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ohiodas-my.sharepoint.com/personal/10036878_id_ohio_gov/Documents/Desktop/Aaron/HQIM/"/>
    </mc:Choice>
  </mc:AlternateContent>
  <xr:revisionPtr revIDLastSave="98" documentId="8_{D64CFEB5-033D-4EC0-9043-2D3DB213B7AF}" xr6:coauthVersionLast="47" xr6:coauthVersionMax="47" xr10:uidLastSave="{24ADEEC2-1288-4E7E-A5E3-93FD50A7749B}"/>
  <bookViews>
    <workbookView xWindow="-108" yWindow="-108" windowWidth="30936" windowHeight="16776" activeTab="1" xr2:uid="{D6357966-1750-45DF-BE1B-F01E1B2D48FC}"/>
  </bookViews>
  <sheets>
    <sheet name="Notes" sheetId="10" r:id="rId1"/>
    <sheet name="Funding" sheetId="8" r:id="rId2"/>
    <sheet name="Sheet5" sheetId="14" state="hidden" r:id="rId3"/>
    <sheet name="Sheet4" sheetId="12" state="hidden" r:id="rId4"/>
    <sheet name="Sheet2" sheetId="13" state="hidden" r:id="rId5"/>
    <sheet name="FY23" sheetId="5" state="hidden" r:id="rId6"/>
    <sheet name="FY24" sheetId="6" state="hidden" r:id="rId7"/>
    <sheet name="Sheet1" sheetId="7" state="hidden" r:id="rId8"/>
    <sheet name="Sheet3" sheetId="9" state="hidden" r:id="rId9"/>
    <sheet name="SQL" sheetId="4" state="hidden" r:id="rId10"/>
    <sheet name="Typology" sheetId="3" state="hidden" r:id="rId11"/>
  </sheets>
  <definedNames>
    <definedName name="_xlnm._FilterDatabase" localSheetId="1" hidden="1">Funding!$A$6:$M$1052</definedName>
    <definedName name="_xlnm._FilterDatabase" localSheetId="5" hidden="1">'FY23'!$A$1:$I$3957</definedName>
    <definedName name="_xlnm._FilterDatabase" localSheetId="6" hidden="1">'FY24'!$A$1:$K$1</definedName>
  </definedNames>
  <calcPr calcId="191029"/>
  <pivotCaches>
    <pivotCache cacheId="4" r:id="rId12"/>
    <pivotCache cacheId="5"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54" i="8" l="1"/>
  <c r="M1054" i="8"/>
  <c r="D3" i="8"/>
  <c r="D2" i="8"/>
  <c r="G104" i="8"/>
  <c r="G113" i="8"/>
  <c r="G532" i="8"/>
  <c r="G592" i="8"/>
  <c r="G144" i="8"/>
  <c r="G440" i="8"/>
  <c r="G228" i="8"/>
  <c r="G431" i="8"/>
  <c r="G271" i="8"/>
  <c r="G505" i="8"/>
  <c r="G283" i="8"/>
  <c r="G345" i="8"/>
  <c r="G443" i="8"/>
  <c r="G329" i="8"/>
  <c r="G273" i="8"/>
  <c r="G565" i="8"/>
  <c r="G176" i="8"/>
  <c r="G30" i="8"/>
  <c r="G173" i="8"/>
  <c r="G325" i="8"/>
  <c r="G501" i="8"/>
  <c r="G437" i="8"/>
  <c r="G28" i="8"/>
  <c r="G611" i="8"/>
  <c r="G331" i="8"/>
  <c r="G221" i="8"/>
  <c r="G310" i="8"/>
  <c r="G61" i="8"/>
  <c r="G390" i="8"/>
  <c r="G300" i="8"/>
  <c r="G165" i="8"/>
  <c r="G235" i="8"/>
  <c r="G294" i="8"/>
  <c r="G506" i="8"/>
  <c r="G202" i="8"/>
  <c r="G318" i="8"/>
  <c r="G229" i="8"/>
  <c r="G394" i="8"/>
  <c r="G25" i="8"/>
  <c r="G269" i="8"/>
  <c r="G346" i="8"/>
  <c r="G455" i="8"/>
  <c r="G588" i="8"/>
  <c r="G127" i="8"/>
  <c r="G557" i="8"/>
  <c r="G313" i="8"/>
  <c r="G268" i="8"/>
  <c r="G53" i="8"/>
  <c r="G100" i="8"/>
  <c r="G34" i="8"/>
  <c r="G343" i="8"/>
  <c r="G94" i="8"/>
  <c r="G540" i="8"/>
  <c r="G115" i="8"/>
  <c r="G78" i="8"/>
  <c r="G206" i="8"/>
  <c r="G105" i="8"/>
  <c r="G324" i="8"/>
  <c r="G566" i="8"/>
  <c r="G210" i="8"/>
  <c r="G529" i="8"/>
  <c r="G453" i="8"/>
  <c r="G51" i="8"/>
  <c r="G521" i="8"/>
  <c r="G376" i="8"/>
  <c r="G606" i="8"/>
  <c r="G585" i="8"/>
  <c r="G224" i="8"/>
  <c r="G197" i="8"/>
  <c r="G163" i="8"/>
  <c r="G74" i="8"/>
  <c r="G364" i="8"/>
  <c r="G567" i="8"/>
  <c r="G403" i="8"/>
  <c r="G92" i="8"/>
  <c r="G508" i="8"/>
  <c r="G518" i="8"/>
  <c r="G473" i="8"/>
  <c r="G233" i="8"/>
  <c r="G87" i="8"/>
  <c r="G108" i="8"/>
  <c r="G448" i="8"/>
  <c r="G205" i="8"/>
  <c r="G404" i="8"/>
  <c r="G129" i="8"/>
  <c r="G360" i="8"/>
  <c r="G277" i="8"/>
  <c r="G340" i="8"/>
  <c r="G510" i="8"/>
  <c r="G109" i="8"/>
  <c r="G291" i="8"/>
  <c r="G400" i="8"/>
  <c r="G484" i="8"/>
  <c r="G162" i="8"/>
  <c r="G180" i="8"/>
  <c r="G52" i="8"/>
  <c r="G167" i="8"/>
  <c r="G436" i="8"/>
  <c r="G49" i="8"/>
  <c r="G110" i="8"/>
  <c r="G350" i="8"/>
  <c r="G253" i="8"/>
  <c r="G447" i="8"/>
  <c r="G542" i="8"/>
  <c r="G33" i="8"/>
  <c r="G182" i="8"/>
  <c r="G468" i="8"/>
  <c r="G409" i="8"/>
  <c r="G597" i="8"/>
  <c r="G405" i="8"/>
  <c r="G99" i="8"/>
  <c r="G388" i="8"/>
  <c r="G478" i="8"/>
  <c r="G56" i="8"/>
  <c r="G803" i="8"/>
  <c r="G586" i="8"/>
  <c r="G101" i="8"/>
  <c r="G174" i="8"/>
  <c r="G520" i="8"/>
  <c r="G143" i="8"/>
  <c r="G411" i="8"/>
  <c r="G16" i="8"/>
  <c r="G247" i="8"/>
  <c r="G309" i="8"/>
  <c r="G80" i="8"/>
  <c r="G95" i="8"/>
  <c r="G274" i="8"/>
  <c r="G371" i="8"/>
  <c r="G12" i="8"/>
  <c r="G322" i="8"/>
  <c r="G366" i="8"/>
  <c r="G452" i="8"/>
  <c r="G555" i="8"/>
  <c r="G55" i="8"/>
  <c r="G763" i="8"/>
  <c r="G361" i="8"/>
  <c r="G326" i="8"/>
  <c r="G465" i="8"/>
  <c r="G471" i="8"/>
  <c r="G121" i="8"/>
  <c r="G578" i="8"/>
  <c r="G511" i="8"/>
  <c r="G97" i="8"/>
  <c r="G503" i="8"/>
  <c r="G430" i="8"/>
  <c r="G45" i="8"/>
  <c r="G196" i="8"/>
  <c r="G1025" i="8"/>
  <c r="G178" i="8"/>
  <c r="G187" i="8"/>
  <c r="G194" i="8"/>
  <c r="G304" i="8"/>
  <c r="G134" i="8"/>
  <c r="G135" i="8"/>
  <c r="G373" i="8"/>
  <c r="G577" i="8"/>
  <c r="G353" i="8"/>
  <c r="G422" i="8"/>
  <c r="G827" i="8"/>
  <c r="G851" i="8"/>
  <c r="G379" i="8"/>
  <c r="G356" i="8"/>
  <c r="G359" i="8"/>
  <c r="G257" i="8"/>
  <c r="G414" i="8"/>
  <c r="G295" i="8"/>
  <c r="G320" i="8"/>
  <c r="G90" i="8"/>
  <c r="G186" i="8"/>
  <c r="G488" i="8"/>
  <c r="G67" i="8"/>
  <c r="G457" i="8"/>
  <c r="G231" i="8"/>
  <c r="G66" i="8"/>
  <c r="G139" i="8"/>
  <c r="G509" i="8"/>
  <c r="G123" i="8"/>
  <c r="G536" i="8"/>
  <c r="G461" i="8"/>
  <c r="G188" i="8"/>
  <c r="G415" i="8"/>
  <c r="G589" i="8"/>
  <c r="G445" i="8"/>
  <c r="G19" i="8"/>
  <c r="G286" i="8"/>
  <c r="G497" i="8"/>
  <c r="G385" i="8"/>
  <c r="G874" i="8"/>
  <c r="G728" i="8"/>
  <c r="G266" i="8"/>
  <c r="G142" i="8"/>
  <c r="G591" i="8"/>
  <c r="G612" i="8"/>
  <c r="G336" i="8"/>
  <c r="G958" i="8"/>
  <c r="G604" i="8"/>
  <c r="G72" i="8"/>
  <c r="G75" i="8"/>
  <c r="G203" i="8"/>
  <c r="G181" i="8"/>
  <c r="G718" i="8"/>
  <c r="G358" i="8"/>
  <c r="G467" i="8"/>
  <c r="G758" i="8"/>
  <c r="G703" i="8"/>
  <c r="G220" i="8"/>
  <c r="G426" i="8"/>
  <c r="G125" i="8"/>
  <c r="G126" i="8"/>
  <c r="G686" i="8"/>
  <c r="G930" i="8"/>
  <c r="G200" i="8"/>
  <c r="G1040" i="8"/>
  <c r="G784" i="8"/>
  <c r="G925" i="8"/>
  <c r="G308" i="8"/>
  <c r="G1042" i="8"/>
  <c r="G551" i="8"/>
  <c r="G985" i="8"/>
  <c r="G368" i="8"/>
  <c r="G896" i="8"/>
  <c r="G815" i="8"/>
  <c r="G240" i="8"/>
  <c r="G895" i="8"/>
  <c r="G971" i="8"/>
  <c r="G519" i="8"/>
  <c r="G843" i="8"/>
  <c r="G887" i="8"/>
  <c r="G262" i="8"/>
  <c r="G937" i="8"/>
  <c r="G714" i="8"/>
  <c r="G1013" i="8"/>
  <c r="G673" i="8"/>
  <c r="G683" i="8"/>
  <c r="G983" i="8"/>
  <c r="G1046" i="8"/>
  <c r="G687" i="8"/>
  <c r="G931" i="8"/>
  <c r="G704" i="8"/>
  <c r="G770" i="8"/>
  <c r="G678" i="8"/>
  <c r="G261" i="8"/>
  <c r="G813" i="8"/>
  <c r="G764" i="8"/>
  <c r="G917" i="8"/>
  <c r="G816" i="8"/>
  <c r="G1027" i="8"/>
  <c r="G826" i="8"/>
  <c r="G761" i="8"/>
  <c r="G693" i="8"/>
  <c r="G975" i="8"/>
  <c r="G878" i="8"/>
  <c r="G682" i="8"/>
  <c r="G987" i="8"/>
  <c r="G959" i="8"/>
  <c r="G879" i="8"/>
  <c r="G908" i="8"/>
  <c r="G1006" i="8"/>
  <c r="G688" i="8"/>
  <c r="G692" i="8"/>
  <c r="G968" i="8"/>
  <c r="G907" i="8"/>
  <c r="G1016" i="8"/>
  <c r="G676" i="8"/>
  <c r="G801" i="8"/>
  <c r="G1048" i="8"/>
  <c r="G719" i="8"/>
  <c r="G996" i="8"/>
  <c r="G956" i="8"/>
  <c r="G977" i="8"/>
  <c r="G892" i="8"/>
  <c r="G1007" i="8"/>
  <c r="G901" i="8"/>
  <c r="G558" i="8"/>
  <c r="G992" i="8"/>
  <c r="G986" i="8"/>
  <c r="G993" i="8"/>
  <c r="G890" i="8"/>
  <c r="G990" i="8"/>
  <c r="G991" i="8"/>
  <c r="G875" i="8"/>
  <c r="G995" i="8"/>
  <c r="G855" i="8"/>
  <c r="G834" i="8"/>
  <c r="G913" i="8"/>
  <c r="G699" i="8"/>
  <c r="G680" i="8"/>
  <c r="G416" i="8"/>
  <c r="G608" i="8"/>
  <c r="G583" i="8"/>
  <c r="G204" i="8"/>
  <c r="G523" i="8"/>
  <c r="G86" i="8"/>
  <c r="G456" i="8"/>
  <c r="G341" i="8"/>
  <c r="G600" i="8"/>
  <c r="G227" i="8"/>
  <c r="G549" i="8"/>
  <c r="G244" i="8"/>
  <c r="G256" i="8"/>
  <c r="G147" i="8"/>
  <c r="G504" i="8"/>
  <c r="G292" i="8"/>
  <c r="G517" i="8"/>
  <c r="G48" i="8"/>
  <c r="G190" i="8"/>
  <c r="G514" i="8"/>
  <c r="G500" i="8"/>
  <c r="G344" i="8"/>
  <c r="G367" i="8"/>
  <c r="G112" i="8"/>
  <c r="G397" i="8"/>
  <c r="G527" i="8"/>
  <c r="G613" i="8"/>
  <c r="G482" i="8"/>
  <c r="G54" i="8"/>
  <c r="G541" i="8"/>
  <c r="G386" i="8"/>
  <c r="G466" i="8"/>
  <c r="G279" i="8"/>
  <c r="G306" i="8"/>
  <c r="G138" i="8"/>
  <c r="G545" i="8"/>
  <c r="G18" i="8"/>
  <c r="G334" i="8"/>
  <c r="G392" i="8"/>
  <c r="G362" i="8"/>
  <c r="G8" i="8"/>
  <c r="G29" i="8"/>
  <c r="G582" i="8"/>
  <c r="G32" i="8"/>
  <c r="G417" i="8"/>
  <c r="G596" i="8"/>
  <c r="G24" i="8"/>
  <c r="G594" i="8"/>
  <c r="G384" i="8"/>
  <c r="G537" i="8"/>
  <c r="G375" i="8"/>
  <c r="G27" i="8"/>
  <c r="G363" i="8"/>
  <c r="G209" i="8"/>
  <c r="G305" i="8"/>
  <c r="G13" i="8"/>
  <c r="G40" i="8"/>
  <c r="G427" i="8"/>
  <c r="G149" i="8"/>
  <c r="G314" i="8"/>
  <c r="G102" i="8"/>
  <c r="G42" i="8"/>
  <c r="G408" i="8"/>
  <c r="G469" i="8"/>
  <c r="G85" i="8"/>
  <c r="G219" i="8"/>
  <c r="G526" i="8"/>
  <c r="G63" i="8"/>
  <c r="G36" i="8"/>
  <c r="G26" i="8"/>
  <c r="G146" i="8"/>
  <c r="G79" i="8"/>
  <c r="G264" i="8"/>
  <c r="G242" i="8"/>
  <c r="G483" i="8"/>
  <c r="G601" i="8"/>
  <c r="G333" i="8"/>
  <c r="G396" i="8"/>
  <c r="G547" i="8"/>
  <c r="G419" i="8"/>
  <c r="G568" i="8"/>
  <c r="G189" i="8"/>
  <c r="G584" i="8"/>
  <c r="G207" i="8"/>
  <c r="G156" i="8"/>
  <c r="G82" i="8"/>
  <c r="G413" i="8"/>
  <c r="G179" i="8"/>
  <c r="G418" i="8"/>
  <c r="G512" i="8"/>
  <c r="G382" i="8"/>
  <c r="G434" i="8"/>
  <c r="G311" i="8"/>
  <c r="G475" i="8"/>
  <c r="G554" i="8"/>
  <c r="G154" i="8"/>
  <c r="G44" i="8"/>
  <c r="G114" i="8"/>
  <c r="G351" i="8"/>
  <c r="G335" i="8"/>
  <c r="G299" i="8"/>
  <c r="G259" i="8"/>
  <c r="G327" i="8"/>
  <c r="G581" i="8"/>
  <c r="G76" i="8"/>
  <c r="G192" i="8"/>
  <c r="G280" i="8"/>
  <c r="G263" i="8"/>
  <c r="G587" i="8"/>
  <c r="G124" i="8"/>
  <c r="G559" i="8"/>
  <c r="G278" i="8"/>
  <c r="G323" i="8"/>
  <c r="G595" i="8"/>
  <c r="G14" i="8"/>
  <c r="G421" i="8"/>
  <c r="G539" i="8"/>
  <c r="G312" i="8"/>
  <c r="G490" i="8"/>
  <c r="G184" i="8"/>
  <c r="G223" i="8"/>
  <c r="G37" i="8"/>
  <c r="G425" i="8"/>
  <c r="G232" i="8"/>
  <c r="G47" i="8"/>
  <c r="G546" i="8"/>
  <c r="G152" i="8"/>
  <c r="G328" i="8"/>
  <c r="G614" i="8"/>
  <c r="G570" i="8"/>
  <c r="G317" i="8"/>
  <c r="G560" i="8"/>
  <c r="G493" i="8"/>
  <c r="G352" i="8"/>
  <c r="G218" i="8"/>
  <c r="G201" i="8"/>
  <c r="G9" i="8"/>
  <c r="G22" i="8"/>
  <c r="G609" i="8"/>
  <c r="G83" i="8"/>
  <c r="G222" i="8"/>
  <c r="G399" i="8"/>
  <c r="G103" i="8"/>
  <c r="G41" i="8"/>
  <c r="G777" i="8"/>
  <c r="G441" i="8"/>
  <c r="G246" i="8"/>
  <c r="G145" i="8"/>
  <c r="G548" i="8"/>
  <c r="G169" i="8"/>
  <c r="G553" i="8"/>
  <c r="G89" i="8"/>
  <c r="G120" i="8"/>
  <c r="G395" i="8"/>
  <c r="G288" i="8"/>
  <c r="G175" i="8"/>
  <c r="G158" i="8"/>
  <c r="G765" i="8"/>
  <c r="G275" i="8"/>
  <c r="G70" i="8"/>
  <c r="G260" i="8"/>
  <c r="G864" i="8"/>
  <c r="G846" i="8"/>
  <c r="G140" i="8"/>
  <c r="G1031" i="8"/>
  <c r="G1033" i="8"/>
  <c r="G605" i="8"/>
  <c r="G575" i="8"/>
  <c r="G380" i="8"/>
  <c r="G766" i="8"/>
  <c r="G462" i="8"/>
  <c r="G217" i="8"/>
  <c r="G865" i="8"/>
  <c r="G942" i="8"/>
  <c r="G369" i="8"/>
  <c r="G428" i="8"/>
  <c r="G534" i="8"/>
  <c r="G1032" i="8"/>
  <c r="G863" i="8"/>
  <c r="G494" i="8"/>
  <c r="G544" i="8"/>
  <c r="G131" i="8"/>
  <c r="G571" i="8"/>
  <c r="G88" i="8"/>
  <c r="G533" i="8"/>
  <c r="G355" i="8"/>
  <c r="G897" i="8"/>
  <c r="G524" i="8"/>
  <c r="G535" i="8"/>
  <c r="G496" i="8"/>
  <c r="G337" i="8"/>
  <c r="G435" i="8"/>
  <c r="G159" i="8"/>
  <c r="G296" i="8"/>
  <c r="G81" i="8"/>
  <c r="G1023" i="8"/>
  <c r="G743" i="8"/>
  <c r="G498" i="8"/>
  <c r="G321" i="8"/>
  <c r="G316" i="8"/>
  <c r="G819" i="8"/>
  <c r="G183" i="8"/>
  <c r="G93" i="8"/>
  <c r="G132" i="8"/>
  <c r="G374" i="8"/>
  <c r="G515" i="8"/>
  <c r="G749" i="8"/>
  <c r="G867" i="8"/>
  <c r="G840" i="8"/>
  <c r="G952" i="8"/>
  <c r="G64" i="8"/>
  <c r="G1015" i="8"/>
  <c r="G866" i="8"/>
  <c r="G285" i="8"/>
  <c r="G563" i="8"/>
  <c r="G141" i="8"/>
  <c r="G918" i="8"/>
  <c r="G602" i="8"/>
  <c r="G723" i="8"/>
  <c r="G856" i="8"/>
  <c r="G298" i="8"/>
  <c r="G128" i="8"/>
  <c r="G370" i="8"/>
  <c r="G769" i="8"/>
  <c r="G970" i="8"/>
  <c r="G980" i="8"/>
  <c r="G981" i="8"/>
  <c r="G499" i="8"/>
  <c r="G1043" i="8"/>
  <c r="G810" i="8"/>
  <c r="G888" i="8"/>
  <c r="G755" i="8"/>
  <c r="G870" i="8"/>
  <c r="G871" i="8"/>
  <c r="G876" i="8"/>
  <c r="G854" i="8"/>
  <c r="G806" i="8"/>
  <c r="G1037" i="8"/>
  <c r="G738" i="8"/>
  <c r="G869" i="8"/>
  <c r="G928" i="8"/>
  <c r="G962" i="8"/>
  <c r="G921" i="8"/>
  <c r="G861" i="8"/>
  <c r="G58" i="8"/>
  <c r="G822" i="8"/>
  <c r="G1052" i="8"/>
  <c r="G807" i="8"/>
  <c r="G771" i="8"/>
  <c r="G730" i="8"/>
  <c r="G848" i="8"/>
  <c r="G868" i="8"/>
  <c r="G811" i="8"/>
  <c r="G752" i="8"/>
  <c r="G966" i="8"/>
  <c r="G877" i="8"/>
  <c r="G1030" i="8"/>
  <c r="G984" i="8"/>
  <c r="G969" i="8"/>
  <c r="G1039" i="8"/>
  <c r="G502" i="8"/>
  <c r="G10" i="8"/>
  <c r="G281" i="8"/>
  <c r="G237" i="8"/>
  <c r="G150" i="8"/>
  <c r="G935" i="8"/>
  <c r="G330" i="8"/>
  <c r="G177" i="8"/>
  <c r="G39" i="8"/>
  <c r="G401" i="8"/>
  <c r="G96" i="8"/>
  <c r="G412" i="8"/>
  <c r="G193" i="8"/>
  <c r="G569" i="8"/>
  <c r="G378" i="8"/>
  <c r="G339" i="8"/>
  <c r="G73" i="8"/>
  <c r="G347" i="8"/>
  <c r="G172" i="8"/>
  <c r="G522" i="8"/>
  <c r="G302" i="8"/>
  <c r="G450" i="8"/>
  <c r="G438" i="8"/>
  <c r="G297" i="8"/>
  <c r="G284" i="8"/>
  <c r="G391" i="8"/>
  <c r="G487" i="8"/>
  <c r="G245" i="8"/>
  <c r="G562" i="8"/>
  <c r="G729" i="8"/>
  <c r="G65" i="8"/>
  <c r="G603" i="8"/>
  <c r="G932" i="8"/>
  <c r="G15" i="8"/>
  <c r="G84" i="8"/>
  <c r="G442" i="8"/>
  <c r="G489" i="8"/>
  <c r="G615" i="8"/>
  <c r="G607" i="8"/>
  <c r="G276" i="8"/>
  <c r="G420" i="8"/>
  <c r="G476" i="8"/>
  <c r="G486" i="8"/>
  <c r="G564" i="8"/>
  <c r="G319" i="8"/>
  <c r="G357" i="8"/>
  <c r="G525" i="8"/>
  <c r="G528" i="8"/>
  <c r="G513" i="8"/>
  <c r="G198" i="8"/>
  <c r="G215" i="8"/>
  <c r="G472" i="8"/>
  <c r="G255" i="8"/>
  <c r="G530" i="8"/>
  <c r="G57" i="8"/>
  <c r="G531" i="8"/>
  <c r="G170" i="8"/>
  <c r="G238" i="8"/>
  <c r="G226" i="8"/>
  <c r="G43" i="8"/>
  <c r="G407" i="8"/>
  <c r="G885" i="8"/>
  <c r="G287" i="8"/>
  <c r="G293" i="8"/>
  <c r="G157" i="8"/>
  <c r="G250" i="8"/>
  <c r="G301" i="8"/>
  <c r="G463" i="8"/>
  <c r="G556" i="8"/>
  <c r="G116" i="8"/>
  <c r="G199" i="8"/>
  <c r="G516" i="8"/>
  <c r="G610" i="8"/>
  <c r="G552" i="8"/>
  <c r="G270" i="8"/>
  <c r="G485" i="8"/>
  <c r="G106" i="8"/>
  <c r="G249" i="8"/>
  <c r="G252" i="8"/>
  <c r="G372" i="8"/>
  <c r="G572" i="8"/>
  <c r="G243" i="8"/>
  <c r="G446" i="8"/>
  <c r="G35" i="8"/>
  <c r="G38" i="8"/>
  <c r="G46" i="8"/>
  <c r="G573" i="8"/>
  <c r="G225" i="8"/>
  <c r="G236" i="8"/>
  <c r="G410" i="8"/>
  <c r="G561" i="8"/>
  <c r="G423" i="8"/>
  <c r="G214" i="8"/>
  <c r="G98" i="8"/>
  <c r="G389" i="8"/>
  <c r="G464" i="8"/>
  <c r="G574" i="8"/>
  <c r="G71" i="8"/>
  <c r="G117" i="8"/>
  <c r="G91" i="8"/>
  <c r="G11" i="8"/>
  <c r="G470" i="8"/>
  <c r="G216" i="8"/>
  <c r="G454" i="8"/>
  <c r="G492" i="8"/>
  <c r="G272" i="8"/>
  <c r="G550" i="8"/>
  <c r="G393" i="8"/>
  <c r="G77" i="8"/>
  <c r="G342" i="8"/>
  <c r="G136" i="8"/>
  <c r="G111" i="8"/>
  <c r="G449" i="8"/>
  <c r="G460" i="8"/>
  <c r="G593" i="8"/>
  <c r="G433" i="8"/>
  <c r="G130" i="8"/>
  <c r="G251" i="8"/>
  <c r="G444" i="8"/>
  <c r="G290" i="8"/>
  <c r="G166" i="8"/>
  <c r="G211" i="8"/>
  <c r="G543" i="8"/>
  <c r="G794" i="8"/>
  <c r="G598" i="8"/>
  <c r="G491" i="8"/>
  <c r="G402" i="8"/>
  <c r="G579" i="8"/>
  <c r="G208" i="8"/>
  <c r="G133" i="8"/>
  <c r="G786" i="8"/>
  <c r="G258" i="8"/>
  <c r="G60" i="8"/>
  <c r="G289" i="8"/>
  <c r="G160" i="8"/>
  <c r="G151" i="8"/>
  <c r="G477" i="8"/>
  <c r="G191" i="8"/>
  <c r="G171" i="8"/>
  <c r="G21" i="8"/>
  <c r="G424" i="8"/>
  <c r="G137" i="8"/>
  <c r="G315" i="8"/>
  <c r="G248" i="8"/>
  <c r="G941" i="8"/>
  <c r="G153" i="8"/>
  <c r="G383" i="8"/>
  <c r="G398" i="8"/>
  <c r="G69" i="8"/>
  <c r="G212" i="8"/>
  <c r="G945" i="8"/>
  <c r="G590" i="8"/>
  <c r="G775" i="8"/>
  <c r="G495" i="8"/>
  <c r="G282" i="8"/>
  <c r="G845" i="8"/>
  <c r="G234" i="8"/>
  <c r="G155" i="8"/>
  <c r="G507" i="8"/>
  <c r="G711" i="8"/>
  <c r="G119" i="8"/>
  <c r="G365" i="8"/>
  <c r="G599" i="8"/>
  <c r="G148" i="8"/>
  <c r="G406" i="8"/>
  <c r="G7" i="8"/>
  <c r="G739" i="8"/>
  <c r="G818" i="8"/>
  <c r="G850" i="8"/>
  <c r="G432" i="8"/>
  <c r="G59" i="8"/>
  <c r="G338" i="8"/>
  <c r="G762" i="8"/>
  <c r="G50" i="8"/>
  <c r="G922" i="8"/>
  <c r="G239" i="8"/>
  <c r="G616" i="8"/>
  <c r="G899" i="8"/>
  <c r="G886" i="8"/>
  <c r="G538" i="8"/>
  <c r="G480" i="8"/>
  <c r="G161" i="8"/>
  <c r="G213" i="8"/>
  <c r="G195" i="8"/>
  <c r="G241" i="8"/>
  <c r="G17" i="8"/>
  <c r="G906" i="8"/>
  <c r="G580" i="8"/>
  <c r="G938" i="8"/>
  <c r="G774" i="8"/>
  <c r="G831" i="8"/>
  <c r="G978" i="8"/>
  <c r="G381" i="8"/>
  <c r="G481" i="8"/>
  <c r="G727" i="8"/>
  <c r="G31" i="8"/>
  <c r="G1044" i="8"/>
  <c r="G731" i="8"/>
  <c r="G107" i="8"/>
  <c r="G927" i="8"/>
  <c r="G804" i="8"/>
  <c r="G713" i="8"/>
  <c r="G458" i="8"/>
  <c r="G62" i="8"/>
  <c r="G1009" i="8"/>
  <c r="G332" i="8"/>
  <c r="G23" i="8"/>
  <c r="G354" i="8"/>
  <c r="G265" i="8"/>
  <c r="G780" i="8"/>
  <c r="G20" i="8"/>
  <c r="G387" i="8"/>
  <c r="G773" i="8"/>
  <c r="G348" i="8"/>
  <c r="G254" i="8"/>
  <c r="G349" i="8"/>
  <c r="G168" i="8"/>
  <c r="G778" i="8"/>
  <c r="G459" i="8"/>
  <c r="G439" i="8"/>
  <c r="G872" i="8"/>
  <c r="G1024" i="8"/>
  <c r="G1047" i="8"/>
  <c r="G429" i="8"/>
  <c r="G712" i="8"/>
  <c r="G164" i="8"/>
  <c r="G307" i="8"/>
  <c r="G814" i="8"/>
  <c r="G701" i="8"/>
  <c r="G791" i="8"/>
  <c r="G883" i="8"/>
  <c r="G909" i="8"/>
  <c r="G684" i="8"/>
  <c r="G697" i="8"/>
  <c r="G68" i="8"/>
  <c r="G1051" i="8"/>
  <c r="G576" i="8"/>
  <c r="G919" i="8"/>
  <c r="G881" i="8"/>
  <c r="G1008" i="8"/>
  <c r="G474" i="8"/>
  <c r="G303" i="8"/>
  <c r="G943" i="8"/>
  <c r="G1018" i="8"/>
  <c r="G853" i="8"/>
  <c r="G1050" i="8"/>
  <c r="G914" i="8"/>
  <c r="G377" i="8"/>
  <c r="G230" i="8"/>
  <c r="G912" i="8"/>
  <c r="G902" i="8"/>
  <c r="G726" i="8"/>
  <c r="G841" i="8"/>
  <c r="G185" i="8"/>
  <c r="G479" i="8"/>
  <c r="G873" i="8"/>
  <c r="G736" i="8"/>
  <c r="G700" i="8"/>
  <c r="G939" i="8"/>
  <c r="G679" i="8"/>
  <c r="G965" i="8"/>
  <c r="G757" i="8"/>
  <c r="G911" i="8"/>
  <c r="G787" i="8"/>
  <c r="G696" i="8"/>
  <c r="G695" i="8"/>
  <c r="G1038" i="8"/>
  <c r="G708" i="8"/>
  <c r="G702" i="8"/>
  <c r="G916" i="8"/>
  <c r="G820" i="8"/>
  <c r="G781" i="8"/>
  <c r="G880" i="8"/>
  <c r="G783" i="8"/>
  <c r="G972" i="8"/>
  <c r="G842" i="8"/>
  <c r="G915" i="8"/>
  <c r="G926" i="8"/>
  <c r="G884" i="8"/>
  <c r="G748" i="8"/>
  <c r="G767" i="8"/>
  <c r="G741" i="8"/>
  <c r="G793" i="8"/>
  <c r="G954" i="8"/>
  <c r="G1034" i="8"/>
  <c r="G789" i="8"/>
  <c r="G694" i="8"/>
  <c r="G957" i="8"/>
  <c r="G797" i="8"/>
  <c r="G776" i="8"/>
  <c r="G689" i="8"/>
  <c r="G709" i="8"/>
  <c r="G891" i="8"/>
  <c r="G849" i="8"/>
  <c r="G976" i="8"/>
  <c r="G948" i="8"/>
  <c r="G779" i="8"/>
  <c r="G944" i="8"/>
  <c r="G691" i="8"/>
  <c r="G690" i="8"/>
  <c r="G949" i="8"/>
  <c r="G997" i="8"/>
  <c r="G1041" i="8"/>
  <c r="G812" i="8"/>
  <c r="G802" i="8"/>
  <c r="G929" i="8"/>
  <c r="G833" i="8"/>
  <c r="G785" i="8"/>
  <c r="G118" i="8"/>
  <c r="G742" i="8"/>
  <c r="G707" i="8"/>
  <c r="G677" i="8"/>
  <c r="G994" i="8"/>
  <c r="G715" i="8"/>
  <c r="G685" i="8"/>
  <c r="G817" i="8"/>
  <c r="G717" i="8"/>
  <c r="G681" i="8"/>
  <c r="G698" i="8"/>
  <c r="G710" i="8"/>
  <c r="G674" i="8"/>
  <c r="G857" i="8"/>
  <c r="G716" i="8"/>
  <c r="G953" i="8"/>
  <c r="G792" i="8"/>
  <c r="G706" i="8"/>
  <c r="G705" i="8"/>
  <c r="G788" i="8"/>
  <c r="G451" i="8"/>
  <c r="G782" i="8"/>
  <c r="G675" i="8"/>
  <c r="G1029" i="8"/>
  <c r="G904" i="8"/>
  <c r="G1012" i="8"/>
  <c r="G735" i="8"/>
  <c r="G267" i="8"/>
  <c r="G640" i="8"/>
  <c r="G630" i="8"/>
  <c r="G652" i="8"/>
  <c r="G649" i="8"/>
  <c r="G805" i="8"/>
  <c r="G636" i="8"/>
  <c r="G667" i="8"/>
  <c r="G655" i="8"/>
  <c r="G645" i="8"/>
  <c r="G641" i="8"/>
  <c r="G670" i="8"/>
  <c r="G648" i="8"/>
  <c r="G650" i="8"/>
  <c r="G653" i="8"/>
  <c r="G624" i="8"/>
  <c r="G651" i="8"/>
  <c r="G631" i="8"/>
  <c r="G638" i="8"/>
  <c r="G635" i="8"/>
  <c r="G629" i="8"/>
  <c r="G665" i="8"/>
  <c r="G662" i="8"/>
  <c r="G668" i="8"/>
  <c r="G621" i="8"/>
  <c r="G934" i="8"/>
  <c r="G637" i="8"/>
  <c r="G661" i="8"/>
  <c r="G644" i="8"/>
  <c r="G618" i="8"/>
  <c r="G646" i="8"/>
  <c r="G672" i="8"/>
  <c r="G660" i="8"/>
  <c r="G626" i="8"/>
  <c r="G639" i="8"/>
  <c r="G1019" i="8"/>
  <c r="G658" i="8"/>
  <c r="G656" i="8"/>
  <c r="G619" i="8"/>
  <c r="G647" i="8"/>
  <c r="G659" i="8"/>
  <c r="G664" i="8"/>
  <c r="G643" i="8"/>
  <c r="G663" i="8"/>
  <c r="G671" i="8"/>
  <c r="G669" i="8"/>
  <c r="G859" i="8"/>
  <c r="G860" i="8"/>
  <c r="G625" i="8"/>
  <c r="G732" i="8"/>
  <c r="G628" i="8"/>
  <c r="G666" i="8"/>
  <c r="G654" i="8"/>
  <c r="G1022" i="8"/>
  <c r="G634" i="8"/>
  <c r="G1021" i="8"/>
  <c r="G627" i="8"/>
  <c r="G847" i="8"/>
  <c r="G839" i="8"/>
  <c r="G824" i="8"/>
  <c r="G642" i="8"/>
  <c r="G744" i="8"/>
  <c r="G657" i="8"/>
  <c r="G1011" i="8"/>
  <c r="G829" i="8"/>
  <c r="G936" i="8"/>
  <c r="G747" i="8"/>
  <c r="G1036" i="8"/>
  <c r="G768" i="8"/>
  <c r="G882" i="8"/>
  <c r="G632" i="8"/>
  <c r="G837" i="8"/>
  <c r="G772" i="8"/>
  <c r="G893" i="8"/>
  <c r="G862" i="8"/>
  <c r="G760" i="8"/>
  <c r="G858" i="8"/>
  <c r="G832" i="8"/>
  <c r="G623" i="8"/>
  <c r="G1045" i="8"/>
  <c r="G633" i="8"/>
  <c r="G720" i="8"/>
  <c r="G955" i="8"/>
  <c r="G903" i="8"/>
  <c r="G836" i="8"/>
  <c r="G828" i="8"/>
  <c r="G721" i="8"/>
  <c r="G923" i="8"/>
  <c r="G940" i="8"/>
  <c r="G796" i="8"/>
  <c r="G889" i="8"/>
  <c r="G830" i="8"/>
  <c r="G967" i="8"/>
  <c r="G961" i="8"/>
  <c r="G951" i="8"/>
  <c r="G821" i="8"/>
  <c r="G620" i="8"/>
  <c r="G740" i="8"/>
  <c r="G1049" i="8"/>
  <c r="G982" i="8"/>
  <c r="G1001" i="8"/>
  <c r="G844" i="8"/>
  <c r="G617" i="8"/>
  <c r="G905" i="8"/>
  <c r="G751" i="8"/>
  <c r="G910" i="8"/>
  <c r="G823" i="8"/>
  <c r="G746" i="8"/>
  <c r="G724" i="8"/>
  <c r="G900" i="8"/>
  <c r="G809" i="8"/>
  <c r="G750" i="8"/>
  <c r="G838" i="8"/>
  <c r="G825" i="8"/>
  <c r="G979" i="8"/>
  <c r="G1028" i="8"/>
  <c r="G800" i="8"/>
  <c r="G835" i="8"/>
  <c r="G756" i="8"/>
  <c r="G1017" i="8"/>
  <c r="G1010" i="8"/>
  <c r="G946" i="8"/>
  <c r="G759" i="8"/>
  <c r="G933" i="8"/>
  <c r="G753" i="8"/>
  <c r="G947" i="8"/>
  <c r="G1020" i="8"/>
  <c r="G924" i="8"/>
  <c r="G964" i="8"/>
  <c r="G798" i="8"/>
  <c r="G734" i="8"/>
  <c r="G989" i="8"/>
  <c r="G920" i="8"/>
  <c r="G1002" i="8"/>
  <c r="G754" i="8"/>
  <c r="G733" i="8"/>
  <c r="G988" i="8"/>
  <c r="G1003" i="8"/>
  <c r="G622" i="8"/>
  <c r="G799" i="8"/>
  <c r="G722" i="8"/>
  <c r="G1000" i="8"/>
  <c r="G950" i="8"/>
  <c r="G898" i="8"/>
  <c r="G737" i="8"/>
  <c r="G999" i="8"/>
  <c r="G1035" i="8"/>
  <c r="G1004" i="8"/>
  <c r="G808" i="8"/>
  <c r="G894" i="8"/>
  <c r="G963" i="8"/>
  <c r="G790" i="8"/>
  <c r="G725" i="8"/>
  <c r="G795" i="8"/>
  <c r="G745" i="8"/>
  <c r="G974" i="8"/>
  <c r="G960" i="8"/>
  <c r="G852" i="8"/>
  <c r="G998" i="8"/>
  <c r="G1014" i="8"/>
  <c r="G1005" i="8"/>
  <c r="G1026" i="8"/>
  <c r="G973" i="8"/>
  <c r="G122" i="8"/>
  <c r="E1054" i="8" l="1"/>
  <c r="I1054" i="8"/>
  <c r="E3" i="8" s="1"/>
  <c r="J763" i="8" l="1"/>
  <c r="J758" i="8"/>
  <c r="J815" i="8"/>
  <c r="J1046" i="8"/>
  <c r="J826" i="8"/>
  <c r="J1006" i="8"/>
  <c r="J956" i="8"/>
  <c r="J890" i="8"/>
  <c r="J777" i="8"/>
  <c r="J942" i="8"/>
  <c r="J867" i="8"/>
  <c r="J769" i="8"/>
  <c r="J870" i="8"/>
  <c r="J928" i="8"/>
  <c r="J730" i="8"/>
  <c r="J984" i="8"/>
  <c r="J786" i="8"/>
  <c r="J762" i="8"/>
  <c r="J978" i="8"/>
  <c r="J773" i="8"/>
  <c r="J909" i="8"/>
  <c r="J1050" i="8"/>
  <c r="J939" i="8"/>
  <c r="J781" i="8"/>
  <c r="J748" i="8"/>
  <c r="J797" i="8"/>
  <c r="J949" i="8"/>
  <c r="J742" i="8"/>
  <c r="J1029" i="8"/>
  <c r="J860" i="8"/>
  <c r="J1011" i="8"/>
  <c r="J772" i="8"/>
  <c r="J955" i="8"/>
  <c r="J889" i="8"/>
  <c r="J982" i="8"/>
  <c r="J724" i="8"/>
  <c r="J800" i="8"/>
  <c r="J753" i="8"/>
  <c r="J920" i="8"/>
  <c r="J1000" i="8"/>
  <c r="J894" i="8"/>
  <c r="J852" i="8"/>
  <c r="J714" i="8"/>
  <c r="J688" i="8"/>
  <c r="J701" i="8"/>
  <c r="J702" i="8"/>
  <c r="J715" i="8"/>
  <c r="J706" i="8"/>
  <c r="J667" i="8"/>
  <c r="J624" i="8"/>
  <c r="J668" i="8"/>
  <c r="J639" i="8"/>
  <c r="J671" i="8"/>
  <c r="J642" i="8"/>
  <c r="J623" i="8"/>
  <c r="J588" i="8"/>
  <c r="J92" i="8"/>
  <c r="J405" i="8"/>
  <c r="J187" i="8"/>
  <c r="J488" i="8"/>
  <c r="J385" i="8"/>
  <c r="J537" i="8"/>
  <c r="J493" i="8"/>
  <c r="J575" i="8"/>
  <c r="J81" i="8"/>
  <c r="J602" i="8"/>
  <c r="J561" i="8"/>
  <c r="J579" i="8"/>
  <c r="J282" i="8"/>
  <c r="J458" i="8"/>
  <c r="J303" i="8"/>
  <c r="J309" i="8"/>
  <c r="J430" i="8"/>
  <c r="J67" i="8"/>
  <c r="J203" i="8"/>
  <c r="J240" i="8"/>
  <c r="J152" i="8"/>
  <c r="J288" i="8"/>
  <c r="J563" i="8"/>
  <c r="J342" i="8"/>
  <c r="J21" i="8"/>
  <c r="J1025" i="8"/>
  <c r="J930" i="8"/>
  <c r="J895" i="8"/>
  <c r="J931" i="8"/>
  <c r="J761" i="8"/>
  <c r="J968" i="8"/>
  <c r="J977" i="8"/>
  <c r="J990" i="8"/>
  <c r="J765" i="8"/>
  <c r="J1032" i="8"/>
  <c r="J840" i="8"/>
  <c r="J970" i="8"/>
  <c r="J871" i="8"/>
  <c r="J962" i="8"/>
  <c r="J848" i="8"/>
  <c r="J969" i="8"/>
  <c r="J941" i="8"/>
  <c r="J922" i="8"/>
  <c r="J727" i="8"/>
  <c r="J778" i="8"/>
  <c r="J1051" i="8"/>
  <c r="J914" i="8"/>
  <c r="J965" i="8"/>
  <c r="J880" i="8"/>
  <c r="J767" i="8"/>
  <c r="J776" i="8"/>
  <c r="J997" i="8"/>
  <c r="J994" i="8"/>
  <c r="J904" i="8"/>
  <c r="J732" i="8"/>
  <c r="J829" i="8"/>
  <c r="J893" i="8"/>
  <c r="J903" i="8"/>
  <c r="J830" i="8"/>
  <c r="J1001" i="8"/>
  <c r="J900" i="8"/>
  <c r="J835" i="8"/>
  <c r="J947" i="8"/>
  <c r="J1002" i="8"/>
  <c r="J950" i="8"/>
  <c r="J963" i="8"/>
  <c r="J998" i="8"/>
  <c r="J673" i="8"/>
  <c r="J692" i="8"/>
  <c r="J684" i="8"/>
  <c r="J694" i="8"/>
  <c r="J685" i="8"/>
  <c r="J705" i="8"/>
  <c r="J655" i="8"/>
  <c r="J651" i="8"/>
  <c r="J637" i="8"/>
  <c r="J658" i="8"/>
  <c r="J669" i="8"/>
  <c r="J657" i="8"/>
  <c r="J620" i="8"/>
  <c r="J343" i="8"/>
  <c r="J108" i="8"/>
  <c r="J478" i="8"/>
  <c r="J194" i="8"/>
  <c r="J231" i="8"/>
  <c r="J604" i="8"/>
  <c r="J154" i="8"/>
  <c r="J201" i="8"/>
  <c r="J380" i="8"/>
  <c r="J498" i="8"/>
  <c r="J58" i="8"/>
  <c r="J464" i="8"/>
  <c r="J208" i="8"/>
  <c r="J234" i="8"/>
  <c r="J354" i="8"/>
  <c r="J185" i="8"/>
  <c r="J12" i="8"/>
  <c r="J196" i="8"/>
  <c r="J123" i="8"/>
  <c r="J181" i="8"/>
  <c r="J262" i="8"/>
  <c r="J570" i="8"/>
  <c r="J428" i="8"/>
  <c r="J370" i="8"/>
  <c r="J449" i="8"/>
  <c r="J315" i="8"/>
  <c r="J239" i="8"/>
  <c r="J23" i="8"/>
  <c r="J474" i="8"/>
  <c r="J115" i="8"/>
  <c r="J827" i="8"/>
  <c r="J1040" i="8"/>
  <c r="J971" i="8"/>
  <c r="J770" i="8"/>
  <c r="J975" i="8"/>
  <c r="J907" i="8"/>
  <c r="J892" i="8"/>
  <c r="J991" i="8"/>
  <c r="J864" i="8"/>
  <c r="J863" i="8"/>
  <c r="J952" i="8"/>
  <c r="J980" i="8"/>
  <c r="J876" i="8"/>
  <c r="J921" i="8"/>
  <c r="J868" i="8"/>
  <c r="J1039" i="8"/>
  <c r="J945" i="8"/>
  <c r="J899" i="8"/>
  <c r="J1044" i="8"/>
  <c r="J872" i="8"/>
  <c r="J919" i="8"/>
  <c r="J912" i="8"/>
  <c r="J757" i="8"/>
  <c r="J783" i="8"/>
  <c r="J741" i="8"/>
  <c r="J891" i="8"/>
  <c r="J1041" i="8"/>
  <c r="J817" i="8"/>
  <c r="J1012" i="8"/>
  <c r="J1022" i="8"/>
  <c r="J936" i="8"/>
  <c r="J862" i="8"/>
  <c r="J836" i="8"/>
  <c r="J967" i="8"/>
  <c r="J844" i="8"/>
  <c r="J809" i="8"/>
  <c r="J756" i="8"/>
  <c r="J1020" i="8"/>
  <c r="J754" i="8"/>
  <c r="J898" i="8"/>
  <c r="J790" i="8"/>
  <c r="J1014" i="8"/>
  <c r="J683" i="8"/>
  <c r="J676" i="8"/>
  <c r="J697" i="8"/>
  <c r="J689" i="8"/>
  <c r="J717" i="8"/>
  <c r="J675" i="8"/>
  <c r="J645" i="8"/>
  <c r="J631" i="8"/>
  <c r="J661" i="8"/>
  <c r="J656" i="8"/>
  <c r="J625" i="8"/>
  <c r="J632" i="8"/>
  <c r="J617" i="8"/>
  <c r="J206" i="8"/>
  <c r="J360" i="8"/>
  <c r="J56" i="8"/>
  <c r="J304" i="8"/>
  <c r="J536" i="8"/>
  <c r="J72" i="8"/>
  <c r="J44" i="8"/>
  <c r="J609" i="8"/>
  <c r="J462" i="8"/>
  <c r="J316" i="8"/>
  <c r="J564" i="8"/>
  <c r="J470" i="8"/>
  <c r="J258" i="8"/>
  <c r="J119" i="8"/>
  <c r="J20" i="8"/>
  <c r="J350" i="8"/>
  <c r="J55" i="8"/>
  <c r="J134" i="8"/>
  <c r="J415" i="8"/>
  <c r="J467" i="8"/>
  <c r="J558" i="8"/>
  <c r="J560" i="8"/>
  <c r="J534" i="8"/>
  <c r="J499" i="8"/>
  <c r="J593" i="8"/>
  <c r="J153" i="8"/>
  <c r="J538" i="8"/>
  <c r="J851" i="8"/>
  <c r="J784" i="8"/>
  <c r="J843" i="8"/>
  <c r="J813" i="8"/>
  <c r="J878" i="8"/>
  <c r="J1016" i="8"/>
  <c r="J1007" i="8"/>
  <c r="J875" i="8"/>
  <c r="J846" i="8"/>
  <c r="J897" i="8"/>
  <c r="J1015" i="8"/>
  <c r="J981" i="8"/>
  <c r="J854" i="8"/>
  <c r="J861" i="8"/>
  <c r="J811" i="8"/>
  <c r="J935" i="8"/>
  <c r="J775" i="8"/>
  <c r="J886" i="8"/>
  <c r="J731" i="8"/>
  <c r="J1024" i="8"/>
  <c r="J881" i="8"/>
  <c r="J902" i="8"/>
  <c r="J911" i="8"/>
  <c r="J972" i="8"/>
  <c r="J793" i="8"/>
  <c r="J849" i="8"/>
  <c r="J812" i="8"/>
  <c r="J857" i="8"/>
  <c r="J735" i="8"/>
  <c r="J1021" i="8"/>
  <c r="J747" i="8"/>
  <c r="J760" i="8"/>
  <c r="J828" i="8"/>
  <c r="J961" i="8"/>
  <c r="J905" i="8"/>
  <c r="J750" i="8"/>
  <c r="J1017" i="8"/>
  <c r="J924" i="8"/>
  <c r="J733" i="8"/>
  <c r="J737" i="8"/>
  <c r="J725" i="8"/>
  <c r="J1005" i="8"/>
  <c r="J687" i="8"/>
  <c r="J699" i="8"/>
  <c r="J700" i="8"/>
  <c r="J709" i="8"/>
  <c r="J681" i="8"/>
  <c r="J640" i="8"/>
  <c r="J641" i="8"/>
  <c r="J638" i="8"/>
  <c r="J644" i="8"/>
  <c r="J647" i="8"/>
  <c r="J628" i="8"/>
  <c r="J633" i="8"/>
  <c r="J622" i="8"/>
  <c r="J566" i="8"/>
  <c r="J340" i="8"/>
  <c r="J371" i="8"/>
  <c r="J373" i="8"/>
  <c r="J461" i="8"/>
  <c r="J358" i="8"/>
  <c r="J351" i="8"/>
  <c r="J441" i="8"/>
  <c r="J217" i="8"/>
  <c r="J132" i="8"/>
  <c r="J199" i="8"/>
  <c r="J216" i="8"/>
  <c r="J477" i="8"/>
  <c r="J365" i="8"/>
  <c r="J387" i="8"/>
  <c r="J468" i="8"/>
  <c r="J326" i="8"/>
  <c r="J135" i="8"/>
  <c r="J589" i="8"/>
  <c r="J426" i="8"/>
  <c r="J396" i="8"/>
  <c r="J352" i="8"/>
  <c r="J544" i="8"/>
  <c r="J236" i="8"/>
  <c r="J543" i="8"/>
  <c r="J383" i="8"/>
  <c r="J874" i="8"/>
  <c r="J925" i="8"/>
  <c r="J887" i="8"/>
  <c r="J764" i="8"/>
  <c r="J987" i="8"/>
  <c r="J801" i="8"/>
  <c r="J901" i="8"/>
  <c r="J995" i="8"/>
  <c r="J1031" i="8"/>
  <c r="J1023" i="8"/>
  <c r="J866" i="8"/>
  <c r="J1043" i="8"/>
  <c r="J806" i="8"/>
  <c r="J822" i="8"/>
  <c r="J752" i="8"/>
  <c r="J729" i="8"/>
  <c r="J845" i="8"/>
  <c r="J906" i="8"/>
  <c r="J927" i="8"/>
  <c r="J1047" i="8"/>
  <c r="J1008" i="8"/>
  <c r="J726" i="8"/>
  <c r="J787" i="8"/>
  <c r="J842" i="8"/>
  <c r="J954" i="8"/>
  <c r="J976" i="8"/>
  <c r="J802" i="8"/>
  <c r="J953" i="8"/>
  <c r="J805" i="8"/>
  <c r="J847" i="8"/>
  <c r="J1036" i="8"/>
  <c r="J858" i="8"/>
  <c r="J721" i="8"/>
  <c r="J951" i="8"/>
  <c r="J751" i="8"/>
  <c r="J838" i="8"/>
  <c r="J1010" i="8"/>
  <c r="J964" i="8"/>
  <c r="J988" i="8"/>
  <c r="J999" i="8"/>
  <c r="J795" i="8"/>
  <c r="J1026" i="8"/>
  <c r="J704" i="8"/>
  <c r="J680" i="8"/>
  <c r="J679" i="8"/>
  <c r="J691" i="8"/>
  <c r="J698" i="8"/>
  <c r="J630" i="8"/>
  <c r="J670" i="8"/>
  <c r="J635" i="8"/>
  <c r="J646" i="8"/>
  <c r="J659" i="8"/>
  <c r="J666" i="8"/>
  <c r="J616" i="8"/>
  <c r="J118" i="8"/>
  <c r="J521" i="8"/>
  <c r="J109" i="8"/>
  <c r="J322" i="8"/>
  <c r="J422" i="8"/>
  <c r="J188" i="8"/>
  <c r="J220" i="8"/>
  <c r="J581" i="8"/>
  <c r="J169" i="8"/>
  <c r="J88" i="8"/>
  <c r="J374" i="8"/>
  <c r="J270" i="8"/>
  <c r="J77" i="8"/>
  <c r="J137" i="8"/>
  <c r="J599" i="8"/>
  <c r="J348" i="8"/>
  <c r="J101" i="8"/>
  <c r="J465" i="8"/>
  <c r="J356" i="8"/>
  <c r="J142" i="8"/>
  <c r="J126" i="8"/>
  <c r="J179" i="8"/>
  <c r="J9" i="8"/>
  <c r="J571" i="8"/>
  <c r="J389" i="8"/>
  <c r="J402" i="8"/>
  <c r="J398" i="8"/>
  <c r="J161" i="8"/>
  <c r="J459" i="8"/>
  <c r="J501" i="8"/>
  <c r="J51" i="8"/>
  <c r="J728" i="8"/>
  <c r="J1042" i="8"/>
  <c r="J937" i="8"/>
  <c r="J917" i="8"/>
  <c r="J959" i="8"/>
  <c r="J1048" i="8"/>
  <c r="J992" i="8"/>
  <c r="J855" i="8"/>
  <c r="J1033" i="8"/>
  <c r="J743" i="8"/>
  <c r="J918" i="8"/>
  <c r="J810" i="8"/>
  <c r="J1037" i="8"/>
  <c r="J1052" i="8"/>
  <c r="J966" i="8"/>
  <c r="J932" i="8"/>
  <c r="J739" i="8"/>
  <c r="J938" i="8"/>
  <c r="J804" i="8"/>
  <c r="J814" i="8"/>
  <c r="J943" i="8"/>
  <c r="J841" i="8"/>
  <c r="J1038" i="8"/>
  <c r="J915" i="8"/>
  <c r="J1034" i="8"/>
  <c r="J948" i="8"/>
  <c r="J929" i="8"/>
  <c r="J792" i="8"/>
  <c r="J934" i="8"/>
  <c r="J839" i="8"/>
  <c r="J768" i="8"/>
  <c r="J832" i="8"/>
  <c r="J923" i="8"/>
  <c r="J821" i="8"/>
  <c r="J910" i="8"/>
  <c r="J825" i="8"/>
  <c r="J946" i="8"/>
  <c r="J798" i="8"/>
  <c r="J1003" i="8"/>
  <c r="J1035" i="8"/>
  <c r="J745" i="8"/>
  <c r="J973" i="8"/>
  <c r="J678" i="8"/>
  <c r="J711" i="8"/>
  <c r="J696" i="8"/>
  <c r="J690" i="8"/>
  <c r="J710" i="8"/>
  <c r="J652" i="8"/>
  <c r="J648" i="8"/>
  <c r="J629" i="8"/>
  <c r="J672" i="8"/>
  <c r="J664" i="8"/>
  <c r="J654" i="8"/>
  <c r="J621" i="8"/>
  <c r="J451" i="8"/>
  <c r="J585" i="8"/>
  <c r="J52" i="8"/>
  <c r="J366" i="8"/>
  <c r="J379" i="8"/>
  <c r="J445" i="8"/>
  <c r="J125" i="8"/>
  <c r="J312" i="8"/>
  <c r="J89" i="8"/>
  <c r="J535" i="8"/>
  <c r="J515" i="8"/>
  <c r="J252" i="8"/>
  <c r="J460" i="8"/>
  <c r="J212" i="8"/>
  <c r="J50" i="8"/>
  <c r="J254" i="8"/>
  <c r="J174" i="8"/>
  <c r="J511" i="8"/>
  <c r="J295" i="8"/>
  <c r="J591" i="8"/>
  <c r="J200" i="8"/>
  <c r="J114" i="8"/>
  <c r="J958" i="8"/>
  <c r="J879" i="8"/>
  <c r="J766" i="8"/>
  <c r="J738" i="8"/>
  <c r="J818" i="8"/>
  <c r="J1018" i="8"/>
  <c r="J789" i="8"/>
  <c r="J1019" i="8"/>
  <c r="J940" i="8"/>
  <c r="J759" i="8"/>
  <c r="J974" i="8"/>
  <c r="J695" i="8"/>
  <c r="J650" i="8"/>
  <c r="J634" i="8"/>
  <c r="J33" i="8"/>
  <c r="J519" i="8"/>
  <c r="J64" i="8"/>
  <c r="J17" i="8"/>
  <c r="J320" i="8"/>
  <c r="J246" i="8"/>
  <c r="J393" i="8"/>
  <c r="J480" i="8"/>
  <c r="J429" i="8"/>
  <c r="J34" i="8"/>
  <c r="J291" i="8"/>
  <c r="J586" i="8"/>
  <c r="J577" i="8"/>
  <c r="J79" i="8"/>
  <c r="J327" i="8"/>
  <c r="J425" i="8"/>
  <c r="J120" i="8"/>
  <c r="J131" i="8"/>
  <c r="J255" i="8"/>
  <c r="J573" i="8"/>
  <c r="J136" i="8"/>
  <c r="J507" i="8"/>
  <c r="J283" i="8"/>
  <c r="J105" i="8"/>
  <c r="J233" i="8"/>
  <c r="J110" i="8"/>
  <c r="J368" i="8"/>
  <c r="J601" i="8"/>
  <c r="J335" i="8"/>
  <c r="J533" i="8"/>
  <c r="J198" i="8"/>
  <c r="J556" i="8"/>
  <c r="J214" i="8"/>
  <c r="J479" i="8"/>
  <c r="J506" i="8"/>
  <c r="J274" i="8"/>
  <c r="J600" i="8"/>
  <c r="J112" i="8"/>
  <c r="J545" i="8"/>
  <c r="J63" i="8"/>
  <c r="J177" i="8"/>
  <c r="J284" i="8"/>
  <c r="J531" i="8"/>
  <c r="J30" i="8"/>
  <c r="J608" i="8"/>
  <c r="J594" i="8"/>
  <c r="J311" i="8"/>
  <c r="J39" i="8"/>
  <c r="J250" i="8"/>
  <c r="J565" i="8"/>
  <c r="J318" i="8"/>
  <c r="J48" i="8"/>
  <c r="J40" i="8"/>
  <c r="J378" i="8"/>
  <c r="J410" i="8"/>
  <c r="J86" i="8"/>
  <c r="J718" i="8"/>
  <c r="J908" i="8"/>
  <c r="J865" i="8"/>
  <c r="J869" i="8"/>
  <c r="J850" i="8"/>
  <c r="J853" i="8"/>
  <c r="J957" i="8"/>
  <c r="J859" i="8"/>
  <c r="J796" i="8"/>
  <c r="J933" i="8"/>
  <c r="J960" i="8"/>
  <c r="J708" i="8"/>
  <c r="J653" i="8"/>
  <c r="J627" i="8"/>
  <c r="J182" i="8"/>
  <c r="J8" i="8"/>
  <c r="J285" i="8"/>
  <c r="J107" i="8"/>
  <c r="J186" i="8"/>
  <c r="J548" i="8"/>
  <c r="J133" i="8"/>
  <c r="J213" i="8"/>
  <c r="J68" i="8"/>
  <c r="J78" i="8"/>
  <c r="J162" i="8"/>
  <c r="J520" i="8"/>
  <c r="J353" i="8"/>
  <c r="J264" i="8"/>
  <c r="J192" i="8"/>
  <c r="J47" i="8"/>
  <c r="J395" i="8"/>
  <c r="J355" i="8"/>
  <c r="J57" i="8"/>
  <c r="J225" i="8"/>
  <c r="J111" i="8"/>
  <c r="J148" i="8"/>
  <c r="J437" i="8"/>
  <c r="J210" i="8"/>
  <c r="J87" i="8"/>
  <c r="J253" i="8"/>
  <c r="J261" i="8"/>
  <c r="J568" i="8"/>
  <c r="J76" i="8"/>
  <c r="J435" i="8"/>
  <c r="J215" i="8"/>
  <c r="J116" i="8"/>
  <c r="J91" i="8"/>
  <c r="J271" i="8"/>
  <c r="J269" i="8"/>
  <c r="J414" i="8"/>
  <c r="J256" i="8"/>
  <c r="J397" i="8"/>
  <c r="J18" i="8"/>
  <c r="J26" i="8"/>
  <c r="J401" i="8"/>
  <c r="J391" i="8"/>
  <c r="J287" i="8"/>
  <c r="J235" i="8"/>
  <c r="J204" i="8"/>
  <c r="J27" i="8"/>
  <c r="J323" i="8"/>
  <c r="J96" i="8"/>
  <c r="J610" i="8"/>
  <c r="J176" i="8"/>
  <c r="J540" i="8"/>
  <c r="J190" i="8"/>
  <c r="J427" i="8"/>
  <c r="J172" i="8"/>
  <c r="J454" i="8"/>
  <c r="J613" i="8"/>
  <c r="J985" i="8"/>
  <c r="J719" i="8"/>
  <c r="J819" i="8"/>
  <c r="J807" i="8"/>
  <c r="J774" i="8"/>
  <c r="J873" i="8"/>
  <c r="J779" i="8"/>
  <c r="J824" i="8"/>
  <c r="J740" i="8"/>
  <c r="J734" i="8"/>
  <c r="J703" i="8"/>
  <c r="J707" i="8"/>
  <c r="J665" i="8"/>
  <c r="J618" i="8"/>
  <c r="J452" i="8"/>
  <c r="J232" i="8"/>
  <c r="J372" i="8"/>
  <c r="J168" i="8"/>
  <c r="J336" i="8"/>
  <c r="J553" i="8"/>
  <c r="J160" i="8"/>
  <c r="J195" i="8"/>
  <c r="J576" i="8"/>
  <c r="J324" i="8"/>
  <c r="J180" i="8"/>
  <c r="J16" i="8"/>
  <c r="J257" i="8"/>
  <c r="J547" i="8"/>
  <c r="J263" i="8"/>
  <c r="J614" i="8"/>
  <c r="J175" i="8"/>
  <c r="J337" i="8"/>
  <c r="J407" i="8"/>
  <c r="J423" i="8"/>
  <c r="J130" i="8"/>
  <c r="J7" i="8"/>
  <c r="J611" i="8"/>
  <c r="J453" i="8"/>
  <c r="J448" i="8"/>
  <c r="J447" i="8"/>
  <c r="J24" i="8"/>
  <c r="J207" i="8"/>
  <c r="J280" i="8"/>
  <c r="J183" i="8"/>
  <c r="J530" i="8"/>
  <c r="J552" i="8"/>
  <c r="J251" i="8"/>
  <c r="J443" i="8"/>
  <c r="J557" i="8"/>
  <c r="J457" i="8"/>
  <c r="J147" i="8"/>
  <c r="J54" i="8"/>
  <c r="J334" i="8"/>
  <c r="J242" i="8"/>
  <c r="J412" i="8"/>
  <c r="J562" i="8"/>
  <c r="J516" i="8"/>
  <c r="J455" i="8"/>
  <c r="J549" i="8"/>
  <c r="J42" i="8"/>
  <c r="J37" i="8"/>
  <c r="J193" i="8"/>
  <c r="J98" i="8"/>
  <c r="J173" i="8"/>
  <c r="J567" i="8"/>
  <c r="J582" i="8"/>
  <c r="J83" i="8"/>
  <c r="J302" i="8"/>
  <c r="J151" i="8"/>
  <c r="J10" i="8"/>
  <c r="J896" i="8"/>
  <c r="J996" i="8"/>
  <c r="J749" i="8"/>
  <c r="J771" i="8"/>
  <c r="J831" i="8"/>
  <c r="J736" i="8"/>
  <c r="J944" i="8"/>
  <c r="J744" i="8"/>
  <c r="J1049" i="8"/>
  <c r="J989" i="8"/>
  <c r="J686" i="8"/>
  <c r="J677" i="8"/>
  <c r="J662" i="8"/>
  <c r="J619" i="8"/>
  <c r="J178" i="8"/>
  <c r="J546" i="8"/>
  <c r="J38" i="8"/>
  <c r="J164" i="8"/>
  <c r="J75" i="8"/>
  <c r="J524" i="8"/>
  <c r="J171" i="8"/>
  <c r="J381" i="8"/>
  <c r="J377" i="8"/>
  <c r="J376" i="8"/>
  <c r="J167" i="8"/>
  <c r="J95" i="8"/>
  <c r="J266" i="8"/>
  <c r="J189" i="8"/>
  <c r="J587" i="8"/>
  <c r="J317" i="8"/>
  <c r="J260" i="8"/>
  <c r="J93" i="8"/>
  <c r="J293" i="8"/>
  <c r="J574" i="8"/>
  <c r="J444" i="8"/>
  <c r="J241" i="8"/>
  <c r="J202" i="8"/>
  <c r="J197" i="8"/>
  <c r="J205" i="8"/>
  <c r="J80" i="8"/>
  <c r="J375" i="8"/>
  <c r="J156" i="8"/>
  <c r="J124" i="8"/>
  <c r="J442" i="8"/>
  <c r="J170" i="8"/>
  <c r="J485" i="8"/>
  <c r="J598" i="8"/>
  <c r="J329" i="8"/>
  <c r="J100" i="8"/>
  <c r="J139" i="8"/>
  <c r="J292" i="8"/>
  <c r="J541" i="8"/>
  <c r="J392" i="8"/>
  <c r="J483" i="8"/>
  <c r="J339" i="8"/>
  <c r="J15" i="8"/>
  <c r="J446" i="8"/>
  <c r="J127" i="8"/>
  <c r="J504" i="8"/>
  <c r="J469" i="8"/>
  <c r="J218" i="8"/>
  <c r="J522" i="8"/>
  <c r="J424" i="8"/>
  <c r="J325" i="8"/>
  <c r="J597" i="8"/>
  <c r="J32" i="8"/>
  <c r="J145" i="8"/>
  <c r="J603" i="8"/>
  <c r="J122" i="8"/>
  <c r="J803" i="8"/>
  <c r="J1013" i="8"/>
  <c r="J986" i="8"/>
  <c r="J723" i="8"/>
  <c r="J877" i="8"/>
  <c r="J1009" i="8"/>
  <c r="J916" i="8"/>
  <c r="J833" i="8"/>
  <c r="J882" i="8"/>
  <c r="J823" i="8"/>
  <c r="J799" i="8"/>
  <c r="J693" i="8"/>
  <c r="J674" i="8"/>
  <c r="J660" i="8"/>
  <c r="J267" i="8"/>
  <c r="J359" i="8"/>
  <c r="J158" i="8"/>
  <c r="J433" i="8"/>
  <c r="J143" i="8"/>
  <c r="J308" i="8"/>
  <c r="J159" i="8"/>
  <c r="J155" i="8"/>
  <c r="J62" i="8"/>
  <c r="J230" i="8"/>
  <c r="J403" i="8"/>
  <c r="J49" i="8"/>
  <c r="J555" i="8"/>
  <c r="J527" i="8"/>
  <c r="J418" i="8"/>
  <c r="J559" i="8"/>
  <c r="J22" i="8"/>
  <c r="J140" i="8"/>
  <c r="J141" i="8"/>
  <c r="J157" i="8"/>
  <c r="J71" i="8"/>
  <c r="J290" i="8"/>
  <c r="J481" i="8"/>
  <c r="J229" i="8"/>
  <c r="J74" i="8"/>
  <c r="J129" i="8"/>
  <c r="J121" i="8"/>
  <c r="J314" i="8"/>
  <c r="J82" i="8"/>
  <c r="J421" i="8"/>
  <c r="J607" i="8"/>
  <c r="J238" i="8"/>
  <c r="J249" i="8"/>
  <c r="J289" i="8"/>
  <c r="J273" i="8"/>
  <c r="J529" i="8"/>
  <c r="J583" i="8"/>
  <c r="J517" i="8"/>
  <c r="J386" i="8"/>
  <c r="J417" i="8"/>
  <c r="J333" i="8"/>
  <c r="J73" i="8"/>
  <c r="J84" i="8"/>
  <c r="J191" i="8"/>
  <c r="J268" i="8"/>
  <c r="J367" i="8"/>
  <c r="J219" i="8"/>
  <c r="J281" i="8"/>
  <c r="J438" i="8"/>
  <c r="J228" i="8"/>
  <c r="J28" i="8"/>
  <c r="J388" i="8"/>
  <c r="J596" i="8"/>
  <c r="J70" i="8"/>
  <c r="J615" i="8"/>
  <c r="J104" i="8"/>
  <c r="J983" i="8"/>
  <c r="J993" i="8"/>
  <c r="J856" i="8"/>
  <c r="J1030" i="8"/>
  <c r="J780" i="8"/>
  <c r="J820" i="8"/>
  <c r="J785" i="8"/>
  <c r="J837" i="8"/>
  <c r="J746" i="8"/>
  <c r="J722" i="8"/>
  <c r="J682" i="8"/>
  <c r="J716" i="8"/>
  <c r="J626" i="8"/>
  <c r="J300" i="8"/>
  <c r="J90" i="8"/>
  <c r="J275" i="8"/>
  <c r="J166" i="8"/>
  <c r="J411" i="8"/>
  <c r="J551" i="8"/>
  <c r="J321" i="8"/>
  <c r="J432" i="8"/>
  <c r="J265" i="8"/>
  <c r="J165" i="8"/>
  <c r="J473" i="8"/>
  <c r="J542" i="8"/>
  <c r="J361" i="8"/>
  <c r="J362" i="8"/>
  <c r="J554" i="8"/>
  <c r="J278" i="8"/>
  <c r="J222" i="8"/>
  <c r="J605" i="8"/>
  <c r="J128" i="8"/>
  <c r="J463" i="8"/>
  <c r="J117" i="8"/>
  <c r="J211" i="8"/>
  <c r="J31" i="8"/>
  <c r="J25" i="8"/>
  <c r="J364" i="8"/>
  <c r="J277" i="8"/>
  <c r="J45" i="8"/>
  <c r="J102" i="8"/>
  <c r="J512" i="8"/>
  <c r="J490" i="8"/>
  <c r="J420" i="8"/>
  <c r="J226" i="8"/>
  <c r="J572" i="8"/>
  <c r="J69" i="8"/>
  <c r="J221" i="8"/>
  <c r="J606" i="8"/>
  <c r="J523" i="8"/>
  <c r="J514" i="8"/>
  <c r="J466" i="8"/>
  <c r="J384" i="8"/>
  <c r="J584" i="8"/>
  <c r="J347" i="8"/>
  <c r="J489" i="8"/>
  <c r="J248" i="8"/>
  <c r="J53" i="8"/>
  <c r="J482" i="8"/>
  <c r="J36" i="8"/>
  <c r="J237" i="8"/>
  <c r="J487" i="8"/>
  <c r="J431" i="8"/>
  <c r="J331" i="8"/>
  <c r="J509" i="8"/>
  <c r="J363" i="8"/>
  <c r="J298" i="8"/>
  <c r="J476" i="8"/>
  <c r="J816" i="8"/>
  <c r="J834" i="8"/>
  <c r="J888" i="8"/>
  <c r="J885" i="8"/>
  <c r="J791" i="8"/>
  <c r="J926" i="8"/>
  <c r="J788" i="8"/>
  <c r="J1045" i="8"/>
  <c r="J979" i="8"/>
  <c r="J1004" i="8"/>
  <c r="J713" i="8"/>
  <c r="J649" i="8"/>
  <c r="J643" i="8"/>
  <c r="J224" i="8"/>
  <c r="J19" i="8"/>
  <c r="J496" i="8"/>
  <c r="J590" i="8"/>
  <c r="J97" i="8"/>
  <c r="J14" i="8"/>
  <c r="J11" i="8"/>
  <c r="J59" i="8"/>
  <c r="J349" i="8"/>
  <c r="J394" i="8"/>
  <c r="J404" i="8"/>
  <c r="J409" i="8"/>
  <c r="J471" i="8"/>
  <c r="J305" i="8"/>
  <c r="J299" i="8"/>
  <c r="J595" i="8"/>
  <c r="J399" i="8"/>
  <c r="J369" i="8"/>
  <c r="J276" i="8"/>
  <c r="J106" i="8"/>
  <c r="J272" i="8"/>
  <c r="J491" i="8"/>
  <c r="J332" i="8"/>
  <c r="J313" i="8"/>
  <c r="J508" i="8"/>
  <c r="J400" i="8"/>
  <c r="J66" i="8"/>
  <c r="J408" i="8"/>
  <c r="J382" i="8"/>
  <c r="J328" i="8"/>
  <c r="J486" i="8"/>
  <c r="J43" i="8"/>
  <c r="J243" i="8"/>
  <c r="J406" i="8"/>
  <c r="J61" i="8"/>
  <c r="J436" i="8"/>
  <c r="J456" i="8"/>
  <c r="J500" i="8"/>
  <c r="J279" i="8"/>
  <c r="J85" i="8"/>
  <c r="J434" i="8"/>
  <c r="J450" i="8"/>
  <c r="J357" i="8"/>
  <c r="J592" i="8"/>
  <c r="J612" i="8"/>
  <c r="J306" i="8"/>
  <c r="J419" i="8"/>
  <c r="J150" i="8"/>
  <c r="J245" i="8"/>
  <c r="J505" i="8"/>
  <c r="J310" i="8"/>
  <c r="J227" i="8"/>
  <c r="J209" i="8"/>
  <c r="J502" i="8"/>
  <c r="J319" i="8"/>
  <c r="J532" i="8"/>
  <c r="J1027" i="8"/>
  <c r="J1028" i="8"/>
  <c r="J495" i="8"/>
  <c r="J99" i="8"/>
  <c r="J46" i="8"/>
  <c r="J146" i="8"/>
  <c r="J247" i="8"/>
  <c r="J440" i="8"/>
  <c r="J244" i="8"/>
  <c r="J913" i="8"/>
  <c r="J808" i="8"/>
  <c r="J503" i="8"/>
  <c r="J578" i="8"/>
  <c r="J550" i="8"/>
  <c r="J475" i="8"/>
  <c r="J341" i="8"/>
  <c r="J416" i="8"/>
  <c r="J13" i="8"/>
  <c r="J755" i="8"/>
  <c r="J712" i="8"/>
  <c r="J223" i="8"/>
  <c r="J149" i="8"/>
  <c r="J60" i="8"/>
  <c r="J41" i="8"/>
  <c r="J344" i="8"/>
  <c r="J29" i="8"/>
  <c r="J569" i="8"/>
  <c r="J794" i="8"/>
  <c r="J636" i="8"/>
  <c r="J492" i="8"/>
  <c r="J259" i="8"/>
  <c r="J307" i="8"/>
  <c r="J528" i="8"/>
  <c r="J138" i="8"/>
  <c r="J413" i="8"/>
  <c r="J513" i="8"/>
  <c r="J883" i="8"/>
  <c r="J663" i="8"/>
  <c r="J338" i="8"/>
  <c r="J539" i="8"/>
  <c r="J94" i="8"/>
  <c r="J301" i="8"/>
  <c r="J526" i="8"/>
  <c r="J330" i="8"/>
  <c r="J113" i="8"/>
  <c r="J884" i="8"/>
  <c r="J163" i="8"/>
  <c r="J439" i="8"/>
  <c r="J103" i="8"/>
  <c r="J518" i="8"/>
  <c r="J35" i="8"/>
  <c r="J184" i="8"/>
  <c r="J65" i="8"/>
  <c r="J144" i="8"/>
  <c r="J782" i="8"/>
  <c r="J497" i="8"/>
  <c r="J346" i="8"/>
  <c r="J494" i="8"/>
  <c r="J484" i="8"/>
  <c r="J580" i="8"/>
  <c r="J297" i="8"/>
  <c r="J345" i="8"/>
  <c r="J720" i="8"/>
  <c r="J296" i="8"/>
  <c r="J510" i="8"/>
  <c r="J472" i="8"/>
  <c r="J286" i="8"/>
  <c r="J390" i="8"/>
  <c r="J525" i="8"/>
  <c r="J294" i="8"/>
  <c r="G1054" i="8"/>
  <c r="E2" i="8" s="1"/>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7" i="6"/>
  <c r="K263" i="6"/>
  <c r="K13" i="6"/>
  <c r="K264" i="6"/>
  <c r="K265" i="6"/>
  <c r="K4" i="6"/>
  <c r="K8" i="6"/>
  <c r="K2" i="6"/>
  <c r="K3" i="6"/>
  <c r="K9" i="6"/>
  <c r="K5" i="6"/>
  <c r="K6" i="6"/>
  <c r="K11" i="6"/>
  <c r="K10" i="6"/>
  <c r="K12"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14" i="6"/>
  <c r="B941" i="8"/>
  <c r="B727" i="8"/>
  <c r="B1043" i="8"/>
  <c r="B932" i="8"/>
  <c r="B948" i="8"/>
  <c r="B847" i="8"/>
  <c r="B734" i="8"/>
  <c r="B995" i="8"/>
  <c r="B991" i="8"/>
  <c r="B999" i="8"/>
  <c r="B1000" i="8"/>
  <c r="B986" i="8"/>
  <c r="B996" i="8"/>
  <c r="B1001" i="8"/>
  <c r="B997" i="8"/>
  <c r="B990" i="8"/>
  <c r="B742" i="8"/>
  <c r="B792" i="8"/>
  <c r="B906" i="8"/>
  <c r="B783" i="8"/>
  <c r="B782" i="8"/>
  <c r="B785" i="8"/>
  <c r="B866" i="8"/>
  <c r="B823" i="8"/>
  <c r="B748" i="8"/>
  <c r="B316" i="8"/>
  <c r="B1042" i="8"/>
  <c r="B976" i="8"/>
  <c r="B926" i="8"/>
  <c r="B750" i="8"/>
  <c r="B768" i="8"/>
  <c r="B788" i="8"/>
  <c r="B945" i="8"/>
  <c r="B1044" i="8"/>
  <c r="B775" i="8"/>
  <c r="B718" i="8"/>
  <c r="B773" i="8"/>
  <c r="B777" i="8"/>
  <c r="B938" i="8"/>
  <c r="B731" i="8"/>
  <c r="B928" i="8"/>
  <c r="B817" i="8"/>
  <c r="B818" i="8"/>
  <c r="B795" i="8"/>
  <c r="B1004" i="8"/>
  <c r="B998" i="8"/>
  <c r="B854" i="8"/>
  <c r="B1005" i="8"/>
  <c r="B989" i="8"/>
  <c r="B1003" i="8"/>
  <c r="B1006" i="8"/>
  <c r="B1002" i="8"/>
  <c r="B960" i="8"/>
  <c r="B751" i="8"/>
  <c r="B929" i="8"/>
  <c r="B1050" i="8"/>
  <c r="B944" i="8"/>
  <c r="B903" i="8"/>
  <c r="B816" i="8"/>
  <c r="B910" i="8"/>
  <c r="B868" i="8"/>
  <c r="B870" i="8"/>
  <c r="B838" i="8"/>
  <c r="B872" i="8"/>
  <c r="B871" i="8"/>
  <c r="B739" i="8"/>
  <c r="B978" i="8"/>
  <c r="B869" i="8"/>
  <c r="B1040" i="8"/>
  <c r="B809" i="8"/>
  <c r="B947" i="8"/>
  <c r="B812" i="8"/>
  <c r="B939" i="8"/>
  <c r="B1018" i="8"/>
  <c r="B778" i="8"/>
  <c r="B915" i="8"/>
  <c r="B1046" i="8"/>
  <c r="B769" i="8"/>
  <c r="B760" i="8"/>
  <c r="B897" i="8"/>
  <c r="B754" i="8"/>
  <c r="B911" i="8"/>
  <c r="B918" i="8"/>
  <c r="B919" i="8"/>
  <c r="B972" i="8"/>
  <c r="B924" i="8"/>
  <c r="B799" i="8"/>
  <c r="B853" i="8"/>
  <c r="B850" i="8"/>
  <c r="B808" i="8"/>
  <c r="B1049" i="8"/>
  <c r="B793" i="8"/>
  <c r="B860" i="8"/>
  <c r="B831" i="8"/>
  <c r="B801" i="8"/>
  <c r="B985" i="8"/>
  <c r="B899" i="8"/>
  <c r="B886" i="8"/>
  <c r="B733" i="8"/>
  <c r="B863" i="8"/>
  <c r="B900" i="8"/>
  <c r="B885" i="8"/>
  <c r="B758" i="8"/>
  <c r="B943" i="8"/>
  <c r="B887" i="8"/>
  <c r="B1031" i="8"/>
  <c r="B852" i="8"/>
  <c r="B848" i="8"/>
  <c r="B738" i="8"/>
  <c r="B956" i="8"/>
  <c r="B774" i="8"/>
  <c r="B618" i="8"/>
  <c r="B890" i="8"/>
  <c r="B864" i="8"/>
  <c r="B862" i="8"/>
  <c r="B925" i="8"/>
  <c r="B875" i="8"/>
  <c r="B1015" i="8"/>
  <c r="B843" i="8"/>
  <c r="B861" i="8"/>
  <c r="B867" i="8"/>
  <c r="B1051" i="8"/>
  <c r="B770" i="8"/>
  <c r="B776" i="8"/>
  <c r="B790" i="8"/>
  <c r="B916" i="8"/>
  <c r="B833" i="8"/>
  <c r="B955" i="8"/>
  <c r="B905" i="8"/>
  <c r="B936" i="8"/>
  <c r="B963" i="8"/>
  <c r="B756" i="8"/>
  <c r="B973" i="8"/>
  <c r="B1036" i="8"/>
  <c r="B753" i="8"/>
  <c r="B942" i="8"/>
  <c r="B920" i="8"/>
  <c r="B724" i="8"/>
  <c r="B975" i="8"/>
  <c r="B621" i="8"/>
  <c r="B737" i="8"/>
  <c r="B1011" i="8"/>
  <c r="B830" i="8"/>
  <c r="B1027" i="8"/>
  <c r="B841" i="8"/>
  <c r="B807" i="8"/>
  <c r="B980" i="8"/>
  <c r="B779" i="8"/>
  <c r="B743" i="8"/>
  <c r="B1021" i="8"/>
  <c r="B803" i="8"/>
  <c r="B1033" i="8"/>
  <c r="B888" i="8"/>
  <c r="B981" i="8"/>
  <c r="B983" i="8"/>
  <c r="B1013" i="8"/>
  <c r="B877" i="8"/>
  <c r="B1008" i="8"/>
  <c r="B730" i="8"/>
  <c r="B771" i="8"/>
  <c r="B719" i="8"/>
  <c r="B720" i="8"/>
  <c r="B931" i="8"/>
  <c r="B723" i="8"/>
  <c r="B749" i="8"/>
  <c r="B764" i="8"/>
  <c r="B619" i="8"/>
  <c r="B894" i="8"/>
  <c r="B726" i="8"/>
  <c r="B959" i="8"/>
  <c r="B895" i="8"/>
  <c r="B901" i="8"/>
  <c r="B933" i="8"/>
  <c r="B814" i="8"/>
  <c r="B857" i="8"/>
  <c r="B878" i="8"/>
  <c r="B876" i="8"/>
  <c r="B813" i="8"/>
  <c r="B802" i="8"/>
  <c r="B810" i="8"/>
  <c r="B804" i="8"/>
  <c r="B1037" i="8"/>
  <c r="B616" i="8"/>
  <c r="B1025" i="8"/>
  <c r="B698" i="8"/>
  <c r="B1028" i="8"/>
  <c r="B1010" i="8"/>
  <c r="B891" i="8"/>
  <c r="B982" i="8"/>
  <c r="B623" i="8"/>
  <c r="B1052" i="8"/>
  <c r="B824" i="8"/>
  <c r="B765" i="8"/>
  <c r="B620" i="8"/>
  <c r="B622" i="8"/>
  <c r="B736" i="8"/>
  <c r="B741" i="8"/>
  <c r="B819" i="8"/>
  <c r="B811" i="8"/>
  <c r="B798" i="8"/>
  <c r="B1032" i="8"/>
  <c r="B840" i="8"/>
  <c r="B1041" i="8"/>
  <c r="B968" i="8"/>
  <c r="B970" i="8"/>
  <c r="B884" i="8"/>
  <c r="B937" i="8"/>
  <c r="B766" i="8"/>
  <c r="B893" i="8"/>
  <c r="B761" i="8"/>
  <c r="B865" i="8"/>
  <c r="B797" i="8"/>
  <c r="B845" i="8"/>
  <c r="B912" i="8"/>
  <c r="B896" i="8"/>
  <c r="B914" i="8"/>
  <c r="B721" i="8"/>
  <c r="B952" i="8"/>
  <c r="B796" i="8"/>
  <c r="B927" i="8"/>
  <c r="B873" i="8"/>
  <c r="B883" i="8"/>
  <c r="B752" i="8"/>
  <c r="B921" i="8"/>
  <c r="B902" i="8"/>
  <c r="B946" i="8"/>
  <c r="B934" i="8"/>
  <c r="B744" i="8"/>
  <c r="B949" i="8"/>
  <c r="B825" i="8"/>
  <c r="B757" i="8"/>
  <c r="B971" i="8"/>
  <c r="B836" i="8"/>
  <c r="B1029" i="8"/>
  <c r="B923" i="8"/>
  <c r="B755" i="8"/>
  <c r="B835" i="8"/>
  <c r="B806" i="8"/>
  <c r="B826" i="8"/>
  <c r="B800" i="8"/>
  <c r="B722" i="8"/>
  <c r="B746" i="8"/>
  <c r="B747" i="8"/>
  <c r="B1048" i="8"/>
  <c r="B820" i="8"/>
  <c r="B917" i="8"/>
  <c r="B1038" i="8"/>
  <c r="B762" i="8"/>
  <c r="B1016" i="8"/>
  <c r="B874" i="8"/>
  <c r="B1026" i="8"/>
  <c r="B969" i="8"/>
  <c r="B1039" i="8"/>
  <c r="B837" i="8"/>
  <c r="B892" i="8"/>
  <c r="B966" i="8"/>
  <c r="B898" i="8"/>
  <c r="B984" i="8"/>
  <c r="B1030" i="8"/>
  <c r="B1014" i="8"/>
  <c r="B10" i="8"/>
  <c r="B13" i="8"/>
  <c r="B24" i="8"/>
  <c r="B25" i="8"/>
  <c r="B26" i="8"/>
  <c r="B32" i="8"/>
  <c r="B36" i="8"/>
  <c r="B37" i="8"/>
  <c r="B40" i="8"/>
  <c r="B41" i="8"/>
  <c r="B43" i="8"/>
  <c r="B44" i="8"/>
  <c r="B45" i="8"/>
  <c r="B48" i="8"/>
  <c r="B53" i="8"/>
  <c r="B63" i="8"/>
  <c r="B65" i="8"/>
  <c r="B70" i="8"/>
  <c r="B73" i="8"/>
  <c r="B74" i="8"/>
  <c r="B80" i="8"/>
  <c r="B82" i="8"/>
  <c r="B83" i="8"/>
  <c r="B86" i="8"/>
  <c r="B94" i="8"/>
  <c r="B96" i="8"/>
  <c r="B102" i="8"/>
  <c r="B104" i="8"/>
  <c r="B105" i="8"/>
  <c r="B108" i="8"/>
  <c r="B113" i="8"/>
  <c r="B112" i="8"/>
  <c r="B122" i="8"/>
  <c r="B124" i="8"/>
  <c r="B129" i="8"/>
  <c r="B138" i="8"/>
  <c r="B144" i="8"/>
  <c r="B145" i="8"/>
  <c r="B146" i="8"/>
  <c r="B147" i="8"/>
  <c r="B148" i="8"/>
  <c r="B149" i="8"/>
  <c r="B151" i="8"/>
  <c r="B156" i="8"/>
  <c r="B158" i="8"/>
  <c r="B163" i="8"/>
  <c r="B172" i="8"/>
  <c r="B173" i="8"/>
  <c r="B176" i="8"/>
  <c r="B184" i="8"/>
  <c r="B190" i="8"/>
  <c r="B197" i="8"/>
  <c r="B198" i="8"/>
  <c r="B202" i="8"/>
  <c r="B205" i="8"/>
  <c r="B207" i="8"/>
  <c r="B209" i="8"/>
  <c r="B210" i="8"/>
  <c r="B214" i="8"/>
  <c r="B218" i="8"/>
  <c r="B603" i="8"/>
  <c r="B226" i="8"/>
  <c r="B228" i="8"/>
  <c r="B233" i="8"/>
  <c r="B238" i="8"/>
  <c r="B247" i="8"/>
  <c r="B253" i="8"/>
  <c r="B255" i="8"/>
  <c r="B269" i="8"/>
  <c r="B270" i="8"/>
  <c r="B271" i="8"/>
  <c r="B279" i="8"/>
  <c r="B283" i="8"/>
  <c r="B284" i="8"/>
  <c r="B294" i="8"/>
  <c r="B298" i="8"/>
  <c r="B300" i="8"/>
  <c r="B301" i="8"/>
  <c r="B302" i="8"/>
  <c r="B306" i="8"/>
  <c r="B311" i="8"/>
  <c r="B318" i="8"/>
  <c r="B319" i="8"/>
  <c r="B323" i="8"/>
  <c r="B324" i="8"/>
  <c r="B325" i="8"/>
  <c r="B328" i="8"/>
  <c r="B331" i="8"/>
  <c r="B333" i="8"/>
  <c r="B334" i="8"/>
  <c r="B339" i="8"/>
  <c r="B344" i="8"/>
  <c r="B345" i="8"/>
  <c r="B363" i="8"/>
  <c r="B362" i="8"/>
  <c r="B364" i="8"/>
  <c r="B366" i="8"/>
  <c r="B378" i="8"/>
  <c r="B368" i="8"/>
  <c r="B372" i="8"/>
  <c r="B375" i="8"/>
  <c r="B382" i="8"/>
  <c r="B386" i="8"/>
  <c r="B388" i="8"/>
  <c r="B390" i="8"/>
  <c r="B391" i="8"/>
  <c r="B392" i="8"/>
  <c r="B407" i="8"/>
  <c r="B408" i="8"/>
  <c r="B410" i="8"/>
  <c r="B413" i="8"/>
  <c r="B414" i="8"/>
  <c r="B420" i="8"/>
  <c r="B421" i="8"/>
  <c r="B427" i="8"/>
  <c r="B431" i="8"/>
  <c r="B442" i="8"/>
  <c r="B447" i="8"/>
  <c r="B448" i="8"/>
  <c r="B450" i="8"/>
  <c r="B453" i="8"/>
  <c r="B454" i="8"/>
  <c r="B469" i="8"/>
  <c r="B509" i="8"/>
  <c r="B512" i="8"/>
  <c r="B475" i="8"/>
  <c r="B476" i="8"/>
  <c r="B482" i="8"/>
  <c r="B484" i="8"/>
  <c r="B485" i="8"/>
  <c r="B486" i="8"/>
  <c r="B489" i="8"/>
  <c r="B502" i="8"/>
  <c r="B505" i="8"/>
  <c r="B513" i="8"/>
  <c r="B514" i="8"/>
  <c r="B517" i="8"/>
  <c r="B518" i="8"/>
  <c r="B522" i="8"/>
  <c r="B523" i="8"/>
  <c r="B526" i="8"/>
  <c r="B530" i="8"/>
  <c r="B532" i="8"/>
  <c r="B533" i="8"/>
  <c r="B541" i="8"/>
  <c r="B549" i="8"/>
  <c r="B552" i="8"/>
  <c r="B557" i="8"/>
  <c r="B556" i="8"/>
  <c r="B562" i="8"/>
  <c r="B564" i="8"/>
  <c r="B565" i="8"/>
  <c r="B567" i="8"/>
  <c r="B568" i="8"/>
  <c r="B579" i="8"/>
  <c r="B580" i="8"/>
  <c r="B592" i="8"/>
  <c r="B582" i="8"/>
  <c r="B594" i="8"/>
  <c r="B596" i="8"/>
  <c r="B597" i="8"/>
  <c r="B598" i="8"/>
  <c r="B600" i="8"/>
  <c r="B601" i="8"/>
  <c r="B607" i="8"/>
  <c r="B608" i="8"/>
  <c r="B610" i="8"/>
  <c r="B611" i="8"/>
  <c r="B613" i="8"/>
  <c r="B615" i="8"/>
  <c r="B7" i="8"/>
  <c r="B15" i="8"/>
  <c r="B33" i="8"/>
  <c r="B60" i="8"/>
  <c r="B64" i="8"/>
  <c r="B66" i="8"/>
  <c r="B232" i="8"/>
  <c r="B81" i="8"/>
  <c r="B90" i="8"/>
  <c r="B92" i="8"/>
  <c r="B98" i="8"/>
  <c r="B101" i="8"/>
  <c r="B116" i="8"/>
  <c r="B117" i="8"/>
  <c r="B121" i="8"/>
  <c r="B131" i="8"/>
  <c r="B132" i="8"/>
  <c r="B137" i="8"/>
  <c r="B183" i="8"/>
  <c r="B212" i="8"/>
  <c r="B213" i="8"/>
  <c r="B219" i="8"/>
  <c r="B224" i="8"/>
  <c r="B234" i="8"/>
  <c r="B243" i="8"/>
  <c r="B250" i="8"/>
  <c r="B285" i="8"/>
  <c r="B296" i="8"/>
  <c r="B304" i="8"/>
  <c r="B329" i="8"/>
  <c r="B338" i="8"/>
  <c r="B341" i="8"/>
  <c r="B347" i="8"/>
  <c r="B350" i="8"/>
  <c r="B359" i="8"/>
  <c r="B361" i="8"/>
  <c r="B379" i="8"/>
  <c r="B376" i="8"/>
  <c r="B380" i="8"/>
  <c r="B433" i="8"/>
  <c r="B438" i="8"/>
  <c r="B462" i="8"/>
  <c r="B473" i="8"/>
  <c r="B531" i="8"/>
  <c r="B550" i="8"/>
  <c r="B560" i="8"/>
  <c r="B572" i="8"/>
  <c r="B578" i="8"/>
  <c r="B602" i="8"/>
  <c r="B612" i="8"/>
  <c r="B673" i="8"/>
  <c r="B12" i="8"/>
  <c r="B35" i="8"/>
  <c r="B170" i="8"/>
  <c r="B435" i="8"/>
  <c r="B483" i="8"/>
  <c r="B503" i="8"/>
  <c r="B239" i="8"/>
  <c r="B320" i="8"/>
  <c r="B674" i="8"/>
  <c r="B76" i="8"/>
  <c r="B217" i="8"/>
  <c r="B259" i="8"/>
  <c r="B452" i="8"/>
  <c r="B11" i="8"/>
  <c r="B187" i="8"/>
  <c r="B536" i="8"/>
  <c r="B676" i="8"/>
  <c r="B353" i="8"/>
  <c r="B369" i="8"/>
  <c r="B370" i="8"/>
  <c r="B576" i="8"/>
  <c r="B510" i="8"/>
  <c r="B481" i="8"/>
  <c r="B546" i="8"/>
  <c r="B677" i="8"/>
  <c r="B160" i="8"/>
  <c r="B186" i="8"/>
  <c r="B588" i="8"/>
  <c r="B461" i="8"/>
  <c r="B678" i="8"/>
  <c r="B165" i="8"/>
  <c r="B177" i="8"/>
  <c r="B281" i="8"/>
  <c r="B312" i="8"/>
  <c r="B374" i="8"/>
  <c r="B472" i="8"/>
  <c r="B525" i="8"/>
  <c r="B72" i="8"/>
  <c r="B216" i="8"/>
  <c r="B534" i="8"/>
  <c r="B586" i="8"/>
  <c r="B679" i="8"/>
  <c r="B225" i="8"/>
  <c r="B528" i="8"/>
  <c r="B394" i="8"/>
  <c r="B404" i="8"/>
  <c r="B494" i="8"/>
  <c r="B106" i="8"/>
  <c r="B680" i="8"/>
  <c r="B34" i="8"/>
  <c r="B52" i="8"/>
  <c r="B111" i="8"/>
  <c r="B188" i="8"/>
  <c r="B215" i="8"/>
  <c r="B583" i="8"/>
  <c r="B599" i="8"/>
  <c r="B710" i="8"/>
  <c r="B56" i="8"/>
  <c r="B114" i="8"/>
  <c r="B152" i="8"/>
  <c r="B681" i="8"/>
  <c r="B38" i="8"/>
  <c r="B133" i="8"/>
  <c r="B496" i="8"/>
  <c r="B548" i="8"/>
  <c r="B460" i="8"/>
  <c r="B464" i="8"/>
  <c r="B75" i="8"/>
  <c r="B119" i="8"/>
  <c r="B609" i="8"/>
  <c r="B139" i="8"/>
  <c r="B248" i="8"/>
  <c r="B417" i="8"/>
  <c r="B419" i="8"/>
  <c r="B457" i="8"/>
  <c r="B487" i="8"/>
  <c r="B682" i="8"/>
  <c r="B17" i="8"/>
  <c r="B21" i="8"/>
  <c r="B200" i="8"/>
  <c r="B354" i="8"/>
  <c r="B538" i="8"/>
  <c r="B31" i="8"/>
  <c r="B97" i="8"/>
  <c r="B395" i="8"/>
  <c r="B54" i="8"/>
  <c r="B79" i="8"/>
  <c r="B416" i="8"/>
  <c r="B167" i="8"/>
  <c r="B267" i="8"/>
  <c r="B322" i="8"/>
  <c r="B434" i="8"/>
  <c r="B559" i="8"/>
  <c r="B688" i="8"/>
  <c r="B14" i="8"/>
  <c r="B50" i="8"/>
  <c r="B57" i="8"/>
  <c r="B179" i="8"/>
  <c r="B290" i="8"/>
  <c r="B440" i="8"/>
  <c r="B563" i="8"/>
  <c r="B343" i="8"/>
  <c r="B686" i="8"/>
  <c r="B84" i="8"/>
  <c r="B229" i="8"/>
  <c r="B204" i="8"/>
  <c r="B227" i="8"/>
  <c r="B367" i="8"/>
  <c r="B456" i="8"/>
  <c r="B237" i="8"/>
  <c r="B150" i="8"/>
  <c r="B22" i="8"/>
  <c r="B174" i="8"/>
  <c r="B185" i="8"/>
  <c r="B439" i="8"/>
  <c r="B441" i="8"/>
  <c r="B520" i="8"/>
  <c r="B49" i="8"/>
  <c r="B88" i="8"/>
  <c r="B100" i="8"/>
  <c r="B268" i="8"/>
  <c r="B584" i="8"/>
  <c r="B689" i="8"/>
  <c r="B39" i="8"/>
  <c r="B93" i="8"/>
  <c r="B223" i="8"/>
  <c r="B42" i="8"/>
  <c r="B470" i="8"/>
  <c r="B690" i="8"/>
  <c r="B191" i="8"/>
  <c r="B193" i="8"/>
  <c r="B401" i="8"/>
  <c r="B412" i="8"/>
  <c r="B501" i="8"/>
  <c r="B529" i="8"/>
  <c r="B691" i="8"/>
  <c r="B20" i="8"/>
  <c r="B23" i="8"/>
  <c r="B128" i="8"/>
  <c r="B291" i="8"/>
  <c r="B336" i="8"/>
  <c r="B555" i="8"/>
  <c r="B558" i="8"/>
  <c r="B230" i="8"/>
  <c r="B459" i="8"/>
  <c r="B465" i="8"/>
  <c r="B551" i="8"/>
  <c r="B125" i="8"/>
  <c r="B240" i="8"/>
  <c r="B288" i="8"/>
  <c r="B432" i="8"/>
  <c r="B67" i="8"/>
  <c r="B178" i="8"/>
  <c r="B309" i="8"/>
  <c r="B154" i="8"/>
  <c r="B585" i="8"/>
  <c r="B358" i="8"/>
  <c r="B373" i="8"/>
  <c r="B488" i="8"/>
  <c r="B590" i="8"/>
  <c r="B411" i="8"/>
  <c r="B77" i="8"/>
  <c r="B166" i="8"/>
  <c r="B249" i="8"/>
  <c r="B692" i="8"/>
  <c r="B95" i="8"/>
  <c r="B142" i="8"/>
  <c r="B155" i="8"/>
  <c r="B201" i="8"/>
  <c r="B685" i="8"/>
  <c r="B274" i="8"/>
  <c r="B313" i="8"/>
  <c r="B466" i="8"/>
  <c r="B436" i="8"/>
  <c r="B143" i="8"/>
  <c r="B180" i="8"/>
  <c r="B468" i="8"/>
  <c r="B490" i="8"/>
  <c r="B524" i="8"/>
  <c r="B693" i="8"/>
  <c r="B263" i="8"/>
  <c r="B280" i="8"/>
  <c r="B292" i="8"/>
  <c r="B293" i="8"/>
  <c r="B389" i="8"/>
  <c r="B399" i="8"/>
  <c r="B500" i="8"/>
  <c r="B46" i="8"/>
  <c r="B251" i="8"/>
  <c r="B467" i="8"/>
  <c r="B694" i="8"/>
  <c r="B30" i="8"/>
  <c r="B29" i="8"/>
  <c r="B110" i="8"/>
  <c r="B120" i="8"/>
  <c r="B192" i="8"/>
  <c r="B272" i="8"/>
  <c r="B346" i="8"/>
  <c r="B687" i="8"/>
  <c r="B18" i="8"/>
  <c r="B424" i="8"/>
  <c r="B506" i="8"/>
  <c r="B569" i="8"/>
  <c r="B260" i="8"/>
  <c r="B264" i="8"/>
  <c r="B315" i="8"/>
  <c r="B684" i="8"/>
  <c r="B28" i="8"/>
  <c r="B61" i="8"/>
  <c r="B85" i="8"/>
  <c r="B257" i="8"/>
  <c r="B307" i="8"/>
  <c r="B446" i="8"/>
  <c r="B479" i="8"/>
  <c r="B491" i="8"/>
  <c r="B507" i="8"/>
  <c r="B581" i="8"/>
  <c r="B591" i="8"/>
  <c r="B169" i="8"/>
  <c r="B444" i="8"/>
  <c r="B458" i="8"/>
  <c r="B463" i="8"/>
  <c r="B55" i="8"/>
  <c r="B78" i="8"/>
  <c r="B115" i="8"/>
  <c r="B235" i="8"/>
  <c r="B159" i="8"/>
  <c r="B340" i="8"/>
  <c r="B497" i="8"/>
  <c r="B696" i="8"/>
  <c r="B326" i="8"/>
  <c r="B430" i="8"/>
  <c r="B511" i="8"/>
  <c r="B196" i="8"/>
  <c r="B697" i="8"/>
  <c r="B51" i="8"/>
  <c r="B342" i="8"/>
  <c r="B381" i="8"/>
  <c r="B521" i="8"/>
  <c r="B699" i="8"/>
  <c r="B71" i="8"/>
  <c r="B261" i="8"/>
  <c r="B540" i="8"/>
  <c r="B310" i="8"/>
  <c r="B371" i="8"/>
  <c r="B397" i="8"/>
  <c r="B400" i="8"/>
  <c r="B554" i="8"/>
  <c r="B244" i="8"/>
  <c r="B360" i="8"/>
  <c r="B89" i="8"/>
  <c r="B236" i="8"/>
  <c r="B398" i="8"/>
  <c r="B157" i="8"/>
  <c r="B199" i="8"/>
  <c r="B335" i="8"/>
  <c r="B537" i="8"/>
  <c r="B587" i="8"/>
  <c r="B383" i="8"/>
  <c r="B47" i="8"/>
  <c r="B141" i="8"/>
  <c r="B211" i="8"/>
  <c r="B451" i="8"/>
  <c r="B19" i="8"/>
  <c r="B575" i="8"/>
  <c r="B396" i="8"/>
  <c r="B498" i="8"/>
  <c r="B705" i="8"/>
  <c r="B299" i="8"/>
  <c r="B527" i="8"/>
  <c r="B593" i="8"/>
  <c r="B161" i="8"/>
  <c r="B478" i="8"/>
  <c r="B573" i="8"/>
  <c r="B589" i="8"/>
  <c r="B27" i="8"/>
  <c r="B136" i="8"/>
  <c r="B189" i="8"/>
  <c r="B258" i="8"/>
  <c r="B471" i="8"/>
  <c r="B492" i="8"/>
  <c r="B516" i="8"/>
  <c r="B571" i="8"/>
  <c r="B706" i="8"/>
  <c r="B365" i="8"/>
  <c r="B449" i="8"/>
  <c r="B544" i="8"/>
  <c r="B707" i="8"/>
  <c r="B123" i="8"/>
  <c r="B126" i="8"/>
  <c r="B262" i="8"/>
  <c r="B266" i="8"/>
  <c r="B286" i="8"/>
  <c r="B349" i="8"/>
  <c r="B425" i="8"/>
  <c r="B426" i="8"/>
  <c r="B429" i="8"/>
  <c r="B109" i="8"/>
  <c r="B134" i="8"/>
  <c r="B287" i="8"/>
  <c r="B308" i="8"/>
  <c r="B314" i="8"/>
  <c r="B445" i="8"/>
  <c r="B418" i="8"/>
  <c r="B9" i="8"/>
  <c r="B246" i="8"/>
  <c r="B428" i="8"/>
  <c r="B495" i="8"/>
  <c r="B547" i="8"/>
  <c r="B614" i="8"/>
  <c r="B282" i="8"/>
  <c r="B605" i="8"/>
  <c r="B59" i="8"/>
  <c r="B107" i="8"/>
  <c r="B220" i="8"/>
  <c r="B352" i="8"/>
  <c r="B402" i="8"/>
  <c r="B553" i="8"/>
  <c r="B570" i="8"/>
  <c r="B595" i="8"/>
  <c r="B480" i="8"/>
  <c r="B241" i="8"/>
  <c r="B377" i="8"/>
  <c r="B415" i="8"/>
  <c r="B16" i="8"/>
  <c r="B62" i="8"/>
  <c r="B181" i="8"/>
  <c r="B195" i="8"/>
  <c r="B231" i="8"/>
  <c r="B254" i="8"/>
  <c r="B474" i="8"/>
  <c r="B711" i="8"/>
  <c r="B87" i="8"/>
  <c r="B182" i="8"/>
  <c r="B256" i="8"/>
  <c r="B276" i="8"/>
  <c r="B305" i="8"/>
  <c r="B327" i="8"/>
  <c r="B351" i="8"/>
  <c r="B403" i="8"/>
  <c r="B422" i="8"/>
  <c r="B437" i="8"/>
  <c r="B443" i="8"/>
  <c r="B477" i="8"/>
  <c r="B543" i="8"/>
  <c r="B712" i="8"/>
  <c r="B606" i="8"/>
  <c r="B127" i="8"/>
  <c r="B130" i="8"/>
  <c r="B317" i="8"/>
  <c r="B221" i="8"/>
  <c r="B245" i="8"/>
  <c r="B355" i="8"/>
  <c r="B384" i="8"/>
  <c r="B455" i="8"/>
  <c r="B508" i="8"/>
  <c r="B545" i="8"/>
  <c r="B714" i="8"/>
  <c r="B58" i="8"/>
  <c r="B68" i="8"/>
  <c r="B69" i="8"/>
  <c r="B99" i="8"/>
  <c r="B332" i="8"/>
  <c r="B242" i="8"/>
  <c r="B265" i="8"/>
  <c r="B278" i="8"/>
  <c r="B289" i="8"/>
  <c r="B303" i="8"/>
  <c r="B321" i="8"/>
  <c r="B337" i="8"/>
  <c r="B499" i="8"/>
  <c r="B275" i="8"/>
  <c r="B577" i="8"/>
  <c r="B683" i="8"/>
  <c r="B208" i="8"/>
  <c r="B252" i="8"/>
  <c r="B515" i="8"/>
  <c r="B542" i="8"/>
  <c r="B175" i="8"/>
  <c r="B393" i="8"/>
  <c r="B135" i="8"/>
  <c r="B295" i="8"/>
  <c r="B561" i="8"/>
  <c r="B715" i="8"/>
  <c r="B91" i="8"/>
  <c r="B504" i="8"/>
  <c r="B273" i="8"/>
  <c r="B297" i="8"/>
  <c r="B330" i="8"/>
  <c r="B574" i="8"/>
  <c r="B194" i="8"/>
  <c r="B203" i="8"/>
  <c r="B566" i="8"/>
  <c r="B604" i="8"/>
  <c r="B713" i="8"/>
  <c r="B103" i="8"/>
  <c r="B140" i="8"/>
  <c r="B222" i="8"/>
  <c r="B409" i="8"/>
  <c r="B405" i="8"/>
  <c r="B493" i="8"/>
  <c r="B539" i="8"/>
  <c r="B164" i="8"/>
  <c r="B168" i="8"/>
  <c r="B348" i="8"/>
  <c r="B387" i="8"/>
  <c r="B519" i="8"/>
  <c r="B717" i="8"/>
  <c r="B162" i="8"/>
  <c r="B171" i="8"/>
  <c r="B277" i="8"/>
  <c r="B385" i="8"/>
  <c r="B406" i="8"/>
  <c r="B423" i="8"/>
  <c r="B356" i="8"/>
  <c r="B624" i="8"/>
  <c r="B659" i="8"/>
  <c r="B626" i="8"/>
  <c r="B628" i="8"/>
  <c r="B630" i="8"/>
  <c r="B632" i="8"/>
  <c r="B634" i="8"/>
  <c r="B656" i="8"/>
  <c r="B638" i="8"/>
  <c r="B635" i="8"/>
  <c r="B636" i="8"/>
  <c r="B637" i="8"/>
  <c r="B641" i="8"/>
  <c r="B640" i="8"/>
  <c r="B642" i="8"/>
  <c r="B643" i="8"/>
  <c r="B627" i="8"/>
  <c r="B644" i="8"/>
  <c r="B631" i="8"/>
  <c r="B645" i="8"/>
  <c r="B646" i="8"/>
  <c r="B649" i="8"/>
  <c r="B650" i="8"/>
  <c r="B651" i="8"/>
  <c r="B652" i="8"/>
  <c r="B654" i="8"/>
  <c r="B647" i="8"/>
  <c r="B655" i="8"/>
  <c r="B653" i="8"/>
  <c r="B668" i="8"/>
  <c r="B670" i="8"/>
  <c r="B658" i="8"/>
  <c r="B660" i="8"/>
  <c r="B663" i="8"/>
  <c r="B665" i="8"/>
  <c r="B629" i="8"/>
  <c r="B669" i="8"/>
  <c r="B671" i="8"/>
  <c r="B672" i="8"/>
  <c r="B8" i="8"/>
  <c r="B661" i="8"/>
  <c r="B625" i="8"/>
  <c r="B639" i="8"/>
  <c r="B648" i="8"/>
  <c r="B667" i="8"/>
  <c r="B666" i="8"/>
  <c r="B657" i="8"/>
  <c r="B662" i="8"/>
  <c r="B118" i="8"/>
  <c r="B633" i="8"/>
  <c r="B664" i="8"/>
  <c r="B206" i="8"/>
  <c r="B153" i="8"/>
  <c r="B535" i="8"/>
  <c r="B701" i="8"/>
  <c r="B704" i="8"/>
  <c r="B703" i="8"/>
  <c r="B700" i="8"/>
  <c r="B709" i="8"/>
  <c r="B702" i="8"/>
  <c r="B1007" i="8"/>
  <c r="B992" i="8"/>
  <c r="B988" i="8"/>
  <c r="B772" i="8"/>
  <c r="B904" i="8"/>
  <c r="B907" i="8"/>
  <c r="B781" i="8"/>
  <c r="B780" i="8"/>
  <c r="B1045" i="8"/>
  <c r="B791" i="8"/>
  <c r="B880" i="8"/>
  <c r="B786" i="8"/>
  <c r="B805" i="8"/>
  <c r="B1034" i="8"/>
  <c r="B994" i="8"/>
  <c r="B993" i="8"/>
  <c r="B1009" i="8"/>
  <c r="B958" i="8"/>
  <c r="B844" i="8"/>
  <c r="B794" i="8"/>
  <c r="B728" i="8"/>
  <c r="B961" i="8"/>
  <c r="B954" i="8"/>
  <c r="B763" i="8"/>
  <c r="B815" i="8"/>
  <c r="B930" i="8"/>
  <c r="B987" i="8"/>
  <c r="B858" i="8"/>
  <c r="B859" i="8"/>
  <c r="B962" i="8"/>
  <c r="B957" i="8"/>
  <c r="B950" i="8"/>
  <c r="B882" i="8"/>
  <c r="B1022" i="8"/>
  <c r="B1019" i="8"/>
  <c r="B1047" i="8"/>
  <c r="B784" i="8"/>
  <c r="B735" i="8"/>
  <c r="B849" i="8"/>
  <c r="B908" i="8"/>
  <c r="B767" i="8"/>
  <c r="B716" i="8"/>
  <c r="B675" i="8"/>
  <c r="B695" i="8"/>
  <c r="B708" i="8"/>
  <c r="B357" i="8"/>
  <c r="B979" i="8"/>
  <c r="B740" i="8"/>
  <c r="B829" i="8"/>
  <c r="B828" i="8"/>
  <c r="B827" i="8"/>
  <c r="B935" i="8"/>
  <c r="B856" i="8"/>
  <c r="B881" i="8"/>
  <c r="B846" i="8"/>
  <c r="B1024" i="8"/>
  <c r="B909" i="8"/>
  <c r="B1012" i="8"/>
  <c r="B1023" i="8"/>
  <c r="B879" i="8"/>
  <c r="B729" i="8"/>
  <c r="B787" i="8"/>
  <c r="B789" i="8"/>
  <c r="B922" i="8"/>
  <c r="B851" i="8"/>
  <c r="B732" i="8"/>
  <c r="B965" i="8"/>
  <c r="B964" i="8"/>
  <c r="B1020" i="8"/>
  <c r="B1017" i="8"/>
  <c r="B842" i="8"/>
  <c r="B821" i="8"/>
  <c r="B967" i="8"/>
  <c r="B832" i="8"/>
  <c r="B1035" i="8"/>
  <c r="B889" i="8"/>
  <c r="B951" i="8"/>
  <c r="B839" i="8"/>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H144" i="8" l="1"/>
  <c r="H198" i="8"/>
  <c r="H578" i="8"/>
  <c r="H696" i="8"/>
  <c r="H58" i="8"/>
  <c r="H102" i="8"/>
  <c r="H996" i="8"/>
  <c r="H758" i="8"/>
  <c r="H121" i="8"/>
  <c r="H508" i="8"/>
  <c r="H345" i="8"/>
  <c r="H191" i="8"/>
  <c r="H913" i="8"/>
  <c r="H732" i="8"/>
  <c r="H166" i="8"/>
  <c r="H493" i="8"/>
  <c r="H838" i="8"/>
  <c r="H625" i="8"/>
  <c r="H710" i="8"/>
  <c r="H873" i="8"/>
  <c r="H978" i="8"/>
  <c r="H973" i="8"/>
  <c r="H410" i="8"/>
  <c r="H1040" i="8"/>
  <c r="H645" i="8"/>
  <c r="H572" i="8"/>
  <c r="H47" i="8"/>
  <c r="H924" i="8"/>
  <c r="H1011" i="8"/>
  <c r="H735" i="8"/>
  <c r="H820" i="8"/>
  <c r="H23" i="8"/>
  <c r="H862" i="8"/>
  <c r="H498" i="8"/>
  <c r="H443" i="8"/>
  <c r="H381" i="8"/>
  <c r="H743" i="8"/>
  <c r="H756" i="8"/>
  <c r="H634" i="8"/>
  <c r="H706" i="8"/>
  <c r="H757" i="8"/>
  <c r="H731" i="8"/>
  <c r="H289" i="8"/>
  <c r="H476" i="8"/>
  <c r="H999" i="8"/>
  <c r="H1022" i="8"/>
  <c r="H576" i="8"/>
  <c r="H424" i="8"/>
  <c r="H106" i="8"/>
  <c r="H193" i="8"/>
  <c r="H840" i="8"/>
  <c r="H777" i="8"/>
  <c r="H568" i="8"/>
  <c r="H243" i="8"/>
  <c r="H262" i="8"/>
  <c r="H934" i="8"/>
  <c r="H744" i="8"/>
  <c r="H1034" i="8"/>
  <c r="H960" i="8"/>
  <c r="H967" i="8"/>
  <c r="H644" i="8"/>
  <c r="H690" i="8"/>
  <c r="H1051" i="8"/>
  <c r="H338" i="8"/>
  <c r="H393" i="8"/>
  <c r="H481" i="8"/>
  <c r="H86" i="8"/>
  <c r="H799" i="8"/>
  <c r="H760" i="8"/>
  <c r="H670" i="8"/>
  <c r="H793" i="8"/>
  <c r="H459" i="8"/>
  <c r="H282" i="8"/>
  <c r="H561" i="8"/>
  <c r="H487" i="8"/>
  <c r="H370" i="8"/>
  <c r="H275" i="8"/>
  <c r="H554" i="8"/>
  <c r="H225" i="8"/>
  <c r="H297" i="8"/>
  <c r="H856" i="8"/>
  <c r="H175" i="8"/>
  <c r="H434" i="8"/>
  <c r="H482" i="8"/>
  <c r="H975" i="8"/>
  <c r="H385" i="8"/>
  <c r="H247" i="8"/>
  <c r="H566" i="8"/>
  <c r="H945" i="8"/>
  <c r="H573" i="8"/>
  <c r="H438" i="8"/>
  <c r="H723" i="8"/>
  <c r="H288" i="8"/>
  <c r="H382" i="8"/>
  <c r="H613" i="8"/>
  <c r="H693" i="8"/>
  <c r="H497" i="8"/>
  <c r="H16" i="8"/>
  <c r="H324" i="8"/>
  <c r="H251" i="8"/>
  <c r="H530" i="8"/>
  <c r="H730" i="8"/>
  <c r="H355" i="8"/>
  <c r="H37" i="8"/>
  <c r="H427" i="8"/>
  <c r="H875" i="8"/>
  <c r="H1042" i="8"/>
  <c r="H134" i="8"/>
  <c r="H510" i="8"/>
  <c r="H331" i="8"/>
  <c r="H8" i="8"/>
  <c r="H676" i="8"/>
  <c r="H181" i="8"/>
  <c r="H361" i="8"/>
  <c r="H364" i="8"/>
  <c r="H431" i="8"/>
  <c r="H442" i="8"/>
  <c r="H755" i="8"/>
  <c r="H575" i="8"/>
  <c r="H759" i="8"/>
  <c r="H128" i="8"/>
  <c r="H197" i="8"/>
  <c r="H684" i="8"/>
  <c r="H866" i="8"/>
  <c r="H363" i="8"/>
  <c r="H692" i="8"/>
  <c r="H604" i="8"/>
  <c r="H452" i="8"/>
  <c r="H224" i="8"/>
  <c r="H592" i="8"/>
  <c r="H552" i="8"/>
  <c r="H896" i="8"/>
  <c r="H631" i="8"/>
  <c r="H236" i="8"/>
  <c r="H587" i="8"/>
  <c r="H751" i="8"/>
  <c r="H659" i="8"/>
  <c r="H677" i="8"/>
  <c r="H377" i="8"/>
  <c r="H195" i="8"/>
  <c r="H823" i="8"/>
  <c r="H391" i="8"/>
  <c r="H414" i="8"/>
  <c r="H802" i="8"/>
  <c r="H513" i="8"/>
  <c r="H299" i="8"/>
  <c r="H1017" i="8"/>
  <c r="H1021" i="8"/>
  <c r="H705" i="8"/>
  <c r="H911" i="8"/>
  <c r="H107" i="8"/>
  <c r="H638" i="8"/>
  <c r="H352" i="8"/>
  <c r="H798" i="8"/>
  <c r="H119" i="8"/>
  <c r="H1031" i="8"/>
  <c r="H809" i="8"/>
  <c r="H859" i="8"/>
  <c r="H681" i="8"/>
  <c r="H185" i="8"/>
  <c r="H774" i="8"/>
  <c r="H491" i="8"/>
  <c r="H810" i="8"/>
  <c r="H796" i="8"/>
  <c r="H618" i="8"/>
  <c r="H872" i="8"/>
  <c r="H60" i="8"/>
  <c r="H556" i="8"/>
  <c r="H150" i="8"/>
  <c r="H819" i="8"/>
  <c r="H9" i="8"/>
  <c r="H622" i="8"/>
  <c r="H15" i="8"/>
  <c r="H231" i="8"/>
  <c r="H852" i="8"/>
  <c r="H669" i="8"/>
  <c r="H702" i="8"/>
  <c r="H808" i="8"/>
  <c r="H836" i="8"/>
  <c r="H629" i="8"/>
  <c r="H709" i="8"/>
  <c r="H814" i="8"/>
  <c r="H148" i="8"/>
  <c r="H91" i="8"/>
  <c r="H153" i="8"/>
  <c r="H682" i="8"/>
  <c r="H989" i="8"/>
  <c r="H1036" i="8"/>
  <c r="H652" i="8"/>
  <c r="H972" i="8"/>
  <c r="H20" i="8"/>
  <c r="H383" i="8"/>
  <c r="H446" i="8"/>
  <c r="H172" i="8"/>
  <c r="H563" i="8"/>
  <c r="H553" i="8"/>
  <c r="H413" i="8"/>
  <c r="H372" i="8"/>
  <c r="H339" i="8"/>
  <c r="H1015" i="8"/>
  <c r="H145" i="8"/>
  <c r="H207" i="8"/>
  <c r="H514" i="8"/>
  <c r="H813" i="8"/>
  <c r="H461" i="8"/>
  <c r="H803" i="8"/>
  <c r="H343" i="8"/>
  <c r="H315" i="8"/>
  <c r="H252" i="8"/>
  <c r="H378" i="8"/>
  <c r="H64" i="8"/>
  <c r="H246" i="8"/>
  <c r="H584" i="8"/>
  <c r="H190" i="8"/>
  <c r="H261" i="8"/>
  <c r="H536" i="8"/>
  <c r="H56" i="8"/>
  <c r="H34" i="8"/>
  <c r="H342" i="8"/>
  <c r="H357" i="8"/>
  <c r="H962" i="8"/>
  <c r="H1032" i="8"/>
  <c r="H595" i="8"/>
  <c r="H537" i="8"/>
  <c r="H901" i="8"/>
  <c r="H126" i="8"/>
  <c r="H430" i="8"/>
  <c r="H108" i="8"/>
  <c r="H176" i="8"/>
  <c r="H279" i="8"/>
  <c r="H879" i="8"/>
  <c r="H591" i="8"/>
  <c r="H371" i="8"/>
  <c r="H747" i="8"/>
  <c r="H942" i="8"/>
  <c r="H501" i="8"/>
  <c r="H804" i="8"/>
  <c r="H865" i="8"/>
  <c r="H54" i="8"/>
  <c r="H878" i="8"/>
  <c r="H874" i="8"/>
  <c r="H309" i="8"/>
  <c r="H210" i="8"/>
  <c r="H734" i="8"/>
  <c r="H347" i="8"/>
  <c r="H415" i="8"/>
  <c r="H994" i="8"/>
  <c r="H170" i="8"/>
  <c r="H18" i="8"/>
  <c r="H620" i="8"/>
  <c r="H660" i="8"/>
  <c r="H812" i="8"/>
  <c r="H1008" i="8"/>
  <c r="H239" i="8"/>
  <c r="H839" i="8"/>
  <c r="H822" i="8"/>
  <c r="H597" i="8"/>
  <c r="H767" i="8"/>
  <c r="H284" i="8"/>
  <c r="H417" i="8"/>
  <c r="H750" i="8"/>
  <c r="H860" i="8"/>
  <c r="H698" i="8"/>
  <c r="H479" i="8"/>
  <c r="H831" i="8"/>
  <c r="H776" i="8"/>
  <c r="H396" i="8"/>
  <c r="H720" i="8"/>
  <c r="H477" i="8"/>
  <c r="H156" i="8"/>
  <c r="H617" i="8"/>
  <c r="H619" i="8"/>
  <c r="H742" i="8"/>
  <c r="H1050" i="8"/>
  <c r="H161" i="8"/>
  <c r="H979" i="8"/>
  <c r="H1033" i="8"/>
  <c r="H640" i="8"/>
  <c r="H650" i="8"/>
  <c r="H1009" i="8"/>
  <c r="H598" i="8"/>
  <c r="H407" i="8"/>
  <c r="H1030" i="8"/>
  <c r="H159" i="8"/>
  <c r="H614" i="8"/>
  <c r="H889" i="8"/>
  <c r="H752" i="8"/>
  <c r="H101" i="8"/>
  <c r="H1000" i="8"/>
  <c r="H656" i="8"/>
  <c r="H841" i="8"/>
  <c r="H722" i="8"/>
  <c r="H858" i="8"/>
  <c r="H648" i="8"/>
  <c r="H954" i="8"/>
  <c r="H439" i="8"/>
  <c r="H845" i="8"/>
  <c r="H745" i="8"/>
  <c r="H71" i="8"/>
  <c r="H728" i="8"/>
  <c r="H933" i="8"/>
  <c r="H824" i="8"/>
  <c r="H675" i="8"/>
  <c r="H1038" i="8"/>
  <c r="H458" i="8"/>
  <c r="H171" i="8"/>
  <c r="H270" i="8"/>
  <c r="H96" i="8"/>
  <c r="H749" i="8"/>
  <c r="H103" i="8"/>
  <c r="H547" i="8"/>
  <c r="H516" i="8"/>
  <c r="H177" i="8"/>
  <c r="H132" i="8"/>
  <c r="H83" i="8"/>
  <c r="H601" i="8"/>
  <c r="H244" i="8"/>
  <c r="H983" i="8"/>
  <c r="H630" i="8"/>
  <c r="H546" i="8"/>
  <c r="H946" i="8"/>
  <c r="H850" i="8"/>
  <c r="H222" i="8"/>
  <c r="H500" i="8"/>
  <c r="H764" i="8"/>
  <c r="H188" i="8"/>
  <c r="H586" i="8"/>
  <c r="H94" i="8"/>
  <c r="H955" i="8"/>
  <c r="H10" i="8"/>
  <c r="H80" i="8"/>
  <c r="H880" i="8"/>
  <c r="H932" i="8"/>
  <c r="H725" i="8"/>
  <c r="H940" i="8"/>
  <c r="H621" i="8"/>
  <c r="H948" i="8"/>
  <c r="H909" i="8"/>
  <c r="H818" i="8"/>
  <c r="H641" i="8"/>
  <c r="H496" i="8"/>
  <c r="H129" i="8"/>
  <c r="H474" i="8"/>
  <c r="H811" i="8"/>
  <c r="H1005" i="8"/>
  <c r="H905" i="8"/>
  <c r="H647" i="8"/>
  <c r="H707" i="8"/>
  <c r="H914" i="8"/>
  <c r="H213" i="8"/>
  <c r="H164" i="8"/>
  <c r="H334" i="8"/>
  <c r="H626" i="8"/>
  <c r="H492" i="8"/>
  <c r="H998" i="8"/>
  <c r="H951" i="8"/>
  <c r="H646" i="8"/>
  <c r="H997" i="8"/>
  <c r="H919" i="8"/>
  <c r="H50" i="8"/>
  <c r="H628" i="8"/>
  <c r="H124" i="8"/>
  <c r="H894" i="8"/>
  <c r="H904" i="8"/>
  <c r="H938" i="8"/>
  <c r="H130" i="8"/>
  <c r="H255" i="8"/>
  <c r="H771" i="8"/>
  <c r="H533" i="8"/>
  <c r="H223" i="8"/>
  <c r="H639" i="8"/>
  <c r="H515" i="8"/>
  <c r="H518" i="8"/>
  <c r="H947" i="8"/>
  <c r="H665" i="8"/>
  <c r="H853" i="8"/>
  <c r="H920" i="8"/>
  <c r="H768" i="8"/>
  <c r="H649" i="8"/>
  <c r="H842" i="8"/>
  <c r="H387" i="8"/>
  <c r="H398" i="8"/>
  <c r="H1049" i="8"/>
  <c r="H238" i="8"/>
  <c r="H555" i="8"/>
  <c r="H1028" i="8"/>
  <c r="H666" i="8"/>
  <c r="H716" i="8"/>
  <c r="H939" i="8"/>
  <c r="H727" i="8"/>
  <c r="H786" i="8"/>
  <c r="H301" i="8"/>
  <c r="H281" i="8"/>
  <c r="H321" i="8"/>
  <c r="H218" i="8"/>
  <c r="H579" i="8"/>
  <c r="H293" i="8"/>
  <c r="H1039" i="8"/>
  <c r="H1023" i="8"/>
  <c r="H560" i="8"/>
  <c r="H63" i="8"/>
  <c r="H204" i="8"/>
  <c r="H843" i="8"/>
  <c r="H359" i="8"/>
  <c r="H49" i="8"/>
  <c r="H202" i="8"/>
  <c r="H402" i="8"/>
  <c r="H287" i="8"/>
  <c r="H969" i="8"/>
  <c r="H81" i="8"/>
  <c r="H317" i="8"/>
  <c r="H526" i="8"/>
  <c r="H583" i="8"/>
  <c r="H519" i="8"/>
  <c r="H356" i="8"/>
  <c r="H436" i="8"/>
  <c r="H506" i="8"/>
  <c r="H98" i="8"/>
  <c r="H729" i="8"/>
  <c r="H980" i="8"/>
  <c r="H864" i="8"/>
  <c r="H114" i="8"/>
  <c r="H306" i="8"/>
  <c r="H908" i="8"/>
  <c r="H612" i="8"/>
  <c r="H783" i="8"/>
  <c r="H42" i="8"/>
  <c r="H893" i="8"/>
  <c r="H208" i="8"/>
  <c r="H539" i="8"/>
  <c r="H256" i="8"/>
  <c r="H1046" i="8"/>
  <c r="H457" i="8"/>
  <c r="H409" i="8"/>
  <c r="H127" i="8"/>
  <c r="H637" i="8"/>
  <c r="H285" i="8"/>
  <c r="H484" i="8"/>
  <c r="H230" i="8"/>
  <c r="H502" i="8"/>
  <c r="H737" i="8"/>
  <c r="H633" i="8"/>
  <c r="H651" i="8"/>
  <c r="H957" i="8"/>
  <c r="H429" i="8"/>
  <c r="H711" i="8"/>
  <c r="H944" i="8"/>
  <c r="H312" i="8"/>
  <c r="H557" i="8"/>
  <c r="H265" i="8"/>
  <c r="H1043" i="8"/>
  <c r="H1014" i="8"/>
  <c r="H821" i="8"/>
  <c r="H672" i="8"/>
  <c r="H1041" i="8"/>
  <c r="H881" i="8"/>
  <c r="H922" i="8"/>
  <c r="H432" i="8"/>
  <c r="H968" i="8"/>
  <c r="H674" i="8"/>
  <c r="H610" i="8"/>
  <c r="H963" i="8"/>
  <c r="H721" i="8"/>
  <c r="H662" i="8"/>
  <c r="H849" i="8"/>
  <c r="H791" i="8"/>
  <c r="H7" i="8"/>
  <c r="H715" i="8"/>
  <c r="H541" i="8"/>
  <c r="H1002" i="8"/>
  <c r="H118" i="8"/>
  <c r="H480" i="8"/>
  <c r="H77" i="8"/>
  <c r="H319" i="8"/>
  <c r="H928" i="8"/>
  <c r="H534" i="8"/>
  <c r="H323" i="8"/>
  <c r="H857" i="8"/>
  <c r="H169" i="8"/>
  <c r="H540" i="8"/>
  <c r="H835" i="8"/>
  <c r="H805" i="8"/>
  <c r="H701" i="8"/>
  <c r="H753" i="8"/>
  <c r="H642" i="8"/>
  <c r="H1029" i="8"/>
  <c r="H708" i="8"/>
  <c r="H62" i="8"/>
  <c r="H21" i="8"/>
  <c r="H643" i="8"/>
  <c r="H1037" i="8"/>
  <c r="H529" i="8"/>
  <c r="H746" i="8"/>
  <c r="H663" i="8"/>
  <c r="H685" i="8"/>
  <c r="H902" i="8"/>
  <c r="H906" i="8"/>
  <c r="H543" i="8"/>
  <c r="H226" i="8"/>
  <c r="H966" i="8"/>
  <c r="H337" i="8"/>
  <c r="H152" i="8"/>
  <c r="H290" i="8"/>
  <c r="H531" i="8"/>
  <c r="H868" i="8"/>
  <c r="H524" i="8"/>
  <c r="H232" i="8"/>
  <c r="H314" i="8"/>
  <c r="H855" i="8"/>
  <c r="H985" i="8"/>
  <c r="H373" i="8"/>
  <c r="H291" i="8"/>
  <c r="H310" i="8"/>
  <c r="H444" i="8"/>
  <c r="H57" i="8"/>
  <c r="H848" i="8"/>
  <c r="H897" i="8"/>
  <c r="H425" i="8"/>
  <c r="H149" i="8"/>
  <c r="H995" i="8"/>
  <c r="H551" i="8"/>
  <c r="H135" i="8"/>
  <c r="H109" i="8"/>
  <c r="H221" i="8"/>
  <c r="H46" i="8"/>
  <c r="H450" i="8"/>
  <c r="H602" i="8"/>
  <c r="H395" i="8"/>
  <c r="H512" i="8"/>
  <c r="H527" i="8"/>
  <c r="H761" i="8"/>
  <c r="H286" i="8"/>
  <c r="H411" i="8"/>
  <c r="H105" i="8"/>
  <c r="H264" i="8"/>
  <c r="H600" i="8"/>
  <c r="H1013" i="8"/>
  <c r="H90" i="8"/>
  <c r="H542" i="8"/>
  <c r="H269" i="8"/>
  <c r="H463" i="8"/>
  <c r="H237" i="8"/>
  <c r="H778" i="8"/>
  <c r="H147" i="8"/>
  <c r="H664" i="8"/>
  <c r="H574" i="8"/>
  <c r="H311" i="8"/>
  <c r="H523" i="8"/>
  <c r="H887" i="8"/>
  <c r="H257" i="8"/>
  <c r="H110" i="8"/>
  <c r="H318" i="8"/>
  <c r="H929" i="8"/>
  <c r="H765" i="8"/>
  <c r="H390" i="8"/>
  <c r="H168" i="8"/>
  <c r="H298" i="8"/>
  <c r="H988" i="8"/>
  <c r="H772" i="8"/>
  <c r="H655" i="8"/>
  <c r="H748" i="8"/>
  <c r="H349" i="8"/>
  <c r="H590" i="8"/>
  <c r="H700" i="8"/>
  <c r="H26" i="8"/>
  <c r="H795" i="8"/>
  <c r="H616" i="8"/>
  <c r="H374" i="8"/>
  <c r="H790" i="8"/>
  <c r="H923" i="8"/>
  <c r="H668" i="8"/>
  <c r="H976" i="8"/>
  <c r="H883" i="8"/>
  <c r="H739" i="8"/>
  <c r="H460" i="8"/>
  <c r="H703" i="8"/>
  <c r="H797" i="8"/>
  <c r="H420" i="8"/>
  <c r="H950" i="8"/>
  <c r="H623" i="8"/>
  <c r="H653" i="8"/>
  <c r="H789" i="8"/>
  <c r="H1024" i="8"/>
  <c r="H155" i="8"/>
  <c r="H912" i="8"/>
  <c r="H687" i="8"/>
  <c r="H900" i="8"/>
  <c r="H891" i="8"/>
  <c r="H406" i="8"/>
  <c r="H11" i="8"/>
  <c r="H489" i="8"/>
  <c r="H870" i="8"/>
  <c r="H380" i="8"/>
  <c r="H76" i="8"/>
  <c r="H695" i="8"/>
  <c r="H259" i="8"/>
  <c r="H1026" i="8"/>
  <c r="H844" i="8"/>
  <c r="H792" i="8"/>
  <c r="H773" i="8"/>
  <c r="H800" i="8"/>
  <c r="H654" i="8"/>
  <c r="H953" i="8"/>
  <c r="H679" i="8"/>
  <c r="H31" i="8"/>
  <c r="H258" i="8"/>
  <c r="H782" i="8"/>
  <c r="H131" i="8"/>
  <c r="H122" i="8"/>
  <c r="H982" i="8"/>
  <c r="H1019" i="8"/>
  <c r="H833" i="8"/>
  <c r="H943" i="8"/>
  <c r="H886" i="8"/>
  <c r="H593" i="8"/>
  <c r="H215" i="8"/>
  <c r="H1052" i="8"/>
  <c r="H571" i="8"/>
  <c r="H490" i="8"/>
  <c r="H111" i="8"/>
  <c r="H528" i="8"/>
  <c r="H861" i="8"/>
  <c r="H494" i="8"/>
  <c r="H421" i="8"/>
  <c r="H27" i="8"/>
  <c r="H992" i="8"/>
  <c r="H930" i="8"/>
  <c r="H196" i="8"/>
  <c r="H205" i="8"/>
  <c r="H173" i="8"/>
  <c r="H136" i="8"/>
  <c r="H525" i="8"/>
  <c r="H921" i="8"/>
  <c r="H863" i="8"/>
  <c r="H14" i="8"/>
  <c r="H375" i="8"/>
  <c r="H558" i="8"/>
  <c r="H686" i="8"/>
  <c r="H45" i="8"/>
  <c r="H448" i="8"/>
  <c r="H30" i="8"/>
  <c r="H249" i="8"/>
  <c r="H569" i="8"/>
  <c r="H952" i="8"/>
  <c r="H441" i="8"/>
  <c r="H189" i="8"/>
  <c r="H48" i="8"/>
  <c r="H678" i="8"/>
  <c r="H123" i="8"/>
  <c r="H478" i="8"/>
  <c r="H100" i="8"/>
  <c r="H85" i="8"/>
  <c r="H416" i="8"/>
  <c r="H895" i="8"/>
  <c r="H851" i="8"/>
  <c r="H365" i="8"/>
  <c r="H917" i="8"/>
  <c r="H451" i="8"/>
  <c r="H157" i="8"/>
  <c r="H333" i="8"/>
  <c r="H834" i="8"/>
  <c r="H368" i="8"/>
  <c r="H577" i="8"/>
  <c r="H400" i="8"/>
  <c r="H61" i="8"/>
  <c r="H697" i="8"/>
  <c r="H475" i="8"/>
  <c r="H1003" i="8"/>
  <c r="H241" i="8"/>
  <c r="H535" i="8"/>
  <c r="H964" i="8"/>
  <c r="H829" i="8"/>
  <c r="H267" i="8"/>
  <c r="H781" i="8"/>
  <c r="H354" i="8"/>
  <c r="H248" i="8"/>
  <c r="H780" i="8"/>
  <c r="H596" i="8"/>
  <c r="H910" i="8"/>
  <c r="H941" i="8"/>
  <c r="H544" i="8"/>
  <c r="H898" i="8"/>
  <c r="H1045" i="8"/>
  <c r="H624" i="8"/>
  <c r="H694" i="8"/>
  <c r="H1047" i="8"/>
  <c r="H507" i="8"/>
  <c r="H250" i="8"/>
  <c r="H353" i="8"/>
  <c r="H736" i="8"/>
  <c r="H39" i="8"/>
  <c r="H754" i="8"/>
  <c r="H632" i="8"/>
  <c r="H636" i="8"/>
  <c r="H926" i="8"/>
  <c r="H348" i="8"/>
  <c r="H212" i="8"/>
  <c r="H899" i="8"/>
  <c r="H178" i="8"/>
  <c r="H961" i="8"/>
  <c r="H915" i="8"/>
  <c r="H234" i="8"/>
  <c r="H214" i="8"/>
  <c r="H562" i="8"/>
  <c r="H970" i="8"/>
  <c r="H260" i="8"/>
  <c r="H44" i="8"/>
  <c r="H713" i="8"/>
  <c r="H344" i="8"/>
  <c r="H825" i="8"/>
  <c r="H828" i="8"/>
  <c r="H717" i="8"/>
  <c r="H1044" i="8"/>
  <c r="H724" i="8"/>
  <c r="H671" i="8"/>
  <c r="H817" i="8"/>
  <c r="H726" i="8"/>
  <c r="H580" i="8"/>
  <c r="H794" i="8"/>
  <c r="H741" i="8"/>
  <c r="H399" i="8"/>
  <c r="H974" i="8"/>
  <c r="H830" i="8"/>
  <c r="H661" i="8"/>
  <c r="H691" i="8"/>
  <c r="H68" i="8"/>
  <c r="H59" i="8"/>
  <c r="H550" i="8"/>
  <c r="H486" i="8"/>
  <c r="H738" i="8"/>
  <c r="H369" i="8"/>
  <c r="H559" i="8"/>
  <c r="H454" i="8"/>
  <c r="H276" i="8"/>
  <c r="H854" i="8"/>
  <c r="H217" i="8"/>
  <c r="H263" i="8"/>
  <c r="H32" i="8"/>
  <c r="H719" i="8"/>
  <c r="H467" i="8"/>
  <c r="H471" i="8"/>
  <c r="H92" i="8"/>
  <c r="H283" i="8"/>
  <c r="H216" i="8"/>
  <c r="H607" i="8"/>
  <c r="H876" i="8"/>
  <c r="H462" i="8"/>
  <c r="H280" i="8"/>
  <c r="H582" i="8"/>
  <c r="H1048" i="8"/>
  <c r="H358" i="8"/>
  <c r="H465" i="8"/>
  <c r="H403" i="8"/>
  <c r="H505" i="8"/>
  <c r="H116" i="8"/>
  <c r="H935" i="8"/>
  <c r="H183" i="8"/>
  <c r="H22" i="8"/>
  <c r="H242" i="8"/>
  <c r="H227" i="8"/>
  <c r="H673" i="8"/>
  <c r="H272" i="8"/>
  <c r="H401" i="8"/>
  <c r="H303" i="8"/>
  <c r="H1006" i="8"/>
  <c r="H346" i="8"/>
  <c r="H43" i="8"/>
  <c r="H959" i="8"/>
  <c r="H456" i="8"/>
  <c r="H394" i="8"/>
  <c r="H72" i="8"/>
  <c r="H325" i="8"/>
  <c r="H788" i="8"/>
  <c r="H548" i="8"/>
  <c r="H350" i="8"/>
  <c r="H137" i="8"/>
  <c r="H918" i="8"/>
  <c r="H762" i="8"/>
  <c r="H82" i="8"/>
  <c r="H84" i="8"/>
  <c r="H335" i="8"/>
  <c r="H588" i="8"/>
  <c r="H93" i="8"/>
  <c r="H683" i="8"/>
  <c r="H470" i="8"/>
  <c r="H192" i="8"/>
  <c r="H379" i="8"/>
  <c r="H294" i="8"/>
  <c r="H1007" i="8"/>
  <c r="H503" i="8"/>
  <c r="H53" i="8"/>
  <c r="H472" i="8"/>
  <c r="H769" i="8"/>
  <c r="H89" i="8"/>
  <c r="H179" i="8"/>
  <c r="H112" i="8"/>
  <c r="H1027" i="8"/>
  <c r="H445" i="8"/>
  <c r="H520" i="8"/>
  <c r="H78" i="8"/>
  <c r="H408" i="8"/>
  <c r="H699" i="8"/>
  <c r="H815" i="8"/>
  <c r="H422" i="8"/>
  <c r="H162" i="8"/>
  <c r="H300" i="8"/>
  <c r="H341" i="8"/>
  <c r="H25" i="8"/>
  <c r="H977" i="8"/>
  <c r="H511" i="8"/>
  <c r="H329" i="8"/>
  <c r="H1010" i="8"/>
  <c r="H599" i="8"/>
  <c r="H549" i="8"/>
  <c r="H766" i="8"/>
  <c r="H517" i="8"/>
  <c r="H521" i="8"/>
  <c r="H428" i="8"/>
  <c r="H362" i="8"/>
  <c r="H763" i="8"/>
  <c r="H228" i="8"/>
  <c r="H66" i="8"/>
  <c r="H313" i="8"/>
  <c r="H627" i="8"/>
  <c r="H332" i="8"/>
  <c r="H949" i="8"/>
  <c r="H140" i="8"/>
  <c r="H570" i="8"/>
  <c r="H991" i="8"/>
  <c r="H869" i="8"/>
  <c r="H51" i="8"/>
  <c r="H779" i="8"/>
  <c r="H17" i="8"/>
  <c r="H787" i="8"/>
  <c r="H733" i="8"/>
  <c r="H712" i="8"/>
  <c r="H211" i="8"/>
  <c r="H120" i="8"/>
  <c r="H1001" i="8"/>
  <c r="H1004" i="8"/>
  <c r="H888" i="8"/>
  <c r="H545" i="8"/>
  <c r="H532" i="8"/>
  <c r="H846" i="8"/>
  <c r="H336" i="8"/>
  <c r="H885" i="8"/>
  <c r="H219" i="8"/>
  <c r="H326" i="8"/>
  <c r="H271" i="8"/>
  <c r="H826" i="8"/>
  <c r="H143" i="8"/>
  <c r="H235" i="8"/>
  <c r="H564" i="8"/>
  <c r="H141" i="8"/>
  <c r="H41" i="8"/>
  <c r="H419" i="8"/>
  <c r="H292" i="8"/>
  <c r="H704" i="8"/>
  <c r="H139" i="8"/>
  <c r="H99" i="8"/>
  <c r="H268" i="8"/>
  <c r="H305" i="8"/>
  <c r="H890" i="8"/>
  <c r="H784" i="8"/>
  <c r="H187" i="8"/>
  <c r="H360" i="8"/>
  <c r="H437" i="8"/>
  <c r="H73" i="8"/>
  <c r="H209" i="8"/>
  <c r="H927" i="8"/>
  <c r="H837" i="8"/>
  <c r="H806" i="8"/>
  <c r="H229" i="8"/>
  <c r="H418" i="8"/>
  <c r="H658" i="8"/>
  <c r="H903" i="8"/>
  <c r="H605" i="8"/>
  <c r="H688" i="8"/>
  <c r="H160" i="8"/>
  <c r="H609" i="8"/>
  <c r="H488" i="8"/>
  <c r="H615" i="8"/>
  <c r="H29" i="8"/>
  <c r="H12" i="8"/>
  <c r="H104" i="8"/>
  <c r="H770" i="8"/>
  <c r="H388" i="8"/>
  <c r="H611" i="8"/>
  <c r="H245" i="8"/>
  <c r="H867" i="8"/>
  <c r="H201" i="8"/>
  <c r="H79" i="8"/>
  <c r="H714" i="8"/>
  <c r="H320" i="8"/>
  <c r="H447" i="8"/>
  <c r="H24" i="8"/>
  <c r="H220" i="8"/>
  <c r="H473" i="8"/>
  <c r="H847" i="8"/>
  <c r="H1035" i="8"/>
  <c r="H916" i="8"/>
  <c r="H38" i="8"/>
  <c r="H882" i="8"/>
  <c r="H433" i="8"/>
  <c r="H499" i="8"/>
  <c r="H330" i="8"/>
  <c r="H455" i="8"/>
  <c r="H718" i="8"/>
  <c r="H509" i="8"/>
  <c r="H807" i="8"/>
  <c r="H581" i="8"/>
  <c r="H1016" i="8"/>
  <c r="H74" i="8"/>
  <c r="H931" i="8"/>
  <c r="H405" i="8"/>
  <c r="H404" i="8"/>
  <c r="H302" i="8"/>
  <c r="H117" i="8"/>
  <c r="H585" i="8"/>
  <c r="H186" i="8"/>
  <c r="H206" i="8"/>
  <c r="H466" i="8"/>
  <c r="H274" i="8"/>
  <c r="H295" i="8"/>
  <c r="H70" i="8"/>
  <c r="H253" i="8"/>
  <c r="H36" i="8"/>
  <c r="H740" i="8"/>
  <c r="H151" i="8"/>
  <c r="H667" i="8"/>
  <c r="H1020" i="8"/>
  <c r="H832" i="8"/>
  <c r="H133" i="8"/>
  <c r="H785" i="8"/>
  <c r="H635" i="8"/>
  <c r="H327" i="8"/>
  <c r="H958" i="8"/>
  <c r="H389" i="8"/>
  <c r="H351" i="8"/>
  <c r="H322" i="8"/>
  <c r="H984" i="8"/>
  <c r="H608" i="8"/>
  <c r="H33" i="8"/>
  <c r="H40" i="8"/>
  <c r="H308" i="8"/>
  <c r="H52" i="8"/>
  <c r="H565" i="8"/>
  <c r="H522" i="8"/>
  <c r="H316" i="8"/>
  <c r="H328" i="8"/>
  <c r="H469" i="8"/>
  <c r="H680" i="8"/>
  <c r="H240" i="8"/>
  <c r="H827" i="8"/>
  <c r="H180" i="8"/>
  <c r="H165" i="8"/>
  <c r="H392" i="8"/>
  <c r="H907" i="8"/>
  <c r="H75" i="8"/>
  <c r="H55" i="8"/>
  <c r="H163" i="8"/>
  <c r="H440" i="8"/>
  <c r="H340" i="8"/>
  <c r="H423" i="8"/>
  <c r="H412" i="8"/>
  <c r="H435" i="8"/>
  <c r="H13" i="8"/>
  <c r="H990" i="8"/>
  <c r="H194" i="8"/>
  <c r="H28" i="8"/>
  <c r="H987" i="8"/>
  <c r="H95" i="8"/>
  <c r="H986" i="8"/>
  <c r="H775" i="8"/>
  <c r="H495" i="8"/>
  <c r="H884" i="8"/>
  <c r="H657" i="8"/>
  <c r="H965" i="8"/>
  <c r="H956" i="8"/>
  <c r="H1018" i="8"/>
  <c r="H689" i="8"/>
  <c r="H464" i="8"/>
  <c r="H67" i="8"/>
  <c r="H199" i="8"/>
  <c r="H483" i="8"/>
  <c r="H182" i="8"/>
  <c r="H871" i="8"/>
  <c r="H801" i="8"/>
  <c r="H167" i="8"/>
  <c r="H384" i="8"/>
  <c r="H125" i="8"/>
  <c r="H184" i="8"/>
  <c r="H925" i="8"/>
  <c r="H277" i="8"/>
  <c r="H386" i="8"/>
  <c r="H266" i="8"/>
  <c r="H453" i="8"/>
  <c r="H1025" i="8"/>
  <c r="H468" i="8"/>
  <c r="H376" i="8"/>
  <c r="H485" i="8"/>
  <c r="H203" i="8"/>
  <c r="H504" i="8"/>
  <c r="H449" i="8"/>
  <c r="H981" i="8"/>
  <c r="H146" i="8"/>
  <c r="H200" i="8"/>
  <c r="H158" i="8"/>
  <c r="H993" i="8"/>
  <c r="H254" i="8"/>
  <c r="H1012" i="8"/>
  <c r="H69" i="8"/>
  <c r="H936" i="8"/>
  <c r="H538" i="8"/>
  <c r="H307" i="8"/>
  <c r="H603" i="8"/>
  <c r="H366" i="8"/>
  <c r="H65" i="8"/>
  <c r="H138" i="8"/>
  <c r="H606" i="8"/>
  <c r="H296" i="8"/>
  <c r="H971" i="8"/>
  <c r="H567" i="8"/>
  <c r="H397" i="8"/>
  <c r="H19" i="8"/>
  <c r="H87" i="8"/>
  <c r="H35" i="8"/>
  <c r="H877" i="8"/>
  <c r="H88" i="8"/>
  <c r="H278" i="8"/>
  <c r="H594" i="8"/>
  <c r="H892" i="8"/>
  <c r="H426" i="8"/>
  <c r="H97" i="8"/>
  <c r="H233" i="8"/>
  <c r="H273" i="8"/>
  <c r="H367" i="8"/>
  <c r="H816" i="8"/>
  <c r="H589" i="8"/>
  <c r="H174" i="8"/>
  <c r="H115" i="8"/>
  <c r="H113" i="8"/>
  <c r="H304" i="8"/>
  <c r="H154" i="8"/>
  <c r="H142" i="8"/>
  <c r="H937" i="8"/>
  <c r="K617" i="8" l="1"/>
  <c r="K1023" i="8"/>
  <c r="K267" i="8"/>
  <c r="K451" i="8"/>
  <c r="K1009" i="8"/>
  <c r="K72" i="8" l="1"/>
  <c r="K546" i="8"/>
  <c r="K250" i="8"/>
  <c r="K294" i="8"/>
  <c r="K467" i="8"/>
  <c r="K492" i="8"/>
  <c r="K268" i="8"/>
  <c r="K248" i="8"/>
  <c r="K249" i="8"/>
  <c r="K864" i="8"/>
  <c r="K732" i="8"/>
  <c r="K330" i="8"/>
  <c r="K658" i="8"/>
  <c r="K842" i="8"/>
  <c r="K440" i="8"/>
  <c r="K489" i="8"/>
  <c r="K458" i="8"/>
  <c r="K704" i="8"/>
  <c r="K714" i="8"/>
  <c r="K347" i="8"/>
  <c r="K265" i="8"/>
  <c r="K885" i="8"/>
  <c r="K590" i="8"/>
  <c r="K696" i="8"/>
  <c r="K454" i="8"/>
  <c r="K135" i="8"/>
  <c r="K738" i="8"/>
  <c r="K543" i="8"/>
  <c r="K153" i="8"/>
  <c r="K104" i="8"/>
  <c r="K708" i="8"/>
  <c r="K21" i="8"/>
  <c r="K497" i="8"/>
  <c r="K625" i="8"/>
  <c r="K844" i="8"/>
  <c r="K559" i="8"/>
  <c r="K614" i="8"/>
  <c r="K350" i="8"/>
  <c r="K393" i="8"/>
  <c r="K513" i="8"/>
  <c r="K680" i="8"/>
  <c r="K263" i="8"/>
  <c r="K184" i="8"/>
  <c r="K896" i="8"/>
  <c r="K99" i="8"/>
  <c r="K378" i="8"/>
  <c r="K645" i="8"/>
  <c r="K284" i="8"/>
  <c r="K332" i="8"/>
  <c r="K357" i="8"/>
  <c r="K924" i="8"/>
  <c r="K312" i="8"/>
  <c r="K940" i="8"/>
  <c r="K475" i="8"/>
  <c r="K784" i="8"/>
  <c r="K1048" i="8"/>
  <c r="K763" i="8"/>
  <c r="K507" i="8"/>
  <c r="K945" i="8"/>
  <c r="K303" i="8"/>
  <c r="K981" i="8"/>
  <c r="K530" i="8"/>
  <c r="K464" i="8"/>
  <c r="K609" i="8"/>
  <c r="K52" i="8"/>
  <c r="K502" i="8"/>
  <c r="K700" i="8"/>
  <c r="K994" i="8"/>
  <c r="K591" i="8"/>
  <c r="K878" i="8"/>
  <c r="K631" i="8"/>
  <c r="K424" i="8"/>
  <c r="K812" i="8"/>
  <c r="K576" i="8"/>
  <c r="K819" i="8"/>
  <c r="K152" i="8"/>
  <c r="K563" i="8"/>
  <c r="K712" i="8"/>
  <c r="K611" i="8"/>
  <c r="K281" i="8"/>
  <c r="K971" i="8"/>
  <c r="K1014" i="8"/>
  <c r="K223" i="8"/>
  <c r="K986" i="8"/>
  <c r="K673" i="8"/>
  <c r="K753" i="8"/>
  <c r="K917" i="8"/>
  <c r="K870" i="8"/>
  <c r="K402" i="8"/>
  <c r="K966" i="8"/>
  <c r="K188" i="8"/>
  <c r="K178" i="8"/>
  <c r="K983" i="8"/>
  <c r="K125" i="8"/>
  <c r="K760" i="8"/>
  <c r="K230" i="8"/>
  <c r="K54" i="8"/>
  <c r="K182" i="8"/>
  <c r="K717" i="8"/>
  <c r="K1036" i="8"/>
  <c r="K273" i="8"/>
  <c r="K168" i="8"/>
  <c r="K70" i="8"/>
  <c r="K568" i="8"/>
  <c r="K102" i="8"/>
  <c r="K298" i="8"/>
  <c r="K411" i="8"/>
  <c r="K211" i="8"/>
  <c r="K367" i="8"/>
  <c r="K369" i="8"/>
  <c r="K114" i="8"/>
  <c r="K26" i="8"/>
  <c r="K636" i="8"/>
  <c r="K635" i="8"/>
  <c r="K459" i="8"/>
  <c r="K348" i="8"/>
  <c r="K735" i="8"/>
  <c r="K535" i="8"/>
  <c r="K452" i="8"/>
  <c r="K511" i="8"/>
  <c r="K209" i="8"/>
  <c r="K522" i="8"/>
  <c r="K128" i="8"/>
  <c r="K133" i="8"/>
  <c r="K830" i="8"/>
  <c r="K121" i="8"/>
  <c r="K791" i="8"/>
  <c r="K690" i="8"/>
  <c r="K624" i="8"/>
  <c r="K278" i="8"/>
  <c r="K827" i="8"/>
  <c r="K1018" i="8"/>
  <c r="K724" i="8"/>
  <c r="K455" i="8"/>
  <c r="K800" i="8"/>
  <c r="K414" i="8"/>
  <c r="K157" i="8"/>
  <c r="K860" i="8"/>
  <c r="K776" i="8"/>
  <c r="K734" i="8"/>
  <c r="K36" i="8"/>
  <c r="K573" i="8"/>
  <c r="K1042" i="8"/>
  <c r="K172" i="8"/>
  <c r="K978" i="8"/>
  <c r="K883" i="8"/>
  <c r="K481" i="8"/>
  <c r="K952" i="8"/>
  <c r="K587" i="8"/>
  <c r="K890" i="8"/>
  <c r="K1005" i="8"/>
  <c r="K853" i="8"/>
  <c r="K146" i="8"/>
  <c r="K396" i="8"/>
  <c r="K237" i="8"/>
  <c r="K310" i="8"/>
  <c r="K904" i="8"/>
  <c r="K589" i="8"/>
  <c r="K663" i="8"/>
  <c r="K894" i="8"/>
  <c r="K1047" i="8"/>
  <c r="K282" i="8"/>
  <c r="K123" i="8"/>
  <c r="K862" i="8"/>
  <c r="K384" i="8"/>
  <c r="K565" i="8"/>
  <c r="K758" i="8"/>
  <c r="K749" i="8"/>
  <c r="K217" i="8"/>
  <c r="K349" i="8"/>
  <c r="K316" i="8"/>
  <c r="K868" i="8"/>
  <c r="K748" i="8"/>
  <c r="K68" i="8"/>
  <c r="K503" i="8"/>
  <c r="K1019" i="8"/>
  <c r="K118" i="8"/>
  <c r="K723" i="8"/>
  <c r="K809" i="8"/>
  <c r="K394" i="8"/>
  <c r="K160" i="8"/>
  <c r="K605" i="8"/>
  <c r="K826" i="8"/>
  <c r="K874" i="8"/>
  <c r="K699" i="8"/>
  <c r="K564" i="8"/>
  <c r="K1044" i="8"/>
  <c r="K144" i="8"/>
  <c r="K579" i="8"/>
  <c r="K11" i="8"/>
  <c r="K197" i="8"/>
  <c r="K629" i="8"/>
  <c r="K380" i="8"/>
  <c r="K463" i="8"/>
  <c r="K510" i="8"/>
  <c r="K159" i="8"/>
  <c r="K846" i="8"/>
  <c r="K859" i="8"/>
  <c r="K207" i="8"/>
  <c r="K448" i="8"/>
  <c r="K469" i="8"/>
  <c r="K1040" i="8"/>
  <c r="K498" i="8"/>
  <c r="K74" i="8"/>
  <c r="K423" i="8"/>
  <c r="K1008" i="8"/>
  <c r="K243" i="8"/>
  <c r="K906" i="8"/>
  <c r="K664" i="8"/>
  <c r="K534" i="8"/>
  <c r="K493" i="8"/>
  <c r="K562" i="8"/>
  <c r="K25" i="8"/>
  <c r="K659" i="8"/>
  <c r="K823" i="8"/>
  <c r="K1045" i="8"/>
  <c r="K400" i="8"/>
  <c r="K789" i="8"/>
  <c r="K204" i="8"/>
  <c r="K802" i="8"/>
  <c r="K837" i="8"/>
  <c r="K646" i="8"/>
  <c r="K786" i="8"/>
  <c r="K615" i="8"/>
  <c r="K84" i="8"/>
  <c r="K821" i="8"/>
  <c r="K329" i="8"/>
  <c r="K902" i="8"/>
  <c r="K744" i="8"/>
  <c r="K993" i="8"/>
  <c r="K352" i="8"/>
  <c r="K751" i="8"/>
  <c r="K148" i="8"/>
  <c r="K266" i="8"/>
  <c r="K325" i="8"/>
  <c r="K201" i="8"/>
  <c r="K918" i="8"/>
  <c r="K769" i="8"/>
  <c r="K418" i="8"/>
  <c r="K224" i="8"/>
  <c r="K610" i="8"/>
  <c r="K962" i="8"/>
  <c r="K461" i="8"/>
  <c r="K425" i="8"/>
  <c r="K190" i="8"/>
  <c r="K641" i="8"/>
  <c r="K143" i="8"/>
  <c r="K119" i="8"/>
  <c r="K919" i="8"/>
  <c r="K406" i="8"/>
  <c r="K618" i="8"/>
  <c r="K16" i="8"/>
  <c r="K189" i="8"/>
  <c r="K260" i="8"/>
  <c r="K198" i="8"/>
  <c r="K176" i="8"/>
  <c r="K487" i="8"/>
  <c r="K657" i="8"/>
  <c r="K264" i="8"/>
  <c r="K111" i="8"/>
  <c r="K881" i="8"/>
  <c r="K81" i="8"/>
  <c r="K566" i="8"/>
  <c r="K460" i="8"/>
  <c r="K644" i="8"/>
  <c r="K822" i="8"/>
  <c r="K728" i="8"/>
  <c r="K289" i="8"/>
  <c r="K86" i="8"/>
  <c r="K275" i="8"/>
  <c r="K581" i="8"/>
  <c r="K154" i="8"/>
  <c r="K671" i="8"/>
  <c r="K57" i="8"/>
  <c r="K570" i="8"/>
  <c r="K170" i="8"/>
  <c r="K632" i="8"/>
  <c r="K597" i="8"/>
  <c r="K676" i="8"/>
  <c r="K892" i="8"/>
  <c r="K331" i="8"/>
  <c r="K1038" i="8"/>
  <c r="K389" i="8"/>
  <c r="K713" i="8"/>
  <c r="K944" i="8"/>
  <c r="K200" i="8"/>
  <c r="K192" i="8"/>
  <c r="K943" i="8"/>
  <c r="K59" i="8"/>
  <c r="K946" i="8"/>
  <c r="K557" i="8"/>
  <c r="K863" i="8"/>
  <c r="K76" i="8"/>
  <c r="K29" i="8"/>
  <c r="K445" i="8"/>
  <c r="K13" i="8"/>
  <c r="K969" i="8"/>
  <c r="K333" i="8"/>
  <c r="K643" i="8"/>
  <c r="K794" i="8"/>
  <c r="K972" i="8"/>
  <c r="K882" i="8"/>
  <c r="K834" i="8"/>
  <c r="K999" i="8"/>
  <c r="K255" i="8"/>
  <c r="K151" i="8"/>
  <c r="K1052" i="8"/>
  <c r="K302" i="8"/>
  <c r="K764" i="8"/>
  <c r="K196" i="8"/>
  <c r="K947" i="8"/>
  <c r="K171" i="8"/>
  <c r="K539" i="8"/>
  <c r="K20" i="8"/>
  <c r="K818" i="8"/>
  <c r="K100" i="8"/>
  <c r="K28" i="8"/>
  <c r="K633" i="8"/>
  <c r="K536" i="8"/>
  <c r="K719" i="8"/>
  <c r="K797" i="8"/>
  <c r="K949" i="8"/>
  <c r="K346" i="8"/>
  <c r="K34" i="8"/>
  <c r="K193" i="8"/>
  <c r="K246" i="8"/>
  <c r="K867" i="8"/>
  <c r="K60" i="8"/>
  <c r="K1039" i="8"/>
  <c r="K429" i="8"/>
  <c r="K130" i="8"/>
  <c r="K752" i="8"/>
  <c r="K234" i="8"/>
  <c r="K173" i="8"/>
  <c r="K112" i="8"/>
  <c r="K356" i="8"/>
  <c r="K427" i="8"/>
  <c r="K499" i="8"/>
  <c r="K861" i="8"/>
  <c r="K1016" i="8"/>
  <c r="K997" i="8"/>
  <c r="K903" i="8"/>
  <c r="K181" i="8"/>
  <c r="K39" i="8"/>
  <c r="K94" i="8"/>
  <c r="K129" i="8"/>
  <c r="K849" i="8"/>
  <c r="K519" i="8"/>
  <c r="K127" i="8"/>
  <c r="K231" i="8"/>
  <c r="K65" i="8"/>
  <c r="K941" i="8"/>
  <c r="K320" i="8"/>
  <c r="K613" i="8"/>
  <c r="K922" i="8"/>
  <c r="K279" i="8"/>
  <c r="K216" i="8"/>
  <c r="K449" i="8"/>
  <c r="K638" i="8"/>
  <c r="K292" i="8"/>
  <c r="K622" i="8"/>
  <c r="K527" i="8"/>
  <c r="K851" i="8"/>
  <c r="K689" i="8"/>
  <c r="K866" i="8"/>
  <c r="K515" i="8"/>
  <c r="K869" i="8"/>
  <c r="K89" i="8"/>
  <c r="K195" i="8"/>
  <c r="K936" i="8"/>
  <c r="K75" i="8"/>
  <c r="K891" i="8"/>
  <c r="K93" i="8"/>
  <c r="K833" i="8"/>
  <c r="K976" i="8"/>
  <c r="K387" i="8"/>
  <c r="K929" i="8"/>
  <c r="K594" i="8"/>
  <c r="K95" i="8"/>
  <c r="K345" i="8"/>
  <c r="K604" i="8"/>
  <c r="K554" i="8"/>
  <c r="K322" i="8"/>
  <c r="K666" i="8"/>
  <c r="K914" i="8"/>
  <c r="K948" i="8"/>
  <c r="K53" i="8"/>
  <c r="K110" i="8"/>
  <c r="K413" i="8"/>
  <c r="K254" i="8"/>
  <c r="K526" i="8"/>
  <c r="K299" i="8"/>
  <c r="K555" i="8"/>
  <c r="K208" i="8"/>
  <c r="K1033" i="8"/>
  <c r="K1007" i="8"/>
  <c r="K79" i="8"/>
  <c r="K482" i="8"/>
  <c r="K17" i="8"/>
  <c r="K471" i="8"/>
  <c r="K371" i="8"/>
  <c r="K437" i="8"/>
  <c r="K637" i="8"/>
  <c r="K736" i="8"/>
  <c r="K78" i="8"/>
  <c r="K731" i="8"/>
  <c r="K422" i="8"/>
  <c r="K342" i="8"/>
  <c r="K542" i="8"/>
  <c r="K407" i="8"/>
  <c r="K787" i="8"/>
  <c r="K592" i="8"/>
  <c r="K598" i="8"/>
  <c r="K750" i="8"/>
  <c r="K939" i="8"/>
  <c r="K120" i="8"/>
  <c r="K251" i="8"/>
  <c r="K1037" i="8"/>
  <c r="K476" i="8"/>
  <c r="K850" i="8"/>
  <c r="K583" i="8"/>
  <c r="K616" i="8"/>
  <c r="K816" i="8"/>
  <c r="K912" i="8"/>
  <c r="K716" i="8"/>
  <c r="K64" i="8"/>
  <c r="K375" i="8"/>
  <c r="K287" i="8"/>
  <c r="K33" i="8"/>
  <c r="K843" i="8"/>
  <c r="K366" i="8"/>
  <c r="K817" i="8"/>
  <c r="K677" i="8"/>
  <c r="K108" i="8"/>
  <c r="K531" i="8"/>
  <c r="K805" i="8"/>
  <c r="K893" i="8"/>
  <c r="K561" i="8"/>
  <c r="K540" i="8"/>
  <c r="K47" i="8"/>
  <c r="K9" i="8"/>
  <c r="K740" i="8"/>
  <c r="K410" i="8"/>
  <c r="K113" i="8"/>
  <c r="K920" i="8"/>
  <c r="K399" i="8"/>
  <c r="K855" i="8"/>
  <c r="K964" i="8"/>
  <c r="K500" i="8"/>
  <c r="K49" i="8"/>
  <c r="K319" i="8"/>
  <c r="K161" i="8"/>
  <c r="K420" i="8"/>
  <c r="K395" i="8"/>
  <c r="K682" i="8"/>
  <c r="K23" i="8"/>
  <c r="K167" i="8"/>
  <c r="K739" i="8"/>
  <c r="K244" i="8"/>
  <c r="K517" i="8"/>
  <c r="K443" i="8"/>
  <c r="K247" i="8"/>
  <c r="K1030" i="8"/>
  <c r="K31" i="8"/>
  <c r="K688" i="8"/>
  <c r="K271" i="8"/>
  <c r="K296" i="8"/>
  <c r="K290" i="8"/>
  <c r="K43" i="8"/>
  <c r="K474" i="8"/>
  <c r="K269" i="8"/>
  <c r="K351" i="8"/>
  <c r="K421" i="8"/>
  <c r="K887" i="8"/>
  <c r="K261" i="8"/>
  <c r="K574" i="8"/>
  <c r="K141" i="8"/>
  <c r="K105" i="8"/>
  <c r="K338" i="8"/>
  <c r="K652" i="8"/>
  <c r="K1006" i="8"/>
  <c r="K417" i="8"/>
  <c r="K150" i="8"/>
  <c r="K69" i="8"/>
  <c r="K512" i="8"/>
  <c r="K403" i="8"/>
  <c r="K569" i="8"/>
  <c r="K606" i="8"/>
  <c r="K439" i="8"/>
  <c r="K628" i="8"/>
  <c r="K828" i="8"/>
  <c r="K691" i="8"/>
  <c r="K66" i="8"/>
  <c r="K603" i="8"/>
  <c r="K854" i="8"/>
  <c r="K995" i="8"/>
  <c r="K660" i="8"/>
  <c r="K447" i="8"/>
  <c r="K227" i="8"/>
  <c r="K721" i="8"/>
  <c r="K392" i="8"/>
  <c r="K930" i="8"/>
  <c r="K245" i="8"/>
  <c r="K1001" i="8"/>
  <c r="K270" i="8"/>
  <c r="K1032" i="8"/>
  <c r="K117" i="8"/>
  <c r="K401" i="8"/>
  <c r="K725" i="8"/>
  <c r="K134" i="8"/>
  <c r="K477" i="8"/>
  <c r="K793" i="8"/>
  <c r="K575" i="8"/>
  <c r="K335" i="8"/>
  <c r="K306" i="8"/>
  <c r="K315" i="8"/>
  <c r="K811" i="8"/>
  <c r="K409" i="8"/>
  <c r="K1029" i="8"/>
  <c r="K339" i="8"/>
  <c r="K164" i="8"/>
  <c r="K87" i="8"/>
  <c r="K291" i="8"/>
  <c r="K1011" i="8"/>
  <c r="K655" i="8"/>
  <c r="K1051" i="8"/>
  <c r="K556" i="8"/>
  <c r="K472" i="8"/>
  <c r="K363" i="8"/>
  <c r="K733" i="8"/>
  <c r="K219" i="8"/>
  <c r="K486" i="8"/>
  <c r="K313" i="8"/>
  <c r="K619" i="8"/>
  <c r="K212" i="8"/>
  <c r="K8" i="8"/>
  <c r="K584" i="8"/>
  <c r="K107" i="8"/>
  <c r="K672" i="8"/>
  <c r="K156" i="8"/>
  <c r="K889" i="8"/>
  <c r="K67" i="8"/>
  <c r="K340" i="8"/>
  <c r="K1010" i="8"/>
  <c r="K571" i="8"/>
  <c r="K283" i="8"/>
  <c r="K975" i="8"/>
  <c r="K684" i="8"/>
  <c r="K720" i="8"/>
  <c r="K899" i="8"/>
  <c r="K446" i="8"/>
  <c r="K361" i="8"/>
  <c r="K705" i="8"/>
  <c r="K852" i="8"/>
  <c r="K956" i="8"/>
  <c r="K97" i="8"/>
  <c r="K314" i="8"/>
  <c r="K553" i="8"/>
  <c r="K397" i="8"/>
  <c r="K238" i="8"/>
  <c r="K950" i="8"/>
  <c r="K931" i="8"/>
  <c r="K829" i="8"/>
  <c r="K280" i="8"/>
  <c r="K647" i="8"/>
  <c r="K509" i="8"/>
  <c r="K585" i="8"/>
  <c r="K412" i="8"/>
  <c r="K137" i="8"/>
  <c r="K30" i="8"/>
  <c r="K702" i="8"/>
  <c r="K838" i="8"/>
  <c r="K277" i="8"/>
  <c r="K1017" i="8"/>
  <c r="K40" i="8"/>
  <c r="K1020" i="8"/>
  <c r="K359" i="8"/>
  <c r="K955" i="8"/>
  <c r="K38" i="8"/>
  <c r="K567" i="8"/>
  <c r="K293" i="8"/>
  <c r="K620" i="8"/>
  <c r="K865" i="8"/>
  <c r="K44" i="8"/>
  <c r="K138" i="8"/>
  <c r="K430" i="8"/>
  <c r="K670" i="8"/>
  <c r="K650" i="8"/>
  <c r="K73" i="8"/>
  <c r="K953" i="8"/>
  <c r="K343" i="8"/>
  <c r="K77" i="8"/>
  <c r="K1025" i="8"/>
  <c r="K257" i="8"/>
  <c r="K35" i="8"/>
  <c r="K873" i="8"/>
  <c r="K210" i="8"/>
  <c r="K88" i="8"/>
  <c r="K162" i="8"/>
  <c r="K381" i="8"/>
  <c r="K916" i="8"/>
  <c r="K165" i="8"/>
  <c r="K683" i="8"/>
  <c r="K982" i="8"/>
  <c r="K722" i="8"/>
  <c r="K419" i="8"/>
  <c r="K175" i="8"/>
  <c r="K686" i="8"/>
  <c r="K37" i="8"/>
  <c r="K12" i="8"/>
  <c r="K434" i="8"/>
  <c r="K694" i="8"/>
  <c r="K136" i="8"/>
  <c r="K801" i="8"/>
  <c r="K288" i="8"/>
  <c r="K765" i="8"/>
  <c r="K601" i="8"/>
  <c r="K925" i="8"/>
  <c r="K626" i="8"/>
  <c r="K308" i="8"/>
  <c r="K431" i="8"/>
  <c r="K759" i="8"/>
  <c r="K888" i="8"/>
  <c r="K92" i="8"/>
  <c r="K433" i="8"/>
  <c r="K1015" i="8"/>
  <c r="K438" i="8"/>
  <c r="K1035" i="8"/>
  <c r="K327" i="8"/>
  <c r="K774" i="8"/>
  <c r="K318" i="8"/>
  <c r="K276" i="8"/>
  <c r="K307" i="8"/>
  <c r="K220" i="8"/>
  <c r="K317" i="8"/>
  <c r="K782" i="8"/>
  <c r="K767" i="8"/>
  <c r="K183" i="8"/>
  <c r="K780" i="8"/>
  <c r="K462" i="8"/>
  <c r="K572" i="8"/>
  <c r="K232" i="8"/>
  <c r="K845" i="8"/>
  <c r="K516" i="8"/>
  <c r="K785" i="8"/>
  <c r="K967" i="8"/>
  <c r="K174" i="8"/>
  <c r="K304" i="8"/>
  <c r="K921" i="8"/>
  <c r="K537" i="8"/>
  <c r="K98" i="8"/>
  <c r="K957" i="8"/>
  <c r="K848" i="8"/>
  <c r="K436" i="8"/>
  <c r="K91" i="8"/>
  <c r="K989" i="8"/>
  <c r="K926" i="8"/>
  <c r="K649" i="8"/>
  <c r="K639" i="8"/>
  <c r="K623" i="8"/>
  <c r="K435" i="8"/>
  <c r="K41" i="8"/>
  <c r="K875" i="8"/>
  <c r="K923" i="8"/>
  <c r="K297" i="8"/>
  <c r="K781" i="8"/>
  <c r="K116" i="8"/>
  <c r="K473" i="8"/>
  <c r="K514" i="8"/>
  <c r="K222" i="8"/>
  <c r="K525" i="8"/>
  <c r="K344" i="8"/>
  <c r="K1003" i="8"/>
  <c r="K770" i="8"/>
  <c r="K71" i="8"/>
  <c r="K820" i="8"/>
  <c r="K484" i="8"/>
  <c r="K687" i="8"/>
  <c r="K879" i="8"/>
  <c r="K221" i="8"/>
  <c r="K980" i="8"/>
  <c r="K754" i="8"/>
  <c r="K988" i="8"/>
  <c r="K840" i="8"/>
  <c r="K353" i="8"/>
  <c r="K806" i="8"/>
  <c r="K835" i="8"/>
  <c r="K56" i="8"/>
  <c r="K871" i="8"/>
  <c r="K992" i="8"/>
  <c r="K241" i="8"/>
  <c r="K538" i="8"/>
  <c r="K478" i="8"/>
  <c r="K18" i="8"/>
  <c r="K22" i="8"/>
  <c r="K761" i="8"/>
  <c r="K661" i="8"/>
  <c r="K548" i="8"/>
  <c r="K706" i="8"/>
  <c r="K398" i="8"/>
  <c r="K987" i="8"/>
  <c r="K814" i="8"/>
  <c r="K836" i="8"/>
  <c r="K103" i="8"/>
  <c r="K934" i="8"/>
  <c r="K109" i="8"/>
  <c r="K50" i="8"/>
  <c r="K372" i="8"/>
  <c r="K695" i="8"/>
  <c r="K166" i="8"/>
  <c r="K215" i="8"/>
  <c r="K1021" i="8"/>
  <c r="K239" i="8"/>
  <c r="K1046" i="8"/>
  <c r="K379" i="8"/>
  <c r="K951" i="8"/>
  <c r="K795" i="8"/>
  <c r="K1026" i="8"/>
  <c r="K441" i="8"/>
  <c r="K404" i="8"/>
  <c r="K51" i="8"/>
  <c r="K790" i="8"/>
  <c r="K877" i="8"/>
  <c r="K14" i="8"/>
  <c r="K772" i="8"/>
  <c r="K773" i="8"/>
  <c r="K771" i="8"/>
  <c r="K600" i="8"/>
  <c r="K745" i="8"/>
  <c r="K970" i="8"/>
  <c r="K27" i="8"/>
  <c r="K1024" i="8"/>
  <c r="K311" i="8"/>
  <c r="K286" i="8"/>
  <c r="K1043" i="8"/>
  <c r="K122" i="8"/>
  <c r="K63" i="8"/>
  <c r="K910" i="8"/>
  <c r="K382" i="8"/>
  <c r="K640" i="8"/>
  <c r="K391" i="8"/>
  <c r="K240" i="8"/>
  <c r="K668" i="8"/>
  <c r="K233" i="8"/>
  <c r="K147" i="8"/>
  <c r="K19" i="8"/>
  <c r="K839" i="8"/>
  <c r="K775" i="8"/>
  <c r="K977" i="8"/>
  <c r="K550" i="8"/>
  <c r="K607" i="8"/>
  <c r="K1034" i="8"/>
  <c r="K490" i="8"/>
  <c r="K807" i="8"/>
  <c r="K701" i="8"/>
  <c r="K466" i="8"/>
  <c r="K1041" i="8"/>
  <c r="K524" i="8"/>
  <c r="K729" i="8"/>
  <c r="K911" i="8"/>
  <c r="K741" i="8"/>
  <c r="K595" i="8"/>
  <c r="K825" i="8"/>
  <c r="K360" i="8"/>
  <c r="K258" i="8"/>
  <c r="K551" i="8"/>
  <c r="K126" i="8"/>
  <c r="K653" i="8"/>
  <c r="K990" i="8"/>
  <c r="K101" i="8"/>
  <c r="K529" i="8"/>
  <c r="K285" i="8"/>
  <c r="K83" i="8"/>
  <c r="K915" i="8"/>
  <c r="K965" i="8"/>
  <c r="K326" i="8"/>
  <c r="K599" i="8"/>
  <c r="K149" i="8"/>
  <c r="K82" i="8"/>
  <c r="K213" i="8"/>
  <c r="K746" i="8"/>
  <c r="K506" i="8"/>
  <c r="K368" i="8"/>
  <c r="K468" i="8"/>
  <c r="K544" i="8"/>
  <c r="K813" i="8"/>
  <c r="K229" i="8"/>
  <c r="K974" i="8"/>
  <c r="K376" i="8"/>
  <c r="K762" i="8"/>
  <c r="K42" i="8"/>
  <c r="K588" i="8"/>
  <c r="K1000" i="8"/>
  <c r="K856" i="8"/>
  <c r="K470" i="8"/>
  <c r="K169" i="8"/>
  <c r="K45" i="8"/>
  <c r="K532" i="8"/>
  <c r="K549" i="8"/>
  <c r="K942" i="8"/>
  <c r="K973" i="8"/>
  <c r="K938" i="8"/>
  <c r="K596" i="8"/>
  <c r="K214" i="8"/>
  <c r="K651" i="8"/>
  <c r="K642" i="8"/>
  <c r="K707" i="8"/>
  <c r="K937" i="8"/>
  <c r="K428" i="8"/>
  <c r="K907" i="8"/>
  <c r="K909" i="8"/>
  <c r="K665" i="8"/>
  <c r="K450" i="8"/>
  <c r="K1027" i="8"/>
  <c r="K558" i="8"/>
  <c r="K177" i="8"/>
  <c r="K483" i="8"/>
  <c r="K374" i="8"/>
  <c r="K508" i="8"/>
  <c r="K355" i="8"/>
  <c r="K337" i="8"/>
  <c r="K933" i="8"/>
  <c r="K608" i="8"/>
  <c r="K341" i="8"/>
  <c r="K715" i="8"/>
  <c r="K1028" i="8"/>
  <c r="K798" i="8"/>
  <c r="K804" i="8"/>
  <c r="K256" i="8"/>
  <c r="K328" i="8"/>
  <c r="K295" i="8"/>
  <c r="K815" i="8"/>
  <c r="K362" i="8"/>
  <c r="K998" i="8"/>
  <c r="K979" i="8"/>
  <c r="K415" i="8"/>
  <c r="K523" i="8"/>
  <c r="K228" i="8"/>
  <c r="K194" i="8"/>
  <c r="K259" i="8"/>
  <c r="K336" i="8"/>
  <c r="K777" i="8"/>
  <c r="K1050" i="8"/>
  <c r="K831" i="8"/>
  <c r="K457" i="8"/>
  <c r="K354" i="8"/>
  <c r="K1022" i="8"/>
  <c r="K96" i="8"/>
  <c r="K24" i="8"/>
  <c r="K872" i="8"/>
  <c r="K501" i="8"/>
  <c r="K886" i="8"/>
  <c r="K552" i="8"/>
  <c r="K1002" i="8"/>
  <c r="K405" i="8"/>
  <c r="K667" i="8"/>
  <c r="K142" i="8"/>
  <c r="K365" i="8"/>
  <c r="K913" i="8"/>
  <c r="K15" i="8"/>
  <c r="K385" i="8"/>
  <c r="K727" i="8"/>
  <c r="K897" i="8"/>
  <c r="K669" i="8"/>
  <c r="K324" i="8"/>
  <c r="K656" i="8"/>
  <c r="K593" i="8"/>
  <c r="K504" i="8"/>
  <c r="K928" i="8"/>
  <c r="K334" i="8"/>
  <c r="K857" i="8"/>
  <c r="K675" i="8"/>
  <c r="K662" i="8"/>
  <c r="K533" i="8"/>
  <c r="K960" i="8"/>
  <c r="K1031" i="8"/>
  <c r="K968" i="8"/>
  <c r="K932" i="8"/>
  <c r="K444" i="8"/>
  <c r="K757" i="8"/>
  <c r="K416" i="8"/>
  <c r="K163" i="8"/>
  <c r="K985" i="8"/>
  <c r="K191" i="8"/>
  <c r="K996" i="8"/>
  <c r="K580" i="8"/>
  <c r="K80" i="8"/>
  <c r="K560" i="8"/>
  <c r="K692" i="8"/>
  <c r="K235" i="8"/>
  <c r="K225" i="8"/>
  <c r="K358" i="8"/>
  <c r="K792" i="8"/>
  <c r="K48" i="8"/>
  <c r="K824" i="8"/>
  <c r="K10" i="8"/>
  <c r="K7" i="8"/>
  <c r="K206" i="8"/>
  <c r="K496" i="8"/>
  <c r="K262" i="8"/>
  <c r="K1013" i="8"/>
  <c r="K768" i="8"/>
  <c r="K541" i="8"/>
  <c r="K321" i="8"/>
  <c r="K236" i="8"/>
  <c r="K935" i="8"/>
  <c r="K426" i="8"/>
  <c r="K505" i="8"/>
  <c r="K984" i="8"/>
  <c r="K465" i="8"/>
  <c r="K158" i="8"/>
  <c r="K755" i="8"/>
  <c r="K46" i="8"/>
  <c r="K323" i="8"/>
  <c r="K242" i="8"/>
  <c r="K578" i="8"/>
  <c r="K876" i="8"/>
  <c r="K612" i="8"/>
  <c r="K140" i="8"/>
  <c r="K521" i="8"/>
  <c r="K494" i="8"/>
  <c r="K1049" i="8"/>
  <c r="K808" i="8"/>
  <c r="K832" i="8"/>
  <c r="K390" i="8"/>
  <c r="K199" i="8"/>
  <c r="K778" i="8"/>
  <c r="K432" i="8"/>
  <c r="K958" i="8"/>
  <c r="K737" i="8"/>
  <c r="K305" i="8"/>
  <c r="K528" i="8"/>
  <c r="K756" i="8"/>
  <c r="K252" i="8"/>
  <c r="K85" i="8"/>
  <c r="K685" i="8"/>
  <c r="K586" i="8"/>
  <c r="K139" i="8"/>
  <c r="K518" i="8"/>
  <c r="K577" i="8"/>
  <c r="K901" i="8"/>
  <c r="K711" i="8"/>
  <c r="K697" i="8"/>
  <c r="K991" i="8"/>
  <c r="K747" i="8"/>
  <c r="K783" i="8"/>
  <c r="K480" i="8"/>
  <c r="K698" i="8"/>
  <c r="K547" i="8"/>
  <c r="K908" i="8"/>
  <c r="K300" i="8"/>
  <c r="K1012" i="8"/>
  <c r="K679" i="8"/>
  <c r="K386" i="8"/>
  <c r="K180" i="8"/>
  <c r="K202" i="8"/>
  <c r="K634" i="8"/>
  <c r="K788" i="8"/>
  <c r="K743" i="8"/>
  <c r="K582" i="8"/>
  <c r="K187" i="8"/>
  <c r="K602" i="8"/>
  <c r="K309" i="8"/>
  <c r="K654" i="8"/>
  <c r="K648" i="8"/>
  <c r="K621" i="8"/>
  <c r="K895" i="8"/>
  <c r="K766" i="8"/>
  <c r="K253" i="8"/>
  <c r="K847" i="8"/>
  <c r="K491" i="8"/>
  <c r="K145" i="8"/>
  <c r="K779" i="8"/>
  <c r="K272" i="8"/>
  <c r="K742" i="8"/>
  <c r="K803" i="8"/>
  <c r="K179" i="8"/>
  <c r="K456" i="8"/>
  <c r="K954" i="8"/>
  <c r="K58" i="8"/>
  <c r="K90" i="8"/>
  <c r="K858" i="8"/>
  <c r="K718" i="8"/>
  <c r="K274" i="8"/>
  <c r="K520" i="8"/>
  <c r="K62" i="8"/>
  <c r="K218" i="8"/>
  <c r="K106" i="8"/>
  <c r="K388" i="8"/>
  <c r="K203" i="8"/>
  <c r="K383" i="8"/>
  <c r="K155" i="8"/>
  <c r="K674" i="8"/>
  <c r="K32" i="8"/>
  <c r="K55" i="8"/>
  <c r="K185" i="8"/>
  <c r="K124" i="8"/>
  <c r="K796" i="8"/>
  <c r="K132" i="8"/>
  <c r="K799" i="8"/>
  <c r="K226" i="8"/>
  <c r="K703" i="8"/>
  <c r="K710" i="8"/>
  <c r="K905" i="8"/>
  <c r="K927" i="8"/>
  <c r="K961" i="8"/>
  <c r="K730" i="8"/>
  <c r="K370" i="8"/>
  <c r="K495" i="8"/>
  <c r="K841" i="8"/>
  <c r="K963" i="8"/>
  <c r="K681" i="8"/>
  <c r="K131" i="8"/>
  <c r="K884" i="8"/>
  <c r="K488" i="8"/>
  <c r="K479" i="8"/>
  <c r="K627" i="8"/>
  <c r="K377" i="8"/>
  <c r="K364" i="8"/>
  <c r="K545" i="8"/>
  <c r="K301" i="8"/>
  <c r="K898" i="8"/>
  <c r="K453" i="8"/>
  <c r="K900" i="8"/>
  <c r="K630" i="8"/>
  <c r="K726" i="8"/>
  <c r="K1004" i="8"/>
  <c r="K115" i="8"/>
  <c r="K373" i="8"/>
  <c r="K485" i="8"/>
  <c r="K709" i="8"/>
  <c r="K959" i="8"/>
  <c r="K205" i="8"/>
  <c r="K186" i="8"/>
  <c r="K408" i="8"/>
  <c r="K61" i="8"/>
  <c r="K880" i="8"/>
  <c r="K442" i="8"/>
  <c r="K693" i="8"/>
  <c r="K678" i="8"/>
  <c r="K810" i="8"/>
  <c r="H1054" i="8"/>
  <c r="J1054" i="8"/>
  <c r="K1054" i="8" l="1"/>
</calcChain>
</file>

<file path=xl/sharedStrings.xml><?xml version="1.0" encoding="utf-8"?>
<sst xmlns="http://schemas.openxmlformats.org/spreadsheetml/2006/main" count="52561" uniqueCount="9554">
  <si>
    <t>FY</t>
  </si>
  <si>
    <t>ORG_TYPE_SD</t>
  </si>
  <si>
    <t>RPTING_LEA_IRN</t>
  </si>
  <si>
    <t>BLDG_IRN</t>
  </si>
  <si>
    <t>Community School</t>
  </si>
  <si>
    <t>000131</t>
  </si>
  <si>
    <t>000138</t>
  </si>
  <si>
    <t>000139</t>
  </si>
  <si>
    <t>000222</t>
  </si>
  <si>
    <t>000236</t>
  </si>
  <si>
    <t>000241</t>
  </si>
  <si>
    <t>000282</t>
  </si>
  <si>
    <t>000288</t>
  </si>
  <si>
    <t>000296</t>
  </si>
  <si>
    <t>000297</t>
  </si>
  <si>
    <t>000298</t>
  </si>
  <si>
    <t>000300</t>
  </si>
  <si>
    <t>000301</t>
  </si>
  <si>
    <t>000302</t>
  </si>
  <si>
    <t>000303</t>
  </si>
  <si>
    <t>000305</t>
  </si>
  <si>
    <t>000306</t>
  </si>
  <si>
    <t>000311</t>
  </si>
  <si>
    <t>000316</t>
  </si>
  <si>
    <t>000318</t>
  </si>
  <si>
    <t>000319</t>
  </si>
  <si>
    <t>000320</t>
  </si>
  <si>
    <t>000321</t>
  </si>
  <si>
    <t>000338</t>
  </si>
  <si>
    <t>000402</t>
  </si>
  <si>
    <t>000417</t>
  </si>
  <si>
    <t>000509</t>
  </si>
  <si>
    <t>000510</t>
  </si>
  <si>
    <t>000511</t>
  </si>
  <si>
    <t>000525</t>
  </si>
  <si>
    <t>000527</t>
  </si>
  <si>
    <t>000534</t>
  </si>
  <si>
    <t>000543</t>
  </si>
  <si>
    <t>000546</t>
  </si>
  <si>
    <t>000553</t>
  </si>
  <si>
    <t>000556</t>
  </si>
  <si>
    <t>000557</t>
  </si>
  <si>
    <t>000558</t>
  </si>
  <si>
    <t>000559</t>
  </si>
  <si>
    <t>000560</t>
  </si>
  <si>
    <t>000575</t>
  </si>
  <si>
    <t>000576</t>
  </si>
  <si>
    <t>000577</t>
  </si>
  <si>
    <t>000598</t>
  </si>
  <si>
    <t>000608</t>
  </si>
  <si>
    <t>000609</t>
  </si>
  <si>
    <t>000610</t>
  </si>
  <si>
    <t>000613</t>
  </si>
  <si>
    <t>000614</t>
  </si>
  <si>
    <t>000616</t>
  </si>
  <si>
    <t>000621</t>
  </si>
  <si>
    <t>000623</t>
  </si>
  <si>
    <t>000629</t>
  </si>
  <si>
    <t>000634</t>
  </si>
  <si>
    <t>000640</t>
  </si>
  <si>
    <t>000664</t>
  </si>
  <si>
    <t>000679</t>
  </si>
  <si>
    <t>000725</t>
  </si>
  <si>
    <t>000736</t>
  </si>
  <si>
    <t>000770</t>
  </si>
  <si>
    <t>000779</t>
  </si>
  <si>
    <t>000780</t>
  </si>
  <si>
    <t>000804</t>
  </si>
  <si>
    <t>000808</t>
  </si>
  <si>
    <t>000813</t>
  </si>
  <si>
    <t>000825</t>
  </si>
  <si>
    <t>000838</t>
  </si>
  <si>
    <t>000843</t>
  </si>
  <si>
    <t>000855</t>
  </si>
  <si>
    <t>000858</t>
  </si>
  <si>
    <t>000875</t>
  </si>
  <si>
    <t>000905</t>
  </si>
  <si>
    <t>000912</t>
  </si>
  <si>
    <t>000936</t>
  </si>
  <si>
    <t>000938</t>
  </si>
  <si>
    <t>000941</t>
  </si>
  <si>
    <t>000951</t>
  </si>
  <si>
    <t>000952</t>
  </si>
  <si>
    <t>000953</t>
  </si>
  <si>
    <t>007984</t>
  </si>
  <si>
    <t>007995</t>
  </si>
  <si>
    <t>007999</t>
  </si>
  <si>
    <t>008000</t>
  </si>
  <si>
    <t>008063</t>
  </si>
  <si>
    <t>008064</t>
  </si>
  <si>
    <t>008278</t>
  </si>
  <si>
    <t>008280</t>
  </si>
  <si>
    <t>008281</t>
  </si>
  <si>
    <t>008282</t>
  </si>
  <si>
    <t>008283</t>
  </si>
  <si>
    <t>008286</t>
  </si>
  <si>
    <t>008287</t>
  </si>
  <si>
    <t>008289</t>
  </si>
  <si>
    <t>009122</t>
  </si>
  <si>
    <t>009148</t>
  </si>
  <si>
    <t>009149</t>
  </si>
  <si>
    <t>009164</t>
  </si>
  <si>
    <t>009179</t>
  </si>
  <si>
    <t>009192</t>
  </si>
  <si>
    <t>009283</t>
  </si>
  <si>
    <t>009953</t>
  </si>
  <si>
    <t>009955</t>
  </si>
  <si>
    <t>009957</t>
  </si>
  <si>
    <t>009971</t>
  </si>
  <si>
    <t>009990</t>
  </si>
  <si>
    <t>009996</t>
  </si>
  <si>
    <t>009997</t>
  </si>
  <si>
    <t>010036</t>
  </si>
  <si>
    <t>010182</t>
  </si>
  <si>
    <t>010205</t>
  </si>
  <si>
    <t>011291</t>
  </si>
  <si>
    <t>011324</t>
  </si>
  <si>
    <t>011381</t>
  </si>
  <si>
    <t>011390</t>
  </si>
  <si>
    <t>011439</t>
  </si>
  <si>
    <t>011468</t>
  </si>
  <si>
    <t>011507</t>
  </si>
  <si>
    <t>011511</t>
  </si>
  <si>
    <t>011533</t>
  </si>
  <si>
    <t>011534</t>
  </si>
  <si>
    <t>011923</t>
  </si>
  <si>
    <t>011947</t>
  </si>
  <si>
    <t>011967</t>
  </si>
  <si>
    <t>011972</t>
  </si>
  <si>
    <t>011976</t>
  </si>
  <si>
    <t>011986</t>
  </si>
  <si>
    <t>012009</t>
  </si>
  <si>
    <t>012010</t>
  </si>
  <si>
    <t>012011</t>
  </si>
  <si>
    <t>012025</t>
  </si>
  <si>
    <t>012030</t>
  </si>
  <si>
    <t>012033</t>
  </si>
  <si>
    <t>012036</t>
  </si>
  <si>
    <t>012037</t>
  </si>
  <si>
    <t>012038</t>
  </si>
  <si>
    <t>012040</t>
  </si>
  <si>
    <t>012041</t>
  </si>
  <si>
    <t>012042</t>
  </si>
  <si>
    <t>012043</t>
  </si>
  <si>
    <t>012044</t>
  </si>
  <si>
    <t>012045</t>
  </si>
  <si>
    <t>012054</t>
  </si>
  <si>
    <t>012060</t>
  </si>
  <si>
    <t>012105</t>
  </si>
  <si>
    <t>012501</t>
  </si>
  <si>
    <t>012528</t>
  </si>
  <si>
    <t>012529</t>
  </si>
  <si>
    <t>012541</t>
  </si>
  <si>
    <t>012558</t>
  </si>
  <si>
    <t>012627</t>
  </si>
  <si>
    <t>012644</t>
  </si>
  <si>
    <t>012671</t>
  </si>
  <si>
    <t>012684</t>
  </si>
  <si>
    <t>012867</t>
  </si>
  <si>
    <t>012924</t>
  </si>
  <si>
    <t>012951</t>
  </si>
  <si>
    <t>013034</t>
  </si>
  <si>
    <t>013132</t>
  </si>
  <si>
    <t>013147</t>
  </si>
  <si>
    <t>013148</t>
  </si>
  <si>
    <t>013170</t>
  </si>
  <si>
    <t>013173</t>
  </si>
  <si>
    <t>013175</t>
  </si>
  <si>
    <t>013195</t>
  </si>
  <si>
    <t>013199</t>
  </si>
  <si>
    <t>013232</t>
  </si>
  <si>
    <t>013249</t>
  </si>
  <si>
    <t>013253</t>
  </si>
  <si>
    <t>013254</t>
  </si>
  <si>
    <t>013255</t>
  </si>
  <si>
    <t>013864</t>
  </si>
  <si>
    <t>013962</t>
  </si>
  <si>
    <t>013994</t>
  </si>
  <si>
    <t>013999</t>
  </si>
  <si>
    <t>014065</t>
  </si>
  <si>
    <t>014066</t>
  </si>
  <si>
    <t>014067</t>
  </si>
  <si>
    <t>014090</t>
  </si>
  <si>
    <t>014091</t>
  </si>
  <si>
    <t>014121</t>
  </si>
  <si>
    <t>014139</t>
  </si>
  <si>
    <t>014147</t>
  </si>
  <si>
    <t>014149</t>
  </si>
  <si>
    <t>014187</t>
  </si>
  <si>
    <t>014188</t>
  </si>
  <si>
    <t>014189</t>
  </si>
  <si>
    <t>014467</t>
  </si>
  <si>
    <t>014830</t>
  </si>
  <si>
    <t>014904</t>
  </si>
  <si>
    <t>014913</t>
  </si>
  <si>
    <t>014927</t>
  </si>
  <si>
    <t>015234</t>
  </si>
  <si>
    <t>015237</t>
  </si>
  <si>
    <t>015261</t>
  </si>
  <si>
    <t>015709</t>
  </si>
  <si>
    <t>015710</t>
  </si>
  <si>
    <t>015712</t>
  </si>
  <si>
    <t>015713</t>
  </si>
  <si>
    <t>015714</t>
  </si>
  <si>
    <t>015722</t>
  </si>
  <si>
    <t>015736</t>
  </si>
  <si>
    <t>015737</t>
  </si>
  <si>
    <t>015741</t>
  </si>
  <si>
    <t>016812</t>
  </si>
  <si>
    <t>016829</t>
  </si>
  <si>
    <t>016836</t>
  </si>
  <si>
    <t>016837</t>
  </si>
  <si>
    <t>016843</t>
  </si>
  <si>
    <t>016849</t>
  </si>
  <si>
    <t>016850</t>
  </si>
  <si>
    <t>016858</t>
  </si>
  <si>
    <t>017123</t>
  </si>
  <si>
    <t>017212</t>
  </si>
  <si>
    <t>017233</t>
  </si>
  <si>
    <t>017259</t>
  </si>
  <si>
    <t>017270</t>
  </si>
  <si>
    <t>017274</t>
  </si>
  <si>
    <t>017275</t>
  </si>
  <si>
    <t>017490</t>
  </si>
  <si>
    <t>017497</t>
  </si>
  <si>
    <t>017498</t>
  </si>
  <si>
    <t>017535</t>
  </si>
  <si>
    <t>017536</t>
  </si>
  <si>
    <t>017537</t>
  </si>
  <si>
    <t>017538</t>
  </si>
  <si>
    <t>017585</t>
  </si>
  <si>
    <t>017599</t>
  </si>
  <si>
    <t>017643</t>
  </si>
  <si>
    <t>019152</t>
  </si>
  <si>
    <t>019156</t>
  </si>
  <si>
    <t>019197</t>
  </si>
  <si>
    <t>019199</t>
  </si>
  <si>
    <t>019200</t>
  </si>
  <si>
    <t>019201</t>
  </si>
  <si>
    <t>019212</t>
  </si>
  <si>
    <t>019220</t>
  </si>
  <si>
    <t>019221</t>
  </si>
  <si>
    <t>019226</t>
  </si>
  <si>
    <t>019227</t>
  </si>
  <si>
    <t>019235</t>
  </si>
  <si>
    <t>019426</t>
  </si>
  <si>
    <t>019427</t>
  </si>
  <si>
    <t>019441</t>
  </si>
  <si>
    <t>019442</t>
  </si>
  <si>
    <t>019450</t>
  </si>
  <si>
    <t>019452</t>
  </si>
  <si>
    <t>019474</t>
  </si>
  <si>
    <t>019478</t>
  </si>
  <si>
    <t>019511</t>
  </si>
  <si>
    <t>019530</t>
  </si>
  <si>
    <t>019533</t>
  </si>
  <si>
    <t>020007</t>
  </si>
  <si>
    <t>020046</t>
  </si>
  <si>
    <t>020076</t>
  </si>
  <si>
    <t>020077</t>
  </si>
  <si>
    <t>020078</t>
  </si>
  <si>
    <t>020091</t>
  </si>
  <si>
    <t>020092</t>
  </si>
  <si>
    <t>020186</t>
  </si>
  <si>
    <t>020189</t>
  </si>
  <si>
    <t>020265</t>
  </si>
  <si>
    <t>020293</t>
  </si>
  <si>
    <t>132746</t>
  </si>
  <si>
    <t>132761</t>
  </si>
  <si>
    <t>132779</t>
  </si>
  <si>
    <t>132795</t>
  </si>
  <si>
    <t>132803</t>
  </si>
  <si>
    <t>132944</t>
  </si>
  <si>
    <t>132951</t>
  </si>
  <si>
    <t>132969</t>
  </si>
  <si>
    <t>132985</t>
  </si>
  <si>
    <t>132993</t>
  </si>
  <si>
    <t>133215</t>
  </si>
  <si>
    <t>133256</t>
  </si>
  <si>
    <t>133264</t>
  </si>
  <si>
    <t>133280</t>
  </si>
  <si>
    <t>133306</t>
  </si>
  <si>
    <t>133322</t>
  </si>
  <si>
    <t>133330</t>
  </si>
  <si>
    <t>133348</t>
  </si>
  <si>
    <t>133421</t>
  </si>
  <si>
    <t>133439</t>
  </si>
  <si>
    <t>133454</t>
  </si>
  <si>
    <t>133488</t>
  </si>
  <si>
    <t>133504</t>
  </si>
  <si>
    <t>133512</t>
  </si>
  <si>
    <t>133538</t>
  </si>
  <si>
    <t>133561</t>
  </si>
  <si>
    <t>133587</t>
  </si>
  <si>
    <t>133629</t>
  </si>
  <si>
    <t>133660</t>
  </si>
  <si>
    <t>133678</t>
  </si>
  <si>
    <t>133736</t>
  </si>
  <si>
    <t>133785</t>
  </si>
  <si>
    <t>133835</t>
  </si>
  <si>
    <t>133868</t>
  </si>
  <si>
    <t>133942</t>
  </si>
  <si>
    <t>134072</t>
  </si>
  <si>
    <t>134098</t>
  </si>
  <si>
    <t>134122</t>
  </si>
  <si>
    <t>134197</t>
  </si>
  <si>
    <t>134213</t>
  </si>
  <si>
    <t>134247</t>
  </si>
  <si>
    <t>142901</t>
  </si>
  <si>
    <t>142919</t>
  </si>
  <si>
    <t>142927</t>
  </si>
  <si>
    <t>142935</t>
  </si>
  <si>
    <t>142943</t>
  </si>
  <si>
    <t>142950</t>
  </si>
  <si>
    <t>142968</t>
  </si>
  <si>
    <t>143172</t>
  </si>
  <si>
    <t>143198</t>
  </si>
  <si>
    <t>143206</t>
  </si>
  <si>
    <t>143214</t>
  </si>
  <si>
    <t>143297</t>
  </si>
  <si>
    <t>143305</t>
  </si>
  <si>
    <t>143313</t>
  </si>
  <si>
    <t>143396</t>
  </si>
  <si>
    <t>143479</t>
  </si>
  <si>
    <t>143487</t>
  </si>
  <si>
    <t>143529</t>
  </si>
  <si>
    <t>143602</t>
  </si>
  <si>
    <t>143610</t>
  </si>
  <si>
    <t>143644</t>
  </si>
  <si>
    <t>147231</t>
  </si>
  <si>
    <t>148981</t>
  </si>
  <si>
    <t>148999</t>
  </si>
  <si>
    <t>149047</t>
  </si>
  <si>
    <t>149088</t>
  </si>
  <si>
    <t>149302</t>
  </si>
  <si>
    <t>149328</t>
  </si>
  <si>
    <t>151175</t>
  </si>
  <si>
    <t>151183</t>
  </si>
  <si>
    <t>151209</t>
  </si>
  <si>
    <t>Educational Service Center</t>
  </si>
  <si>
    <t>014777</t>
  </si>
  <si>
    <t>045740</t>
  </si>
  <si>
    <t>045849</t>
  </si>
  <si>
    <t>045930</t>
  </si>
  <si>
    <t>046029</t>
  </si>
  <si>
    <t>046086</t>
  </si>
  <si>
    <t>046227</t>
  </si>
  <si>
    <t>046292</t>
  </si>
  <si>
    <t>046375</t>
  </si>
  <si>
    <t>046417</t>
  </si>
  <si>
    <t>046615</t>
  </si>
  <si>
    <t>046839</t>
  </si>
  <si>
    <t>046938</t>
  </si>
  <si>
    <t>047233</t>
  </si>
  <si>
    <t>047324</t>
  </si>
  <si>
    <t>047407</t>
  </si>
  <si>
    <t>047811</t>
  </si>
  <si>
    <t>047860</t>
  </si>
  <si>
    <t>047977</t>
  </si>
  <si>
    <t>048108</t>
  </si>
  <si>
    <t>048199</t>
  </si>
  <si>
    <t>048280</t>
  </si>
  <si>
    <t>048546</t>
  </si>
  <si>
    <t>048603</t>
  </si>
  <si>
    <t>048660</t>
  </si>
  <si>
    <t>049072</t>
  </si>
  <si>
    <t>049254</t>
  </si>
  <si>
    <t>049304</t>
  </si>
  <si>
    <t>049825</t>
  </si>
  <si>
    <t>049965</t>
  </si>
  <si>
    <t>050088</t>
  </si>
  <si>
    <t>050260</t>
  </si>
  <si>
    <t>025007</t>
  </si>
  <si>
    <t>050401</t>
  </si>
  <si>
    <t>050526</t>
  </si>
  <si>
    <t>050666</t>
  </si>
  <si>
    <t>123257</t>
  </si>
  <si>
    <t>123281</t>
  </si>
  <si>
    <t>124297</t>
  </si>
  <si>
    <t>125252</t>
  </si>
  <si>
    <t>125658</t>
  </si>
  <si>
    <t>125690</t>
  </si>
  <si>
    <t>134999</t>
  </si>
  <si>
    <t>135145</t>
  </si>
  <si>
    <t>137364</t>
  </si>
  <si>
    <t>138222</t>
  </si>
  <si>
    <t>Joint Vocational School Distri</t>
  </si>
  <si>
    <t>050773</t>
  </si>
  <si>
    <t>001750</t>
  </si>
  <si>
    <t>003038</t>
  </si>
  <si>
    <t>007104</t>
  </si>
  <si>
    <t>010199</t>
  </si>
  <si>
    <t>011749</t>
  </si>
  <si>
    <t>029694</t>
  </si>
  <si>
    <t>034272</t>
  </si>
  <si>
    <t>039164</t>
  </si>
  <si>
    <t>050781</t>
  </si>
  <si>
    <t>050799</t>
  </si>
  <si>
    <t>000501</t>
  </si>
  <si>
    <t>000519</t>
  </si>
  <si>
    <t>010769</t>
  </si>
  <si>
    <t>013326</t>
  </si>
  <si>
    <t>025866</t>
  </si>
  <si>
    <t>050807</t>
  </si>
  <si>
    <t>082578</t>
  </si>
  <si>
    <t>124222</t>
  </si>
  <si>
    <t>050815</t>
  </si>
  <si>
    <t>001123</t>
  </si>
  <si>
    <t>007088</t>
  </si>
  <si>
    <t>007211</t>
  </si>
  <si>
    <t>009936</t>
  </si>
  <si>
    <t>009944</t>
  </si>
  <si>
    <t>013219</t>
  </si>
  <si>
    <t>013227</t>
  </si>
  <si>
    <t>014092</t>
  </si>
  <si>
    <t>017905</t>
  </si>
  <si>
    <t>050823</t>
  </si>
  <si>
    <t>064667</t>
  </si>
  <si>
    <t>050856</t>
  </si>
  <si>
    <t>001602</t>
  </si>
  <si>
    <t>034090</t>
  </si>
  <si>
    <t>035626</t>
  </si>
  <si>
    <t>050864</t>
  </si>
  <si>
    <t>066399</t>
  </si>
  <si>
    <t>050880</t>
  </si>
  <si>
    <t>000658</t>
  </si>
  <si>
    <t>000659</t>
  </si>
  <si>
    <t>006890</t>
  </si>
  <si>
    <t>015165</t>
  </si>
  <si>
    <t>050898</t>
  </si>
  <si>
    <t>064683</t>
  </si>
  <si>
    <t>050906</t>
  </si>
  <si>
    <t>050914</t>
  </si>
  <si>
    <t>050922</t>
  </si>
  <si>
    <t>050930</t>
  </si>
  <si>
    <t>050948</t>
  </si>
  <si>
    <t>003780</t>
  </si>
  <si>
    <t>011304</t>
  </si>
  <si>
    <t>011908</t>
  </si>
  <si>
    <t>020263</t>
  </si>
  <si>
    <t>024570</t>
  </si>
  <si>
    <t>026302</t>
  </si>
  <si>
    <t>026310</t>
  </si>
  <si>
    <t>028605</t>
  </si>
  <si>
    <t>028613</t>
  </si>
  <si>
    <t>036277</t>
  </si>
  <si>
    <t>036285</t>
  </si>
  <si>
    <t>050955</t>
  </si>
  <si>
    <t>122143</t>
  </si>
  <si>
    <t>050963</t>
  </si>
  <si>
    <t>001420</t>
  </si>
  <si>
    <t>008433</t>
  </si>
  <si>
    <t>009894</t>
  </si>
  <si>
    <t>012047</t>
  </si>
  <si>
    <t>037275</t>
  </si>
  <si>
    <t>147587</t>
  </si>
  <si>
    <t>050989</t>
  </si>
  <si>
    <t>002709</t>
  </si>
  <si>
    <t>004143</t>
  </si>
  <si>
    <t>028548</t>
  </si>
  <si>
    <t>033084</t>
  </si>
  <si>
    <t>043265</t>
  </si>
  <si>
    <t>124966</t>
  </si>
  <si>
    <t>125245</t>
  </si>
  <si>
    <t>138065</t>
  </si>
  <si>
    <t>051003</t>
  </si>
  <si>
    <t>009201</t>
  </si>
  <si>
    <t>009639</t>
  </si>
  <si>
    <t>014704</t>
  </si>
  <si>
    <t>019617</t>
  </si>
  <si>
    <t>030155</t>
  </si>
  <si>
    <t>032698</t>
  </si>
  <si>
    <t>064766</t>
  </si>
  <si>
    <t>066738</t>
  </si>
  <si>
    <t>094953</t>
  </si>
  <si>
    <t>122069</t>
  </si>
  <si>
    <t>145086</t>
  </si>
  <si>
    <t>051029</t>
  </si>
  <si>
    <t>051037</t>
  </si>
  <si>
    <t>051045</t>
  </si>
  <si>
    <t>001966</t>
  </si>
  <si>
    <t>002147</t>
  </si>
  <si>
    <t>002154</t>
  </si>
  <si>
    <t>005173</t>
  </si>
  <si>
    <t>011528</t>
  </si>
  <si>
    <t>014464</t>
  </si>
  <si>
    <t>014498</t>
  </si>
  <si>
    <t>016890</t>
  </si>
  <si>
    <t>042408</t>
  </si>
  <si>
    <t>042416</t>
  </si>
  <si>
    <t>042796</t>
  </si>
  <si>
    <t>043299</t>
  </si>
  <si>
    <t>051060</t>
  </si>
  <si>
    <t>000612</t>
  </si>
  <si>
    <t>000687</t>
  </si>
  <si>
    <t>001701</t>
  </si>
  <si>
    <t>002832</t>
  </si>
  <si>
    <t>002840</t>
  </si>
  <si>
    <t>002964</t>
  </si>
  <si>
    <t>006734</t>
  </si>
  <si>
    <t>008250</t>
  </si>
  <si>
    <t>008995</t>
  </si>
  <si>
    <t>011056</t>
  </si>
  <si>
    <t>011668</t>
  </si>
  <si>
    <t>011868</t>
  </si>
  <si>
    <t>013532</t>
  </si>
  <si>
    <t>013920</t>
  </si>
  <si>
    <t>013946</t>
  </si>
  <si>
    <t>014548</t>
  </si>
  <si>
    <t>015326</t>
  </si>
  <si>
    <t>017301</t>
  </si>
  <si>
    <t>017484</t>
  </si>
  <si>
    <t>019945</t>
  </si>
  <si>
    <t>021188</t>
  </si>
  <si>
    <t>021592</t>
  </si>
  <si>
    <t>021600</t>
  </si>
  <si>
    <t>021816</t>
  </si>
  <si>
    <t>022772</t>
  </si>
  <si>
    <t>024414</t>
  </si>
  <si>
    <t>024745</t>
  </si>
  <si>
    <t>024752</t>
  </si>
  <si>
    <t>025817</t>
  </si>
  <si>
    <t>026120</t>
  </si>
  <si>
    <t>027664</t>
  </si>
  <si>
    <t>030742</t>
  </si>
  <si>
    <t>030759</t>
  </si>
  <si>
    <t>031187</t>
  </si>
  <si>
    <t>033985</t>
  </si>
  <si>
    <t>035105</t>
  </si>
  <si>
    <t>036640</t>
  </si>
  <si>
    <t>036954</t>
  </si>
  <si>
    <t>039701</t>
  </si>
  <si>
    <t>041368</t>
  </si>
  <si>
    <t>041376</t>
  </si>
  <si>
    <t>041558</t>
  </si>
  <si>
    <t>042382</t>
  </si>
  <si>
    <t>043158</t>
  </si>
  <si>
    <t>051078</t>
  </si>
  <si>
    <t>064147</t>
  </si>
  <si>
    <t>064378</t>
  </si>
  <si>
    <t>064972</t>
  </si>
  <si>
    <t>064980</t>
  </si>
  <si>
    <t>064998</t>
  </si>
  <si>
    <t>066761</t>
  </si>
  <si>
    <t>068502</t>
  </si>
  <si>
    <t>099853</t>
  </si>
  <si>
    <t>122622</t>
  </si>
  <si>
    <t>124859</t>
  </si>
  <si>
    <t>124867</t>
  </si>
  <si>
    <t>139220</t>
  </si>
  <si>
    <t>142190</t>
  </si>
  <si>
    <t>051128</t>
  </si>
  <si>
    <t>051136</t>
  </si>
  <si>
    <t>051144</t>
  </si>
  <si>
    <t>009043</t>
  </si>
  <si>
    <t>051151</t>
  </si>
  <si>
    <t>051169</t>
  </si>
  <si>
    <t>019497</t>
  </si>
  <si>
    <t>051185</t>
  </si>
  <si>
    <t>051193</t>
  </si>
  <si>
    <t>051201</t>
  </si>
  <si>
    <t>012724</t>
  </si>
  <si>
    <t>014258</t>
  </si>
  <si>
    <t>018473</t>
  </si>
  <si>
    <t>019695</t>
  </si>
  <si>
    <t>019703</t>
  </si>
  <si>
    <t>020461</t>
  </si>
  <si>
    <t>020479</t>
  </si>
  <si>
    <t>027771</t>
  </si>
  <si>
    <t>037804</t>
  </si>
  <si>
    <t>038059</t>
  </si>
  <si>
    <t>039842</t>
  </si>
  <si>
    <t>051219</t>
  </si>
  <si>
    <t>067868</t>
  </si>
  <si>
    <t>051227</t>
  </si>
  <si>
    <t>051235</t>
  </si>
  <si>
    <t>051243</t>
  </si>
  <si>
    <t>030452</t>
  </si>
  <si>
    <t>051250</t>
  </si>
  <si>
    <t>051284</t>
  </si>
  <si>
    <t>051292</t>
  </si>
  <si>
    <t>142414</t>
  </si>
  <si>
    <t>051300</t>
  </si>
  <si>
    <t>008847</t>
  </si>
  <si>
    <t>029843</t>
  </si>
  <si>
    <t>032581</t>
  </si>
  <si>
    <t>042598</t>
  </si>
  <si>
    <t>051318</t>
  </si>
  <si>
    <t>065441</t>
  </si>
  <si>
    <t>051334</t>
  </si>
  <si>
    <t>000349</t>
  </si>
  <si>
    <t>014027</t>
  </si>
  <si>
    <t>014678</t>
  </si>
  <si>
    <t>014691</t>
  </si>
  <si>
    <t>017335</t>
  </si>
  <si>
    <t>017343</t>
  </si>
  <si>
    <t>018846</t>
  </si>
  <si>
    <t>018853</t>
  </si>
  <si>
    <t>021220</t>
  </si>
  <si>
    <t>023119</t>
  </si>
  <si>
    <t>023127</t>
  </si>
  <si>
    <t>024026</t>
  </si>
  <si>
    <t>031997</t>
  </si>
  <si>
    <t>035675</t>
  </si>
  <si>
    <t>037531</t>
  </si>
  <si>
    <t>037960</t>
  </si>
  <si>
    <t>037994</t>
  </si>
  <si>
    <t>051342</t>
  </si>
  <si>
    <t>061952</t>
  </si>
  <si>
    <t>140871</t>
  </si>
  <si>
    <t>051359</t>
  </si>
  <si>
    <t>000810</t>
  </si>
  <si>
    <t>003285</t>
  </si>
  <si>
    <t>013243</t>
  </si>
  <si>
    <t>015151</t>
  </si>
  <si>
    <t>023242</t>
  </si>
  <si>
    <t>026070</t>
  </si>
  <si>
    <t>027961</t>
  </si>
  <si>
    <t>028183</t>
  </si>
  <si>
    <t>028860</t>
  </si>
  <si>
    <t>029603</t>
  </si>
  <si>
    <t>029744</t>
  </si>
  <si>
    <t>032763</t>
  </si>
  <si>
    <t>032920</t>
  </si>
  <si>
    <t>035477</t>
  </si>
  <si>
    <t>036582</t>
  </si>
  <si>
    <t>042044</t>
  </si>
  <si>
    <t>061499</t>
  </si>
  <si>
    <t>065052</t>
  </si>
  <si>
    <t>082586</t>
  </si>
  <si>
    <t>125229</t>
  </si>
  <si>
    <t>051375</t>
  </si>
  <si>
    <t>029934</t>
  </si>
  <si>
    <t>040667</t>
  </si>
  <si>
    <t>051391</t>
  </si>
  <si>
    <t>051409</t>
  </si>
  <si>
    <t>051417</t>
  </si>
  <si>
    <t>006965</t>
  </si>
  <si>
    <t>007617</t>
  </si>
  <si>
    <t>011994</t>
  </si>
  <si>
    <t>012773</t>
  </si>
  <si>
    <t>021717</t>
  </si>
  <si>
    <t>026351</t>
  </si>
  <si>
    <t>030080</t>
  </si>
  <si>
    <t>034298</t>
  </si>
  <si>
    <t>034306</t>
  </si>
  <si>
    <t>042366</t>
  </si>
  <si>
    <t>083873</t>
  </si>
  <si>
    <t>051433</t>
  </si>
  <si>
    <t>000208</t>
  </si>
  <si>
    <t>006296</t>
  </si>
  <si>
    <t>006320</t>
  </si>
  <si>
    <t>006338</t>
  </si>
  <si>
    <t>017160</t>
  </si>
  <si>
    <t>021212</t>
  </si>
  <si>
    <t>034736</t>
  </si>
  <si>
    <t>035204</t>
  </si>
  <si>
    <t>037861</t>
  </si>
  <si>
    <t>040683</t>
  </si>
  <si>
    <t>042572</t>
  </si>
  <si>
    <t>051441</t>
  </si>
  <si>
    <t>064170</t>
  </si>
  <si>
    <t>123547</t>
  </si>
  <si>
    <t>051458</t>
  </si>
  <si>
    <t>006783</t>
  </si>
  <si>
    <t>006791</t>
  </si>
  <si>
    <t>012039</t>
  </si>
  <si>
    <t>012500</t>
  </si>
  <si>
    <t>016816</t>
  </si>
  <si>
    <t>019745</t>
  </si>
  <si>
    <t>026955</t>
  </si>
  <si>
    <t>030833</t>
  </si>
  <si>
    <t>030841</t>
  </si>
  <si>
    <t>037952</t>
  </si>
  <si>
    <t>051466</t>
  </si>
  <si>
    <t>093088</t>
  </si>
  <si>
    <t>122812</t>
  </si>
  <si>
    <t>051474</t>
  </si>
  <si>
    <t>006593</t>
  </si>
  <si>
    <t>019407</t>
  </si>
  <si>
    <t>020032</t>
  </si>
  <si>
    <t>051482</t>
  </si>
  <si>
    <t>098640</t>
  </si>
  <si>
    <t>051490</t>
  </si>
  <si>
    <t>002873</t>
  </si>
  <si>
    <t>014373</t>
  </si>
  <si>
    <t>025080</t>
  </si>
  <si>
    <t>027854</t>
  </si>
  <si>
    <t>030569</t>
  </si>
  <si>
    <t>030585</t>
  </si>
  <si>
    <t>033795</t>
  </si>
  <si>
    <t>036517</t>
  </si>
  <si>
    <t>038125</t>
  </si>
  <si>
    <t>038133</t>
  </si>
  <si>
    <t>040931</t>
  </si>
  <si>
    <t>120261</t>
  </si>
  <si>
    <t>125781</t>
  </si>
  <si>
    <t>051532</t>
  </si>
  <si>
    <t>035519</t>
  </si>
  <si>
    <t>051607</t>
  </si>
  <si>
    <t>037507</t>
  </si>
  <si>
    <t>051631</t>
  </si>
  <si>
    <t>005819</t>
  </si>
  <si>
    <t>019661</t>
  </si>
  <si>
    <t>051649</t>
  </si>
  <si>
    <t>051656</t>
  </si>
  <si>
    <t>005017</t>
  </si>
  <si>
    <t>008722</t>
  </si>
  <si>
    <t>011918</t>
  </si>
  <si>
    <t>012849</t>
  </si>
  <si>
    <t>016220</t>
  </si>
  <si>
    <t>026906</t>
  </si>
  <si>
    <t>037663</t>
  </si>
  <si>
    <t>051664</t>
  </si>
  <si>
    <t>051672</t>
  </si>
  <si>
    <t>038265</t>
  </si>
  <si>
    <t>051680</t>
  </si>
  <si>
    <t>051698</t>
  </si>
  <si>
    <t>051706</t>
  </si>
  <si>
    <t>051714</t>
  </si>
  <si>
    <t>014456</t>
  </si>
  <si>
    <t>034793</t>
  </si>
  <si>
    <t>051722</t>
  </si>
  <si>
    <t>062026</t>
  </si>
  <si>
    <t>021576</t>
  </si>
  <si>
    <t>025056</t>
  </si>
  <si>
    <t>062034</t>
  </si>
  <si>
    <t>062042</t>
  </si>
  <si>
    <t>062059</t>
  </si>
  <si>
    <t>062067</t>
  </si>
  <si>
    <t>000119</t>
  </si>
  <si>
    <t>010836</t>
  </si>
  <si>
    <t>011708</t>
  </si>
  <si>
    <t>012799</t>
  </si>
  <si>
    <t>015099</t>
  </si>
  <si>
    <t>017756</t>
  </si>
  <si>
    <t>019364</t>
  </si>
  <si>
    <t>038471</t>
  </si>
  <si>
    <t>040261</t>
  </si>
  <si>
    <t>062075</t>
  </si>
  <si>
    <t>062109</t>
  </si>
  <si>
    <t>003970</t>
  </si>
  <si>
    <t>062117</t>
  </si>
  <si>
    <t>062125</t>
  </si>
  <si>
    <t>003376</t>
  </si>
  <si>
    <t>007534</t>
  </si>
  <si>
    <t>011163</t>
  </si>
  <si>
    <t>012641</t>
  </si>
  <si>
    <t>015156</t>
  </si>
  <si>
    <t>017582</t>
  </si>
  <si>
    <t>027169</t>
  </si>
  <si>
    <t>030098</t>
  </si>
  <si>
    <t>033050</t>
  </si>
  <si>
    <t>034561</t>
  </si>
  <si>
    <t>037598</t>
  </si>
  <si>
    <t>043018</t>
  </si>
  <si>
    <t>062133</t>
  </si>
  <si>
    <t>065292</t>
  </si>
  <si>
    <t>137463</t>
  </si>
  <si>
    <t>062802</t>
  </si>
  <si>
    <t>062810</t>
  </si>
  <si>
    <t>063495</t>
  </si>
  <si>
    <t>014365</t>
  </si>
  <si>
    <t>063503</t>
  </si>
  <si>
    <t>063511</t>
  </si>
  <si>
    <t>004747</t>
  </si>
  <si>
    <t>005348</t>
  </si>
  <si>
    <t>018507</t>
  </si>
  <si>
    <t>021287</t>
  </si>
  <si>
    <t>022160</t>
  </si>
  <si>
    <t>037010</t>
  </si>
  <si>
    <t>038729</t>
  </si>
  <si>
    <t>038737</t>
  </si>
  <si>
    <t>063529</t>
  </si>
  <si>
    <t>064758</t>
  </si>
  <si>
    <t>091371</t>
  </si>
  <si>
    <t>120485</t>
  </si>
  <si>
    <t>123539</t>
  </si>
  <si>
    <t>146928</t>
  </si>
  <si>
    <t>065227</t>
  </si>
  <si>
    <t>065235</t>
  </si>
  <si>
    <t>065268</t>
  </si>
  <si>
    <t>065276</t>
  </si>
  <si>
    <t>Public District</t>
  </si>
  <si>
    <t>000442</t>
  </si>
  <si>
    <t>000450</t>
  </si>
  <si>
    <t>000451</t>
  </si>
  <si>
    <t>043489</t>
  </si>
  <si>
    <t>000363</t>
  </si>
  <si>
    <t>001537</t>
  </si>
  <si>
    <t>002634</t>
  </si>
  <si>
    <t>004077</t>
  </si>
  <si>
    <t>005074</t>
  </si>
  <si>
    <t>007864</t>
  </si>
  <si>
    <t>009107</t>
  </si>
  <si>
    <t>009145</t>
  </si>
  <si>
    <t>009498</t>
  </si>
  <si>
    <t>010272</t>
  </si>
  <si>
    <t>011130</t>
  </si>
  <si>
    <t>011532</t>
  </si>
  <si>
    <t>011635</t>
  </si>
  <si>
    <t>011692</t>
  </si>
  <si>
    <t>011700</t>
  </si>
  <si>
    <t>011932</t>
  </si>
  <si>
    <t>013128</t>
  </si>
  <si>
    <t>013231</t>
  </si>
  <si>
    <t>013771</t>
  </si>
  <si>
    <t>015086</t>
  </si>
  <si>
    <t>015347</t>
  </si>
  <si>
    <t>015610</t>
  </si>
  <si>
    <t>016188</t>
  </si>
  <si>
    <t>016253</t>
  </si>
  <si>
    <t>016442</t>
  </si>
  <si>
    <t>017199</t>
  </si>
  <si>
    <t>017251</t>
  </si>
  <si>
    <t>017459</t>
  </si>
  <si>
    <t>018259</t>
  </si>
  <si>
    <t>019042</t>
  </si>
  <si>
    <t>019803</t>
  </si>
  <si>
    <t>020115</t>
  </si>
  <si>
    <t>021097</t>
  </si>
  <si>
    <t>023135</t>
  </si>
  <si>
    <t>023382</t>
  </si>
  <si>
    <t>027565</t>
  </si>
  <si>
    <t>029801</t>
  </si>
  <si>
    <t>030536</t>
  </si>
  <si>
    <t>031773</t>
  </si>
  <si>
    <t>031849</t>
  </si>
  <si>
    <t>032110</t>
  </si>
  <si>
    <t>033746</t>
  </si>
  <si>
    <t>033977</t>
  </si>
  <si>
    <t>035048</t>
  </si>
  <si>
    <t>038505</t>
  </si>
  <si>
    <t>041699</t>
  </si>
  <si>
    <t>126086</t>
  </si>
  <si>
    <t>043497</t>
  </si>
  <si>
    <t>000463</t>
  </si>
  <si>
    <t>029256</t>
  </si>
  <si>
    <t>145391</t>
  </si>
  <si>
    <t>145409</t>
  </si>
  <si>
    <t>145417</t>
  </si>
  <si>
    <t>043505</t>
  </si>
  <si>
    <t>001081</t>
  </si>
  <si>
    <t>001099</t>
  </si>
  <si>
    <t>010025</t>
  </si>
  <si>
    <t>025395</t>
  </si>
  <si>
    <t>028811</t>
  </si>
  <si>
    <t>043513</t>
  </si>
  <si>
    <t>004242</t>
  </si>
  <si>
    <t>011518</t>
  </si>
  <si>
    <t>033670</t>
  </si>
  <si>
    <t>035873</t>
  </si>
  <si>
    <t>037093</t>
  </si>
  <si>
    <t>043521</t>
  </si>
  <si>
    <t>001149</t>
  </si>
  <si>
    <t>009431</t>
  </si>
  <si>
    <t>024471</t>
  </si>
  <si>
    <t>025585</t>
  </si>
  <si>
    <t>037028</t>
  </si>
  <si>
    <t>043539</t>
  </si>
  <si>
    <t>001545</t>
  </si>
  <si>
    <t>016794</t>
  </si>
  <si>
    <t>018457</t>
  </si>
  <si>
    <t>019704</t>
  </si>
  <si>
    <t>020503</t>
  </si>
  <si>
    <t>030528</t>
  </si>
  <si>
    <t>043547</t>
  </si>
  <si>
    <t>001792</t>
  </si>
  <si>
    <t>001800</t>
  </si>
  <si>
    <t>012569</t>
  </si>
  <si>
    <t>027359</t>
  </si>
  <si>
    <t>040626</t>
  </si>
  <si>
    <t>043554</t>
  </si>
  <si>
    <t>001842</t>
  </si>
  <si>
    <t>004044</t>
  </si>
  <si>
    <t>011205</t>
  </si>
  <si>
    <t>016428</t>
  </si>
  <si>
    <t>042614</t>
  </si>
  <si>
    <t>043562</t>
  </si>
  <si>
    <t>002022</t>
  </si>
  <si>
    <t>005041</t>
  </si>
  <si>
    <t>005561</t>
  </si>
  <si>
    <t>007070</t>
  </si>
  <si>
    <t>013607</t>
  </si>
  <si>
    <t>015974</t>
  </si>
  <si>
    <t>019796</t>
  </si>
  <si>
    <t>043570</t>
  </si>
  <si>
    <t>002139</t>
  </si>
  <si>
    <t>142505</t>
  </si>
  <si>
    <t>142513</t>
  </si>
  <si>
    <t>043588</t>
  </si>
  <si>
    <t>002220</t>
  </si>
  <si>
    <t>035188</t>
  </si>
  <si>
    <t>040634</t>
  </si>
  <si>
    <t>062406</t>
  </si>
  <si>
    <t>043596</t>
  </si>
  <si>
    <t>002246</t>
  </si>
  <si>
    <t>002253</t>
  </si>
  <si>
    <t>042424</t>
  </si>
  <si>
    <t>043604</t>
  </si>
  <si>
    <t>002337</t>
  </si>
  <si>
    <t>019798</t>
  </si>
  <si>
    <t>142240</t>
  </si>
  <si>
    <t>043612</t>
  </si>
  <si>
    <t>003806</t>
  </si>
  <si>
    <t>024521</t>
  </si>
  <si>
    <t>034710</t>
  </si>
  <si>
    <t>043620</t>
  </si>
  <si>
    <t>002675</t>
  </si>
  <si>
    <t>005082</t>
  </si>
  <si>
    <t>019626</t>
  </si>
  <si>
    <t>023093</t>
  </si>
  <si>
    <t>025445</t>
  </si>
  <si>
    <t>070201</t>
  </si>
  <si>
    <t>043638</t>
  </si>
  <si>
    <t>003293</t>
  </si>
  <si>
    <t>007203</t>
  </si>
  <si>
    <t>007773</t>
  </si>
  <si>
    <t>018887</t>
  </si>
  <si>
    <t>130344</t>
  </si>
  <si>
    <t>043646</t>
  </si>
  <si>
    <t>003467</t>
  </si>
  <si>
    <t>003475</t>
  </si>
  <si>
    <t>019910</t>
  </si>
  <si>
    <t>043653</t>
  </si>
  <si>
    <t>043661</t>
  </si>
  <si>
    <t>000877</t>
  </si>
  <si>
    <t>004481</t>
  </si>
  <si>
    <t>007633</t>
  </si>
  <si>
    <t>014001</t>
  </si>
  <si>
    <t>017145</t>
  </si>
  <si>
    <t>064675</t>
  </si>
  <si>
    <t>071357</t>
  </si>
  <si>
    <t>098426</t>
  </si>
  <si>
    <t>043679</t>
  </si>
  <si>
    <t>004002</t>
  </si>
  <si>
    <t>004028</t>
  </si>
  <si>
    <t>043687</t>
  </si>
  <si>
    <t>004184</t>
  </si>
  <si>
    <t>011732</t>
  </si>
  <si>
    <t>019255</t>
  </si>
  <si>
    <t>043695</t>
  </si>
  <si>
    <t>004614</t>
  </si>
  <si>
    <t>004622</t>
  </si>
  <si>
    <t>017287</t>
  </si>
  <si>
    <t>148809</t>
  </si>
  <si>
    <t>148817</t>
  </si>
  <si>
    <t>043703</t>
  </si>
  <si>
    <t>017640</t>
  </si>
  <si>
    <t>019688</t>
  </si>
  <si>
    <t>024190</t>
  </si>
  <si>
    <t>029579</t>
  </si>
  <si>
    <t>043711</t>
  </si>
  <si>
    <t>000406</t>
  </si>
  <si>
    <t>000859</t>
  </si>
  <si>
    <t>005124</t>
  </si>
  <si>
    <t>006379</t>
  </si>
  <si>
    <t>008805</t>
  </si>
  <si>
    <t>010216</t>
  </si>
  <si>
    <t>013409</t>
  </si>
  <si>
    <t>015123</t>
  </si>
  <si>
    <t>015495</t>
  </si>
  <si>
    <t>016912</t>
  </si>
  <si>
    <t>023531</t>
  </si>
  <si>
    <t>023846</t>
  </si>
  <si>
    <t>036194</t>
  </si>
  <si>
    <t>041996</t>
  </si>
  <si>
    <t>042259</t>
  </si>
  <si>
    <t>042549</t>
  </si>
  <si>
    <t>065508</t>
  </si>
  <si>
    <t>123026</t>
  </si>
  <si>
    <t>140152</t>
  </si>
  <si>
    <t>043729</t>
  </si>
  <si>
    <t>005199</t>
  </si>
  <si>
    <t>005207</t>
  </si>
  <si>
    <t>009381</t>
  </si>
  <si>
    <t>015069</t>
  </si>
  <si>
    <t>017519</t>
  </si>
  <si>
    <t>040360</t>
  </si>
  <si>
    <t>068940</t>
  </si>
  <si>
    <t>125823</t>
  </si>
  <si>
    <t>043737</t>
  </si>
  <si>
    <t>005322</t>
  </si>
  <si>
    <t>008789</t>
  </si>
  <si>
    <t>009220</t>
  </si>
  <si>
    <t>016543</t>
  </si>
  <si>
    <t>027342</t>
  </si>
  <si>
    <t>036145</t>
  </si>
  <si>
    <t>037416</t>
  </si>
  <si>
    <t>040196</t>
  </si>
  <si>
    <t>042655</t>
  </si>
  <si>
    <t>061218</t>
  </si>
  <si>
    <t>068379</t>
  </si>
  <si>
    <t>070060</t>
  </si>
  <si>
    <t>043745</t>
  </si>
  <si>
    <t>017354</t>
  </si>
  <si>
    <t>025841</t>
  </si>
  <si>
    <t>037234</t>
  </si>
  <si>
    <t>043752</t>
  </si>
  <si>
    <t>003152</t>
  </si>
  <si>
    <t>005025</t>
  </si>
  <si>
    <t>006015</t>
  </si>
  <si>
    <t>006239</t>
  </si>
  <si>
    <t>006932</t>
  </si>
  <si>
    <t>007492</t>
  </si>
  <si>
    <t>008110</t>
  </si>
  <si>
    <t>008698</t>
  </si>
  <si>
    <t>009200</t>
  </si>
  <si>
    <t>011247</t>
  </si>
  <si>
    <t>011609</t>
  </si>
  <si>
    <t>013184</t>
  </si>
  <si>
    <t>015529</t>
  </si>
  <si>
    <t>015818</t>
  </si>
  <si>
    <t>016106</t>
  </si>
  <si>
    <t>016519</t>
  </si>
  <si>
    <t>016701</t>
  </si>
  <si>
    <t>016702</t>
  </si>
  <si>
    <t>016703</t>
  </si>
  <si>
    <t>016916</t>
  </si>
  <si>
    <t>016990</t>
  </si>
  <si>
    <t>017353</t>
  </si>
  <si>
    <t>017456</t>
  </si>
  <si>
    <t>019000</t>
  </si>
  <si>
    <t>019192</t>
  </si>
  <si>
    <t>019193</t>
  </si>
  <si>
    <t>019734</t>
  </si>
  <si>
    <t>021857</t>
  </si>
  <si>
    <t>024612</t>
  </si>
  <si>
    <t>024927</t>
  </si>
  <si>
    <t>025726</t>
  </si>
  <si>
    <t>025940</t>
  </si>
  <si>
    <t>026054</t>
  </si>
  <si>
    <t>029009</t>
  </si>
  <si>
    <t>030288</t>
  </si>
  <si>
    <t>030312</t>
  </si>
  <si>
    <t>032086</t>
  </si>
  <si>
    <t>032177</t>
  </si>
  <si>
    <t>032680</t>
  </si>
  <si>
    <t>032797</t>
  </si>
  <si>
    <t>033134</t>
  </si>
  <si>
    <t>033530</t>
  </si>
  <si>
    <t>033688</t>
  </si>
  <si>
    <t>034538</t>
  </si>
  <si>
    <t>034629</t>
  </si>
  <si>
    <t>036780</t>
  </si>
  <si>
    <t>036830</t>
  </si>
  <si>
    <t>039073</t>
  </si>
  <si>
    <t>040865</t>
  </si>
  <si>
    <t>041855</t>
  </si>
  <si>
    <t>041863</t>
  </si>
  <si>
    <t>068619</t>
  </si>
  <si>
    <t>070326</t>
  </si>
  <si>
    <t>094623</t>
  </si>
  <si>
    <t>098590</t>
  </si>
  <si>
    <t>139873</t>
  </si>
  <si>
    <t>142398</t>
  </si>
  <si>
    <t>145557</t>
  </si>
  <si>
    <t>145581</t>
  </si>
  <si>
    <t>145722</t>
  </si>
  <si>
    <t>146365</t>
  </si>
  <si>
    <t>147280</t>
  </si>
  <si>
    <t>147520</t>
  </si>
  <si>
    <t>147538</t>
  </si>
  <si>
    <t>148320</t>
  </si>
  <si>
    <t>043760</t>
  </si>
  <si>
    <t>027201</t>
  </si>
  <si>
    <t>043778</t>
  </si>
  <si>
    <t>006510</t>
  </si>
  <si>
    <t>006528</t>
  </si>
  <si>
    <t>009688</t>
  </si>
  <si>
    <t>027805</t>
  </si>
  <si>
    <t>037473</t>
  </si>
  <si>
    <t>043786</t>
  </si>
  <si>
    <t>000224</t>
  </si>
  <si>
    <t>000489</t>
  </si>
  <si>
    <t>000729</t>
  </si>
  <si>
    <t>000828</t>
  </si>
  <si>
    <t>001040</t>
  </si>
  <si>
    <t>002378</t>
  </si>
  <si>
    <t>003137</t>
  </si>
  <si>
    <t>004234</t>
  </si>
  <si>
    <t>005637</t>
  </si>
  <si>
    <t>005892</t>
  </si>
  <si>
    <t>005900</t>
  </si>
  <si>
    <t>005942</t>
  </si>
  <si>
    <t>006353</t>
  </si>
  <si>
    <t>006429</t>
  </si>
  <si>
    <t>006940</t>
  </si>
  <si>
    <t>008060</t>
  </si>
  <si>
    <t>008383</t>
  </si>
  <si>
    <t>008490</t>
  </si>
  <si>
    <t>008680</t>
  </si>
  <si>
    <t>008987</t>
  </si>
  <si>
    <t>009285</t>
  </si>
  <si>
    <t>009421</t>
  </si>
  <si>
    <t>009555</t>
  </si>
  <si>
    <t>010200</t>
  </si>
  <si>
    <t>010201</t>
  </si>
  <si>
    <t>010801</t>
  </si>
  <si>
    <t>012350</t>
  </si>
  <si>
    <t>012352</t>
  </si>
  <si>
    <t>012355</t>
  </si>
  <si>
    <t>012682</t>
  </si>
  <si>
    <t>012898</t>
  </si>
  <si>
    <t>013292</t>
  </si>
  <si>
    <t>013680</t>
  </si>
  <si>
    <t>013847</t>
  </si>
  <si>
    <t>014918</t>
  </si>
  <si>
    <t>014919</t>
  </si>
  <si>
    <t>014920</t>
  </si>
  <si>
    <t>015073</t>
  </si>
  <si>
    <t>015578</t>
  </si>
  <si>
    <t>015598</t>
  </si>
  <si>
    <t>015599</t>
  </si>
  <si>
    <t>015600</t>
  </si>
  <si>
    <t>016427</t>
  </si>
  <si>
    <t>016429</t>
  </si>
  <si>
    <t>016882</t>
  </si>
  <si>
    <t>016883</t>
  </si>
  <si>
    <t>016885</t>
  </si>
  <si>
    <t>016886</t>
  </si>
  <si>
    <t>016887</t>
  </si>
  <si>
    <t>017190</t>
  </si>
  <si>
    <t>018408</t>
  </si>
  <si>
    <t>019194</t>
  </si>
  <si>
    <t>019406</t>
  </si>
  <si>
    <t>019664</t>
  </si>
  <si>
    <t>021527</t>
  </si>
  <si>
    <t>021543</t>
  </si>
  <si>
    <t>021550</t>
  </si>
  <si>
    <t>023069</t>
  </si>
  <si>
    <t>023085</t>
  </si>
  <si>
    <t>023259</t>
  </si>
  <si>
    <t>024687</t>
  </si>
  <si>
    <t>024695</t>
  </si>
  <si>
    <t>024703</t>
  </si>
  <si>
    <t>025650</t>
  </si>
  <si>
    <t>025874</t>
  </si>
  <si>
    <t>026443</t>
  </si>
  <si>
    <t>027102</t>
  </si>
  <si>
    <t>028589</t>
  </si>
  <si>
    <t>028720</t>
  </si>
  <si>
    <t>029371</t>
  </si>
  <si>
    <t>029413</t>
  </si>
  <si>
    <t>031963</t>
  </si>
  <si>
    <t>032060</t>
  </si>
  <si>
    <t>032128</t>
  </si>
  <si>
    <t>033902</t>
  </si>
  <si>
    <t>036475</t>
  </si>
  <si>
    <t>037101</t>
  </si>
  <si>
    <t>037457</t>
  </si>
  <si>
    <t>038182</t>
  </si>
  <si>
    <t>038604</t>
  </si>
  <si>
    <t>038927</t>
  </si>
  <si>
    <t>039149</t>
  </si>
  <si>
    <t>039206</t>
  </si>
  <si>
    <t>039891</t>
  </si>
  <si>
    <t>041236</t>
  </si>
  <si>
    <t>041541</t>
  </si>
  <si>
    <t>062760</t>
  </si>
  <si>
    <t>062778</t>
  </si>
  <si>
    <t>063461</t>
  </si>
  <si>
    <t>064576</t>
  </si>
  <si>
    <t>065565</t>
  </si>
  <si>
    <t>065573</t>
  </si>
  <si>
    <t>068221</t>
  </si>
  <si>
    <t>147397</t>
  </si>
  <si>
    <t>043794</t>
  </si>
  <si>
    <t>002352</t>
  </si>
  <si>
    <t>003251</t>
  </si>
  <si>
    <t>004804</t>
  </si>
  <si>
    <t>010967</t>
  </si>
  <si>
    <t>015842</t>
  </si>
  <si>
    <t>019726</t>
  </si>
  <si>
    <t>025411</t>
  </si>
  <si>
    <t>027250</t>
  </si>
  <si>
    <t>028993</t>
  </si>
  <si>
    <t>032839</t>
  </si>
  <si>
    <t>032847</t>
  </si>
  <si>
    <t>043802</t>
  </si>
  <si>
    <t>000435</t>
  </si>
  <si>
    <t>000497</t>
  </si>
  <si>
    <t>000513</t>
  </si>
  <si>
    <t>001396</t>
  </si>
  <si>
    <t>001917</t>
  </si>
  <si>
    <t>001925</t>
  </si>
  <si>
    <t>002527</t>
  </si>
  <si>
    <t>002733</t>
  </si>
  <si>
    <t>003665</t>
  </si>
  <si>
    <t>004135</t>
  </si>
  <si>
    <t>004341</t>
  </si>
  <si>
    <t>005181</t>
  </si>
  <si>
    <t>005827</t>
  </si>
  <si>
    <t>006387</t>
  </si>
  <si>
    <t>006692</t>
  </si>
  <si>
    <t>006874</t>
  </si>
  <si>
    <t>007120</t>
  </si>
  <si>
    <t>007567</t>
  </si>
  <si>
    <t>008037</t>
  </si>
  <si>
    <t>008474</t>
  </si>
  <si>
    <t>008581</t>
  </si>
  <si>
    <t>008912</t>
  </si>
  <si>
    <t>009001</t>
  </si>
  <si>
    <t>009076</t>
  </si>
  <si>
    <t>009233</t>
  </si>
  <si>
    <t>009514</t>
  </si>
  <si>
    <t>009613</t>
  </si>
  <si>
    <t>010876</t>
  </si>
  <si>
    <t>011189</t>
  </si>
  <si>
    <t>011312</t>
  </si>
  <si>
    <t>011593</t>
  </si>
  <si>
    <t>011957</t>
  </si>
  <si>
    <t>011995</t>
  </si>
  <si>
    <t>011996</t>
  </si>
  <si>
    <t>011997</t>
  </si>
  <si>
    <t>013334</t>
  </si>
  <si>
    <t>013903</t>
  </si>
  <si>
    <t>014902</t>
  </si>
  <si>
    <t>015723</t>
  </si>
  <si>
    <t>016038</t>
  </si>
  <si>
    <t>016113</t>
  </si>
  <si>
    <t>016386</t>
  </si>
  <si>
    <t>016614</t>
  </si>
  <si>
    <t>017228</t>
  </si>
  <si>
    <t>017308</t>
  </si>
  <si>
    <t>017392</t>
  </si>
  <si>
    <t>017434</t>
  </si>
  <si>
    <t>018465</t>
  </si>
  <si>
    <t>018879</t>
  </si>
  <si>
    <t>019525</t>
  </si>
  <si>
    <t>020024</t>
  </si>
  <si>
    <t>020245</t>
  </si>
  <si>
    <t>020974</t>
  </si>
  <si>
    <t>021014</t>
  </si>
  <si>
    <t>021022</t>
  </si>
  <si>
    <t>021030</t>
  </si>
  <si>
    <t>021147</t>
  </si>
  <si>
    <t>022293</t>
  </si>
  <si>
    <t>022855</t>
  </si>
  <si>
    <t>023606</t>
  </si>
  <si>
    <t>024067</t>
  </si>
  <si>
    <t>024653</t>
  </si>
  <si>
    <t>024661</t>
  </si>
  <si>
    <t>025163</t>
  </si>
  <si>
    <t>025171</t>
  </si>
  <si>
    <t>026245</t>
  </si>
  <si>
    <t>026542</t>
  </si>
  <si>
    <t>027680</t>
  </si>
  <si>
    <t>027813</t>
  </si>
  <si>
    <t>028290</t>
  </si>
  <si>
    <t>028316</t>
  </si>
  <si>
    <t>028423</t>
  </si>
  <si>
    <t>028530</t>
  </si>
  <si>
    <t>029181</t>
  </si>
  <si>
    <t>029355</t>
  </si>
  <si>
    <t>031740</t>
  </si>
  <si>
    <t>033258</t>
  </si>
  <si>
    <t>033464</t>
  </si>
  <si>
    <t>033894</t>
  </si>
  <si>
    <t>034082</t>
  </si>
  <si>
    <t>034439</t>
  </si>
  <si>
    <t>034587</t>
  </si>
  <si>
    <t>035063</t>
  </si>
  <si>
    <t>035279</t>
  </si>
  <si>
    <t>036053</t>
  </si>
  <si>
    <t>036392</t>
  </si>
  <si>
    <t>037499</t>
  </si>
  <si>
    <t>038091</t>
  </si>
  <si>
    <t>038190</t>
  </si>
  <si>
    <t>038562</t>
  </si>
  <si>
    <t>038828</t>
  </si>
  <si>
    <t>039107</t>
  </si>
  <si>
    <t>040162</t>
  </si>
  <si>
    <t>040188</t>
  </si>
  <si>
    <t>040527</t>
  </si>
  <si>
    <t>040725</t>
  </si>
  <si>
    <t>040782</t>
  </si>
  <si>
    <t>040964</t>
  </si>
  <si>
    <t>041749</t>
  </si>
  <si>
    <t>041822</t>
  </si>
  <si>
    <t>041947</t>
  </si>
  <si>
    <t>042184</t>
  </si>
  <si>
    <t>042499</t>
  </si>
  <si>
    <t>067728</t>
  </si>
  <si>
    <t>067736</t>
  </si>
  <si>
    <t>067744</t>
  </si>
  <si>
    <t>067751</t>
  </si>
  <si>
    <t>068239</t>
  </si>
  <si>
    <t>068528</t>
  </si>
  <si>
    <t>068536</t>
  </si>
  <si>
    <t>068544</t>
  </si>
  <si>
    <t>070078</t>
  </si>
  <si>
    <t>070086</t>
  </si>
  <si>
    <t>070102</t>
  </si>
  <si>
    <t>120246</t>
  </si>
  <si>
    <t>138198</t>
  </si>
  <si>
    <t>142034</t>
  </si>
  <si>
    <t>043810</t>
  </si>
  <si>
    <t>000388</t>
  </si>
  <si>
    <t>000389</t>
  </si>
  <si>
    <t>032813</t>
  </si>
  <si>
    <t>043828</t>
  </si>
  <si>
    <t>007427</t>
  </si>
  <si>
    <t>081810</t>
  </si>
  <si>
    <t>043836</t>
  </si>
  <si>
    <t>003103</t>
  </si>
  <si>
    <t>007930</t>
  </si>
  <si>
    <t>010215</t>
  </si>
  <si>
    <t>013839</t>
  </si>
  <si>
    <t>020644</t>
  </si>
  <si>
    <t>030700</t>
  </si>
  <si>
    <t>031476</t>
  </si>
  <si>
    <t>034603</t>
  </si>
  <si>
    <t>042762</t>
  </si>
  <si>
    <t>043844</t>
  </si>
  <si>
    <t>000884</t>
  </si>
  <si>
    <t>002196</t>
  </si>
  <si>
    <t>002303</t>
  </si>
  <si>
    <t>004952</t>
  </si>
  <si>
    <t>006643</t>
  </si>
  <si>
    <t>006841</t>
  </si>
  <si>
    <t>008821</t>
  </si>
  <si>
    <t>009647</t>
  </si>
  <si>
    <t>010033</t>
  </si>
  <si>
    <t>010811</t>
  </si>
  <si>
    <t>011262</t>
  </si>
  <si>
    <t>012112</t>
  </si>
  <si>
    <t>015038</t>
  </si>
  <si>
    <t>016840</t>
  </si>
  <si>
    <t>018119</t>
  </si>
  <si>
    <t>018671</t>
  </si>
  <si>
    <t>019266</t>
  </si>
  <si>
    <t>020246</t>
  </si>
  <si>
    <t>021394</t>
  </si>
  <si>
    <t>023978</t>
  </si>
  <si>
    <t>023986</t>
  </si>
  <si>
    <t>028795</t>
  </si>
  <si>
    <t>036152</t>
  </si>
  <si>
    <t>038257</t>
  </si>
  <si>
    <t>040121</t>
  </si>
  <si>
    <t>041921</t>
  </si>
  <si>
    <t>066795</t>
  </si>
  <si>
    <t>133603</t>
  </si>
  <si>
    <t>043851</t>
  </si>
  <si>
    <t>000653</t>
  </si>
  <si>
    <t>043869</t>
  </si>
  <si>
    <t>008292</t>
  </si>
  <si>
    <t>008300</t>
  </si>
  <si>
    <t>011430</t>
  </si>
  <si>
    <t>043877</t>
  </si>
  <si>
    <t>008151</t>
  </si>
  <si>
    <t>010686</t>
  </si>
  <si>
    <t>017822</t>
  </si>
  <si>
    <t>042143</t>
  </si>
  <si>
    <t>122093</t>
  </si>
  <si>
    <t>043885</t>
  </si>
  <si>
    <t>012120</t>
  </si>
  <si>
    <t>018184</t>
  </si>
  <si>
    <t>019590</t>
  </si>
  <si>
    <t>064048</t>
  </si>
  <si>
    <t>043893</t>
  </si>
  <si>
    <t>008706</t>
  </si>
  <si>
    <t>009274</t>
  </si>
  <si>
    <t>034934</t>
  </si>
  <si>
    <t>071068</t>
  </si>
  <si>
    <t>043901</t>
  </si>
  <si>
    <t>004598</t>
  </si>
  <si>
    <t>020109</t>
  </si>
  <si>
    <t>032912</t>
  </si>
  <si>
    <t>034199</t>
  </si>
  <si>
    <t>036533</t>
  </si>
  <si>
    <t>038679</t>
  </si>
  <si>
    <t>043919</t>
  </si>
  <si>
    <t>009084</t>
  </si>
  <si>
    <t>019293</t>
  </si>
  <si>
    <t>019380</t>
  </si>
  <si>
    <t>027433</t>
  </si>
  <si>
    <t>040717</t>
  </si>
  <si>
    <t>040733</t>
  </si>
  <si>
    <t>043927</t>
  </si>
  <si>
    <t>004838</t>
  </si>
  <si>
    <t>009134</t>
  </si>
  <si>
    <t>038844</t>
  </si>
  <si>
    <t>043935</t>
  </si>
  <si>
    <t>003954</t>
  </si>
  <si>
    <t>008557</t>
  </si>
  <si>
    <t>009282</t>
  </si>
  <si>
    <t>009803</t>
  </si>
  <si>
    <t>043943</t>
  </si>
  <si>
    <t>007716</t>
  </si>
  <si>
    <t>010454</t>
  </si>
  <si>
    <t>010462</t>
  </si>
  <si>
    <t>010751</t>
  </si>
  <si>
    <t>012369</t>
  </si>
  <si>
    <t>027979</t>
  </si>
  <si>
    <t>030783</t>
  </si>
  <si>
    <t>035402</t>
  </si>
  <si>
    <t>041756</t>
  </si>
  <si>
    <t>064733</t>
  </si>
  <si>
    <t>043950</t>
  </si>
  <si>
    <t>000475</t>
  </si>
  <si>
    <t>010793</t>
  </si>
  <si>
    <t>010819</t>
  </si>
  <si>
    <t>018051</t>
  </si>
  <si>
    <t>019682</t>
  </si>
  <si>
    <t>020719</t>
  </si>
  <si>
    <t>037978</t>
  </si>
  <si>
    <t>118844</t>
  </si>
  <si>
    <t>043968</t>
  </si>
  <si>
    <t>011817</t>
  </si>
  <si>
    <t>029041</t>
  </si>
  <si>
    <t>062422</t>
  </si>
  <si>
    <t>043976</t>
  </si>
  <si>
    <t>029223</t>
  </si>
  <si>
    <t>099812</t>
  </si>
  <si>
    <t>043984</t>
  </si>
  <si>
    <t>005686</t>
  </si>
  <si>
    <t>008607</t>
  </si>
  <si>
    <t>011627</t>
  </si>
  <si>
    <t>014260</t>
  </si>
  <si>
    <t>015437</t>
  </si>
  <si>
    <t>017814</t>
  </si>
  <si>
    <t>018044</t>
  </si>
  <si>
    <t>019705</t>
  </si>
  <si>
    <t>027839</t>
  </si>
  <si>
    <t>042804</t>
  </si>
  <si>
    <t>042812</t>
  </si>
  <si>
    <t>061366</t>
  </si>
  <si>
    <t>043992</t>
  </si>
  <si>
    <t>031757</t>
  </si>
  <si>
    <t>044008</t>
  </si>
  <si>
    <t>000802</t>
  </si>
  <si>
    <t>012310</t>
  </si>
  <si>
    <t>013276</t>
  </si>
  <si>
    <t>017129</t>
  </si>
  <si>
    <t>029595</t>
  </si>
  <si>
    <t>041327</t>
  </si>
  <si>
    <t>062331</t>
  </si>
  <si>
    <t>044016</t>
  </si>
  <si>
    <t>001172</t>
  </si>
  <si>
    <t>007815</t>
  </si>
  <si>
    <t>012492</t>
  </si>
  <si>
    <t>021774</t>
  </si>
  <si>
    <t>028852</t>
  </si>
  <si>
    <t>044024</t>
  </si>
  <si>
    <t>008201</t>
  </si>
  <si>
    <t>012781</t>
  </si>
  <si>
    <t>019797</t>
  </si>
  <si>
    <t>031369</t>
  </si>
  <si>
    <t>044032</t>
  </si>
  <si>
    <t>014332</t>
  </si>
  <si>
    <t>031781</t>
  </si>
  <si>
    <t>039651</t>
  </si>
  <si>
    <t>044040</t>
  </si>
  <si>
    <t>010413</t>
  </si>
  <si>
    <t>013136</t>
  </si>
  <si>
    <t>013144</t>
  </si>
  <si>
    <t>022574</t>
  </si>
  <si>
    <t>041335</t>
  </si>
  <si>
    <t>044057</t>
  </si>
  <si>
    <t>001321</t>
  </si>
  <si>
    <t>007344</t>
  </si>
  <si>
    <t>012015</t>
  </si>
  <si>
    <t>044065</t>
  </si>
  <si>
    <t>009159</t>
  </si>
  <si>
    <t>013482</t>
  </si>
  <si>
    <t>037366</t>
  </si>
  <si>
    <t>139584</t>
  </si>
  <si>
    <t>044073</t>
  </si>
  <si>
    <t>014100</t>
  </si>
  <si>
    <t>014118</t>
  </si>
  <si>
    <t>032078</t>
  </si>
  <si>
    <t>044081</t>
  </si>
  <si>
    <t>002055</t>
  </si>
  <si>
    <t>011973</t>
  </si>
  <si>
    <t>019620</t>
  </si>
  <si>
    <t>066787</t>
  </si>
  <si>
    <t>044099</t>
  </si>
  <si>
    <t>009365</t>
  </si>
  <si>
    <t>014621</t>
  </si>
  <si>
    <t>014639</t>
  </si>
  <si>
    <t>019167</t>
  </si>
  <si>
    <t>044107</t>
  </si>
  <si>
    <t>006650</t>
  </si>
  <si>
    <t>011482</t>
  </si>
  <si>
    <t>011483</t>
  </si>
  <si>
    <t>011484</t>
  </si>
  <si>
    <t>011485</t>
  </si>
  <si>
    <t>011619</t>
  </si>
  <si>
    <t>013102</t>
  </si>
  <si>
    <t>015404</t>
  </si>
  <si>
    <t>016672</t>
  </si>
  <si>
    <t>036822</t>
  </si>
  <si>
    <t>038216</t>
  </si>
  <si>
    <t>041640</t>
  </si>
  <si>
    <t>044115</t>
  </si>
  <si>
    <t>013078</t>
  </si>
  <si>
    <t>015792</t>
  </si>
  <si>
    <t>121954</t>
  </si>
  <si>
    <t>044123</t>
  </si>
  <si>
    <t>016345</t>
  </si>
  <si>
    <t>039396</t>
  </si>
  <si>
    <t>040147</t>
  </si>
  <si>
    <t>095661</t>
  </si>
  <si>
    <t>135517</t>
  </si>
  <si>
    <t>044131</t>
  </si>
  <si>
    <t>010002</t>
  </si>
  <si>
    <t>017194</t>
  </si>
  <si>
    <t>023473</t>
  </si>
  <si>
    <t>064287</t>
  </si>
  <si>
    <t>044149</t>
  </si>
  <si>
    <t>004713</t>
  </si>
  <si>
    <t>017491</t>
  </si>
  <si>
    <t>041186</t>
  </si>
  <si>
    <t>044156</t>
  </si>
  <si>
    <t>000429</t>
  </si>
  <si>
    <t>009160</t>
  </si>
  <si>
    <t>020453</t>
  </si>
  <si>
    <t>152298</t>
  </si>
  <si>
    <t>044164</t>
  </si>
  <si>
    <t>005504</t>
  </si>
  <si>
    <t>016535</t>
  </si>
  <si>
    <t>021311</t>
  </si>
  <si>
    <t>032508</t>
  </si>
  <si>
    <t>039032</t>
  </si>
  <si>
    <t>137273</t>
  </si>
  <si>
    <t>044172</t>
  </si>
  <si>
    <t>015131</t>
  </si>
  <si>
    <t>044180</t>
  </si>
  <si>
    <t>001982</t>
  </si>
  <si>
    <t>014563</t>
  </si>
  <si>
    <t>017350</t>
  </si>
  <si>
    <t>018747</t>
  </si>
  <si>
    <t>018911</t>
  </si>
  <si>
    <t>018929</t>
  </si>
  <si>
    <t>019656</t>
  </si>
  <si>
    <t>025478</t>
  </si>
  <si>
    <t>028324</t>
  </si>
  <si>
    <t>028753</t>
  </si>
  <si>
    <t>030692</t>
  </si>
  <si>
    <t>035147</t>
  </si>
  <si>
    <t>038224</t>
  </si>
  <si>
    <t>044198</t>
  </si>
  <si>
    <t>009116</t>
  </si>
  <si>
    <t>009117</t>
  </si>
  <si>
    <t>009119</t>
  </si>
  <si>
    <t>009120</t>
  </si>
  <si>
    <t>014142</t>
  </si>
  <si>
    <t>019057</t>
  </si>
  <si>
    <t>019687</t>
  </si>
  <si>
    <t>019839</t>
  </si>
  <si>
    <t>020859</t>
  </si>
  <si>
    <t>023705</t>
  </si>
  <si>
    <t>032359</t>
  </si>
  <si>
    <t>036772</t>
  </si>
  <si>
    <t>044206</t>
  </si>
  <si>
    <t>005132</t>
  </si>
  <si>
    <t>009340</t>
  </si>
  <si>
    <t>016928</t>
  </si>
  <si>
    <t>019752</t>
  </si>
  <si>
    <t>024042</t>
  </si>
  <si>
    <t>034926</t>
  </si>
  <si>
    <t>036889</t>
  </si>
  <si>
    <t>036913</t>
  </si>
  <si>
    <t>061630</t>
  </si>
  <si>
    <t>061655</t>
  </si>
  <si>
    <t>044214</t>
  </si>
  <si>
    <t>000491</t>
  </si>
  <si>
    <t>000493</t>
  </si>
  <si>
    <t>002519</t>
  </si>
  <si>
    <t>095679</t>
  </si>
  <si>
    <t>044222</t>
  </si>
  <si>
    <t>000470</t>
  </si>
  <si>
    <t>000472</t>
  </si>
  <si>
    <t>005660</t>
  </si>
  <si>
    <t>008298</t>
  </si>
  <si>
    <t>035097</t>
  </si>
  <si>
    <t>040576</t>
  </si>
  <si>
    <t>146035</t>
  </si>
  <si>
    <t>146043</t>
  </si>
  <si>
    <t>146050</t>
  </si>
  <si>
    <t>044230</t>
  </si>
  <si>
    <t>010243</t>
  </si>
  <si>
    <t>021170</t>
  </si>
  <si>
    <t>044248</t>
  </si>
  <si>
    <t>000384</t>
  </si>
  <si>
    <t>000385</t>
  </si>
  <si>
    <t>000387</t>
  </si>
  <si>
    <t>014324</t>
  </si>
  <si>
    <t>021246</t>
  </si>
  <si>
    <t>065581</t>
  </si>
  <si>
    <t>112573</t>
  </si>
  <si>
    <t>044255</t>
  </si>
  <si>
    <t>019392</t>
  </si>
  <si>
    <t>089599</t>
  </si>
  <si>
    <t>044263</t>
  </si>
  <si>
    <t>000348</t>
  </si>
  <si>
    <t>000676</t>
  </si>
  <si>
    <t>000840</t>
  </si>
  <si>
    <t>000841</t>
  </si>
  <si>
    <t>008309</t>
  </si>
  <si>
    <t>009221</t>
  </si>
  <si>
    <t>009222</t>
  </si>
  <si>
    <t>012335</t>
  </si>
  <si>
    <t>012963</t>
  </si>
  <si>
    <t>015734</t>
  </si>
  <si>
    <t>017509</t>
  </si>
  <si>
    <t>019646</t>
  </si>
  <si>
    <t>019851</t>
  </si>
  <si>
    <t>020290</t>
  </si>
  <si>
    <t>021659</t>
  </si>
  <si>
    <t>039347</t>
  </si>
  <si>
    <t>044271</t>
  </si>
  <si>
    <t>021162</t>
  </si>
  <si>
    <t>021618</t>
  </si>
  <si>
    <t>118828</t>
  </si>
  <si>
    <t>139717</t>
  </si>
  <si>
    <t>044289</t>
  </si>
  <si>
    <t>017592</t>
  </si>
  <si>
    <t>021956</t>
  </si>
  <si>
    <t>024398</t>
  </si>
  <si>
    <t>044297</t>
  </si>
  <si>
    <t>003624</t>
  </si>
  <si>
    <t>010158</t>
  </si>
  <si>
    <t>015745</t>
  </si>
  <si>
    <t>019565</t>
  </si>
  <si>
    <t>022301</t>
  </si>
  <si>
    <t>022483</t>
  </si>
  <si>
    <t>034405</t>
  </si>
  <si>
    <t>041962</t>
  </si>
  <si>
    <t>044305</t>
  </si>
  <si>
    <t>009029</t>
  </si>
  <si>
    <t>009030</t>
  </si>
  <si>
    <t>009031</t>
  </si>
  <si>
    <t>009522</t>
  </si>
  <si>
    <t>022566</t>
  </si>
  <si>
    <t>044313</t>
  </si>
  <si>
    <t>037002</t>
  </si>
  <si>
    <t>061275</t>
  </si>
  <si>
    <t>044321</t>
  </si>
  <si>
    <t>015297</t>
  </si>
  <si>
    <t>022798</t>
  </si>
  <si>
    <t>029819</t>
  </si>
  <si>
    <t>039578</t>
  </si>
  <si>
    <t>044339</t>
  </si>
  <si>
    <t>000351</t>
  </si>
  <si>
    <t>000352</t>
  </si>
  <si>
    <t>015214</t>
  </si>
  <si>
    <t>034611</t>
  </si>
  <si>
    <t>039586</t>
  </si>
  <si>
    <t>042861</t>
  </si>
  <si>
    <t>147603</t>
  </si>
  <si>
    <t>147611</t>
  </si>
  <si>
    <t>044347</t>
  </si>
  <si>
    <t>010004</t>
  </si>
  <si>
    <t>010314</t>
  </si>
  <si>
    <t>023036</t>
  </si>
  <si>
    <t>044354</t>
  </si>
  <si>
    <t>000737</t>
  </si>
  <si>
    <t>012245</t>
  </si>
  <si>
    <t>013124</t>
  </si>
  <si>
    <t>013896</t>
  </si>
  <si>
    <t>016118</t>
  </si>
  <si>
    <t>039602</t>
  </si>
  <si>
    <t>041178</t>
  </si>
  <si>
    <t>044362</t>
  </si>
  <si>
    <t>011007</t>
  </si>
  <si>
    <t>012666</t>
  </si>
  <si>
    <t>023234</t>
  </si>
  <si>
    <t>040063</t>
  </si>
  <si>
    <t>044370</t>
  </si>
  <si>
    <t>013193</t>
  </si>
  <si>
    <t>019778</t>
  </si>
  <si>
    <t>023317</t>
  </si>
  <si>
    <t>023325</t>
  </si>
  <si>
    <t>024885</t>
  </si>
  <si>
    <t>061515</t>
  </si>
  <si>
    <t>062349</t>
  </si>
  <si>
    <t>044388</t>
  </si>
  <si>
    <t>010249</t>
  </si>
  <si>
    <t>011319</t>
  </si>
  <si>
    <t>011321</t>
  </si>
  <si>
    <t>011707</t>
  </si>
  <si>
    <t>012914</t>
  </si>
  <si>
    <t>024059</t>
  </si>
  <si>
    <t>024075</t>
  </si>
  <si>
    <t>034579</t>
  </si>
  <si>
    <t>067892</t>
  </si>
  <si>
    <t>115873</t>
  </si>
  <si>
    <t>140046</t>
  </si>
  <si>
    <t>044396</t>
  </si>
  <si>
    <t>001776</t>
  </si>
  <si>
    <t>001891</t>
  </si>
  <si>
    <t>010365</t>
  </si>
  <si>
    <t>011993</t>
  </si>
  <si>
    <t>019034</t>
  </si>
  <si>
    <t>022905</t>
  </si>
  <si>
    <t>024422</t>
  </si>
  <si>
    <t>025668</t>
  </si>
  <si>
    <t>039156</t>
  </si>
  <si>
    <t>136598</t>
  </si>
  <si>
    <t>044404</t>
  </si>
  <si>
    <t>000547</t>
  </si>
  <si>
    <t>005405</t>
  </si>
  <si>
    <t>007609</t>
  </si>
  <si>
    <t>008933</t>
  </si>
  <si>
    <t>013284</t>
  </si>
  <si>
    <t>023283</t>
  </si>
  <si>
    <t>024562</t>
  </si>
  <si>
    <t>032664</t>
  </si>
  <si>
    <t>041277</t>
  </si>
  <si>
    <t>064360</t>
  </si>
  <si>
    <t>044412</t>
  </si>
  <si>
    <t>016733</t>
  </si>
  <si>
    <t>019522</t>
  </si>
  <si>
    <t>026658</t>
  </si>
  <si>
    <t>044420</t>
  </si>
  <si>
    <t>007005</t>
  </si>
  <si>
    <t>008029</t>
  </si>
  <si>
    <t>009258</t>
  </si>
  <si>
    <t>012823</t>
  </si>
  <si>
    <t>025932</t>
  </si>
  <si>
    <t>040477</t>
  </si>
  <si>
    <t>061457</t>
  </si>
  <si>
    <t>061465</t>
  </si>
  <si>
    <t>044438</t>
  </si>
  <si>
    <t>005397</t>
  </si>
  <si>
    <t>026419</t>
  </si>
  <si>
    <t>044446</t>
  </si>
  <si>
    <t>026567</t>
  </si>
  <si>
    <t>026575</t>
  </si>
  <si>
    <t>042440</t>
  </si>
  <si>
    <t>044453</t>
  </si>
  <si>
    <t>006080</t>
  </si>
  <si>
    <t>006627</t>
  </si>
  <si>
    <t>009212</t>
  </si>
  <si>
    <t>009213</t>
  </si>
  <si>
    <t>009214</t>
  </si>
  <si>
    <t>009216</t>
  </si>
  <si>
    <t>009218</t>
  </si>
  <si>
    <t>012229</t>
  </si>
  <si>
    <t>017324</t>
  </si>
  <si>
    <t>017325</t>
  </si>
  <si>
    <t>023572</t>
  </si>
  <si>
    <t>027011</t>
  </si>
  <si>
    <t>041657</t>
  </si>
  <si>
    <t>120915</t>
  </si>
  <si>
    <t>044461</t>
  </si>
  <si>
    <t>013730</t>
  </si>
  <si>
    <t>028159</t>
  </si>
  <si>
    <t>035774</t>
  </si>
  <si>
    <t>044479</t>
  </si>
  <si>
    <t>018564</t>
  </si>
  <si>
    <t>026799</t>
  </si>
  <si>
    <t>026807</t>
  </si>
  <si>
    <t>064865</t>
  </si>
  <si>
    <t>044487</t>
  </si>
  <si>
    <t>005371</t>
  </si>
  <si>
    <t>009241</t>
  </si>
  <si>
    <t>016128</t>
  </si>
  <si>
    <t>019267</t>
  </si>
  <si>
    <t>034959</t>
  </si>
  <si>
    <t>040287</t>
  </si>
  <si>
    <t>040352</t>
  </si>
  <si>
    <t>042465</t>
  </si>
  <si>
    <t>044495</t>
  </si>
  <si>
    <t>010074</t>
  </si>
  <si>
    <t>020735</t>
  </si>
  <si>
    <t>023838</t>
  </si>
  <si>
    <t>039305</t>
  </si>
  <si>
    <t>044503</t>
  </si>
  <si>
    <t>006601</t>
  </si>
  <si>
    <t>014605</t>
  </si>
  <si>
    <t>016758</t>
  </si>
  <si>
    <t>026104</t>
  </si>
  <si>
    <t>028738</t>
  </si>
  <si>
    <t>030494</t>
  </si>
  <si>
    <t>064212</t>
  </si>
  <si>
    <t>044511</t>
  </si>
  <si>
    <t>006775</t>
  </si>
  <si>
    <t>019785</t>
  </si>
  <si>
    <t>044529</t>
  </si>
  <si>
    <t>006189</t>
  </si>
  <si>
    <t>022533</t>
  </si>
  <si>
    <t>030023</t>
  </si>
  <si>
    <t>111062</t>
  </si>
  <si>
    <t>044537</t>
  </si>
  <si>
    <t>016786</t>
  </si>
  <si>
    <t>026336</t>
  </si>
  <si>
    <t>026344</t>
  </si>
  <si>
    <t>068510</t>
  </si>
  <si>
    <t>118323</t>
  </si>
  <si>
    <t>044545</t>
  </si>
  <si>
    <t>000265</t>
  </si>
  <si>
    <t>010660</t>
  </si>
  <si>
    <t>099416</t>
  </si>
  <si>
    <t>044552</t>
  </si>
  <si>
    <t>027995</t>
  </si>
  <si>
    <t>028001</t>
  </si>
  <si>
    <t>028027</t>
  </si>
  <si>
    <t>028035</t>
  </si>
  <si>
    <t>044560</t>
  </si>
  <si>
    <t>000270</t>
  </si>
  <si>
    <t>019968</t>
  </si>
  <si>
    <t>022632</t>
  </si>
  <si>
    <t>028050</t>
  </si>
  <si>
    <t>028068</t>
  </si>
  <si>
    <t>030221</t>
  </si>
  <si>
    <t>044578</t>
  </si>
  <si>
    <t>000471</t>
  </si>
  <si>
    <t>019994</t>
  </si>
  <si>
    <t>028100</t>
  </si>
  <si>
    <t>028118</t>
  </si>
  <si>
    <t>041418</t>
  </si>
  <si>
    <t>064857</t>
  </si>
  <si>
    <t>044586</t>
  </si>
  <si>
    <t>015289</t>
  </si>
  <si>
    <t>028373</t>
  </si>
  <si>
    <t>034694</t>
  </si>
  <si>
    <t>093195</t>
  </si>
  <si>
    <t>138826</t>
  </si>
  <si>
    <t>044594</t>
  </si>
  <si>
    <t>009738</t>
  </si>
  <si>
    <t>028381</t>
  </si>
  <si>
    <t>028399</t>
  </si>
  <si>
    <t>044602</t>
  </si>
  <si>
    <t>006494</t>
  </si>
  <si>
    <t>007559</t>
  </si>
  <si>
    <t>011429</t>
  </si>
  <si>
    <t>014259</t>
  </si>
  <si>
    <t>018291</t>
  </si>
  <si>
    <t>035832</t>
  </si>
  <si>
    <t>044610</t>
  </si>
  <si>
    <t>017252</t>
  </si>
  <si>
    <t>027458</t>
  </si>
  <si>
    <t>028779</t>
  </si>
  <si>
    <t>062364</t>
  </si>
  <si>
    <t>044628</t>
  </si>
  <si>
    <t>005157</t>
  </si>
  <si>
    <t>010261</t>
  </si>
  <si>
    <t>015560</t>
  </si>
  <si>
    <t>017152</t>
  </si>
  <si>
    <t>019680</t>
  </si>
  <si>
    <t>019877</t>
  </si>
  <si>
    <t>039099</t>
  </si>
  <si>
    <t>044636</t>
  </si>
  <si>
    <t>000943</t>
  </si>
  <si>
    <t>008391</t>
  </si>
  <si>
    <t>014423</t>
  </si>
  <si>
    <t>014431</t>
  </si>
  <si>
    <t>016378</t>
  </si>
  <si>
    <t>018424</t>
  </si>
  <si>
    <t>020317</t>
  </si>
  <si>
    <t>027367</t>
  </si>
  <si>
    <t>029330</t>
  </si>
  <si>
    <t>029348</t>
  </si>
  <si>
    <t>030353</t>
  </si>
  <si>
    <t>031377</t>
  </si>
  <si>
    <t>031617</t>
  </si>
  <si>
    <t>034462</t>
  </si>
  <si>
    <t>037143</t>
  </si>
  <si>
    <t>038109</t>
  </si>
  <si>
    <t>044644</t>
  </si>
  <si>
    <t>016089</t>
  </si>
  <si>
    <t>035428</t>
  </si>
  <si>
    <t>041269</t>
  </si>
  <si>
    <t>044651</t>
  </si>
  <si>
    <t>001685</t>
  </si>
  <si>
    <t>018093</t>
  </si>
  <si>
    <t>044669</t>
  </si>
  <si>
    <t>015198</t>
  </si>
  <si>
    <t>140350</t>
  </si>
  <si>
    <t>044677</t>
  </si>
  <si>
    <t>010843</t>
  </si>
  <si>
    <t>013581</t>
  </si>
  <si>
    <t>015966</t>
  </si>
  <si>
    <t>017377</t>
  </si>
  <si>
    <t>020917</t>
  </si>
  <si>
    <t>034157</t>
  </si>
  <si>
    <t>035436</t>
  </si>
  <si>
    <t>036087</t>
  </si>
  <si>
    <t>042028</t>
  </si>
  <si>
    <t>044685</t>
  </si>
  <si>
    <t>003905</t>
  </si>
  <si>
    <t>031104</t>
  </si>
  <si>
    <t>038786</t>
  </si>
  <si>
    <t>038851</t>
  </si>
  <si>
    <t>066514</t>
  </si>
  <si>
    <t>125641</t>
  </si>
  <si>
    <t>044693</t>
  </si>
  <si>
    <t>005728</t>
  </si>
  <si>
    <t>044701</t>
  </si>
  <si>
    <t>013797</t>
  </si>
  <si>
    <t>016731</t>
  </si>
  <si>
    <t>018754</t>
  </si>
  <si>
    <t>032235</t>
  </si>
  <si>
    <t>032243</t>
  </si>
  <si>
    <t>044719</t>
  </si>
  <si>
    <t>010447</t>
  </si>
  <si>
    <t>035584</t>
  </si>
  <si>
    <t>037408</t>
  </si>
  <si>
    <t>044727</t>
  </si>
  <si>
    <t>009308</t>
  </si>
  <si>
    <t>023390</t>
  </si>
  <si>
    <t>024208</t>
  </si>
  <si>
    <t>040337</t>
  </si>
  <si>
    <t>044735</t>
  </si>
  <si>
    <t>004119</t>
  </si>
  <si>
    <t>031328</t>
  </si>
  <si>
    <t>033431</t>
  </si>
  <si>
    <t>033472</t>
  </si>
  <si>
    <t>043000</t>
  </si>
  <si>
    <t>044743</t>
  </si>
  <si>
    <t>000083</t>
  </si>
  <si>
    <t>015040</t>
  </si>
  <si>
    <t>028662</t>
  </si>
  <si>
    <t>028829</t>
  </si>
  <si>
    <t>033555</t>
  </si>
  <si>
    <t>044750</t>
  </si>
  <si>
    <t>003244</t>
  </si>
  <si>
    <t>004457</t>
  </si>
  <si>
    <t>011536</t>
  </si>
  <si>
    <t>021279</t>
  </si>
  <si>
    <t>024307</t>
  </si>
  <si>
    <t>028647</t>
  </si>
  <si>
    <t>034108</t>
  </si>
  <si>
    <t>041939</t>
  </si>
  <si>
    <t>044768</t>
  </si>
  <si>
    <t>001628</t>
  </si>
  <si>
    <t>003830</t>
  </si>
  <si>
    <t>019273</t>
  </si>
  <si>
    <t>034280</t>
  </si>
  <si>
    <t>036996</t>
  </si>
  <si>
    <t>044776</t>
  </si>
  <si>
    <t>008730</t>
  </si>
  <si>
    <t>044784</t>
  </si>
  <si>
    <t>010512</t>
  </si>
  <si>
    <t>019732</t>
  </si>
  <si>
    <t>021337</t>
  </si>
  <si>
    <t>029306</t>
  </si>
  <si>
    <t>041145</t>
  </si>
  <si>
    <t>044792</t>
  </si>
  <si>
    <t>000232</t>
  </si>
  <si>
    <t>003996</t>
  </si>
  <si>
    <t>014613</t>
  </si>
  <si>
    <t>024216</t>
  </si>
  <si>
    <t>032821</t>
  </si>
  <si>
    <t>036525</t>
  </si>
  <si>
    <t>044800</t>
  </si>
  <si>
    <t>000505</t>
  </si>
  <si>
    <t>000549</t>
  </si>
  <si>
    <t>008102</t>
  </si>
  <si>
    <t>011643</t>
  </si>
  <si>
    <t>012328</t>
  </si>
  <si>
    <t>015759</t>
  </si>
  <si>
    <t>017307</t>
  </si>
  <si>
    <t>025379</t>
  </si>
  <si>
    <t>030676</t>
  </si>
  <si>
    <t>030684</t>
  </si>
  <si>
    <t>031468</t>
  </si>
  <si>
    <t>033191</t>
  </si>
  <si>
    <t>034892</t>
  </si>
  <si>
    <t>036129</t>
  </si>
  <si>
    <t>038646</t>
  </si>
  <si>
    <t>043026</t>
  </si>
  <si>
    <t>061325</t>
  </si>
  <si>
    <t>061333</t>
  </si>
  <si>
    <t>062182</t>
  </si>
  <si>
    <t>062190</t>
  </si>
  <si>
    <t>062208</t>
  </si>
  <si>
    <t>062216</t>
  </si>
  <si>
    <t>114462</t>
  </si>
  <si>
    <t>120899</t>
  </si>
  <si>
    <t>121525</t>
  </si>
  <si>
    <t>121533</t>
  </si>
  <si>
    <t>138727</t>
  </si>
  <si>
    <t>138735</t>
  </si>
  <si>
    <t>138743</t>
  </si>
  <si>
    <t>138750</t>
  </si>
  <si>
    <t>142000</t>
  </si>
  <si>
    <t>142018</t>
  </si>
  <si>
    <t>152132</t>
  </si>
  <si>
    <t>044818</t>
  </si>
  <si>
    <t>010421</t>
  </si>
  <si>
    <t>011711</t>
  </si>
  <si>
    <t>012740</t>
  </si>
  <si>
    <t>015735</t>
  </si>
  <si>
    <t>018820</t>
  </si>
  <si>
    <t>018895</t>
  </si>
  <si>
    <t>019430</t>
  </si>
  <si>
    <t>019761</t>
  </si>
  <si>
    <t>020792</t>
  </si>
  <si>
    <t>022459</t>
  </si>
  <si>
    <t>029652</t>
  </si>
  <si>
    <t>032540</t>
  </si>
  <si>
    <t>033704</t>
  </si>
  <si>
    <t>034801</t>
  </si>
  <si>
    <t>034827</t>
  </si>
  <si>
    <t>035527</t>
  </si>
  <si>
    <t>039180</t>
  </si>
  <si>
    <t>044826</t>
  </si>
  <si>
    <t>004200</t>
  </si>
  <si>
    <t>015180</t>
  </si>
  <si>
    <t>017520</t>
  </si>
  <si>
    <t>032433</t>
  </si>
  <si>
    <t>036020</t>
  </si>
  <si>
    <t>040246</t>
  </si>
  <si>
    <t>044834</t>
  </si>
  <si>
    <t>009829</t>
  </si>
  <si>
    <t>011767</t>
  </si>
  <si>
    <t>016121</t>
  </si>
  <si>
    <t>032011</t>
  </si>
  <si>
    <t>036210</t>
  </si>
  <si>
    <t>041988</t>
  </si>
  <si>
    <t>043034</t>
  </si>
  <si>
    <t>061291</t>
  </si>
  <si>
    <t>098418</t>
  </si>
  <si>
    <t>044842</t>
  </si>
  <si>
    <t>007981</t>
  </si>
  <si>
    <t>019658</t>
  </si>
  <si>
    <t>025999</t>
  </si>
  <si>
    <t>036558</t>
  </si>
  <si>
    <t>041053</t>
  </si>
  <si>
    <t>064741</t>
  </si>
  <si>
    <t>125955</t>
  </si>
  <si>
    <t>044859</t>
  </si>
  <si>
    <t>011601</t>
  </si>
  <si>
    <t>036301</t>
  </si>
  <si>
    <t>145870</t>
  </si>
  <si>
    <t>044867</t>
  </si>
  <si>
    <t>002998</t>
  </si>
  <si>
    <t>022525</t>
  </si>
  <si>
    <t>025387</t>
  </si>
  <si>
    <t>036657</t>
  </si>
  <si>
    <t>099804</t>
  </si>
  <si>
    <t>044875</t>
  </si>
  <si>
    <t>005330</t>
  </si>
  <si>
    <t>016444</t>
  </si>
  <si>
    <t>019170</t>
  </si>
  <si>
    <t>022665</t>
  </si>
  <si>
    <t>036681</t>
  </si>
  <si>
    <t>036699</t>
  </si>
  <si>
    <t>036707</t>
  </si>
  <si>
    <t>036723</t>
  </si>
  <si>
    <t>036731</t>
  </si>
  <si>
    <t>061309</t>
  </si>
  <si>
    <t>062356</t>
  </si>
  <si>
    <t>068551</t>
  </si>
  <si>
    <t>125567</t>
  </si>
  <si>
    <t>044883</t>
  </si>
  <si>
    <t>025965</t>
  </si>
  <si>
    <t>036871</t>
  </si>
  <si>
    <t>036897</t>
  </si>
  <si>
    <t>044891</t>
  </si>
  <si>
    <t>007054</t>
  </si>
  <si>
    <t>015221</t>
  </si>
  <si>
    <t>019331</t>
  </si>
  <si>
    <t>019784</t>
  </si>
  <si>
    <t>027268</t>
  </si>
  <si>
    <t>039420</t>
  </si>
  <si>
    <t>040584</t>
  </si>
  <si>
    <t>044909</t>
  </si>
  <si>
    <t>000234</t>
  </si>
  <si>
    <t>000968</t>
  </si>
  <si>
    <t>002642</t>
  </si>
  <si>
    <t>002758</t>
  </si>
  <si>
    <t>003301</t>
  </si>
  <si>
    <t>004358</t>
  </si>
  <si>
    <t>006007</t>
  </si>
  <si>
    <t>006056</t>
  </si>
  <si>
    <t>007856</t>
  </si>
  <si>
    <t>008262</t>
  </si>
  <si>
    <t>008441</t>
  </si>
  <si>
    <t>009038</t>
  </si>
  <si>
    <t>009902</t>
  </si>
  <si>
    <t>010371</t>
  </si>
  <si>
    <t>012922</t>
  </si>
  <si>
    <t>013599</t>
  </si>
  <si>
    <t>013706</t>
  </si>
  <si>
    <t>014688</t>
  </si>
  <si>
    <t>014936</t>
  </si>
  <si>
    <t>015195</t>
  </si>
  <si>
    <t>015196</t>
  </si>
  <si>
    <t>015545</t>
  </si>
  <si>
    <t>015636</t>
  </si>
  <si>
    <t>017615</t>
  </si>
  <si>
    <t>018523</t>
  </si>
  <si>
    <t>018952</t>
  </si>
  <si>
    <t>019622</t>
  </si>
  <si>
    <t>019836</t>
  </si>
  <si>
    <t>019918</t>
  </si>
  <si>
    <t>021386</t>
  </si>
  <si>
    <t>022970</t>
  </si>
  <si>
    <t>023291</t>
  </si>
  <si>
    <t>023648</t>
  </si>
  <si>
    <t>023929</t>
  </si>
  <si>
    <t>026484</t>
  </si>
  <si>
    <t>028258</t>
  </si>
  <si>
    <t>028514</t>
  </si>
  <si>
    <t>028902</t>
  </si>
  <si>
    <t>029892</t>
  </si>
  <si>
    <t>031153</t>
  </si>
  <si>
    <t>031401</t>
  </si>
  <si>
    <t>031955</t>
  </si>
  <si>
    <t>032102</t>
  </si>
  <si>
    <t>032276</t>
  </si>
  <si>
    <t>032441</t>
  </si>
  <si>
    <t>034389</t>
  </si>
  <si>
    <t>035352</t>
  </si>
  <si>
    <t>035865</t>
  </si>
  <si>
    <t>038950</t>
  </si>
  <si>
    <t>038984</t>
  </si>
  <si>
    <t>041137</t>
  </si>
  <si>
    <t>042150</t>
  </si>
  <si>
    <t>068478</t>
  </si>
  <si>
    <t>068486</t>
  </si>
  <si>
    <t>070532</t>
  </si>
  <si>
    <t>146373</t>
  </si>
  <si>
    <t>044917</t>
  </si>
  <si>
    <t>017486</t>
  </si>
  <si>
    <t>037390</t>
  </si>
  <si>
    <t>089631</t>
  </si>
  <si>
    <t>044925</t>
  </si>
  <si>
    <t>007161</t>
  </si>
  <si>
    <t>007294</t>
  </si>
  <si>
    <t>011924</t>
  </si>
  <si>
    <t>015990</t>
  </si>
  <si>
    <t>016725</t>
  </si>
  <si>
    <t>019372</t>
  </si>
  <si>
    <t>066498</t>
  </si>
  <si>
    <t>044933</t>
  </si>
  <si>
    <t>001644</t>
  </si>
  <si>
    <t>012618</t>
  </si>
  <si>
    <t>014597</t>
  </si>
  <si>
    <t>015602</t>
  </si>
  <si>
    <t>018531</t>
  </si>
  <si>
    <t>019643</t>
  </si>
  <si>
    <t>037465</t>
  </si>
  <si>
    <t>037945</t>
  </si>
  <si>
    <t>041194</t>
  </si>
  <si>
    <t>041715</t>
  </si>
  <si>
    <t>044941</t>
  </si>
  <si>
    <t>009423</t>
  </si>
  <si>
    <t>037986</t>
  </si>
  <si>
    <t>044958</t>
  </si>
  <si>
    <t>004416</t>
  </si>
  <si>
    <t>008375</t>
  </si>
  <si>
    <t>014054</t>
  </si>
  <si>
    <t>017734</t>
  </si>
  <si>
    <t>025619</t>
  </si>
  <si>
    <t>061382</t>
  </si>
  <si>
    <t>044966</t>
  </si>
  <si>
    <t>012905</t>
  </si>
  <si>
    <t>018135</t>
  </si>
  <si>
    <t>020594</t>
  </si>
  <si>
    <t>044974</t>
  </si>
  <si>
    <t>005710</t>
  </si>
  <si>
    <t>012286</t>
  </si>
  <si>
    <t>017533</t>
  </si>
  <si>
    <t>020784</t>
  </si>
  <si>
    <t>028969</t>
  </si>
  <si>
    <t>038158</t>
  </si>
  <si>
    <t>038935</t>
  </si>
  <si>
    <t>139287</t>
  </si>
  <si>
    <t>044982</t>
  </si>
  <si>
    <t>003046</t>
  </si>
  <si>
    <t>007757</t>
  </si>
  <si>
    <t>011748</t>
  </si>
  <si>
    <t>044990</t>
  </si>
  <si>
    <t>009108</t>
  </si>
  <si>
    <t>009109</t>
  </si>
  <si>
    <t>009112</t>
  </si>
  <si>
    <t>009113</t>
  </si>
  <si>
    <t>015222</t>
  </si>
  <si>
    <t>019171</t>
  </si>
  <si>
    <t>045005</t>
  </si>
  <si>
    <t>012394</t>
  </si>
  <si>
    <t>039263</t>
  </si>
  <si>
    <t>039271</t>
  </si>
  <si>
    <t>045013</t>
  </si>
  <si>
    <t>011579</t>
  </si>
  <si>
    <t>011580</t>
  </si>
  <si>
    <t>039628</t>
  </si>
  <si>
    <t>045021</t>
  </si>
  <si>
    <t>005447</t>
  </si>
  <si>
    <t>006809</t>
  </si>
  <si>
    <t>062786</t>
  </si>
  <si>
    <t>045039</t>
  </si>
  <si>
    <t>008185</t>
  </si>
  <si>
    <t>012971</t>
  </si>
  <si>
    <t>040279</t>
  </si>
  <si>
    <t>045047</t>
  </si>
  <si>
    <t>006049</t>
  </si>
  <si>
    <t>010504</t>
  </si>
  <si>
    <t>012521</t>
  </si>
  <si>
    <t>015032</t>
  </si>
  <si>
    <t>015651</t>
  </si>
  <si>
    <t>017053</t>
  </si>
  <si>
    <t>019875</t>
  </si>
  <si>
    <t>039115</t>
  </si>
  <si>
    <t>040675</t>
  </si>
  <si>
    <t>041160</t>
  </si>
  <si>
    <t>043091</t>
  </si>
  <si>
    <t>061358</t>
  </si>
  <si>
    <t>065557</t>
  </si>
  <si>
    <t>066811</t>
  </si>
  <si>
    <t>066829</t>
  </si>
  <si>
    <t>067959</t>
  </si>
  <si>
    <t>099648</t>
  </si>
  <si>
    <t>099655</t>
  </si>
  <si>
    <t>099663</t>
  </si>
  <si>
    <t>135327</t>
  </si>
  <si>
    <t>146167</t>
  </si>
  <si>
    <t>146175</t>
  </si>
  <si>
    <t>146183</t>
  </si>
  <si>
    <t>045054</t>
  </si>
  <si>
    <t>016584</t>
  </si>
  <si>
    <t>033027</t>
  </si>
  <si>
    <t>034074</t>
  </si>
  <si>
    <t>038117</t>
  </si>
  <si>
    <t>038588</t>
  </si>
  <si>
    <t>038596</t>
  </si>
  <si>
    <t>045062</t>
  </si>
  <si>
    <t>001677</t>
  </si>
  <si>
    <t>020073</t>
  </si>
  <si>
    <t>029207</t>
  </si>
  <si>
    <t>040758</t>
  </si>
  <si>
    <t>045070</t>
  </si>
  <si>
    <t>002048</t>
  </si>
  <si>
    <t>010785</t>
  </si>
  <si>
    <t>018580</t>
  </si>
  <si>
    <t>041020</t>
  </si>
  <si>
    <t>045088</t>
  </si>
  <si>
    <t>020776</t>
  </si>
  <si>
    <t>041202</t>
  </si>
  <si>
    <t>041210</t>
  </si>
  <si>
    <t>045096</t>
  </si>
  <si>
    <t>005439</t>
  </si>
  <si>
    <t>031559</t>
  </si>
  <si>
    <t>041319</t>
  </si>
  <si>
    <t>045104</t>
  </si>
  <si>
    <t>009621</t>
  </si>
  <si>
    <t>009985</t>
  </si>
  <si>
    <t>012688</t>
  </si>
  <si>
    <t>014175</t>
  </si>
  <si>
    <t>015137</t>
  </si>
  <si>
    <t>018077</t>
  </si>
  <si>
    <t>019618</t>
  </si>
  <si>
    <t>021378</t>
  </si>
  <si>
    <t>027573</t>
  </si>
  <si>
    <t>032904</t>
  </si>
  <si>
    <t>035089</t>
  </si>
  <si>
    <t>041509</t>
  </si>
  <si>
    <t>041525</t>
  </si>
  <si>
    <t>064634</t>
  </si>
  <si>
    <t>045112</t>
  </si>
  <si>
    <t>008409</t>
  </si>
  <si>
    <t>009027</t>
  </si>
  <si>
    <t>016618</t>
  </si>
  <si>
    <t>021204</t>
  </si>
  <si>
    <t>045120</t>
  </si>
  <si>
    <t>009903</t>
  </si>
  <si>
    <t>009910</t>
  </si>
  <si>
    <t>021766</t>
  </si>
  <si>
    <t>024166</t>
  </si>
  <si>
    <t>029249</t>
  </si>
  <si>
    <t>042218</t>
  </si>
  <si>
    <t>123463</t>
  </si>
  <si>
    <t>045138</t>
  </si>
  <si>
    <t>003822</t>
  </si>
  <si>
    <t>006999</t>
  </si>
  <si>
    <t>009511</t>
  </si>
  <si>
    <t>010868</t>
  </si>
  <si>
    <t>019514</t>
  </si>
  <si>
    <t>041624</t>
  </si>
  <si>
    <t>042275</t>
  </si>
  <si>
    <t>042283</t>
  </si>
  <si>
    <t>042291</t>
  </si>
  <si>
    <t>064089</t>
  </si>
  <si>
    <t>086454</t>
  </si>
  <si>
    <t>095786</t>
  </si>
  <si>
    <t>095794</t>
  </si>
  <si>
    <t>098079</t>
  </si>
  <si>
    <t>098087</t>
  </si>
  <si>
    <t>110460</t>
  </si>
  <si>
    <t>112094</t>
  </si>
  <si>
    <t>112128</t>
  </si>
  <si>
    <t>118257</t>
  </si>
  <si>
    <t>045146</t>
  </si>
  <si>
    <t>010306</t>
  </si>
  <si>
    <t>016402</t>
  </si>
  <si>
    <t>029553</t>
  </si>
  <si>
    <t>038356</t>
  </si>
  <si>
    <t>045153</t>
  </si>
  <si>
    <t>005678</t>
  </si>
  <si>
    <t>007542</t>
  </si>
  <si>
    <t>018838</t>
  </si>
  <si>
    <t>023671</t>
  </si>
  <si>
    <t>034249</t>
  </si>
  <si>
    <t>036970</t>
  </si>
  <si>
    <t>040568</t>
  </si>
  <si>
    <t>045161</t>
  </si>
  <si>
    <t>000520</t>
  </si>
  <si>
    <t>004267</t>
  </si>
  <si>
    <t>005850</t>
  </si>
  <si>
    <t>011493</t>
  </si>
  <si>
    <t>015206</t>
  </si>
  <si>
    <t>016804</t>
  </si>
  <si>
    <t>016805</t>
  </si>
  <si>
    <t>016806</t>
  </si>
  <si>
    <t>019016</t>
  </si>
  <si>
    <t>019724</t>
  </si>
  <si>
    <t>027599</t>
  </si>
  <si>
    <t>031138</t>
  </si>
  <si>
    <t>036798</t>
  </si>
  <si>
    <t>040436</t>
  </si>
  <si>
    <t>041467</t>
  </si>
  <si>
    <t>043125</t>
  </si>
  <si>
    <t>045179</t>
  </si>
  <si>
    <t>000831</t>
  </si>
  <si>
    <t>025973</t>
  </si>
  <si>
    <t>041582</t>
  </si>
  <si>
    <t>045187</t>
  </si>
  <si>
    <t>000059</t>
  </si>
  <si>
    <t>000067</t>
  </si>
  <si>
    <t>019717</t>
  </si>
  <si>
    <t>045195</t>
  </si>
  <si>
    <t>022871</t>
  </si>
  <si>
    <t>030635</t>
  </si>
  <si>
    <t>034553</t>
  </si>
  <si>
    <t>064113</t>
  </si>
  <si>
    <t>045203</t>
  </si>
  <si>
    <t>001594</t>
  </si>
  <si>
    <t>064600</t>
  </si>
  <si>
    <t>045211</t>
  </si>
  <si>
    <t>003020</t>
  </si>
  <si>
    <t>127639</t>
  </si>
  <si>
    <t>045229</t>
  </si>
  <si>
    <t>003368</t>
  </si>
  <si>
    <t>045237</t>
  </si>
  <si>
    <t>003558</t>
  </si>
  <si>
    <t>019190</t>
  </si>
  <si>
    <t>040618</t>
  </si>
  <si>
    <t>045245</t>
  </si>
  <si>
    <t>004507</t>
  </si>
  <si>
    <t>012348</t>
  </si>
  <si>
    <t>045252</t>
  </si>
  <si>
    <t>004556</t>
  </si>
  <si>
    <t>004564</t>
  </si>
  <si>
    <t>045260</t>
  </si>
  <si>
    <t>004887</t>
  </si>
  <si>
    <t>006957</t>
  </si>
  <si>
    <t>045278</t>
  </si>
  <si>
    <t>008326</t>
  </si>
  <si>
    <t>045286</t>
  </si>
  <si>
    <t>005751</t>
  </si>
  <si>
    <t>005769</t>
  </si>
  <si>
    <t>014787</t>
  </si>
  <si>
    <t>033548</t>
  </si>
  <si>
    <t>045294</t>
  </si>
  <si>
    <t>006098</t>
  </si>
  <si>
    <t>009373</t>
  </si>
  <si>
    <t>040303</t>
  </si>
  <si>
    <t>045302</t>
  </si>
  <si>
    <t>014399</t>
  </si>
  <si>
    <t>033241</t>
  </si>
  <si>
    <t>045310</t>
  </si>
  <si>
    <t>006858</t>
  </si>
  <si>
    <t>111054</t>
  </si>
  <si>
    <t>125187</t>
  </si>
  <si>
    <t>045328</t>
  </si>
  <si>
    <t>007062</t>
  </si>
  <si>
    <t>008540</t>
  </si>
  <si>
    <t>033340</t>
  </si>
  <si>
    <t>045336</t>
  </si>
  <si>
    <t>007526</t>
  </si>
  <si>
    <t>066282</t>
  </si>
  <si>
    <t>045344</t>
  </si>
  <si>
    <t>019714</t>
  </si>
  <si>
    <t>027516</t>
  </si>
  <si>
    <t>035154</t>
  </si>
  <si>
    <t>045351</t>
  </si>
  <si>
    <t>007450</t>
  </si>
  <si>
    <t>007823</t>
  </si>
  <si>
    <t>118331</t>
  </si>
  <si>
    <t>045369</t>
  </si>
  <si>
    <t>011239</t>
  </si>
  <si>
    <t>023804</t>
  </si>
  <si>
    <t>045377</t>
  </si>
  <si>
    <t>031252</t>
  </si>
  <si>
    <t>045385</t>
  </si>
  <si>
    <t>013425</t>
  </si>
  <si>
    <t>013433</t>
  </si>
  <si>
    <t>124727</t>
  </si>
  <si>
    <t>045393</t>
  </si>
  <si>
    <t>014241</t>
  </si>
  <si>
    <t>145532</t>
  </si>
  <si>
    <t>045401</t>
  </si>
  <si>
    <t>004176</t>
  </si>
  <si>
    <t>014514</t>
  </si>
  <si>
    <t>023424</t>
  </si>
  <si>
    <t>031039</t>
  </si>
  <si>
    <t>098574</t>
  </si>
  <si>
    <t>045419</t>
  </si>
  <si>
    <t>016030</t>
  </si>
  <si>
    <t>016048</t>
  </si>
  <si>
    <t>019613</t>
  </si>
  <si>
    <t>045427</t>
  </si>
  <si>
    <t>017046</t>
  </si>
  <si>
    <t>031245</t>
  </si>
  <si>
    <t>032391</t>
  </si>
  <si>
    <t>045435</t>
  </si>
  <si>
    <t>008763</t>
  </si>
  <si>
    <t>099606</t>
  </si>
  <si>
    <t>045443</t>
  </si>
  <si>
    <t>020107</t>
  </si>
  <si>
    <t>028746</t>
  </si>
  <si>
    <t>045450</t>
  </si>
  <si>
    <t>008136</t>
  </si>
  <si>
    <t>023820</t>
  </si>
  <si>
    <t>045468</t>
  </si>
  <si>
    <t>004192</t>
  </si>
  <si>
    <t>021519</t>
  </si>
  <si>
    <t>023903</t>
  </si>
  <si>
    <t>045476</t>
  </si>
  <si>
    <t>008112</t>
  </si>
  <si>
    <t>009928</t>
  </si>
  <si>
    <t>031179</t>
  </si>
  <si>
    <t>125047</t>
  </si>
  <si>
    <t>140590</t>
  </si>
  <si>
    <t>146134</t>
  </si>
  <si>
    <t>045484</t>
  </si>
  <si>
    <t>024018</t>
  </si>
  <si>
    <t>045492</t>
  </si>
  <si>
    <t>003509</t>
  </si>
  <si>
    <t>010975</t>
  </si>
  <si>
    <t>016832</t>
  </si>
  <si>
    <t>019169</t>
  </si>
  <si>
    <t>019258</t>
  </si>
  <si>
    <t>020375</t>
  </si>
  <si>
    <t>024224</t>
  </si>
  <si>
    <t>024281</t>
  </si>
  <si>
    <t>036012</t>
  </si>
  <si>
    <t>043174</t>
  </si>
  <si>
    <t>061663</t>
  </si>
  <si>
    <t>061671</t>
  </si>
  <si>
    <t>064824</t>
  </si>
  <si>
    <t>045500</t>
  </si>
  <si>
    <t>019628</t>
  </si>
  <si>
    <t>024380</t>
  </si>
  <si>
    <t>030270</t>
  </si>
  <si>
    <t>084970</t>
  </si>
  <si>
    <t>151928</t>
  </si>
  <si>
    <t>151936</t>
  </si>
  <si>
    <t>151944</t>
  </si>
  <si>
    <t>151951</t>
  </si>
  <si>
    <t>045518</t>
  </si>
  <si>
    <t>024976</t>
  </si>
  <si>
    <t>024984</t>
  </si>
  <si>
    <t>024992</t>
  </si>
  <si>
    <t>045526</t>
  </si>
  <si>
    <t>025429</t>
  </si>
  <si>
    <t>025437</t>
  </si>
  <si>
    <t>045534</t>
  </si>
  <si>
    <t>025783</t>
  </si>
  <si>
    <t>025791</t>
  </si>
  <si>
    <t>025809</t>
  </si>
  <si>
    <t>045542</t>
  </si>
  <si>
    <t>009464</t>
  </si>
  <si>
    <t>024489</t>
  </si>
  <si>
    <t>027060</t>
  </si>
  <si>
    <t>040345</t>
  </si>
  <si>
    <t>045559</t>
  </si>
  <si>
    <t>025296</t>
  </si>
  <si>
    <t>026922</t>
  </si>
  <si>
    <t>026930</t>
  </si>
  <si>
    <t>125765</t>
  </si>
  <si>
    <t>045567</t>
  </si>
  <si>
    <t>000950</t>
  </si>
  <si>
    <t>005256</t>
  </si>
  <si>
    <t>019728</t>
  </si>
  <si>
    <t>027151</t>
  </si>
  <si>
    <t>064725</t>
  </si>
  <si>
    <t>045575</t>
  </si>
  <si>
    <t>001255</t>
  </si>
  <si>
    <t>029447</t>
  </si>
  <si>
    <t>029454</t>
  </si>
  <si>
    <t>064071</t>
  </si>
  <si>
    <t>045583</t>
  </si>
  <si>
    <t>010355</t>
  </si>
  <si>
    <t>016012</t>
  </si>
  <si>
    <t>016488</t>
  </si>
  <si>
    <t>029736</t>
  </si>
  <si>
    <t>030031</t>
  </si>
  <si>
    <t>081802</t>
  </si>
  <si>
    <t>111146</t>
  </si>
  <si>
    <t>045591</t>
  </si>
  <si>
    <t>011734</t>
  </si>
  <si>
    <t>019231</t>
  </si>
  <si>
    <t>031831</t>
  </si>
  <si>
    <t>038687</t>
  </si>
  <si>
    <t>045609</t>
  </si>
  <si>
    <t>009225</t>
  </si>
  <si>
    <t>095828</t>
  </si>
  <si>
    <t>045617</t>
  </si>
  <si>
    <t>003707</t>
  </si>
  <si>
    <t>019886</t>
  </si>
  <si>
    <t>026591</t>
  </si>
  <si>
    <t>037283</t>
  </si>
  <si>
    <t>037291</t>
  </si>
  <si>
    <t>066464</t>
  </si>
  <si>
    <t>045625</t>
  </si>
  <si>
    <t>008946</t>
  </si>
  <si>
    <t>022954</t>
  </si>
  <si>
    <t>033167</t>
  </si>
  <si>
    <t>066480</t>
  </si>
  <si>
    <t>045633</t>
  </si>
  <si>
    <t>038406</t>
  </si>
  <si>
    <t>038414</t>
  </si>
  <si>
    <t>067827</t>
  </si>
  <si>
    <t>045641</t>
  </si>
  <si>
    <t>004333</t>
  </si>
  <si>
    <t>010348</t>
  </si>
  <si>
    <t>039883</t>
  </si>
  <si>
    <t>135863</t>
  </si>
  <si>
    <t>045658</t>
  </si>
  <si>
    <t>022244</t>
  </si>
  <si>
    <t>040881</t>
  </si>
  <si>
    <t>061317</t>
  </si>
  <si>
    <t>045666</t>
  </si>
  <si>
    <t>022558</t>
  </si>
  <si>
    <t>041723</t>
  </si>
  <si>
    <t>071381</t>
  </si>
  <si>
    <t>045674</t>
  </si>
  <si>
    <t>024919</t>
  </si>
  <si>
    <t>045757</t>
  </si>
  <si>
    <t>000364</t>
  </si>
  <si>
    <t>000448</t>
  </si>
  <si>
    <t>015724</t>
  </si>
  <si>
    <t>045765</t>
  </si>
  <si>
    <t>001743</t>
  </si>
  <si>
    <t>001768</t>
  </si>
  <si>
    <t>019817</t>
  </si>
  <si>
    <t>045773</t>
  </si>
  <si>
    <t>010082</t>
  </si>
  <si>
    <t>036350</t>
  </si>
  <si>
    <t>045781</t>
  </si>
  <si>
    <t>029686</t>
  </si>
  <si>
    <t>045799</t>
  </si>
  <si>
    <t>034207</t>
  </si>
  <si>
    <t>034215</t>
  </si>
  <si>
    <t>064303</t>
  </si>
  <si>
    <t>045807</t>
  </si>
  <si>
    <t>035337</t>
  </si>
  <si>
    <t>035345</t>
  </si>
  <si>
    <t>061960</t>
  </si>
  <si>
    <t>045823</t>
  </si>
  <si>
    <t>015719</t>
  </si>
  <si>
    <t>016352</t>
  </si>
  <si>
    <t>018275</t>
  </si>
  <si>
    <t>045831</t>
  </si>
  <si>
    <t>000400</t>
  </si>
  <si>
    <t>012410</t>
  </si>
  <si>
    <t>019762</t>
  </si>
  <si>
    <t>022640</t>
  </si>
  <si>
    <t>045856</t>
  </si>
  <si>
    <t>019125</t>
  </si>
  <si>
    <t>031682</t>
  </si>
  <si>
    <t>045864</t>
  </si>
  <si>
    <t>000870</t>
  </si>
  <si>
    <t>014084</t>
  </si>
  <si>
    <t>045872</t>
  </si>
  <si>
    <t>017947</t>
  </si>
  <si>
    <t>019740</t>
  </si>
  <si>
    <t>032144</t>
  </si>
  <si>
    <t>061929</t>
  </si>
  <si>
    <t>045880</t>
  </si>
  <si>
    <t>000711</t>
  </si>
  <si>
    <t>019743</t>
  </si>
  <si>
    <t>030932</t>
  </si>
  <si>
    <t>045906</t>
  </si>
  <si>
    <t>000257</t>
  </si>
  <si>
    <t>000315</t>
  </si>
  <si>
    <t>045914</t>
  </si>
  <si>
    <t>000620</t>
  </si>
  <si>
    <t>007302</t>
  </si>
  <si>
    <t>011478</t>
  </si>
  <si>
    <t>019813</t>
  </si>
  <si>
    <t>091389</t>
  </si>
  <si>
    <t>045922</t>
  </si>
  <si>
    <t>013755</t>
  </si>
  <si>
    <t>019812</t>
  </si>
  <si>
    <t>037556</t>
  </si>
  <si>
    <t>065318</t>
  </si>
  <si>
    <t>045948</t>
  </si>
  <si>
    <t>025114</t>
  </si>
  <si>
    <t>146332</t>
  </si>
  <si>
    <t>045955</t>
  </si>
  <si>
    <t>026633</t>
  </si>
  <si>
    <t>026641</t>
  </si>
  <si>
    <t>045963</t>
  </si>
  <si>
    <t>026757</t>
  </si>
  <si>
    <t>026765</t>
  </si>
  <si>
    <t>045971</t>
  </si>
  <si>
    <t>040097</t>
  </si>
  <si>
    <t>040105</t>
  </si>
  <si>
    <t>045997</t>
  </si>
  <si>
    <t>035618</t>
  </si>
  <si>
    <t>043216</t>
  </si>
  <si>
    <t>046003</t>
  </si>
  <si>
    <t>017913</t>
  </si>
  <si>
    <t>020172</t>
  </si>
  <si>
    <t>046011</t>
  </si>
  <si>
    <t>037846</t>
  </si>
  <si>
    <t>132258</t>
  </si>
  <si>
    <t>132266</t>
  </si>
  <si>
    <t>046037</t>
  </si>
  <si>
    <t>033605</t>
  </si>
  <si>
    <t>124214</t>
  </si>
  <si>
    <t>046045</t>
  </si>
  <si>
    <t>011452</t>
  </si>
  <si>
    <t>011460</t>
  </si>
  <si>
    <t>046060</t>
  </si>
  <si>
    <t>014886</t>
  </si>
  <si>
    <t>043224</t>
  </si>
  <si>
    <t>120337</t>
  </si>
  <si>
    <t>046078</t>
  </si>
  <si>
    <t>031815</t>
  </si>
  <si>
    <t>121434</t>
  </si>
  <si>
    <t>046094</t>
  </si>
  <si>
    <t>001438</t>
  </si>
  <si>
    <t>002923</t>
  </si>
  <si>
    <t>037481</t>
  </si>
  <si>
    <t>061697</t>
  </si>
  <si>
    <t>117382</t>
  </si>
  <si>
    <t>046102</t>
  </si>
  <si>
    <t>005462</t>
  </si>
  <si>
    <t>010991</t>
  </si>
  <si>
    <t>011049</t>
  </si>
  <si>
    <t>016476</t>
  </si>
  <si>
    <t>027383</t>
  </si>
  <si>
    <t>040386</t>
  </si>
  <si>
    <t>064816</t>
  </si>
  <si>
    <t>070847</t>
  </si>
  <si>
    <t>124073</t>
  </si>
  <si>
    <t>124081</t>
  </si>
  <si>
    <t>046110</t>
  </si>
  <si>
    <t>008983</t>
  </si>
  <si>
    <t>008984</t>
  </si>
  <si>
    <t>016824</t>
  </si>
  <si>
    <t>019729</t>
  </si>
  <si>
    <t>019737</t>
  </si>
  <si>
    <t>020059</t>
  </si>
  <si>
    <t>020321</t>
  </si>
  <si>
    <t>020484</t>
  </si>
  <si>
    <t>037820</t>
  </si>
  <si>
    <t>065466</t>
  </si>
  <si>
    <t>070920</t>
  </si>
  <si>
    <t>098467</t>
  </si>
  <si>
    <t>111179</t>
  </si>
  <si>
    <t>111187</t>
  </si>
  <si>
    <t>113910</t>
  </si>
  <si>
    <t>119768</t>
  </si>
  <si>
    <t>119776</t>
  </si>
  <si>
    <t>123810</t>
  </si>
  <si>
    <t>123828</t>
  </si>
  <si>
    <t>123836</t>
  </si>
  <si>
    <t>146837</t>
  </si>
  <si>
    <t>146845</t>
  </si>
  <si>
    <t>046128</t>
  </si>
  <si>
    <t>022061</t>
  </si>
  <si>
    <t>022087</t>
  </si>
  <si>
    <t>030437</t>
  </si>
  <si>
    <t>046136</t>
  </si>
  <si>
    <t>010134</t>
  </si>
  <si>
    <t>026864</t>
  </si>
  <si>
    <t>026872</t>
  </si>
  <si>
    <t>046144</t>
  </si>
  <si>
    <t>010157</t>
  </si>
  <si>
    <t>019462</t>
  </si>
  <si>
    <t>025502</t>
  </si>
  <si>
    <t>032748</t>
  </si>
  <si>
    <t>032755</t>
  </si>
  <si>
    <t>046151</t>
  </si>
  <si>
    <t>019323</t>
  </si>
  <si>
    <t>023226</t>
  </si>
  <si>
    <t>036061</t>
  </si>
  <si>
    <t>036863</t>
  </si>
  <si>
    <t>099754</t>
  </si>
  <si>
    <t>046177</t>
  </si>
  <si>
    <t>000291</t>
  </si>
  <si>
    <t>022350</t>
  </si>
  <si>
    <t>022368</t>
  </si>
  <si>
    <t>046193</t>
  </si>
  <si>
    <t>014035</t>
  </si>
  <si>
    <t>046201</t>
  </si>
  <si>
    <t>037523</t>
  </si>
  <si>
    <t>046219</t>
  </si>
  <si>
    <t>019581</t>
  </si>
  <si>
    <t>038752</t>
  </si>
  <si>
    <t>038760</t>
  </si>
  <si>
    <t>046235</t>
  </si>
  <si>
    <t>010611</t>
  </si>
  <si>
    <t>014571</t>
  </si>
  <si>
    <t>017400</t>
  </si>
  <si>
    <t>046243</t>
  </si>
  <si>
    <t>008615</t>
  </si>
  <si>
    <t>028555</t>
  </si>
  <si>
    <t>029140</t>
  </si>
  <si>
    <t>036988</t>
  </si>
  <si>
    <t>040741</t>
  </si>
  <si>
    <t>046250</t>
  </si>
  <si>
    <t>000137</t>
  </si>
  <si>
    <t>027656</t>
  </si>
  <si>
    <t>061705</t>
  </si>
  <si>
    <t>061713</t>
  </si>
  <si>
    <t>066407</t>
  </si>
  <si>
    <t>068577</t>
  </si>
  <si>
    <t>046268</t>
  </si>
  <si>
    <t>027870</t>
  </si>
  <si>
    <t>027896</t>
  </si>
  <si>
    <t>046276</t>
  </si>
  <si>
    <t>030106</t>
  </si>
  <si>
    <t>035196</t>
  </si>
  <si>
    <t>139022</t>
  </si>
  <si>
    <t>046284</t>
  </si>
  <si>
    <t>030593</t>
  </si>
  <si>
    <t>034256</t>
  </si>
  <si>
    <t>046300</t>
  </si>
  <si>
    <t>001693</t>
  </si>
  <si>
    <t>046318</t>
  </si>
  <si>
    <t>002568</t>
  </si>
  <si>
    <t>002584</t>
  </si>
  <si>
    <t>145292</t>
  </si>
  <si>
    <t>145300</t>
  </si>
  <si>
    <t>046326</t>
  </si>
  <si>
    <t>006635</t>
  </si>
  <si>
    <t>012434</t>
  </si>
  <si>
    <t>028985</t>
  </si>
  <si>
    <t>046334</t>
  </si>
  <si>
    <t>011494</t>
  </si>
  <si>
    <t>011502</t>
  </si>
  <si>
    <t>125351</t>
  </si>
  <si>
    <t>046342</t>
  </si>
  <si>
    <t>013912</t>
  </si>
  <si>
    <t>070235</t>
  </si>
  <si>
    <t>046359</t>
  </si>
  <si>
    <t>000596</t>
  </si>
  <si>
    <t>003434</t>
  </si>
  <si>
    <t>006742</t>
  </si>
  <si>
    <t>024323</t>
  </si>
  <si>
    <t>041533</t>
  </si>
  <si>
    <t>041897</t>
  </si>
  <si>
    <t>089565</t>
  </si>
  <si>
    <t>046367</t>
  </si>
  <si>
    <t>041434</t>
  </si>
  <si>
    <t>041442</t>
  </si>
  <si>
    <t>046383</t>
  </si>
  <si>
    <t>030916</t>
  </si>
  <si>
    <t>046391</t>
  </si>
  <si>
    <t>088963</t>
  </si>
  <si>
    <t>046409</t>
  </si>
  <si>
    <t>026989</t>
  </si>
  <si>
    <t>033399</t>
  </si>
  <si>
    <t>046425</t>
  </si>
  <si>
    <t>001933</t>
  </si>
  <si>
    <t>001958</t>
  </si>
  <si>
    <t>004549</t>
  </si>
  <si>
    <t>046433</t>
  </si>
  <si>
    <t>007658</t>
  </si>
  <si>
    <t>010983</t>
  </si>
  <si>
    <t>027003</t>
  </si>
  <si>
    <t>046441</t>
  </si>
  <si>
    <t>019753</t>
  </si>
  <si>
    <t>033498</t>
  </si>
  <si>
    <t>036095</t>
  </si>
  <si>
    <t>046458</t>
  </si>
  <si>
    <t>037903</t>
  </si>
  <si>
    <t>037911</t>
  </si>
  <si>
    <t>046474</t>
  </si>
  <si>
    <t>009128</t>
  </si>
  <si>
    <t>031732</t>
  </si>
  <si>
    <t>138552</t>
  </si>
  <si>
    <t>046482</t>
  </si>
  <si>
    <t>007187</t>
  </si>
  <si>
    <t>018622</t>
  </si>
  <si>
    <t>031880</t>
  </si>
  <si>
    <t>039289</t>
  </si>
  <si>
    <t>084988</t>
  </si>
  <si>
    <t>046508</t>
  </si>
  <si>
    <t>004085</t>
  </si>
  <si>
    <t>011768</t>
  </si>
  <si>
    <t>146936</t>
  </si>
  <si>
    <t>046516</t>
  </si>
  <si>
    <t>036400</t>
  </si>
  <si>
    <t>040956</t>
  </si>
  <si>
    <t>046524</t>
  </si>
  <si>
    <t>016642</t>
  </si>
  <si>
    <t>046557</t>
  </si>
  <si>
    <t>007948</t>
  </si>
  <si>
    <t>007955</t>
  </si>
  <si>
    <t>118414</t>
  </si>
  <si>
    <t>046565</t>
  </si>
  <si>
    <t>016360</t>
  </si>
  <si>
    <t>017285</t>
  </si>
  <si>
    <t>017293</t>
  </si>
  <si>
    <t>046573</t>
  </si>
  <si>
    <t>011710</t>
  </si>
  <si>
    <t>011783</t>
  </si>
  <si>
    <t>020164</t>
  </si>
  <si>
    <t>046581</t>
  </si>
  <si>
    <t>003400</t>
  </si>
  <si>
    <t>028712</t>
  </si>
  <si>
    <t>029611</t>
  </si>
  <si>
    <t>142554</t>
  </si>
  <si>
    <t>046599</t>
  </si>
  <si>
    <t>016796</t>
  </si>
  <si>
    <t>031575</t>
  </si>
  <si>
    <t>031583</t>
  </si>
  <si>
    <t>046607</t>
  </si>
  <si>
    <t>001057</t>
  </si>
  <si>
    <t>008623</t>
  </si>
  <si>
    <t>032854</t>
  </si>
  <si>
    <t>034835</t>
  </si>
  <si>
    <t>064162</t>
  </si>
  <si>
    <t>113860</t>
  </si>
  <si>
    <t>113878</t>
  </si>
  <si>
    <t>046623</t>
  </si>
  <si>
    <t>000760</t>
  </si>
  <si>
    <t>000778</t>
  </si>
  <si>
    <t>061572</t>
  </si>
  <si>
    <t>046631</t>
  </si>
  <si>
    <t>000901</t>
  </si>
  <si>
    <t>000919</t>
  </si>
  <si>
    <t>004408</t>
  </si>
  <si>
    <t>013820</t>
  </si>
  <si>
    <t>046649</t>
  </si>
  <si>
    <t>012195</t>
  </si>
  <si>
    <t>012377</t>
  </si>
  <si>
    <t>046672</t>
  </si>
  <si>
    <t>009167</t>
  </si>
  <si>
    <t>010263</t>
  </si>
  <si>
    <t>025122</t>
  </si>
  <si>
    <t>046680</t>
  </si>
  <si>
    <t>019173</t>
  </si>
  <si>
    <t>026849</t>
  </si>
  <si>
    <t>040774</t>
  </si>
  <si>
    <t>046706</t>
  </si>
  <si>
    <t>001412</t>
  </si>
  <si>
    <t>046714</t>
  </si>
  <si>
    <t>011288</t>
  </si>
  <si>
    <t>027193</t>
  </si>
  <si>
    <t>142406</t>
  </si>
  <si>
    <t>046722</t>
  </si>
  <si>
    <t>064139</t>
  </si>
  <si>
    <t>139204</t>
  </si>
  <si>
    <t>046748</t>
  </si>
  <si>
    <t>012103</t>
  </si>
  <si>
    <t>012495</t>
  </si>
  <si>
    <t>012765</t>
  </si>
  <si>
    <t>019143</t>
  </si>
  <si>
    <t>036483</t>
  </si>
  <si>
    <t>066456</t>
  </si>
  <si>
    <t>046755</t>
  </si>
  <si>
    <t>001107</t>
  </si>
  <si>
    <t>028845</t>
  </si>
  <si>
    <t>046763</t>
  </si>
  <si>
    <t>000892</t>
  </si>
  <si>
    <t>008162</t>
  </si>
  <si>
    <t>009075</t>
  </si>
  <si>
    <t>009077</t>
  </si>
  <si>
    <t>009078</t>
  </si>
  <si>
    <t>009286</t>
  </si>
  <si>
    <t>010162</t>
  </si>
  <si>
    <t>010163</t>
  </si>
  <si>
    <t>010164</t>
  </si>
  <si>
    <t>010166</t>
  </si>
  <si>
    <t>016896</t>
  </si>
  <si>
    <t>016941</t>
  </si>
  <si>
    <t>017610</t>
  </si>
  <si>
    <t>019480</t>
  </si>
  <si>
    <t>043281</t>
  </si>
  <si>
    <t>117770</t>
  </si>
  <si>
    <t>123141</t>
  </si>
  <si>
    <t>132225</t>
  </si>
  <si>
    <t>132233</t>
  </si>
  <si>
    <t>139360</t>
  </si>
  <si>
    <t>140970</t>
  </si>
  <si>
    <t>140988</t>
  </si>
  <si>
    <t>145953</t>
  </si>
  <si>
    <t>146860</t>
  </si>
  <si>
    <t>146878</t>
  </si>
  <si>
    <t>146886</t>
  </si>
  <si>
    <t>046789</t>
  </si>
  <si>
    <t>002485</t>
  </si>
  <si>
    <t>010041</t>
  </si>
  <si>
    <t>024679</t>
  </si>
  <si>
    <t>046797</t>
  </si>
  <si>
    <t>018663</t>
  </si>
  <si>
    <t>046805</t>
  </si>
  <si>
    <t>022764</t>
  </si>
  <si>
    <t>037432</t>
  </si>
  <si>
    <t>046813</t>
  </si>
  <si>
    <t>012757</t>
  </si>
  <si>
    <t>023994</t>
  </si>
  <si>
    <t>029629</t>
  </si>
  <si>
    <t>029637</t>
  </si>
  <si>
    <t>046821</t>
  </si>
  <si>
    <t>019660</t>
  </si>
  <si>
    <t>035139</t>
  </si>
  <si>
    <t>038331</t>
  </si>
  <si>
    <t>038349</t>
  </si>
  <si>
    <t>046847</t>
  </si>
  <si>
    <t>000539</t>
  </si>
  <si>
    <t>000562</t>
  </si>
  <si>
    <t>006585</t>
  </si>
  <si>
    <t>046854</t>
  </si>
  <si>
    <t>002493</t>
  </si>
  <si>
    <t>002501</t>
  </si>
  <si>
    <t>046862</t>
  </si>
  <si>
    <t>002857</t>
  </si>
  <si>
    <t>002907</t>
  </si>
  <si>
    <t>004994</t>
  </si>
  <si>
    <t>067926</t>
  </si>
  <si>
    <t>046870</t>
  </si>
  <si>
    <t>011064</t>
  </si>
  <si>
    <t>011072</t>
  </si>
  <si>
    <t>030395</t>
  </si>
  <si>
    <t>067991</t>
  </si>
  <si>
    <t>046888</t>
  </si>
  <si>
    <t>020404</t>
  </si>
  <si>
    <t>020420</t>
  </si>
  <si>
    <t>068452</t>
  </si>
  <si>
    <t>046896</t>
  </si>
  <si>
    <t>011368</t>
  </si>
  <si>
    <t>011369</t>
  </si>
  <si>
    <t>011370</t>
  </si>
  <si>
    <t>016945</t>
  </si>
  <si>
    <t>029868</t>
  </si>
  <si>
    <t>029876</t>
  </si>
  <si>
    <t>065433</t>
  </si>
  <si>
    <t>086579</t>
  </si>
  <si>
    <t>112581</t>
  </si>
  <si>
    <t>123307</t>
  </si>
  <si>
    <t>138958</t>
  </si>
  <si>
    <t>138966</t>
  </si>
  <si>
    <t>142638</t>
  </si>
  <si>
    <t>145078</t>
  </si>
  <si>
    <t>046904</t>
  </si>
  <si>
    <t>039065</t>
  </si>
  <si>
    <t>039081</t>
  </si>
  <si>
    <t>046920</t>
  </si>
  <si>
    <t>009487</t>
  </si>
  <si>
    <t>046946</t>
  </si>
  <si>
    <t>004770</t>
  </si>
  <si>
    <t>118158</t>
  </si>
  <si>
    <t>136911</t>
  </si>
  <si>
    <t>145466</t>
  </si>
  <si>
    <t>046953</t>
  </si>
  <si>
    <t>000118</t>
  </si>
  <si>
    <t>011293</t>
  </si>
  <si>
    <t>014910</t>
  </si>
  <si>
    <t>014944</t>
  </si>
  <si>
    <t>028407</t>
  </si>
  <si>
    <t>046961</t>
  </si>
  <si>
    <t>005868</t>
  </si>
  <si>
    <t>013938</t>
  </si>
  <si>
    <t>016845</t>
  </si>
  <si>
    <t>017939</t>
  </si>
  <si>
    <t>020875</t>
  </si>
  <si>
    <t>020883</t>
  </si>
  <si>
    <t>020941</t>
  </si>
  <si>
    <t>032862</t>
  </si>
  <si>
    <t>036335</t>
  </si>
  <si>
    <t>098392</t>
  </si>
  <si>
    <t>114819</t>
  </si>
  <si>
    <t>120360</t>
  </si>
  <si>
    <t>046979</t>
  </si>
  <si>
    <t>001073</t>
  </si>
  <si>
    <t>008888</t>
  </si>
  <si>
    <t>014696</t>
  </si>
  <si>
    <t>014712</t>
  </si>
  <si>
    <t>019262</t>
  </si>
  <si>
    <t>022046</t>
  </si>
  <si>
    <t>061549</t>
  </si>
  <si>
    <t>061556</t>
  </si>
  <si>
    <t>067900</t>
  </si>
  <si>
    <t>067934</t>
  </si>
  <si>
    <t>046995</t>
  </si>
  <si>
    <t>015142</t>
  </si>
  <si>
    <t>030148</t>
  </si>
  <si>
    <t>147215</t>
  </si>
  <si>
    <t>047001</t>
  </si>
  <si>
    <t>000878</t>
  </si>
  <si>
    <t>000879</t>
  </si>
  <si>
    <t>012518</t>
  </si>
  <si>
    <t>012560</t>
  </si>
  <si>
    <t>020066</t>
  </si>
  <si>
    <t>024893</t>
  </si>
  <si>
    <t>031427</t>
  </si>
  <si>
    <t>032631</t>
  </si>
  <si>
    <t>115881</t>
  </si>
  <si>
    <t>047019</t>
  </si>
  <si>
    <t>001347</t>
  </si>
  <si>
    <t>001859</t>
  </si>
  <si>
    <t>003657</t>
  </si>
  <si>
    <t>003897</t>
  </si>
  <si>
    <t>009090</t>
  </si>
  <si>
    <t>009091</t>
  </si>
  <si>
    <t>009496</t>
  </si>
  <si>
    <t>016287</t>
  </si>
  <si>
    <t>016303</t>
  </si>
  <si>
    <t>016311</t>
  </si>
  <si>
    <t>019655</t>
  </si>
  <si>
    <t>031195</t>
  </si>
  <si>
    <t>031724</t>
  </si>
  <si>
    <t>112698</t>
  </si>
  <si>
    <t>118042</t>
  </si>
  <si>
    <t>118059</t>
  </si>
  <si>
    <t>119438</t>
  </si>
  <si>
    <t>122747</t>
  </si>
  <si>
    <t>125344</t>
  </si>
  <si>
    <t>140806</t>
  </si>
  <si>
    <t>140814</t>
  </si>
  <si>
    <t>140822</t>
  </si>
  <si>
    <t>140830</t>
  </si>
  <si>
    <t>047027</t>
  </si>
  <si>
    <t>008257</t>
  </si>
  <si>
    <t>017368</t>
  </si>
  <si>
    <t>018998</t>
  </si>
  <si>
    <t>019017</t>
  </si>
  <si>
    <t>019019</t>
  </si>
  <si>
    <t>019393</t>
  </si>
  <si>
    <t>020079</t>
  </si>
  <si>
    <t>028415</t>
  </si>
  <si>
    <t>039693</t>
  </si>
  <si>
    <t>085076</t>
  </si>
  <si>
    <t>092726</t>
  </si>
  <si>
    <t>097071</t>
  </si>
  <si>
    <t>098475</t>
  </si>
  <si>
    <t>098483</t>
  </si>
  <si>
    <t>098491</t>
  </si>
  <si>
    <t>099580</t>
  </si>
  <si>
    <t>099598</t>
  </si>
  <si>
    <t>120212</t>
  </si>
  <si>
    <t>122507</t>
  </si>
  <si>
    <t>135301</t>
  </si>
  <si>
    <t>146084</t>
  </si>
  <si>
    <t>047043</t>
  </si>
  <si>
    <t>000927</t>
  </si>
  <si>
    <t>000935</t>
  </si>
  <si>
    <t>031690</t>
  </si>
  <si>
    <t>047050</t>
  </si>
  <si>
    <t>010884</t>
  </si>
  <si>
    <t>012708</t>
  </si>
  <si>
    <t>019713</t>
  </si>
  <si>
    <t>024349</t>
  </si>
  <si>
    <t>047068</t>
  </si>
  <si>
    <t>013862</t>
  </si>
  <si>
    <t>013870</t>
  </si>
  <si>
    <t>047076</t>
  </si>
  <si>
    <t>029785</t>
  </si>
  <si>
    <t>029793</t>
  </si>
  <si>
    <t>047084</t>
  </si>
  <si>
    <t>008334</t>
  </si>
  <si>
    <t>008342</t>
  </si>
  <si>
    <t>008359</t>
  </si>
  <si>
    <t>047092</t>
  </si>
  <si>
    <t>006072</t>
  </si>
  <si>
    <t>029108</t>
  </si>
  <si>
    <t>047167</t>
  </si>
  <si>
    <t>002436</t>
  </si>
  <si>
    <t>004366</t>
  </si>
  <si>
    <t>015327</t>
  </si>
  <si>
    <t>047175</t>
  </si>
  <si>
    <t>004846</t>
  </si>
  <si>
    <t>004853</t>
  </si>
  <si>
    <t>017178</t>
  </si>
  <si>
    <t>019651</t>
  </si>
  <si>
    <t>047183</t>
  </si>
  <si>
    <t>005876</t>
  </si>
  <si>
    <t>005884</t>
  </si>
  <si>
    <t>017306</t>
  </si>
  <si>
    <t>025981</t>
  </si>
  <si>
    <t>029090</t>
  </si>
  <si>
    <t>047191</t>
  </si>
  <si>
    <t>001230</t>
  </si>
  <si>
    <t>018770</t>
  </si>
  <si>
    <t>018788</t>
  </si>
  <si>
    <t>029439</t>
  </si>
  <si>
    <t>047225</t>
  </si>
  <si>
    <t>027821</t>
  </si>
  <si>
    <t>038653</t>
  </si>
  <si>
    <t>038661</t>
  </si>
  <si>
    <t>040857</t>
  </si>
  <si>
    <t>047241</t>
  </si>
  <si>
    <t>013929</t>
  </si>
  <si>
    <t>015189</t>
  </si>
  <si>
    <t>022251</t>
  </si>
  <si>
    <t>029322</t>
  </si>
  <si>
    <t>034181</t>
  </si>
  <si>
    <t>038083</t>
  </si>
  <si>
    <t>050757</t>
  </si>
  <si>
    <t>047258</t>
  </si>
  <si>
    <t>005165</t>
  </si>
  <si>
    <t>047266</t>
  </si>
  <si>
    <t>014480</t>
  </si>
  <si>
    <t>145987</t>
  </si>
  <si>
    <t>047274</t>
  </si>
  <si>
    <t>035972</t>
  </si>
  <si>
    <t>123216</t>
  </si>
  <si>
    <t>047308</t>
  </si>
  <si>
    <t>004218</t>
  </si>
  <si>
    <t>004432</t>
  </si>
  <si>
    <t>023960</t>
  </si>
  <si>
    <t>085084</t>
  </si>
  <si>
    <t>096396</t>
  </si>
  <si>
    <t>047332</t>
  </si>
  <si>
    <t>019940</t>
  </si>
  <si>
    <t>047340</t>
  </si>
  <si>
    <t>021949</t>
  </si>
  <si>
    <t>027185</t>
  </si>
  <si>
    <t>036459</t>
  </si>
  <si>
    <t>041608</t>
  </si>
  <si>
    <t>061937</t>
  </si>
  <si>
    <t>065391</t>
  </si>
  <si>
    <t>135830</t>
  </si>
  <si>
    <t>047365</t>
  </si>
  <si>
    <t>006882</t>
  </si>
  <si>
    <t>006908</t>
  </si>
  <si>
    <t>010241</t>
  </si>
  <si>
    <t>025205</t>
  </si>
  <si>
    <t>030320</t>
  </si>
  <si>
    <t>036921</t>
  </si>
  <si>
    <t>040170</t>
  </si>
  <si>
    <t>041012</t>
  </si>
  <si>
    <t>043315</t>
  </si>
  <si>
    <t>047373</t>
  </si>
  <si>
    <t>003566</t>
  </si>
  <si>
    <t>004473</t>
  </si>
  <si>
    <t>005967</t>
  </si>
  <si>
    <t>008318</t>
  </si>
  <si>
    <t>018390</t>
  </si>
  <si>
    <t>028217</t>
  </si>
  <si>
    <t>043323</t>
  </si>
  <si>
    <t>043331</t>
  </si>
  <si>
    <t>135269</t>
  </si>
  <si>
    <t>047381</t>
  </si>
  <si>
    <t>007849</t>
  </si>
  <si>
    <t>015396</t>
  </si>
  <si>
    <t>024430</t>
  </si>
  <si>
    <t>047399</t>
  </si>
  <si>
    <t>042523</t>
  </si>
  <si>
    <t>047415</t>
  </si>
  <si>
    <t>000699</t>
  </si>
  <si>
    <t>000885</t>
  </si>
  <si>
    <t>000893</t>
  </si>
  <si>
    <t>047423</t>
  </si>
  <si>
    <t>000976</t>
  </si>
  <si>
    <t>000992</t>
  </si>
  <si>
    <t>047431</t>
  </si>
  <si>
    <t>007401</t>
  </si>
  <si>
    <t>031120</t>
  </si>
  <si>
    <t>047449</t>
  </si>
  <si>
    <t>019731</t>
  </si>
  <si>
    <t>020438</t>
  </si>
  <si>
    <t>020446</t>
  </si>
  <si>
    <t>122028</t>
  </si>
  <si>
    <t>047456</t>
  </si>
  <si>
    <t>017665</t>
  </si>
  <si>
    <t>020253</t>
  </si>
  <si>
    <t>023440</t>
  </si>
  <si>
    <t>047464</t>
  </si>
  <si>
    <t>038208</t>
  </si>
  <si>
    <t>038232</t>
  </si>
  <si>
    <t>137455</t>
  </si>
  <si>
    <t>047472</t>
  </si>
  <si>
    <t>038281</t>
  </si>
  <si>
    <t>038299</t>
  </si>
  <si>
    <t>047498</t>
  </si>
  <si>
    <t>015164</t>
  </si>
  <si>
    <t>015172</t>
  </si>
  <si>
    <t>047506</t>
  </si>
  <si>
    <t>031674</t>
  </si>
  <si>
    <t>031716</t>
  </si>
  <si>
    <t>047514</t>
  </si>
  <si>
    <t>011916</t>
  </si>
  <si>
    <t>025742</t>
  </si>
  <si>
    <t>031898</t>
  </si>
  <si>
    <t>040915</t>
  </si>
  <si>
    <t>047522</t>
  </si>
  <si>
    <t>032805</t>
  </si>
  <si>
    <t>047548</t>
  </si>
  <si>
    <t>003277</t>
  </si>
  <si>
    <t>007245</t>
  </si>
  <si>
    <t>047571</t>
  </si>
  <si>
    <t>016550</t>
  </si>
  <si>
    <t>016568</t>
  </si>
  <si>
    <t>047589</t>
  </si>
  <si>
    <t>020289</t>
  </si>
  <si>
    <t>020297</t>
  </si>
  <si>
    <t>140020</t>
  </si>
  <si>
    <t>047597</t>
  </si>
  <si>
    <t>022319</t>
  </si>
  <si>
    <t>047613</t>
  </si>
  <si>
    <t>041004</t>
  </si>
  <si>
    <t>139477</t>
  </si>
  <si>
    <t>047621</t>
  </si>
  <si>
    <t>011031</t>
  </si>
  <si>
    <t>047639</t>
  </si>
  <si>
    <t>139212</t>
  </si>
  <si>
    <t>047688</t>
  </si>
  <si>
    <t>002451</t>
  </si>
  <si>
    <t>006213</t>
  </si>
  <si>
    <t>025825</t>
  </si>
  <si>
    <t>039040</t>
  </si>
  <si>
    <t>041814</t>
  </si>
  <si>
    <t>041889</t>
  </si>
  <si>
    <t>065672</t>
  </si>
  <si>
    <t>047696</t>
  </si>
  <si>
    <t>019018</t>
  </si>
  <si>
    <t>019679</t>
  </si>
  <si>
    <t>019694</t>
  </si>
  <si>
    <t>024869</t>
  </si>
  <si>
    <t>026435</t>
  </si>
  <si>
    <t>038695</t>
  </si>
  <si>
    <t>064790</t>
  </si>
  <si>
    <t>047712</t>
  </si>
  <si>
    <t>025353</t>
  </si>
  <si>
    <t>025361</t>
  </si>
  <si>
    <t>047720</t>
  </si>
  <si>
    <t>026815</t>
  </si>
  <si>
    <t>026823</t>
  </si>
  <si>
    <t>142281</t>
  </si>
  <si>
    <t>047738</t>
  </si>
  <si>
    <t>011023</t>
  </si>
  <si>
    <t>011462</t>
  </si>
  <si>
    <t>034918</t>
  </si>
  <si>
    <t>047746</t>
  </si>
  <si>
    <t>037424</t>
  </si>
  <si>
    <t>042341</t>
  </si>
  <si>
    <t>146217</t>
  </si>
  <si>
    <t>047761</t>
  </si>
  <si>
    <t>000124</t>
  </si>
  <si>
    <t>047787</t>
  </si>
  <si>
    <t>000190</t>
  </si>
  <si>
    <t>003590</t>
  </si>
  <si>
    <t>039214</t>
  </si>
  <si>
    <t>042515</t>
  </si>
  <si>
    <t>111138</t>
  </si>
  <si>
    <t>047795</t>
  </si>
  <si>
    <t>018218</t>
  </si>
  <si>
    <t>018374</t>
  </si>
  <si>
    <t>035493</t>
  </si>
  <si>
    <t>035790</t>
  </si>
  <si>
    <t>047803</t>
  </si>
  <si>
    <t>014089</t>
  </si>
  <si>
    <t>016337</t>
  </si>
  <si>
    <t>025098</t>
  </si>
  <si>
    <t>041830</t>
  </si>
  <si>
    <t>041848</t>
  </si>
  <si>
    <t>047829</t>
  </si>
  <si>
    <t>000187</t>
  </si>
  <si>
    <t>005280</t>
  </si>
  <si>
    <t>005298</t>
  </si>
  <si>
    <t>047837</t>
  </si>
  <si>
    <t>008078</t>
  </si>
  <si>
    <t>008086</t>
  </si>
  <si>
    <t>047845</t>
  </si>
  <si>
    <t>009871</t>
  </si>
  <si>
    <t>047852</t>
  </si>
  <si>
    <t>012443</t>
  </si>
  <si>
    <t>012450</t>
  </si>
  <si>
    <t>062380</t>
  </si>
  <si>
    <t>047878</t>
  </si>
  <si>
    <t>019208</t>
  </si>
  <si>
    <t>019216</t>
  </si>
  <si>
    <t>019224</t>
  </si>
  <si>
    <t>047886</t>
  </si>
  <si>
    <t>019678</t>
  </si>
  <si>
    <t>022038</t>
  </si>
  <si>
    <t>022111</t>
  </si>
  <si>
    <t>026252</t>
  </si>
  <si>
    <t>031203</t>
  </si>
  <si>
    <t>061887</t>
  </si>
  <si>
    <t>047894</t>
  </si>
  <si>
    <t>004101</t>
  </si>
  <si>
    <t>014845</t>
  </si>
  <si>
    <t>019634</t>
  </si>
  <si>
    <t>019800</t>
  </si>
  <si>
    <t>020180</t>
  </si>
  <si>
    <t>024141</t>
  </si>
  <si>
    <t>031989</t>
  </si>
  <si>
    <t>061895</t>
  </si>
  <si>
    <t>047902</t>
  </si>
  <si>
    <t>005264</t>
  </si>
  <si>
    <t>019718</t>
  </si>
  <si>
    <t>029710</t>
  </si>
  <si>
    <t>029728</t>
  </si>
  <si>
    <t>047928</t>
  </si>
  <si>
    <t>008219</t>
  </si>
  <si>
    <t>008227</t>
  </si>
  <si>
    <t>008284</t>
  </si>
  <si>
    <t>047936</t>
  </si>
  <si>
    <t>000177</t>
  </si>
  <si>
    <t>011106</t>
  </si>
  <si>
    <t>011114</t>
  </si>
  <si>
    <t>011122</t>
  </si>
  <si>
    <t>047944</t>
  </si>
  <si>
    <t>146464</t>
  </si>
  <si>
    <t>146472</t>
  </si>
  <si>
    <t>146480</t>
  </si>
  <si>
    <t>047951</t>
  </si>
  <si>
    <t>004317</t>
  </si>
  <si>
    <t>033274</t>
  </si>
  <si>
    <t>033282</t>
  </si>
  <si>
    <t>033290</t>
  </si>
  <si>
    <t>047969</t>
  </si>
  <si>
    <t>023143</t>
  </si>
  <si>
    <t>036749</t>
  </si>
  <si>
    <t>047985</t>
  </si>
  <si>
    <t>008672</t>
  </si>
  <si>
    <t>018481</t>
  </si>
  <si>
    <t>019946</t>
  </si>
  <si>
    <t>047993</t>
  </si>
  <si>
    <t>015826</t>
  </si>
  <si>
    <t>066472</t>
  </si>
  <si>
    <t>048009</t>
  </si>
  <si>
    <t>008242</t>
  </si>
  <si>
    <t>016936</t>
  </si>
  <si>
    <t>018283</t>
  </si>
  <si>
    <t>019269</t>
  </si>
  <si>
    <t>036467</t>
  </si>
  <si>
    <t>048017</t>
  </si>
  <si>
    <t>019648</t>
  </si>
  <si>
    <t>020487</t>
  </si>
  <si>
    <t>022053</t>
  </si>
  <si>
    <t>048025</t>
  </si>
  <si>
    <t>019698</t>
  </si>
  <si>
    <t>027136</t>
  </si>
  <si>
    <t>038034</t>
  </si>
  <si>
    <t>038042</t>
  </si>
  <si>
    <t>048033</t>
  </si>
  <si>
    <t>010197</t>
  </si>
  <si>
    <t>113175</t>
  </si>
  <si>
    <t>048041</t>
  </si>
  <si>
    <t>010777</t>
  </si>
  <si>
    <t>016732</t>
  </si>
  <si>
    <t>019174</t>
  </si>
  <si>
    <t>019459</t>
  </si>
  <si>
    <t>020112</t>
  </si>
  <si>
    <t>029363</t>
  </si>
  <si>
    <t>067876</t>
  </si>
  <si>
    <t>048074</t>
  </si>
  <si>
    <t>002170</t>
  </si>
  <si>
    <t>048082</t>
  </si>
  <si>
    <t>019653</t>
  </si>
  <si>
    <t>048090</t>
  </si>
  <si>
    <t>031914</t>
  </si>
  <si>
    <t>048116</t>
  </si>
  <si>
    <t>000701</t>
  </si>
  <si>
    <t>001354</t>
  </si>
  <si>
    <t>001362</t>
  </si>
  <si>
    <t>001370</t>
  </si>
  <si>
    <t>126359</t>
  </si>
  <si>
    <t>048124</t>
  </si>
  <si>
    <t>001388</t>
  </si>
  <si>
    <t>009712</t>
  </si>
  <si>
    <t>010652</t>
  </si>
  <si>
    <t>031211</t>
  </si>
  <si>
    <t>040808</t>
  </si>
  <si>
    <t>061911</t>
  </si>
  <si>
    <t>062398</t>
  </si>
  <si>
    <t>048132</t>
  </si>
  <si>
    <t>006619</t>
  </si>
  <si>
    <t>008896</t>
  </si>
  <si>
    <t>019741</t>
  </si>
  <si>
    <t>038448</t>
  </si>
  <si>
    <t>048140</t>
  </si>
  <si>
    <t>007021</t>
  </si>
  <si>
    <t>007039</t>
  </si>
  <si>
    <t>007336</t>
  </si>
  <si>
    <t>048157</t>
  </si>
  <si>
    <t>011676</t>
  </si>
  <si>
    <t>011684</t>
  </si>
  <si>
    <t>033126</t>
  </si>
  <si>
    <t>048165</t>
  </si>
  <si>
    <t>018960</t>
  </si>
  <si>
    <t>019448</t>
  </si>
  <si>
    <t>029561</t>
  </si>
  <si>
    <t>048173</t>
  </si>
  <si>
    <t>003988</t>
  </si>
  <si>
    <t>008979</t>
  </si>
  <si>
    <t>010198</t>
  </si>
  <si>
    <t>019359</t>
  </si>
  <si>
    <t>019730</t>
  </si>
  <si>
    <t>024596</t>
  </si>
  <si>
    <t>024604</t>
  </si>
  <si>
    <t>048207</t>
  </si>
  <si>
    <t>011346</t>
  </si>
  <si>
    <t>025197</t>
  </si>
  <si>
    <t>039800</t>
  </si>
  <si>
    <t>041038</t>
  </si>
  <si>
    <t>048215</t>
  </si>
  <si>
    <t>028886</t>
  </si>
  <si>
    <t>028894</t>
  </si>
  <si>
    <t>048223</t>
  </si>
  <si>
    <t>007799</t>
  </si>
  <si>
    <t>008649</t>
  </si>
  <si>
    <t>016576</t>
  </si>
  <si>
    <t>020063</t>
  </si>
  <si>
    <t>035501</t>
  </si>
  <si>
    <t>119792</t>
  </si>
  <si>
    <t>048231</t>
  </si>
  <si>
    <t>016006</t>
  </si>
  <si>
    <t>018127</t>
  </si>
  <si>
    <t>023549</t>
  </si>
  <si>
    <t>024000</t>
  </si>
  <si>
    <t>025189</t>
  </si>
  <si>
    <t>027946</t>
  </si>
  <si>
    <t>034504</t>
  </si>
  <si>
    <t>039438</t>
  </si>
  <si>
    <t>040295</t>
  </si>
  <si>
    <t>041046</t>
  </si>
  <si>
    <t>048256</t>
  </si>
  <si>
    <t>017970</t>
  </si>
  <si>
    <t>048264</t>
  </si>
  <si>
    <t>000883</t>
  </si>
  <si>
    <t>025270</t>
  </si>
  <si>
    <t>030130</t>
  </si>
  <si>
    <t>048272</t>
  </si>
  <si>
    <t>012523</t>
  </si>
  <si>
    <t>012524</t>
  </si>
  <si>
    <t>048298</t>
  </si>
  <si>
    <t>001339</t>
  </si>
  <si>
    <t>011791</t>
  </si>
  <si>
    <t>028480</t>
  </si>
  <si>
    <t>039867</t>
  </si>
  <si>
    <t>048306</t>
  </si>
  <si>
    <t>003053</t>
  </si>
  <si>
    <t>003061</t>
  </si>
  <si>
    <t>019689</t>
  </si>
  <si>
    <t>032136</t>
  </si>
  <si>
    <t>035691</t>
  </si>
  <si>
    <t>038539</t>
  </si>
  <si>
    <t>043364</t>
  </si>
  <si>
    <t>048314</t>
  </si>
  <si>
    <t>004697</t>
  </si>
  <si>
    <t>004796</t>
  </si>
  <si>
    <t>038430</t>
  </si>
  <si>
    <t>070417</t>
  </si>
  <si>
    <t>048322</t>
  </si>
  <si>
    <t>017699</t>
  </si>
  <si>
    <t>017798</t>
  </si>
  <si>
    <t>066746</t>
  </si>
  <si>
    <t>048330</t>
  </si>
  <si>
    <t>021683</t>
  </si>
  <si>
    <t>138040</t>
  </si>
  <si>
    <t>048348</t>
  </si>
  <si>
    <t>019692</t>
  </si>
  <si>
    <t>030445</t>
  </si>
  <si>
    <t>064311</t>
  </si>
  <si>
    <t>048355</t>
  </si>
  <si>
    <t>023879</t>
  </si>
  <si>
    <t>024836</t>
  </si>
  <si>
    <t>048363</t>
  </si>
  <si>
    <t>014522</t>
  </si>
  <si>
    <t>026211</t>
  </si>
  <si>
    <t>026229</t>
  </si>
  <si>
    <t>048371</t>
  </si>
  <si>
    <t>026880</t>
  </si>
  <si>
    <t>035451</t>
  </si>
  <si>
    <t>035469</t>
  </si>
  <si>
    <t>048389</t>
  </si>
  <si>
    <t>002311</t>
  </si>
  <si>
    <t>019177</t>
  </si>
  <si>
    <t>019281</t>
  </si>
  <si>
    <t>019666</t>
  </si>
  <si>
    <t>038547</t>
  </si>
  <si>
    <t>038554</t>
  </si>
  <si>
    <t>048397</t>
  </si>
  <si>
    <t>002444</t>
  </si>
  <si>
    <t>010298</t>
  </si>
  <si>
    <t>042333</t>
  </si>
  <si>
    <t>048413</t>
  </si>
  <si>
    <t>010173</t>
  </si>
  <si>
    <t>014316</t>
  </si>
  <si>
    <t>030825</t>
  </si>
  <si>
    <t>048421</t>
  </si>
  <si>
    <t>030205</t>
  </si>
  <si>
    <t>030213</t>
  </si>
  <si>
    <t>030304</t>
  </si>
  <si>
    <t>048439</t>
  </si>
  <si>
    <t>031666</t>
  </si>
  <si>
    <t>067819</t>
  </si>
  <si>
    <t>048447</t>
  </si>
  <si>
    <t>004580</t>
  </si>
  <si>
    <t>019649</t>
  </si>
  <si>
    <t>031872</t>
  </si>
  <si>
    <t>038992</t>
  </si>
  <si>
    <t>043372</t>
  </si>
  <si>
    <t>048462</t>
  </si>
  <si>
    <t>002782</t>
  </si>
  <si>
    <t>019735</t>
  </si>
  <si>
    <t>035311</t>
  </si>
  <si>
    <t>036384</t>
  </si>
  <si>
    <t>048470</t>
  </si>
  <si>
    <t>004127</t>
  </si>
  <si>
    <t>021139</t>
  </si>
  <si>
    <t>042457</t>
  </si>
  <si>
    <t>065383</t>
  </si>
  <si>
    <t>048488</t>
  </si>
  <si>
    <t>006759</t>
  </si>
  <si>
    <t>019641</t>
  </si>
  <si>
    <t>034041</t>
  </si>
  <si>
    <t>061432</t>
  </si>
  <si>
    <t>048496</t>
  </si>
  <si>
    <t>000350</t>
  </si>
  <si>
    <t>016154</t>
  </si>
  <si>
    <t>016477</t>
  </si>
  <si>
    <t>019672</t>
  </si>
  <si>
    <t>024497</t>
  </si>
  <si>
    <t>034132</t>
  </si>
  <si>
    <t>048512</t>
  </si>
  <si>
    <t>009571</t>
  </si>
  <si>
    <t>135046</t>
  </si>
  <si>
    <t>048520</t>
  </si>
  <si>
    <t>000102</t>
  </si>
  <si>
    <t>000105</t>
  </si>
  <si>
    <t>024117</t>
  </si>
  <si>
    <t>062307</t>
  </si>
  <si>
    <t>048538</t>
  </si>
  <si>
    <t>035220</t>
  </si>
  <si>
    <t>142141</t>
  </si>
  <si>
    <t>048553</t>
  </si>
  <si>
    <t>022822</t>
  </si>
  <si>
    <t>022863</t>
  </si>
  <si>
    <t>048579</t>
  </si>
  <si>
    <t>029272</t>
  </si>
  <si>
    <t>029280</t>
  </si>
  <si>
    <t>114652</t>
  </si>
  <si>
    <t>048587</t>
  </si>
  <si>
    <t>035634</t>
  </si>
  <si>
    <t>035642</t>
  </si>
  <si>
    <t>035659</t>
  </si>
  <si>
    <t>048595</t>
  </si>
  <si>
    <t>009324</t>
  </si>
  <si>
    <t>012674</t>
  </si>
  <si>
    <t>040311</t>
  </si>
  <si>
    <t>048611</t>
  </si>
  <si>
    <t>002543</t>
  </si>
  <si>
    <t>002576</t>
  </si>
  <si>
    <t>068080</t>
  </si>
  <si>
    <t>048629</t>
  </si>
  <si>
    <t>010207</t>
  </si>
  <si>
    <t>024364</t>
  </si>
  <si>
    <t>024372</t>
  </si>
  <si>
    <t>048637</t>
  </si>
  <si>
    <t>027110</t>
  </si>
  <si>
    <t>048652</t>
  </si>
  <si>
    <t>001875</t>
  </si>
  <si>
    <t>001883</t>
  </si>
  <si>
    <t>015107</t>
  </si>
  <si>
    <t>030643</t>
  </si>
  <si>
    <t>031856</t>
  </si>
  <si>
    <t>034678</t>
  </si>
  <si>
    <t>042077</t>
  </si>
  <si>
    <t>042085</t>
  </si>
  <si>
    <t>068429</t>
  </si>
  <si>
    <t>048678</t>
  </si>
  <si>
    <t>003863</t>
  </si>
  <si>
    <t>040600</t>
  </si>
  <si>
    <t>043380</t>
  </si>
  <si>
    <t>048686</t>
  </si>
  <si>
    <t>002824</t>
  </si>
  <si>
    <t>018150</t>
  </si>
  <si>
    <t>019630</t>
  </si>
  <si>
    <t>048694</t>
  </si>
  <si>
    <t>009224</t>
  </si>
  <si>
    <t>013322</t>
  </si>
  <si>
    <t>013957</t>
  </si>
  <si>
    <t>019677</t>
  </si>
  <si>
    <t>022186</t>
  </si>
  <si>
    <t>028571</t>
  </si>
  <si>
    <t>048702</t>
  </si>
  <si>
    <t>000526</t>
  </si>
  <si>
    <t>002667</t>
  </si>
  <si>
    <t>003442</t>
  </si>
  <si>
    <t>015461</t>
  </si>
  <si>
    <t>019625</t>
  </si>
  <si>
    <t>021931</t>
  </si>
  <si>
    <t>033647</t>
  </si>
  <si>
    <t>035956</t>
  </si>
  <si>
    <t>043398</t>
  </si>
  <si>
    <t>048710</t>
  </si>
  <si>
    <t>008532</t>
  </si>
  <si>
    <t>026773</t>
  </si>
  <si>
    <t>026781</t>
  </si>
  <si>
    <t>048728</t>
  </si>
  <si>
    <t>010595</t>
  </si>
  <si>
    <t>010603</t>
  </si>
  <si>
    <t>013126</t>
  </si>
  <si>
    <t>019709</t>
  </si>
  <si>
    <t>027698</t>
  </si>
  <si>
    <t>027706</t>
  </si>
  <si>
    <t>027714</t>
  </si>
  <si>
    <t>037754</t>
  </si>
  <si>
    <t>061507</t>
  </si>
  <si>
    <t>048736</t>
  </si>
  <si>
    <t>013995</t>
  </si>
  <si>
    <t>019818</t>
  </si>
  <si>
    <t>025577</t>
  </si>
  <si>
    <t>027763</t>
  </si>
  <si>
    <t>048744</t>
  </si>
  <si>
    <t>011395</t>
  </si>
  <si>
    <t>013359</t>
  </si>
  <si>
    <t>013367</t>
  </si>
  <si>
    <t>038174</t>
  </si>
  <si>
    <t>048751</t>
  </si>
  <si>
    <t>012950</t>
  </si>
  <si>
    <t>024273</t>
  </si>
  <si>
    <t>025403</t>
  </si>
  <si>
    <t>032961</t>
  </si>
  <si>
    <t>040048</t>
  </si>
  <si>
    <t>061523</t>
  </si>
  <si>
    <t>064618</t>
  </si>
  <si>
    <t>066837</t>
  </si>
  <si>
    <t>048777</t>
  </si>
  <si>
    <t>015105</t>
  </si>
  <si>
    <t>025544</t>
  </si>
  <si>
    <t>142158</t>
  </si>
  <si>
    <t>142166</t>
  </si>
  <si>
    <t>142174</t>
  </si>
  <si>
    <t>142182</t>
  </si>
  <si>
    <t>048793</t>
  </si>
  <si>
    <t>004861</t>
  </si>
  <si>
    <t>004879</t>
  </si>
  <si>
    <t>110007</t>
  </si>
  <si>
    <t>048801</t>
  </si>
  <si>
    <t>016162</t>
  </si>
  <si>
    <t>035295</t>
  </si>
  <si>
    <t>089649</t>
  </si>
  <si>
    <t>048819</t>
  </si>
  <si>
    <t>017269</t>
  </si>
  <si>
    <t>027722</t>
  </si>
  <si>
    <t>048835</t>
  </si>
  <si>
    <t>013656</t>
  </si>
  <si>
    <t>026690</t>
  </si>
  <si>
    <t>029678</t>
  </si>
  <si>
    <t>029959</t>
  </si>
  <si>
    <t>067835</t>
  </si>
  <si>
    <t>152280</t>
  </si>
  <si>
    <t>048843</t>
  </si>
  <si>
    <t>008839</t>
  </si>
  <si>
    <t>017494</t>
  </si>
  <si>
    <t>019154</t>
  </si>
  <si>
    <t>019579</t>
  </si>
  <si>
    <t>062224</t>
  </si>
  <si>
    <t>048850</t>
  </si>
  <si>
    <t>013572</t>
  </si>
  <si>
    <t>023358</t>
  </si>
  <si>
    <t>062232</t>
  </si>
  <si>
    <t>145352</t>
  </si>
  <si>
    <t>048876</t>
  </si>
  <si>
    <t>000117</t>
  </si>
  <si>
    <t>012419</t>
  </si>
  <si>
    <t>018069</t>
  </si>
  <si>
    <t>026427</t>
  </si>
  <si>
    <t>037515</t>
  </si>
  <si>
    <t>067322</t>
  </si>
  <si>
    <t>048884</t>
  </si>
  <si>
    <t>008508</t>
  </si>
  <si>
    <t>038836</t>
  </si>
  <si>
    <t>067850</t>
  </si>
  <si>
    <t>048900</t>
  </si>
  <si>
    <t>034314</t>
  </si>
  <si>
    <t>091363</t>
  </si>
  <si>
    <t>048926</t>
  </si>
  <si>
    <t>030973</t>
  </si>
  <si>
    <t>067843</t>
  </si>
  <si>
    <t>048934</t>
  </si>
  <si>
    <t>008045</t>
  </si>
  <si>
    <t>008052</t>
  </si>
  <si>
    <t>010244</t>
  </si>
  <si>
    <t>048942</t>
  </si>
  <si>
    <t>000356</t>
  </si>
  <si>
    <t>013250</t>
  </si>
  <si>
    <t>048975</t>
  </si>
  <si>
    <t>030890</t>
  </si>
  <si>
    <t>030908</t>
  </si>
  <si>
    <t>048991</t>
  </si>
  <si>
    <t>000836</t>
  </si>
  <si>
    <t>000844</t>
  </si>
  <si>
    <t>152157</t>
  </si>
  <si>
    <t>049031</t>
  </si>
  <si>
    <t>014720</t>
  </si>
  <si>
    <t>029462</t>
  </si>
  <si>
    <t>029470</t>
  </si>
  <si>
    <t>049056</t>
  </si>
  <si>
    <t>013615</t>
  </si>
  <si>
    <t>034363</t>
  </si>
  <si>
    <t>034868</t>
  </si>
  <si>
    <t>037176</t>
  </si>
  <si>
    <t>061598</t>
  </si>
  <si>
    <t>049064</t>
  </si>
  <si>
    <t>024851</t>
  </si>
  <si>
    <t>118141</t>
  </si>
  <si>
    <t>049080</t>
  </si>
  <si>
    <t>029850</t>
  </si>
  <si>
    <t>033514</t>
  </si>
  <si>
    <t>039388</t>
  </si>
  <si>
    <t>064717</t>
  </si>
  <si>
    <t>049098</t>
  </si>
  <si>
    <t>001131</t>
  </si>
  <si>
    <t>011463</t>
  </si>
  <si>
    <t>011943</t>
  </si>
  <si>
    <t>019829</t>
  </si>
  <si>
    <t>033811</t>
  </si>
  <si>
    <t>036962</t>
  </si>
  <si>
    <t>039057</t>
  </si>
  <si>
    <t>064188</t>
  </si>
  <si>
    <t>049106</t>
  </si>
  <si>
    <t>064196</t>
  </si>
  <si>
    <t>146209</t>
  </si>
  <si>
    <t>049122</t>
  </si>
  <si>
    <t>009589</t>
  </si>
  <si>
    <t>146381</t>
  </si>
  <si>
    <t>146399</t>
  </si>
  <si>
    <t>146407</t>
  </si>
  <si>
    <t>049130</t>
  </si>
  <si>
    <t>017897</t>
  </si>
  <si>
    <t>029991</t>
  </si>
  <si>
    <t>049148</t>
  </si>
  <si>
    <t>009407</t>
  </si>
  <si>
    <t>027425</t>
  </si>
  <si>
    <t>039909</t>
  </si>
  <si>
    <t>040410</t>
  </si>
  <si>
    <t>049155</t>
  </si>
  <si>
    <t>013298</t>
  </si>
  <si>
    <t>029157</t>
  </si>
  <si>
    <t>049171</t>
  </si>
  <si>
    <t>001297</t>
  </si>
  <si>
    <t>001313</t>
  </si>
  <si>
    <t>015313</t>
  </si>
  <si>
    <t>066803</t>
  </si>
  <si>
    <t>140889</t>
  </si>
  <si>
    <t>049189</t>
  </si>
  <si>
    <t>000382</t>
  </si>
  <si>
    <t>000383</t>
  </si>
  <si>
    <t>007724</t>
  </si>
  <si>
    <t>049197</t>
  </si>
  <si>
    <t>003616</t>
  </si>
  <si>
    <t>011551</t>
  </si>
  <si>
    <t>011569</t>
  </si>
  <si>
    <t>036343</t>
  </si>
  <si>
    <t>049205</t>
  </si>
  <si>
    <t>013060</t>
  </si>
  <si>
    <t>013110</t>
  </si>
  <si>
    <t>013177</t>
  </si>
  <si>
    <t>049213</t>
  </si>
  <si>
    <t>032599</t>
  </si>
  <si>
    <t>032607</t>
  </si>
  <si>
    <t>032615</t>
  </si>
  <si>
    <t>049221</t>
  </si>
  <si>
    <t>035170</t>
  </si>
  <si>
    <t>062018</t>
  </si>
  <si>
    <t>071399</t>
  </si>
  <si>
    <t>136788</t>
  </si>
  <si>
    <t>049239</t>
  </si>
  <si>
    <t>004739</t>
  </si>
  <si>
    <t>036251</t>
  </si>
  <si>
    <t>036269</t>
  </si>
  <si>
    <t>144881</t>
  </si>
  <si>
    <t>049247</t>
  </si>
  <si>
    <t>001206</t>
  </si>
  <si>
    <t>031054</t>
  </si>
  <si>
    <t>039784</t>
  </si>
  <si>
    <t>049270</t>
  </si>
  <si>
    <t>018002</t>
  </si>
  <si>
    <t>025247</t>
  </si>
  <si>
    <t>026468</t>
  </si>
  <si>
    <t>049288</t>
  </si>
  <si>
    <t>004630</t>
  </si>
  <si>
    <t>019519</t>
  </si>
  <si>
    <t>034264</t>
  </si>
  <si>
    <t>049296</t>
  </si>
  <si>
    <t>019810</t>
  </si>
  <si>
    <t>037705</t>
  </si>
  <si>
    <t>038513</t>
  </si>
  <si>
    <t>049312</t>
  </si>
  <si>
    <t>007096</t>
  </si>
  <si>
    <t>038307</t>
  </si>
  <si>
    <t>049320</t>
  </si>
  <si>
    <t>007260</t>
  </si>
  <si>
    <t>007278</t>
  </si>
  <si>
    <t>049338</t>
  </si>
  <si>
    <t>012617</t>
  </si>
  <si>
    <t>012625</t>
  </si>
  <si>
    <t>049346</t>
  </si>
  <si>
    <t>018598</t>
  </si>
  <si>
    <t>018606</t>
  </si>
  <si>
    <t>049353</t>
  </si>
  <si>
    <t>020131</t>
  </si>
  <si>
    <t>020149</t>
  </si>
  <si>
    <t>049361</t>
  </si>
  <si>
    <t>024802</t>
  </si>
  <si>
    <t>024810</t>
  </si>
  <si>
    <t>026682</t>
  </si>
  <si>
    <t>049379</t>
  </si>
  <si>
    <t>013508</t>
  </si>
  <si>
    <t>028878</t>
  </si>
  <si>
    <t>028910</t>
  </si>
  <si>
    <t>049387</t>
  </si>
  <si>
    <t>028928</t>
  </si>
  <si>
    <t>028936</t>
  </si>
  <si>
    <t>049395</t>
  </si>
  <si>
    <t>013458</t>
  </si>
  <si>
    <t>029066</t>
  </si>
  <si>
    <t>029074</t>
  </si>
  <si>
    <t>049411</t>
  </si>
  <si>
    <t>000274</t>
  </si>
  <si>
    <t>002279</t>
  </si>
  <si>
    <t>004390</t>
  </si>
  <si>
    <t>006551</t>
  </si>
  <si>
    <t>134692</t>
  </si>
  <si>
    <t>049429</t>
  </si>
  <si>
    <t>007674</t>
  </si>
  <si>
    <t>033639</t>
  </si>
  <si>
    <t>037796</t>
  </si>
  <si>
    <t>049437</t>
  </si>
  <si>
    <t>005496</t>
  </si>
  <si>
    <t>020255</t>
  </si>
  <si>
    <t>040659</t>
  </si>
  <si>
    <t>062372</t>
  </si>
  <si>
    <t>064626</t>
  </si>
  <si>
    <t>049445</t>
  </si>
  <si>
    <t>021709</t>
  </si>
  <si>
    <t>049452</t>
  </si>
  <si>
    <t>009118</t>
  </si>
  <si>
    <t>009704</t>
  </si>
  <si>
    <t>022103</t>
  </si>
  <si>
    <t>022152</t>
  </si>
  <si>
    <t>022178</t>
  </si>
  <si>
    <t>024646</t>
  </si>
  <si>
    <t>049460</t>
  </si>
  <si>
    <t>030429</t>
  </si>
  <si>
    <t>034447</t>
  </si>
  <si>
    <t>098731</t>
  </si>
  <si>
    <t>049478</t>
  </si>
  <si>
    <t>028670</t>
  </si>
  <si>
    <t>028688</t>
  </si>
  <si>
    <t>139485</t>
  </si>
  <si>
    <t>049494</t>
  </si>
  <si>
    <t>012096</t>
  </si>
  <si>
    <t>049502</t>
  </si>
  <si>
    <t>017137</t>
  </si>
  <si>
    <t>137265</t>
  </si>
  <si>
    <t>049510</t>
  </si>
  <si>
    <t>001453</t>
  </si>
  <si>
    <t>029025</t>
  </si>
  <si>
    <t>037689</t>
  </si>
  <si>
    <t>049528</t>
  </si>
  <si>
    <t>016055</t>
  </si>
  <si>
    <t>021295</t>
  </si>
  <si>
    <t>049536</t>
  </si>
  <si>
    <t>000231</t>
  </si>
  <si>
    <t>065532</t>
  </si>
  <si>
    <t>049544</t>
  </si>
  <si>
    <t>005736</t>
  </si>
  <si>
    <t>019117</t>
  </si>
  <si>
    <t>049569</t>
  </si>
  <si>
    <t>017764</t>
  </si>
  <si>
    <t>019711</t>
  </si>
  <si>
    <t>049577</t>
  </si>
  <si>
    <t>042036</t>
  </si>
  <si>
    <t>049593</t>
  </si>
  <si>
    <t>038372</t>
  </si>
  <si>
    <t>049601</t>
  </si>
  <si>
    <t>006502</t>
  </si>
  <si>
    <t>032706</t>
  </si>
  <si>
    <t>032938</t>
  </si>
  <si>
    <t>049619</t>
  </si>
  <si>
    <t>014340</t>
  </si>
  <si>
    <t>019176</t>
  </si>
  <si>
    <t>122127</t>
  </si>
  <si>
    <t>049627</t>
  </si>
  <si>
    <t>025072</t>
  </si>
  <si>
    <t>049635</t>
  </si>
  <si>
    <t>120279</t>
  </si>
  <si>
    <t>049643</t>
  </si>
  <si>
    <t>038075</t>
  </si>
  <si>
    <t>049650</t>
  </si>
  <si>
    <t>125773</t>
  </si>
  <si>
    <t>049668</t>
  </si>
  <si>
    <t>040923</t>
  </si>
  <si>
    <t>146308</t>
  </si>
  <si>
    <t>049684</t>
  </si>
  <si>
    <t>001180</t>
  </si>
  <si>
    <t>001198</t>
  </si>
  <si>
    <t>061846</t>
  </si>
  <si>
    <t>049700</t>
  </si>
  <si>
    <t>016808</t>
  </si>
  <si>
    <t>049718</t>
  </si>
  <si>
    <t>026948</t>
  </si>
  <si>
    <t>049726</t>
  </si>
  <si>
    <t>028498</t>
  </si>
  <si>
    <t>028506</t>
  </si>
  <si>
    <t>049759</t>
  </si>
  <si>
    <t>000745</t>
  </si>
  <si>
    <t>000752</t>
  </si>
  <si>
    <t>142331</t>
  </si>
  <si>
    <t>049767</t>
  </si>
  <si>
    <t>003210</t>
  </si>
  <si>
    <t>003228</t>
  </si>
  <si>
    <t>049775</t>
  </si>
  <si>
    <t>011155</t>
  </si>
  <si>
    <t>049783</t>
  </si>
  <si>
    <t>012633</t>
  </si>
  <si>
    <t>049791</t>
  </si>
  <si>
    <t>015149</t>
  </si>
  <si>
    <t>049809</t>
  </si>
  <si>
    <t>017574</t>
  </si>
  <si>
    <t>049817</t>
  </si>
  <si>
    <t>033043</t>
  </si>
  <si>
    <t>049833</t>
  </si>
  <si>
    <t>004812</t>
  </si>
  <si>
    <t>043430</t>
  </si>
  <si>
    <t>061804</t>
  </si>
  <si>
    <t>049841</t>
  </si>
  <si>
    <t>009488</t>
  </si>
  <si>
    <t>011171</t>
  </si>
  <si>
    <t>018572</t>
  </si>
  <si>
    <t>049858</t>
  </si>
  <si>
    <t>000638</t>
  </si>
  <si>
    <t>017772</t>
  </si>
  <si>
    <t>019489</t>
  </si>
  <si>
    <t>033621</t>
  </si>
  <si>
    <t>067975</t>
  </si>
  <si>
    <t>145433</t>
  </si>
  <si>
    <t>049866</t>
  </si>
  <si>
    <t>037879</t>
  </si>
  <si>
    <t>061812</t>
  </si>
  <si>
    <t>081786</t>
  </si>
  <si>
    <t>049874</t>
  </si>
  <si>
    <t>021568</t>
  </si>
  <si>
    <t>021584</t>
  </si>
  <si>
    <t>026286</t>
  </si>
  <si>
    <t>049882</t>
  </si>
  <si>
    <t>019223</t>
  </si>
  <si>
    <t>020230</t>
  </si>
  <si>
    <t>022947</t>
  </si>
  <si>
    <t>039537</t>
  </si>
  <si>
    <t>061820</t>
  </si>
  <si>
    <t>049890</t>
  </si>
  <si>
    <t>023077</t>
  </si>
  <si>
    <t>025031</t>
  </si>
  <si>
    <t>049908</t>
  </si>
  <si>
    <t>004754</t>
  </si>
  <si>
    <t>006700</t>
  </si>
  <si>
    <t>027862</t>
  </si>
  <si>
    <t>028134</t>
  </si>
  <si>
    <t>049916</t>
  </si>
  <si>
    <t>008953</t>
  </si>
  <si>
    <t>008961</t>
  </si>
  <si>
    <t>117879</t>
  </si>
  <si>
    <t>049924</t>
  </si>
  <si>
    <t>010058</t>
  </si>
  <si>
    <t>013268</t>
  </si>
  <si>
    <t>021253</t>
  </si>
  <si>
    <t>029702</t>
  </si>
  <si>
    <t>039859</t>
  </si>
  <si>
    <t>040972</t>
  </si>
  <si>
    <t>061838</t>
  </si>
  <si>
    <t>067942</t>
  </si>
  <si>
    <t>049932</t>
  </si>
  <si>
    <t>001404</t>
  </si>
  <si>
    <t>005926</t>
  </si>
  <si>
    <t>008304</t>
  </si>
  <si>
    <t>012401</t>
  </si>
  <si>
    <t>024505</t>
  </si>
  <si>
    <t>028365</t>
  </si>
  <si>
    <t>031070</t>
  </si>
  <si>
    <t>036848</t>
  </si>
  <si>
    <t>041384</t>
  </si>
  <si>
    <t>049940</t>
  </si>
  <si>
    <t>009968</t>
  </si>
  <si>
    <t>009972</t>
  </si>
  <si>
    <t>033563</t>
  </si>
  <si>
    <t>049957</t>
  </si>
  <si>
    <t>025130</t>
  </si>
  <si>
    <t>027532</t>
  </si>
  <si>
    <t>037671</t>
  </si>
  <si>
    <t>049973</t>
  </si>
  <si>
    <t>003202</t>
  </si>
  <si>
    <t>019725</t>
  </si>
  <si>
    <t>042051</t>
  </si>
  <si>
    <t>123034</t>
  </si>
  <si>
    <t>049981</t>
  </si>
  <si>
    <t>001024</t>
  </si>
  <si>
    <t>007310</t>
  </si>
  <si>
    <t>007328</t>
  </si>
  <si>
    <t>012609</t>
  </si>
  <si>
    <t>015933</t>
  </si>
  <si>
    <t>049999</t>
  </si>
  <si>
    <t>007286</t>
  </si>
  <si>
    <t>010702</t>
  </si>
  <si>
    <t>037622</t>
  </si>
  <si>
    <t>050005</t>
  </si>
  <si>
    <t>022400</t>
  </si>
  <si>
    <t>022418</t>
  </si>
  <si>
    <t>027318</t>
  </si>
  <si>
    <t>050013</t>
  </si>
  <si>
    <t>008252</t>
  </si>
  <si>
    <t>014654</t>
  </si>
  <si>
    <t>043448</t>
  </si>
  <si>
    <t>123398</t>
  </si>
  <si>
    <t>050021</t>
  </si>
  <si>
    <t>010827</t>
  </si>
  <si>
    <t>017079</t>
  </si>
  <si>
    <t>017087</t>
  </si>
  <si>
    <t>017095</t>
  </si>
  <si>
    <t>114090</t>
  </si>
  <si>
    <t>050039</t>
  </si>
  <si>
    <t>025148</t>
  </si>
  <si>
    <t>034850</t>
  </si>
  <si>
    <t>138347</t>
  </si>
  <si>
    <t>050047</t>
  </si>
  <si>
    <t>009787</t>
  </si>
  <si>
    <t>019621</t>
  </si>
  <si>
    <t>020065</t>
  </si>
  <si>
    <t>027326</t>
  </si>
  <si>
    <t>027334</t>
  </si>
  <si>
    <t>027672</t>
  </si>
  <si>
    <t>061473</t>
  </si>
  <si>
    <t>050054</t>
  </si>
  <si>
    <t>001735</t>
  </si>
  <si>
    <t>009720</t>
  </si>
  <si>
    <t>016261</t>
  </si>
  <si>
    <t>031393</t>
  </si>
  <si>
    <t>050062</t>
  </si>
  <si>
    <t>020348</t>
  </si>
  <si>
    <t>032482</t>
  </si>
  <si>
    <t>033738</t>
  </si>
  <si>
    <t>035485</t>
  </si>
  <si>
    <t>050070</t>
  </si>
  <si>
    <t>002766</t>
  </si>
  <si>
    <t>005785</t>
  </si>
  <si>
    <t>041251</t>
  </si>
  <si>
    <t>061481</t>
  </si>
  <si>
    <t>136101</t>
  </si>
  <si>
    <t>050096</t>
  </si>
  <si>
    <t>002956</t>
  </si>
  <si>
    <t>024331</t>
  </si>
  <si>
    <t>050112</t>
  </si>
  <si>
    <t>003632</t>
  </si>
  <si>
    <t>003640</t>
  </si>
  <si>
    <t>050120</t>
  </si>
  <si>
    <t>003749</t>
  </si>
  <si>
    <t>003756</t>
  </si>
  <si>
    <t>007906</t>
  </si>
  <si>
    <t>019702</t>
  </si>
  <si>
    <t>050138</t>
  </si>
  <si>
    <t>005801</t>
  </si>
  <si>
    <t>005835</t>
  </si>
  <si>
    <t>050153</t>
  </si>
  <si>
    <t>001461</t>
  </si>
  <si>
    <t>007898</t>
  </si>
  <si>
    <t>023218</t>
  </si>
  <si>
    <t>026500</t>
  </si>
  <si>
    <t>050161</t>
  </si>
  <si>
    <t>017004</t>
  </si>
  <si>
    <t>017012</t>
  </si>
  <si>
    <t>025064</t>
  </si>
  <si>
    <t>061986</t>
  </si>
  <si>
    <t>061994</t>
  </si>
  <si>
    <t>050179</t>
  </si>
  <si>
    <t>001446</t>
  </si>
  <si>
    <t>014795</t>
  </si>
  <si>
    <t>038364</t>
  </si>
  <si>
    <t>050187</t>
  </si>
  <si>
    <t>001818</t>
  </si>
  <si>
    <t>071027</t>
  </si>
  <si>
    <t>050195</t>
  </si>
  <si>
    <t>002980</t>
  </si>
  <si>
    <t>014803</t>
  </si>
  <si>
    <t>020388</t>
  </si>
  <si>
    <t>050203</t>
  </si>
  <si>
    <t>021469</t>
  </si>
  <si>
    <t>021477</t>
  </si>
  <si>
    <t>050211</t>
  </si>
  <si>
    <t>022681</t>
  </si>
  <si>
    <t>022699</t>
  </si>
  <si>
    <t>050229</t>
  </si>
  <si>
    <t>023515</t>
  </si>
  <si>
    <t>032490</t>
  </si>
  <si>
    <t>050237</t>
  </si>
  <si>
    <t>005777</t>
  </si>
  <si>
    <t>035238</t>
  </si>
  <si>
    <t>098566</t>
  </si>
  <si>
    <t>050245</t>
  </si>
  <si>
    <t>001669</t>
  </si>
  <si>
    <t>003335</t>
  </si>
  <si>
    <t>019992</t>
  </si>
  <si>
    <t>020008</t>
  </si>
  <si>
    <t>050252</t>
  </si>
  <si>
    <t>025023</t>
  </si>
  <si>
    <t>033928</t>
  </si>
  <si>
    <t>050278</t>
  </si>
  <si>
    <t>008854</t>
  </si>
  <si>
    <t>012856</t>
  </si>
  <si>
    <t>024794</t>
  </si>
  <si>
    <t>031021</t>
  </si>
  <si>
    <t>050286</t>
  </si>
  <si>
    <t>017426</t>
  </si>
  <si>
    <t>024588</t>
  </si>
  <si>
    <t>030866</t>
  </si>
  <si>
    <t>037655</t>
  </si>
  <si>
    <t>050294</t>
  </si>
  <si>
    <t>036236</t>
  </si>
  <si>
    <t>036244</t>
  </si>
  <si>
    <t>050302</t>
  </si>
  <si>
    <t>003129</t>
  </si>
  <si>
    <t>122887</t>
  </si>
  <si>
    <t>050328</t>
  </si>
  <si>
    <t>010926</t>
  </si>
  <si>
    <t>024711</t>
  </si>
  <si>
    <t>050336</t>
  </si>
  <si>
    <t>000242</t>
  </si>
  <si>
    <t>026385</t>
  </si>
  <si>
    <t>026393</t>
  </si>
  <si>
    <t>050351</t>
  </si>
  <si>
    <t>007666</t>
  </si>
  <si>
    <t>007690</t>
  </si>
  <si>
    <t>012555</t>
  </si>
  <si>
    <t>018984</t>
  </si>
  <si>
    <t>050369</t>
  </si>
  <si>
    <t>020990</t>
  </si>
  <si>
    <t>027508</t>
  </si>
  <si>
    <t>050393</t>
  </si>
  <si>
    <t>000455</t>
  </si>
  <si>
    <t>014878</t>
  </si>
  <si>
    <t>023374</t>
  </si>
  <si>
    <t>111526</t>
  </si>
  <si>
    <t>050419</t>
  </si>
  <si>
    <t>004911</t>
  </si>
  <si>
    <t>004929</t>
  </si>
  <si>
    <t>004937</t>
  </si>
  <si>
    <t>064907</t>
  </si>
  <si>
    <t>050427</t>
  </si>
  <si>
    <t>006577</t>
  </si>
  <si>
    <t>008290</t>
  </si>
  <si>
    <t>008294</t>
  </si>
  <si>
    <t>065417</t>
  </si>
  <si>
    <t>138602</t>
  </si>
  <si>
    <t>050435</t>
  </si>
  <si>
    <t>017541</t>
  </si>
  <si>
    <t>019075</t>
  </si>
  <si>
    <t>019083</t>
  </si>
  <si>
    <t>033217</t>
  </si>
  <si>
    <t>124875</t>
  </si>
  <si>
    <t>144865</t>
  </si>
  <si>
    <t>050443</t>
  </si>
  <si>
    <t>009927</t>
  </si>
  <si>
    <t>019447</t>
  </si>
  <si>
    <t>021113</t>
  </si>
  <si>
    <t>021121</t>
  </si>
  <si>
    <t>138859</t>
  </si>
  <si>
    <t>050450</t>
  </si>
  <si>
    <t>005363</t>
  </si>
  <si>
    <t>121871</t>
  </si>
  <si>
    <t>126193</t>
  </si>
  <si>
    <t>050468</t>
  </si>
  <si>
    <t>039925</t>
  </si>
  <si>
    <t>040055</t>
  </si>
  <si>
    <t>061614</t>
  </si>
  <si>
    <t>050484</t>
  </si>
  <si>
    <t>002659</t>
  </si>
  <si>
    <t>012591</t>
  </si>
  <si>
    <t>019466</t>
  </si>
  <si>
    <t>021675</t>
  </si>
  <si>
    <t>033480</t>
  </si>
  <si>
    <t>050492</t>
  </si>
  <si>
    <t>012567</t>
  </si>
  <si>
    <t>019749</t>
  </si>
  <si>
    <t>023192</t>
  </si>
  <si>
    <t>027094</t>
  </si>
  <si>
    <t>050500</t>
  </si>
  <si>
    <t>001578</t>
  </si>
  <si>
    <t>021105</t>
  </si>
  <si>
    <t>039248</t>
  </si>
  <si>
    <t>050518</t>
  </si>
  <si>
    <t>019716</t>
  </si>
  <si>
    <t>039743</t>
  </si>
  <si>
    <t>039750</t>
  </si>
  <si>
    <t>050534</t>
  </si>
  <si>
    <t>006312</t>
  </si>
  <si>
    <t>008748</t>
  </si>
  <si>
    <t>015743</t>
  </si>
  <si>
    <t>019629</t>
  </si>
  <si>
    <t>050542</t>
  </si>
  <si>
    <t>007997</t>
  </si>
  <si>
    <t>008003</t>
  </si>
  <si>
    <t>066845</t>
  </si>
  <si>
    <t>050559</t>
  </si>
  <si>
    <t>022996</t>
  </si>
  <si>
    <t>050567</t>
  </si>
  <si>
    <t>007625</t>
  </si>
  <si>
    <t>020363</t>
  </si>
  <si>
    <t>028076</t>
  </si>
  <si>
    <t>036004</t>
  </si>
  <si>
    <t>050575</t>
  </si>
  <si>
    <t>007195</t>
  </si>
  <si>
    <t>027888</t>
  </si>
  <si>
    <t>152116</t>
  </si>
  <si>
    <t>050583</t>
  </si>
  <si>
    <t>000851</t>
  </si>
  <si>
    <t>012435</t>
  </si>
  <si>
    <t>016659</t>
  </si>
  <si>
    <t>018440</t>
  </si>
  <si>
    <t>025767</t>
  </si>
  <si>
    <t>040071</t>
  </si>
  <si>
    <t>050591</t>
  </si>
  <si>
    <t>034520</t>
  </si>
  <si>
    <t>037564</t>
  </si>
  <si>
    <t>042234</t>
  </si>
  <si>
    <t>061622</t>
  </si>
  <si>
    <t>050617</t>
  </si>
  <si>
    <t>009886</t>
  </si>
  <si>
    <t>050625</t>
  </si>
  <si>
    <t>010090</t>
  </si>
  <si>
    <t>010108</t>
  </si>
  <si>
    <t>050633</t>
  </si>
  <si>
    <t>016436</t>
  </si>
  <si>
    <t>038901</t>
  </si>
  <si>
    <t>050641</t>
  </si>
  <si>
    <t>026112</t>
  </si>
  <si>
    <t>030064</t>
  </si>
  <si>
    <t>050658</t>
  </si>
  <si>
    <t>036319</t>
  </si>
  <si>
    <t>036327</t>
  </si>
  <si>
    <t>050674</t>
  </si>
  <si>
    <t>009779</t>
  </si>
  <si>
    <t>021725</t>
  </si>
  <si>
    <t>050682</t>
  </si>
  <si>
    <t>000345</t>
  </si>
  <si>
    <t>007963</t>
  </si>
  <si>
    <t>010439</t>
  </si>
  <si>
    <t>050690</t>
  </si>
  <si>
    <t>019521</t>
  </si>
  <si>
    <t>019539</t>
  </si>
  <si>
    <t>019547</t>
  </si>
  <si>
    <t>050708</t>
  </si>
  <si>
    <t>008920</t>
  </si>
  <si>
    <t>050716</t>
  </si>
  <si>
    <t>019683</t>
  </si>
  <si>
    <t>027953</t>
  </si>
  <si>
    <t>050724</t>
  </si>
  <si>
    <t>014076</t>
  </si>
  <si>
    <t>050740</t>
  </si>
  <si>
    <t>025155</t>
  </si>
  <si>
    <t>036624</t>
  </si>
  <si>
    <t>061903</t>
  </si>
  <si>
    <t>029520</t>
  </si>
  <si>
    <t>029538</t>
  </si>
  <si>
    <t>033936</t>
  </si>
  <si>
    <t>033944</t>
  </si>
  <si>
    <t>038885</t>
  </si>
  <si>
    <t>038893</t>
  </si>
  <si>
    <t>070425</t>
  </si>
  <si>
    <t>064964</t>
  </si>
  <si>
    <t>006916</t>
  </si>
  <si>
    <t>065680</t>
  </si>
  <si>
    <t>000141</t>
  </si>
  <si>
    <t>002683</t>
  </si>
  <si>
    <t>004515</t>
  </si>
  <si>
    <t>015081</t>
  </si>
  <si>
    <t>019727</t>
  </si>
  <si>
    <t>038489</t>
  </si>
  <si>
    <t>069682</t>
  </si>
  <si>
    <t>019172</t>
  </si>
  <si>
    <t>022095</t>
  </si>
  <si>
    <t>028522</t>
  </si>
  <si>
    <t>042564</t>
  </si>
  <si>
    <t>091397</t>
  </si>
  <si>
    <t>020206</t>
  </si>
  <si>
    <t>037697</t>
  </si>
  <si>
    <t>038398</t>
  </si>
  <si>
    <t>139303</t>
  </si>
  <si>
    <t>016889</t>
  </si>
  <si>
    <t>025221</t>
  </si>
  <si>
    <t>139311</t>
  </si>
  <si>
    <t>139337</t>
  </si>
  <si>
    <t>STEM</t>
  </si>
  <si>
    <t>011506</t>
  </si>
  <si>
    <t>012391</t>
  </si>
  <si>
    <t>013930</t>
  </si>
  <si>
    <t>014231</t>
  </si>
  <si>
    <t>014943</t>
  </si>
  <si>
    <t>015329</t>
  </si>
  <si>
    <t>015344</t>
  </si>
  <si>
    <t>020188</t>
  </si>
  <si>
    <t>020218</t>
  </si>
  <si>
    <t>020726</t>
  </si>
  <si>
    <t>020728</t>
  </si>
  <si>
    <t>020729</t>
  </si>
  <si>
    <t>020754</t>
  </si>
  <si>
    <t>020755</t>
  </si>
  <si>
    <t>020759</t>
  </si>
  <si>
    <t>020760</t>
  </si>
  <si>
    <t>020811</t>
  </si>
  <si>
    <t>020817</t>
  </si>
  <si>
    <t>020825</t>
  </si>
  <si>
    <t>020856</t>
  </si>
  <si>
    <t>020870</t>
  </si>
  <si>
    <t>020851</t>
  </si>
  <si>
    <t>020866</t>
  </si>
  <si>
    <t>019662</t>
  </si>
  <si>
    <t>020854</t>
  </si>
  <si>
    <t>020873</t>
  </si>
  <si>
    <t>020456</t>
  </si>
  <si>
    <t>020064</t>
  </si>
  <si>
    <t>020884</t>
  </si>
  <si>
    <t>020871</t>
  </si>
  <si>
    <t>020855</t>
  </si>
  <si>
    <t>021096</t>
  </si>
  <si>
    <t>019602</t>
  </si>
  <si>
    <t>IRN</t>
  </si>
  <si>
    <t>District Name</t>
  </si>
  <si>
    <t>County</t>
  </si>
  <si>
    <t>2013 Typology</t>
  </si>
  <si>
    <t>College Corner Local</t>
  </si>
  <si>
    <t>Preble</t>
  </si>
  <si>
    <t>Kelleys Island Local</t>
  </si>
  <si>
    <t>Erie</t>
  </si>
  <si>
    <t>048959</t>
  </si>
  <si>
    <t>Middle Bass Local</t>
  </si>
  <si>
    <t>Ottawa</t>
  </si>
  <si>
    <t>048967</t>
  </si>
  <si>
    <t>North Bass Local</t>
  </si>
  <si>
    <t>Put-In-Bay Local</t>
  </si>
  <si>
    <t>Adams County/Ohio Valley Local</t>
  </si>
  <si>
    <t>Adams</t>
  </si>
  <si>
    <t>Manchester Local (Adams)</t>
  </si>
  <si>
    <t>Loudonville-Perrysville Exempted Village</t>
  </si>
  <si>
    <t>Ashland</t>
  </si>
  <si>
    <t>Pymatuning Valley Local</t>
  </si>
  <si>
    <t>Ashtabula</t>
  </si>
  <si>
    <t>Grand Valley Local</t>
  </si>
  <si>
    <t>Federal Hocking Local</t>
  </si>
  <si>
    <t>Athens</t>
  </si>
  <si>
    <t>Trimble Local</t>
  </si>
  <si>
    <t>Nelsonville-York City</t>
  </si>
  <si>
    <t>Wapakoneta City</t>
  </si>
  <si>
    <t>Auglaize</t>
  </si>
  <si>
    <t>Barnesville Exempted Village</t>
  </si>
  <si>
    <t>Belmont</t>
  </si>
  <si>
    <t>Union Local</t>
  </si>
  <si>
    <t>Georgetown Exempted Village</t>
  </si>
  <si>
    <t>Brown</t>
  </si>
  <si>
    <t>Ripley-Union-Lewis-Huntington Local</t>
  </si>
  <si>
    <t>Western Brown Local</t>
  </si>
  <si>
    <t>New Miami Local</t>
  </si>
  <si>
    <t>Butler</t>
  </si>
  <si>
    <t>Madison Local (Butler)</t>
  </si>
  <si>
    <t>Carrollton Exempted Village</t>
  </si>
  <si>
    <t>Carroll</t>
  </si>
  <si>
    <t>Brown Local</t>
  </si>
  <si>
    <t>Graham Local</t>
  </si>
  <si>
    <t>Champaign</t>
  </si>
  <si>
    <t>Bethel-Tate Local</t>
  </si>
  <si>
    <t>Clermont</t>
  </si>
  <si>
    <t>Felicity-Franklin Local</t>
  </si>
  <si>
    <t>Williamsburg Local</t>
  </si>
  <si>
    <t>Blanchester Local</t>
  </si>
  <si>
    <t>Clinton</t>
  </si>
  <si>
    <t>Lisbon Exempted Village</t>
  </si>
  <si>
    <t>Columbiana</t>
  </si>
  <si>
    <t>Leetonia Exempted Village</t>
  </si>
  <si>
    <t>Southern Local (Columbiana)</t>
  </si>
  <si>
    <t>East Palestine City</t>
  </si>
  <si>
    <t>Beaver Local</t>
  </si>
  <si>
    <t>Ridgewood Local</t>
  </si>
  <si>
    <t>Coshocton</t>
  </si>
  <si>
    <t>River View Local</t>
  </si>
  <si>
    <t>Colonel Crawford Local</t>
  </si>
  <si>
    <t>Crawford</t>
  </si>
  <si>
    <t>Wynford Local</t>
  </si>
  <si>
    <t>Crestline Exempted Village</t>
  </si>
  <si>
    <t>Mississinawa Valley Local</t>
  </si>
  <si>
    <t>Darke</t>
  </si>
  <si>
    <t>Ansonia Local</t>
  </si>
  <si>
    <t>Hicksville Exempted Village</t>
  </si>
  <si>
    <t>Defiance</t>
  </si>
  <si>
    <t>Margaretta Local</t>
  </si>
  <si>
    <t>Berne Union Local</t>
  </si>
  <si>
    <t>Fairfield</t>
  </si>
  <si>
    <t>Miami Trace Local</t>
  </si>
  <si>
    <t>Fayette</t>
  </si>
  <si>
    <t>Fayette Local</t>
  </si>
  <si>
    <t>Fulton</t>
  </si>
  <si>
    <t>Pike-Delta-York Local</t>
  </si>
  <si>
    <t>Gallia County Local</t>
  </si>
  <si>
    <t>Gallia</t>
  </si>
  <si>
    <t>Cardinal Local</t>
  </si>
  <si>
    <t>Geauga</t>
  </si>
  <si>
    <t>Rolling Hills Local</t>
  </si>
  <si>
    <t>Guernsey</t>
  </si>
  <si>
    <t>Arcadia Local</t>
  </si>
  <si>
    <t>Hancock</t>
  </si>
  <si>
    <t>Kenton City</t>
  </si>
  <si>
    <t>Hardin</t>
  </si>
  <si>
    <t>Harrison Hills City</t>
  </si>
  <si>
    <t>Harrison</t>
  </si>
  <si>
    <t>Conotton Valley Union Local</t>
  </si>
  <si>
    <t>Greenfield Exempted Village</t>
  </si>
  <si>
    <t>Highland</t>
  </si>
  <si>
    <t>Fairfield Local</t>
  </si>
  <si>
    <t>Logan-Hocking Local</t>
  </si>
  <si>
    <t>Hocking</t>
  </si>
  <si>
    <t>West Holmes Local</t>
  </si>
  <si>
    <t>Holmes</t>
  </si>
  <si>
    <t>East Holmes Local</t>
  </si>
  <si>
    <t>New London Local</t>
  </si>
  <si>
    <t>Huron</t>
  </si>
  <si>
    <t>Western Reserve Local (Huron)</t>
  </si>
  <si>
    <t>South Central Local</t>
  </si>
  <si>
    <t>Monroeville Local</t>
  </si>
  <si>
    <t>Bellevue City</t>
  </si>
  <si>
    <t>Wellston City</t>
  </si>
  <si>
    <t>Jackson</t>
  </si>
  <si>
    <t>Edison Local (Jefferson)</t>
  </si>
  <si>
    <t>Jefferson</t>
  </si>
  <si>
    <t>Buckeye Local (Jefferson)</t>
  </si>
  <si>
    <t>Fredericktown Local</t>
  </si>
  <si>
    <t>Knox</t>
  </si>
  <si>
    <t>West Branch Local</t>
  </si>
  <si>
    <t>Mahoning</t>
  </si>
  <si>
    <t>Elgin Local</t>
  </si>
  <si>
    <t>Marion</t>
  </si>
  <si>
    <t>Ridgedale Local</t>
  </si>
  <si>
    <t>Meigs Local</t>
  </si>
  <si>
    <t>Meigs</t>
  </si>
  <si>
    <t>Southern Local (Meigs)</t>
  </si>
  <si>
    <t>Bradford Exempted Village</t>
  </si>
  <si>
    <t>Miami</t>
  </si>
  <si>
    <t>Switzerland of Ohio Local</t>
  </si>
  <si>
    <t>Monroe</t>
  </si>
  <si>
    <t>New Lebanon Local</t>
  </si>
  <si>
    <t>Montgomery</t>
  </si>
  <si>
    <t>Morgan Local</t>
  </si>
  <si>
    <t>Morgan</t>
  </si>
  <si>
    <t>Cardington-Lincoln Local</t>
  </si>
  <si>
    <t>Morrow</t>
  </si>
  <si>
    <t>Franklin Local</t>
  </si>
  <si>
    <t>Muskingum</t>
  </si>
  <si>
    <t>Tri-Valley Local</t>
  </si>
  <si>
    <t>Caldwell Exempted Village</t>
  </si>
  <si>
    <t>Noble</t>
  </si>
  <si>
    <t>Antwerp Local</t>
  </si>
  <si>
    <t>Paulding</t>
  </si>
  <si>
    <t>Wayne Trace Local</t>
  </si>
  <si>
    <t>Paulding Exempted Village</t>
  </si>
  <si>
    <t>New Lexington City</t>
  </si>
  <si>
    <t>Perry</t>
  </si>
  <si>
    <t>Crooksville Exempted Village</t>
  </si>
  <si>
    <t>Southern Local (Perry)</t>
  </si>
  <si>
    <t>Scioto Valley Local</t>
  </si>
  <si>
    <t>Pike</t>
  </si>
  <si>
    <t>James A Garfield Local</t>
  </si>
  <si>
    <t>Portage</t>
  </si>
  <si>
    <t>Windham Exempted Village</t>
  </si>
  <si>
    <t>National Trail Local</t>
  </si>
  <si>
    <t>Eaton Community City</t>
  </si>
  <si>
    <t>Tri-County North Local</t>
  </si>
  <si>
    <t>Plymouth-Shiloh Local</t>
  </si>
  <si>
    <t>Richland</t>
  </si>
  <si>
    <t>Clear Fork Valley Local</t>
  </si>
  <si>
    <t>Southeastern Local (Ross)</t>
  </si>
  <si>
    <t>Ross</t>
  </si>
  <si>
    <t>Lakota Local (Sandusky)</t>
  </si>
  <si>
    <t>Sandusky</t>
  </si>
  <si>
    <t>Green Local (Scioto)</t>
  </si>
  <si>
    <t>Scioto</t>
  </si>
  <si>
    <t>Clay Local</t>
  </si>
  <si>
    <t>049692</t>
  </si>
  <si>
    <t>Bettsville Local</t>
  </si>
  <si>
    <t>Seneca</t>
  </si>
  <si>
    <t>Jackson Center Local</t>
  </si>
  <si>
    <t>Shelby</t>
  </si>
  <si>
    <t>Hardin-Houston Local</t>
  </si>
  <si>
    <t>Sandy Valley Local</t>
  </si>
  <si>
    <t>Stark</t>
  </si>
  <si>
    <t>Minerva Local</t>
  </si>
  <si>
    <t>Fairless Local</t>
  </si>
  <si>
    <t>Osnaburg Local</t>
  </si>
  <si>
    <t>Bloomfield-Mespo Local</t>
  </si>
  <si>
    <t>Trumbull</t>
  </si>
  <si>
    <t>LaBrae Local</t>
  </si>
  <si>
    <t>Lordstown Local</t>
  </si>
  <si>
    <t>Newton Falls Exempted Village</t>
  </si>
  <si>
    <t>Garaway Local</t>
  </si>
  <si>
    <t>Tuscarawas</t>
  </si>
  <si>
    <t>Indian Valley Local</t>
  </si>
  <si>
    <t>Claymont City</t>
  </si>
  <si>
    <t>Newcomerstown Exempted Village</t>
  </si>
  <si>
    <t>Strasburg-Franklin Local</t>
  </si>
  <si>
    <t>Vinton County Local</t>
  </si>
  <si>
    <t>Vinton</t>
  </si>
  <si>
    <t>Fort Frye Local</t>
  </si>
  <si>
    <t>Washington</t>
  </si>
  <si>
    <t>Wolf Creek Local</t>
  </si>
  <si>
    <t>Warren Local</t>
  </si>
  <si>
    <t>Southeast Local (Wayne)</t>
  </si>
  <si>
    <t>Wayne</t>
  </si>
  <si>
    <t>Northwestern Local (Wayne)</t>
  </si>
  <si>
    <t>Rittman Exempted Village</t>
  </si>
  <si>
    <t>Montpelier Exempted Village</t>
  </si>
  <si>
    <t>Williams</t>
  </si>
  <si>
    <t>Edgerton Local</t>
  </si>
  <si>
    <t>Millcreek-West Unity Local</t>
  </si>
  <si>
    <t>Edon-Northwest Local</t>
  </si>
  <si>
    <t>North Central Local</t>
  </si>
  <si>
    <t>Stryker Local</t>
  </si>
  <si>
    <t>North Baltimore Local</t>
  </si>
  <si>
    <t>Wood</t>
  </si>
  <si>
    <t>Carey Exempted Village</t>
  </si>
  <si>
    <t>Wyandot</t>
  </si>
  <si>
    <t>Allen East Local</t>
  </si>
  <si>
    <t>Allen</t>
  </si>
  <si>
    <t>Spencerville Local</t>
  </si>
  <si>
    <t>Mapleton Local</t>
  </si>
  <si>
    <t>Hillsdale Local</t>
  </si>
  <si>
    <t>Alexander Local</t>
  </si>
  <si>
    <t>Waynesfield-Goshen Local</t>
  </si>
  <si>
    <t>New Knoxville Local</t>
  </si>
  <si>
    <t>Eastern Local (Brown)</t>
  </si>
  <si>
    <t>Fayetteville-Perry Local</t>
  </si>
  <si>
    <t>Mechanicsburg Exempted Village</t>
  </si>
  <si>
    <t>Triad Local</t>
  </si>
  <si>
    <t>East Clinton Local</t>
  </si>
  <si>
    <t>Clinton-Massie Local</t>
  </si>
  <si>
    <t>Crestview Local (Columbiana)</t>
  </si>
  <si>
    <t>United Local</t>
  </si>
  <si>
    <t>Buckeye Central Local</t>
  </si>
  <si>
    <t>Franklin Monroe Local</t>
  </si>
  <si>
    <t>Tri-Village Local</t>
  </si>
  <si>
    <t>Arcanum-Butler Local</t>
  </si>
  <si>
    <t>Versailles Exempted Village</t>
  </si>
  <si>
    <t>Central Local</t>
  </si>
  <si>
    <t>Amanda-Clearcreek Local</t>
  </si>
  <si>
    <t>Fairfield Union Local</t>
  </si>
  <si>
    <t>Walnut Township Local</t>
  </si>
  <si>
    <t>Evergreen Local</t>
  </si>
  <si>
    <t>Pettisville Local</t>
  </si>
  <si>
    <t>047209</t>
  </si>
  <si>
    <t>Ledgemont Local</t>
  </si>
  <si>
    <t>Greeneview Local</t>
  </si>
  <si>
    <t>Greene</t>
  </si>
  <si>
    <t>East Guernsey Local</t>
  </si>
  <si>
    <t>Arlington Local</t>
  </si>
  <si>
    <t>McComb Local</t>
  </si>
  <si>
    <t>Vanlue Local</t>
  </si>
  <si>
    <t>Hardin Northern Local</t>
  </si>
  <si>
    <t>Ridgemont Local</t>
  </si>
  <si>
    <t>Riverdale Local</t>
  </si>
  <si>
    <t>Upper Scioto Valley Local</t>
  </si>
  <si>
    <t>Holgate Local</t>
  </si>
  <si>
    <t>Henry</t>
  </si>
  <si>
    <t>Patrick Henry Local</t>
  </si>
  <si>
    <t>Liberty Center Local</t>
  </si>
  <si>
    <t>Bright Local</t>
  </si>
  <si>
    <t>Lynchburg-Clay Local</t>
  </si>
  <si>
    <t>Oak Hill Union Local</t>
  </si>
  <si>
    <t>Danville Local</t>
  </si>
  <si>
    <t>East Knox Local</t>
  </si>
  <si>
    <t>Dawson-Bryant Local</t>
  </si>
  <si>
    <t>Lawrence</t>
  </si>
  <si>
    <t>Rock Hill Local</t>
  </si>
  <si>
    <t>Symmes Valley Local</t>
  </si>
  <si>
    <t>Chesapeake Union Exempted Village</t>
  </si>
  <si>
    <t>North Fork Local</t>
  </si>
  <si>
    <t>Licking</t>
  </si>
  <si>
    <t>Riverside Local (Logan)</t>
  </si>
  <si>
    <t>Logan</t>
  </si>
  <si>
    <t>Madison-Plains Local</t>
  </si>
  <si>
    <t>Madison</t>
  </si>
  <si>
    <t>Western Reserve Local (Mahoning)</t>
  </si>
  <si>
    <t>Black River Local</t>
  </si>
  <si>
    <t>Medina</t>
  </si>
  <si>
    <t>Eastern Local (Meigs)</t>
  </si>
  <si>
    <t>Parkway Local</t>
  </si>
  <si>
    <t>Mercer</t>
  </si>
  <si>
    <t>Fort Recovery Local</t>
  </si>
  <si>
    <t>Marion Local</t>
  </si>
  <si>
    <t>St Henry Consolidated Local</t>
  </si>
  <si>
    <t>Milton-Union Exempted Village</t>
  </si>
  <si>
    <t>Newton Local</t>
  </si>
  <si>
    <t>Miami East Local</t>
  </si>
  <si>
    <t>Highland Local (Morrow)</t>
  </si>
  <si>
    <t>Northmor Local</t>
  </si>
  <si>
    <t>Noble Local</t>
  </si>
  <si>
    <t>Northern Local</t>
  </si>
  <si>
    <t>Westfall Local</t>
  </si>
  <si>
    <t>Pickaway</t>
  </si>
  <si>
    <t>Eastern Local (Pike)</t>
  </si>
  <si>
    <t>Western Local</t>
  </si>
  <si>
    <t>Southeast Local (Portage)</t>
  </si>
  <si>
    <t>Waterloo Local</t>
  </si>
  <si>
    <t>Twin Valley Community Local</t>
  </si>
  <si>
    <t>Preble Shawnee Local</t>
  </si>
  <si>
    <t>Continental Local</t>
  </si>
  <si>
    <t>Putnam</t>
  </si>
  <si>
    <t>Columbus Grove Local</t>
  </si>
  <si>
    <t>Jennings Local</t>
  </si>
  <si>
    <t>Pandora-Gilboa Local</t>
  </si>
  <si>
    <t>Miller City-New Cleveland Local</t>
  </si>
  <si>
    <t>Ottoville Local</t>
  </si>
  <si>
    <t>Crestview Local (Richland)</t>
  </si>
  <si>
    <t>Lucas Local</t>
  </si>
  <si>
    <t>Huntington Local</t>
  </si>
  <si>
    <t>Paint Valley Local</t>
  </si>
  <si>
    <t>Adena Local</t>
  </si>
  <si>
    <t>Gibsonburg Exempted Village</t>
  </si>
  <si>
    <t>Bloom-Vernon Local</t>
  </si>
  <si>
    <t>Northwest Local (Montgomery)</t>
  </si>
  <si>
    <t>Washington-Nile Local</t>
  </si>
  <si>
    <t>Minford Local</t>
  </si>
  <si>
    <t>Valley Local</t>
  </si>
  <si>
    <t>New Riegel Local</t>
  </si>
  <si>
    <t>Seneca East Local</t>
  </si>
  <si>
    <t>Old Fort Local</t>
  </si>
  <si>
    <t>Fairlawn Local</t>
  </si>
  <si>
    <t>Botkins Local</t>
  </si>
  <si>
    <t>Fort Loramie Local</t>
  </si>
  <si>
    <t>Russia Local</t>
  </si>
  <si>
    <t>Tuslaw Local</t>
  </si>
  <si>
    <t>Joseph Badger Local</t>
  </si>
  <si>
    <t>Maplewood Local</t>
  </si>
  <si>
    <t>Southington Local</t>
  </si>
  <si>
    <t>Bristol Local</t>
  </si>
  <si>
    <t>North Union Local</t>
  </si>
  <si>
    <t>Union</t>
  </si>
  <si>
    <t>Lincolnview Local</t>
  </si>
  <si>
    <t>Van Wert</t>
  </si>
  <si>
    <t>Crestview Local (Van Wert)</t>
  </si>
  <si>
    <t>Frontier Local</t>
  </si>
  <si>
    <t>Elmwood Local</t>
  </si>
  <si>
    <t>Mohawk Local</t>
  </si>
  <si>
    <t>Bluffton Exempted Village</t>
  </si>
  <si>
    <t>Delphos City</t>
  </si>
  <si>
    <t>Jefferson Area Local</t>
  </si>
  <si>
    <t>Minster Local</t>
  </si>
  <si>
    <t>New Bremen Local</t>
  </si>
  <si>
    <t>St Clairsville-Richland City</t>
  </si>
  <si>
    <t>Shadyside Local</t>
  </si>
  <si>
    <t>Ross Local</t>
  </si>
  <si>
    <t>Edgewood City</t>
  </si>
  <si>
    <t>West Liberty-Salem Local</t>
  </si>
  <si>
    <t>Southeastern Local (Clark)</t>
  </si>
  <si>
    <t>Clark</t>
  </si>
  <si>
    <t>Northeastern Local (Clark)</t>
  </si>
  <si>
    <t>Northwestern Local (Clark)</t>
  </si>
  <si>
    <t>Clark-Shawnee Local</t>
  </si>
  <si>
    <t>Greenon Local</t>
  </si>
  <si>
    <t>Clermont Northeastern Local</t>
  </si>
  <si>
    <t>New Richmond Exempted Village</t>
  </si>
  <si>
    <t>Batavia Local</t>
  </si>
  <si>
    <t>Ayersville Local</t>
  </si>
  <si>
    <t>Northeastern Local (Defiance)</t>
  </si>
  <si>
    <t>Buckeye Valley Local</t>
  </si>
  <si>
    <t>Delaware</t>
  </si>
  <si>
    <t>Edison Local (Erie)</t>
  </si>
  <si>
    <t>Vermilion Local</t>
  </si>
  <si>
    <t>Liberty Union-Thurston Local</t>
  </si>
  <si>
    <t>Bloom-Carroll Local</t>
  </si>
  <si>
    <t>Archbold-Area Local</t>
  </si>
  <si>
    <t>Swanton Local</t>
  </si>
  <si>
    <t>Berkshire Local</t>
  </si>
  <si>
    <t>047217</t>
  </si>
  <si>
    <t>Newbury Local</t>
  </si>
  <si>
    <t>Cedar Cliff Local</t>
  </si>
  <si>
    <t>Southwest Local</t>
  </si>
  <si>
    <t>Hamilton</t>
  </si>
  <si>
    <t>Cory-Rawson Local</t>
  </si>
  <si>
    <t>Liberty-Benton Local</t>
  </si>
  <si>
    <t>Van Buren Local</t>
  </si>
  <si>
    <t>Ada Exempted Village</t>
  </si>
  <si>
    <t>Jackson City</t>
  </si>
  <si>
    <t>Mount Vernon City</t>
  </si>
  <si>
    <t>Centerburg Local</t>
  </si>
  <si>
    <t>Fairland Local</t>
  </si>
  <si>
    <t>Licking Valley Local</t>
  </si>
  <si>
    <t>Northridge Local (Licking)</t>
  </si>
  <si>
    <t>Johnstown-Monroe Local</t>
  </si>
  <si>
    <t>Benjamin Logan Local</t>
  </si>
  <si>
    <t>Wellington Exempted Village</t>
  </si>
  <si>
    <t>Lorain</t>
  </si>
  <si>
    <t>Firelands Local</t>
  </si>
  <si>
    <t>Keystone Local</t>
  </si>
  <si>
    <t>Midview Local</t>
  </si>
  <si>
    <t>Columbia Local</t>
  </si>
  <si>
    <t>Jefferson Local</t>
  </si>
  <si>
    <t>Jonathan Alder Local</t>
  </si>
  <si>
    <t>Springfield Local (Mahoning)</t>
  </si>
  <si>
    <t>South Range Local</t>
  </si>
  <si>
    <t>Jackson-Milton Local</t>
  </si>
  <si>
    <t>Lowellville Local</t>
  </si>
  <si>
    <t>River Valley Local</t>
  </si>
  <si>
    <t>Pleasant Local</t>
  </si>
  <si>
    <t>Buckeye Local (Medina)</t>
  </si>
  <si>
    <t>Cloverleaf Local</t>
  </si>
  <si>
    <t>Coldwater Exempted Village</t>
  </si>
  <si>
    <t>Covington Exempted Village</t>
  </si>
  <si>
    <t>Bethel Local</t>
  </si>
  <si>
    <t>Valley View Local</t>
  </si>
  <si>
    <t>Brookville Local</t>
  </si>
  <si>
    <t>Mount Gilead Exempted Village</t>
  </si>
  <si>
    <t>East Muskingum Local</t>
  </si>
  <si>
    <t>West Muskingum Local</t>
  </si>
  <si>
    <t>Danbury Local</t>
  </si>
  <si>
    <t>Benton Carroll Salem Local</t>
  </si>
  <si>
    <t>Genoa Area Local</t>
  </si>
  <si>
    <t>Logan Elm Local</t>
  </si>
  <si>
    <t>Teays Valley Local</t>
  </si>
  <si>
    <t>Waverly City</t>
  </si>
  <si>
    <t>Crestwood Local</t>
  </si>
  <si>
    <t>Rootstown Local</t>
  </si>
  <si>
    <t>Field Local</t>
  </si>
  <si>
    <t>Kalida Local</t>
  </si>
  <si>
    <t>Ottawa-Glandorf Local</t>
  </si>
  <si>
    <t>Ontario Local</t>
  </si>
  <si>
    <t>Union-Scioto Local</t>
  </si>
  <si>
    <t>Zane Trace Local</t>
  </si>
  <si>
    <t>Woodmore Local</t>
  </si>
  <si>
    <t>Wheelersburg Local</t>
  </si>
  <si>
    <t>Hopewell-Loudon Local</t>
  </si>
  <si>
    <t>Anna Local</t>
  </si>
  <si>
    <t>Marlington Local</t>
  </si>
  <si>
    <t>Louisville City</t>
  </si>
  <si>
    <t>Northwest Local (Stark)</t>
  </si>
  <si>
    <t>Lake Local (Stark)</t>
  </si>
  <si>
    <t>Manchester Local (Summit)</t>
  </si>
  <si>
    <t>Summit</t>
  </si>
  <si>
    <t>Coventry Local</t>
  </si>
  <si>
    <t>Mogadore Local</t>
  </si>
  <si>
    <t>Norton City</t>
  </si>
  <si>
    <t>Mathews Local</t>
  </si>
  <si>
    <t>McDonald Local</t>
  </si>
  <si>
    <t>Weathersfield Local</t>
  </si>
  <si>
    <t>Champion Local</t>
  </si>
  <si>
    <t>Lakeview Local</t>
  </si>
  <si>
    <t>Tuscarawas Valley Local</t>
  </si>
  <si>
    <t>Dover City</t>
  </si>
  <si>
    <t>Fairbanks Local</t>
  </si>
  <si>
    <t>Wayne Local</t>
  </si>
  <si>
    <t>Warren</t>
  </si>
  <si>
    <t>Marietta City</t>
  </si>
  <si>
    <t>Green Local (Wayne)</t>
  </si>
  <si>
    <t>Dalton Local</t>
  </si>
  <si>
    <t>Norwayne Local</t>
  </si>
  <si>
    <t>Triway Local</t>
  </si>
  <si>
    <t>Chippewa Local</t>
  </si>
  <si>
    <t>Eastwood Local</t>
  </si>
  <si>
    <t>Otsego Local</t>
  </si>
  <si>
    <t>Rossford Exempted Village</t>
  </si>
  <si>
    <t>Upper Sandusky Exempted Village</t>
  </si>
  <si>
    <t>Perry Local (Allen)</t>
  </si>
  <si>
    <t>Bath Local</t>
  </si>
  <si>
    <t>Elida Local</t>
  </si>
  <si>
    <t>Ashland City</t>
  </si>
  <si>
    <t>Buckeye Local (Ashtabula)</t>
  </si>
  <si>
    <t>Conneaut Area City</t>
  </si>
  <si>
    <t>Geneva Area City</t>
  </si>
  <si>
    <t>Ashtabula Area City</t>
  </si>
  <si>
    <t>St Marys City</t>
  </si>
  <si>
    <t>Bellaire Local</t>
  </si>
  <si>
    <t>Bridgeport Exempted Village</t>
  </si>
  <si>
    <t>Martins Ferry City</t>
  </si>
  <si>
    <t>Urbana City</t>
  </si>
  <si>
    <t>Tecumseh Local</t>
  </si>
  <si>
    <t>Goshen Local</t>
  </si>
  <si>
    <t>Wilmington City</t>
  </si>
  <si>
    <t>Salem City</t>
  </si>
  <si>
    <t>Wellsville Local</t>
  </si>
  <si>
    <t>Columbiana Exempted Village</t>
  </si>
  <si>
    <t>East Liverpool City</t>
  </si>
  <si>
    <t>Coshocton City</t>
  </si>
  <si>
    <t>Bucyrus City</t>
  </si>
  <si>
    <t>Galion City</t>
  </si>
  <si>
    <t>Greenville City</t>
  </si>
  <si>
    <t>Defiance City</t>
  </si>
  <si>
    <t>Lancaster City</t>
  </si>
  <si>
    <t>Washington Court House City</t>
  </si>
  <si>
    <t>Hamilton Local</t>
  </si>
  <si>
    <t>Franklin</t>
  </si>
  <si>
    <t>Wauseon Exempted Village</t>
  </si>
  <si>
    <t>Gallipolis City</t>
  </si>
  <si>
    <t>Xenia Community City</t>
  </si>
  <si>
    <t>Cambridge City</t>
  </si>
  <si>
    <t>Napoleon Area City</t>
  </si>
  <si>
    <t>Hillsboro City</t>
  </si>
  <si>
    <t>Willard City</t>
  </si>
  <si>
    <t>Norwalk City</t>
  </si>
  <si>
    <t>Indian Creek Local</t>
  </si>
  <si>
    <t>Toronto City</t>
  </si>
  <si>
    <t>Fairport Harbor Exempted Village</t>
  </si>
  <si>
    <t>Lake</t>
  </si>
  <si>
    <t>Madison Local (Lake)</t>
  </si>
  <si>
    <t>Ironton City</t>
  </si>
  <si>
    <t>South Point Local</t>
  </si>
  <si>
    <t>Lakewood Local</t>
  </si>
  <si>
    <t>Heath City</t>
  </si>
  <si>
    <t>Indian Lake Local</t>
  </si>
  <si>
    <t>Bellefontaine City</t>
  </si>
  <si>
    <t>Clearview Local</t>
  </si>
  <si>
    <t>Sheffield-Sheffield Lake City</t>
  </si>
  <si>
    <t>Oregon City</t>
  </si>
  <si>
    <t>Lucas</t>
  </si>
  <si>
    <t>London City</t>
  </si>
  <si>
    <t>Struthers City</t>
  </si>
  <si>
    <t>Sebring Local</t>
  </si>
  <si>
    <t>Celina City</t>
  </si>
  <si>
    <t>Piqua City</t>
  </si>
  <si>
    <t>Jefferson Township Local</t>
  </si>
  <si>
    <t>Northridge Local</t>
  </si>
  <si>
    <t>Maysville Local</t>
  </si>
  <si>
    <t>Port Clinton City</t>
  </si>
  <si>
    <t>Circleville City</t>
  </si>
  <si>
    <t>Ravenna City</t>
  </si>
  <si>
    <t>Leipsic Local</t>
  </si>
  <si>
    <t>Shelby City</t>
  </si>
  <si>
    <t>Madison Local (Richland)</t>
  </si>
  <si>
    <t>Chillicothe City</t>
  </si>
  <si>
    <t>Fremont City</t>
  </si>
  <si>
    <t>Clyde-Green Springs Exempted Village</t>
  </si>
  <si>
    <t>Portsmouth City</t>
  </si>
  <si>
    <t>New Boston Local</t>
  </si>
  <si>
    <t>Tiffin City</t>
  </si>
  <si>
    <t>Fostoria City</t>
  </si>
  <si>
    <t>Sidney City</t>
  </si>
  <si>
    <t>Canton Local</t>
  </si>
  <si>
    <t>Perry Local (Stark)</t>
  </si>
  <si>
    <t>Springfield Local (Summit)</t>
  </si>
  <si>
    <t>Brookfield Local</t>
  </si>
  <si>
    <t>Hubbard Exempted Village</t>
  </si>
  <si>
    <t>Liberty Local</t>
  </si>
  <si>
    <t>Girard City</t>
  </si>
  <si>
    <t>Niles City</t>
  </si>
  <si>
    <t>New Philadelphia City</t>
  </si>
  <si>
    <t>Van Wert City</t>
  </si>
  <si>
    <t>Franklin City</t>
  </si>
  <si>
    <t>Carlisle Local</t>
  </si>
  <si>
    <t>Belpre City</t>
  </si>
  <si>
    <t>Orrville City</t>
  </si>
  <si>
    <t>Wooster City</t>
  </si>
  <si>
    <t>Bryan City</t>
  </si>
  <si>
    <t>Lake Local (Wood)</t>
  </si>
  <si>
    <t>Northwood Local</t>
  </si>
  <si>
    <t>Shawnee Local</t>
  </si>
  <si>
    <t>Athens City</t>
  </si>
  <si>
    <t>Talawanda City</t>
  </si>
  <si>
    <t>Fairfield City</t>
  </si>
  <si>
    <t>Monroe Local</t>
  </si>
  <si>
    <t>Milford Exempted Village</t>
  </si>
  <si>
    <t>West Clermont Local</t>
  </si>
  <si>
    <t>Cleveland Heights-University Heights City</t>
  </si>
  <si>
    <t>Cuyahoga</t>
  </si>
  <si>
    <t>Cuyahoga Heights Local</t>
  </si>
  <si>
    <t>Lakewood City</t>
  </si>
  <si>
    <t>Fairview Park City</t>
  </si>
  <si>
    <t>Independence Local</t>
  </si>
  <si>
    <t>Mayfield City</t>
  </si>
  <si>
    <t>North Olmsted City</t>
  </si>
  <si>
    <t>North Royalton City</t>
  </si>
  <si>
    <t>Olmsted Falls City</t>
  </si>
  <si>
    <t>Richmond Heights Local</t>
  </si>
  <si>
    <t>South Euclid-Lyndhurst City</t>
  </si>
  <si>
    <t>Strongsville City</t>
  </si>
  <si>
    <t>Big Walnut Local</t>
  </si>
  <si>
    <t>Delaware City</t>
  </si>
  <si>
    <t>Huron City</t>
  </si>
  <si>
    <t>Perkins Local</t>
  </si>
  <si>
    <t>Canal Winchester Local</t>
  </si>
  <si>
    <t>Reynoldsburg City</t>
  </si>
  <si>
    <t>Chardon Local</t>
  </si>
  <si>
    <t>West Geauga Local</t>
  </si>
  <si>
    <t>Finneytown Local</t>
  </si>
  <si>
    <t>Northwest Local (Hamilton)</t>
  </si>
  <si>
    <t>Oak Hills Local</t>
  </si>
  <si>
    <t>Princeton City</t>
  </si>
  <si>
    <t>Three Rivers Local</t>
  </si>
  <si>
    <t>Kirtland Local</t>
  </si>
  <si>
    <t>Mentor Exempted Village</t>
  </si>
  <si>
    <t>Perry Local (Lake)</t>
  </si>
  <si>
    <t>Riverside Local (Lake)</t>
  </si>
  <si>
    <t>Willoughby-Eastlake City</t>
  </si>
  <si>
    <t>Southwest Licking Local</t>
  </si>
  <si>
    <t>Licking Heights Local</t>
  </si>
  <si>
    <t>Amherst Exempted Village</t>
  </si>
  <si>
    <t>North Ridgeville City</t>
  </si>
  <si>
    <t>Oberlin City</t>
  </si>
  <si>
    <t>Anthony Wayne Local</t>
  </si>
  <si>
    <t>Maumee City</t>
  </si>
  <si>
    <t>Springfield Local (Lucas)</t>
  </si>
  <si>
    <t>Sylvania City</t>
  </si>
  <si>
    <t>Boardman Local</t>
  </si>
  <si>
    <t>Canfield Local</t>
  </si>
  <si>
    <t>Poland Local</t>
  </si>
  <si>
    <t>Brunswick City</t>
  </si>
  <si>
    <t>Medina City</t>
  </si>
  <si>
    <t>Wadsworth City</t>
  </si>
  <si>
    <t>Tipp City Exempted Village</t>
  </si>
  <si>
    <t>Troy City</t>
  </si>
  <si>
    <t>Kettering City</t>
  </si>
  <si>
    <t>Miamisburg City</t>
  </si>
  <si>
    <t>Northmont City</t>
  </si>
  <si>
    <t>Vandalia-Butler City</t>
  </si>
  <si>
    <t>Kent City</t>
  </si>
  <si>
    <t>Streetsboro City</t>
  </si>
  <si>
    <t>Lexington Local</t>
  </si>
  <si>
    <t>Jackson Local</t>
  </si>
  <si>
    <t>North Canton City</t>
  </si>
  <si>
    <t>Plain Local</t>
  </si>
  <si>
    <t>Cuyahoga Falls City</t>
  </si>
  <si>
    <t>Green Local (Summit)</t>
  </si>
  <si>
    <t>Nordonia Hills City</t>
  </si>
  <si>
    <t>Stow-Munroe Falls City</t>
  </si>
  <si>
    <t>Tallmadge City</t>
  </si>
  <si>
    <t>Woodridge Local</t>
  </si>
  <si>
    <t>Twinsburg City</t>
  </si>
  <si>
    <t>Howland Local</t>
  </si>
  <si>
    <t>Marysville Exempted Village</t>
  </si>
  <si>
    <t>Little Miami Local</t>
  </si>
  <si>
    <t>Lebanon City</t>
  </si>
  <si>
    <t>Kings Local</t>
  </si>
  <si>
    <t>Bowling Green City</t>
  </si>
  <si>
    <t>Lakota Local (Butler)</t>
  </si>
  <si>
    <t>Bay Village City</t>
  </si>
  <si>
    <t>Beachwood City</t>
  </si>
  <si>
    <t>Brecksville-Broadview Heights City</t>
  </si>
  <si>
    <t>Chagrin Falls Exempted Village</t>
  </si>
  <si>
    <t>Orange City</t>
  </si>
  <si>
    <t>Rocky River City</t>
  </si>
  <si>
    <t>Shaker Heights City</t>
  </si>
  <si>
    <t>Solon City</t>
  </si>
  <si>
    <t>Westlake City</t>
  </si>
  <si>
    <t>Olentangy Local</t>
  </si>
  <si>
    <t>Pickerington Local</t>
  </si>
  <si>
    <t>Grandview Heights City</t>
  </si>
  <si>
    <t>Bexley City</t>
  </si>
  <si>
    <t>Dublin City</t>
  </si>
  <si>
    <t>Gahanna-Jefferson City</t>
  </si>
  <si>
    <t>Hilliard City</t>
  </si>
  <si>
    <t>New Albany-Plain Local</t>
  </si>
  <si>
    <t>Upper Arlington City</t>
  </si>
  <si>
    <t>Westerville City</t>
  </si>
  <si>
    <t>Worthington City</t>
  </si>
  <si>
    <t>Kenston Local</t>
  </si>
  <si>
    <t>Yellow Springs Exempted Village</t>
  </si>
  <si>
    <t>Beavercreek City</t>
  </si>
  <si>
    <t>Bellbrook-Sugarcreek Local</t>
  </si>
  <si>
    <t>Mariemont City</t>
  </si>
  <si>
    <t>Forest Hills Local</t>
  </si>
  <si>
    <t>Indian Hill Exempted Village</t>
  </si>
  <si>
    <t>Loveland City</t>
  </si>
  <si>
    <t>Madeira City</t>
  </si>
  <si>
    <t>Sycamore Community City</t>
  </si>
  <si>
    <t>Wyoming City</t>
  </si>
  <si>
    <t>Granville Exempted Village</t>
  </si>
  <si>
    <t>Avon Lake City</t>
  </si>
  <si>
    <t>Avon Local</t>
  </si>
  <si>
    <t>Ottawa Hills Local</t>
  </si>
  <si>
    <t>Highland Local (Medina)</t>
  </si>
  <si>
    <t>Centerville City</t>
  </si>
  <si>
    <t>Oakwood City</t>
  </si>
  <si>
    <t>Aurora City</t>
  </si>
  <si>
    <t>Copley-Fairlawn City</t>
  </si>
  <si>
    <t>Hudson City</t>
  </si>
  <si>
    <t>Revere Local</t>
  </si>
  <si>
    <t>Mason City</t>
  </si>
  <si>
    <t>Springboro Community City</t>
  </si>
  <si>
    <t>Perrysburg Exempted Village</t>
  </si>
  <si>
    <t>Lima City</t>
  </si>
  <si>
    <t>Middletown City</t>
  </si>
  <si>
    <t>Hamilton City</t>
  </si>
  <si>
    <t>Springfield City</t>
  </si>
  <si>
    <t>Bedford City</t>
  </si>
  <si>
    <t>Brooklyn City</t>
  </si>
  <si>
    <t>Garfield Heights City</t>
  </si>
  <si>
    <t>Maple Heights City</t>
  </si>
  <si>
    <t>Warrensville Heights City</t>
  </si>
  <si>
    <t>East Cleveland City</t>
  </si>
  <si>
    <t>Euclid City</t>
  </si>
  <si>
    <t>Berea City</t>
  </si>
  <si>
    <t>Parma City</t>
  </si>
  <si>
    <t>Sandusky City</t>
  </si>
  <si>
    <t>Whitehall City</t>
  </si>
  <si>
    <t>Groveport Madison Local</t>
  </si>
  <si>
    <t>South-Western City</t>
  </si>
  <si>
    <t>Fairborn City</t>
  </si>
  <si>
    <t>Lockland Local</t>
  </si>
  <si>
    <t>Mt Healthy City</t>
  </si>
  <si>
    <t>North College Hill City</t>
  </si>
  <si>
    <t>Norwood City</t>
  </si>
  <si>
    <t>Reading Community City</t>
  </si>
  <si>
    <t>St Bernard-Elmwood Place City</t>
  </si>
  <si>
    <t>Deer Park Community City</t>
  </si>
  <si>
    <t>Winton Woods City</t>
  </si>
  <si>
    <t>Findlay City</t>
  </si>
  <si>
    <t>Steubenville City</t>
  </si>
  <si>
    <t>Painesville City Local</t>
  </si>
  <si>
    <t>Wickliffe City</t>
  </si>
  <si>
    <t>Newark City</t>
  </si>
  <si>
    <t>Elyria City</t>
  </si>
  <si>
    <t>Lorain City</t>
  </si>
  <si>
    <t>Washington Local</t>
  </si>
  <si>
    <t>Austintown Local</t>
  </si>
  <si>
    <t>Campbell City</t>
  </si>
  <si>
    <t>Marion City</t>
  </si>
  <si>
    <t>Mad River Local</t>
  </si>
  <si>
    <t>Trotwood-Madison City</t>
  </si>
  <si>
    <t>Huber Heights City</t>
  </si>
  <si>
    <t>West Carrollton City</t>
  </si>
  <si>
    <t>Zanesville City</t>
  </si>
  <si>
    <t>Mansfield City</t>
  </si>
  <si>
    <t>Alliance City</t>
  </si>
  <si>
    <t>Massillon City</t>
  </si>
  <si>
    <t>Barberton City</t>
  </si>
  <si>
    <t>Warren City</t>
  </si>
  <si>
    <t>Cleveland Municipal City</t>
  </si>
  <si>
    <t>Columbus City</t>
  </si>
  <si>
    <t>Cincinnati City</t>
  </si>
  <si>
    <t>Toledo City</t>
  </si>
  <si>
    <t>Dayton City</t>
  </si>
  <si>
    <t>Akron City</t>
  </si>
  <si>
    <t>Canton City</t>
  </si>
  <si>
    <t>Youngstown City</t>
  </si>
  <si>
    <t xml:space="preserve">select </t>
  </si>
  <si>
    <t>mm.SCHOOL_YEAR as FY,</t>
  </si>
  <si>
    <t>t.ORG_TYPE_SD,</t>
  </si>
  <si>
    <t>fte.RPTING_LEA_IRN,</t>
  </si>
  <si>
    <t>fte.BLDG_IRN,</t>
  </si>
  <si>
    <t>from emis_post.stdnt_fte fte</t>
  </si>
  <si>
    <t>join emis_post.wrk_max_mnifst_code mm on</t>
  </si>
  <si>
    <t xml:space="preserve">    fte.rpting_lea_irn = mm.rpting_lea_irn</t>
  </si>
  <si>
    <t xml:space="preserve">    and fte.mnifst_code = mm.mnifst_code</t>
  </si>
  <si>
    <t xml:space="preserve">    and mm.rpting_period_code = 'S'</t>
  </si>
  <si>
    <t xml:space="preserve">    and mm.SCHOOL_YEAR = 2024</t>
  </si>
  <si>
    <t>join emis_post.fs_fd_ovrlp_date fsfd on</t>
  </si>
  <si>
    <t xml:space="preserve">    fte.fs_fd_ovrlp_date_key = fsfd.fs_fd_ovrlp_date_key</t>
  </si>
  <si>
    <t xml:space="preserve">    and fte.rpting_lea_irn = fsfd.rpting_lea_irn</t>
  </si>
  <si>
    <t xml:space="preserve">    and fte.mnifst_code = fsfd.mnifst_code</t>
  </si>
  <si>
    <t>join emis.stdnt_detail_efctv_date fd on</t>
  </si>
  <si>
    <t xml:space="preserve">    fsfd.stdnt_detail_efctv_date_key = fd.stdnt_detail_efctv_date_key</t>
  </si>
  <si>
    <t xml:space="preserve">    and fsfd.mnifst_code = fd.mnifst_code</t>
  </si>
  <si>
    <t xml:space="preserve">    and fsfd.rpting_lea_irn = fd.rpting_lea_irn</t>
  </si>
  <si>
    <t>join EMIS_VALID.REF_DIST_BLDG r on</t>
  </si>
  <si>
    <t xml:space="preserve">    fte.RPTING_LEA_IRN = r.ORG_IRN</t>
  </si>
  <si>
    <t xml:space="preserve">    and r.REF_ORG_TYPE_KEY in(1,4,6,60,23)</t>
  </si>
  <si>
    <t>join EMIS_VALID.REF_ORG_TYPE t on</t>
  </si>
  <si>
    <t xml:space="preserve">    r.REF_ORG_TYPE_KEY = t.REF_ORG_TYPE_KEY</t>
  </si>
  <si>
    <t>where fte.FTE_ADJSMNT_CODE &lt;&gt; 'S1'</t>
  </si>
  <si>
    <t xml:space="preserve">group by </t>
  </si>
  <si>
    <t>mm.SCHOOL_YEAR,</t>
  </si>
  <si>
    <t>LEA_NAME</t>
  </si>
  <si>
    <t>Glass City Academy</t>
  </si>
  <si>
    <t>Pathway School of Discovery</t>
  </si>
  <si>
    <t>Alliance Academy of Cincinnati</t>
  </si>
  <si>
    <t>Wildwood Environmental Academy</t>
  </si>
  <si>
    <t>Ohio Connections Academy, Inc</t>
  </si>
  <si>
    <t>Quaker Digital Academy</t>
  </si>
  <si>
    <t>Greater Ohio Virtual School</t>
  </si>
  <si>
    <t>Auglaize County Educational Academy</t>
  </si>
  <si>
    <t>Summit Academy Community School-Columbus</t>
  </si>
  <si>
    <t>Summit Academy Community School - Dayton</t>
  </si>
  <si>
    <t>Summit Academy Secondary - Akron</t>
  </si>
  <si>
    <t>Summit Academy Secondary - Canton</t>
  </si>
  <si>
    <t>Summit Academy - Toledo</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</si>
  <si>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</si>
  <si>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</si>
  <si>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</si>
  <si>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</si>
  <si>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</si>
  <si>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</si>
  <si>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Menlo Park Academy</t>
  </si>
  <si>
    <t>Constellation Schools: Madison Community Elementary</t>
  </si>
  <si>
    <t>Constellation Schools: Lorain Community Middle</t>
  </si>
  <si>
    <t>Constellation Schools: Old Brooklyn Community Middle</t>
  </si>
  <si>
    <t>Horizon Science Academy Toledo</t>
  </si>
  <si>
    <t>Findlay Digital Academy</t>
  </si>
  <si>
    <t>Buckeye On-Line School for Success</t>
  </si>
  <si>
    <t>Whitehall Preparatory and Fitness Academy</t>
  </si>
  <si>
    <t>Springfield Preparatory and Fitness Academy</t>
  </si>
  <si>
    <t>Northland Preparatory and Fitness Academy</t>
  </si>
  <si>
    <t>Canton Harbor High School</t>
  </si>
  <si>
    <t>Cleveland Academy for Scholarship Technology and Leadership</t>
  </si>
  <si>
    <t>Constellation Schools: Puritas Community Middle</t>
  </si>
  <si>
    <t>Pinnacle Academy</t>
  </si>
  <si>
    <t>Winterfield Venture Academy</t>
  </si>
  <si>
    <t>Columbus Humanities, Arts and Technology Academy</t>
  </si>
  <si>
    <t>A+ Arts Academy</t>
  </si>
  <si>
    <t>Columbus Arts &amp; Technology Academy</t>
  </si>
  <si>
    <t>Columbus Preparatory Academy</t>
  </si>
  <si>
    <t>Orion Academy</t>
  </si>
  <si>
    <t>Apex Academy</t>
  </si>
  <si>
    <t>Northwest School of the Arts</t>
  </si>
  <si>
    <t>Elevated Excellence Academy</t>
  </si>
  <si>
    <t>Emerson Academy</t>
  </si>
  <si>
    <t>Coshocton Opportunity School</t>
  </si>
  <si>
    <t>Summit Academy Transition High School-Cincinnati</t>
  </si>
  <si>
    <t>Summit Academy School - Lorain</t>
  </si>
  <si>
    <t>Summit Academy Middle School - Columbus</t>
  </si>
  <si>
    <t>Heir Force Community School</t>
  </si>
  <si>
    <t>Summit Academy Transition High School-Columbus</t>
  </si>
  <si>
    <t>Summit Academy Alternative LearnersWarren Middle &amp; Secondary</t>
  </si>
  <si>
    <t>Summit Academy Transition High School Dayton</t>
  </si>
  <si>
    <t>Summit Academy-Youngstown</t>
  </si>
  <si>
    <t>Summit Academy Community School - Painesville</t>
  </si>
  <si>
    <t>Summit Academy Secondary School - Middletown</t>
  </si>
  <si>
    <t>Rittman Academy</t>
  </si>
  <si>
    <t>Capital City Career Prep High School</t>
  </si>
  <si>
    <t>Oakstone Community School</t>
  </si>
  <si>
    <t>Zenith Academy</t>
  </si>
  <si>
    <t>Phoenix Village Academy Primary 2 dba Wings Academy 1</t>
  </si>
  <si>
    <t>Maritime Academy of Toledo, The</t>
  </si>
  <si>
    <t>Educational Academy for Boys &amp; Girls</t>
  </si>
  <si>
    <t>Midnimo Cross Cultural Middle School</t>
  </si>
  <si>
    <t>Horizon Science Academy-Cincinnati</t>
  </si>
  <si>
    <t>Horizon Science Academy-Dayton</t>
  </si>
  <si>
    <t>Gem City Career Prep High School</t>
  </si>
  <si>
    <t>Horizon Science Academy-Springfield</t>
  </si>
  <si>
    <t>Horizon Science Academy-Denison Middle School</t>
  </si>
  <si>
    <t>Bennett Venture Academy</t>
  </si>
  <si>
    <t>Stambaugh Charter Academy</t>
  </si>
  <si>
    <t>Horizon Science Academy-Cleveland Middle School</t>
  </si>
  <si>
    <t>Westside Academy</t>
  </si>
  <si>
    <t>Interactive Media &amp; Construction (IMAC)</t>
  </si>
  <si>
    <t>Early College Academy</t>
  </si>
  <si>
    <t>Promise Academy</t>
  </si>
  <si>
    <t>East Bridge Academy of Excellence</t>
  </si>
  <si>
    <t>Par Excellence Academy dba Par Excellence STEM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</si>
  <si>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</si>
  <si>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</si>
  <si>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</si>
  <si>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</si>
  <si>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</si>
  <si>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</si>
  <si>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Lorain Preparatory Academy</t>
  </si>
  <si>
    <t>Cascade Career Prep High School</t>
  </si>
  <si>
    <t>Monroe Preparatory Academy</t>
  </si>
  <si>
    <t>Noble Academy-Cleveland</t>
  </si>
  <si>
    <t>Noble Academy-Columbus</t>
  </si>
  <si>
    <t>South Scioto Academy</t>
  </si>
  <si>
    <t>North Woods Career Prep High School</t>
  </si>
  <si>
    <t>Dayton Business Technology High School</t>
  </si>
  <si>
    <t>Harvard Avenue Performance Academy</t>
  </si>
  <si>
    <t>Groveport Community School</t>
  </si>
  <si>
    <t>Eagle Learning Center</t>
  </si>
  <si>
    <t>Columbus Collegiate Academy</t>
  </si>
  <si>
    <t>Zanesville Community High School</t>
  </si>
  <si>
    <t>Constellation Schools: Westside Community School of the Arts</t>
  </si>
  <si>
    <t>Central Academy of Ohio</t>
  </si>
  <si>
    <t>Horizon Science Academy Columbus Middle School</t>
  </si>
  <si>
    <t>Foundation Academy</t>
  </si>
  <si>
    <t>Dayton Early College Academy, Inc</t>
  </si>
  <si>
    <t>Sullivant Avenue Community School</t>
  </si>
  <si>
    <t>Madison Avenue School of Arts</t>
  </si>
  <si>
    <t>Klepinger Community School</t>
  </si>
  <si>
    <t>Ashland County Community Academy</t>
  </si>
  <si>
    <t>Horizon Science Academy Elementary School</t>
  </si>
  <si>
    <t>Mahoning County High School</t>
  </si>
  <si>
    <t>KIPP Columbus</t>
  </si>
  <si>
    <t>Cesar Chavez College Preparatory School</t>
  </si>
  <si>
    <t>Performance Academy Eastland</t>
  </si>
  <si>
    <t>L. Hollingworth School for Talented and Gifted</t>
  </si>
  <si>
    <t>Village Preparatory School Cliffs</t>
  </si>
  <si>
    <t>Hardin Community School</t>
  </si>
  <si>
    <t>Greater Summit County Early Learning Center</t>
  </si>
  <si>
    <t>Bella Academy of Excellence</t>
  </si>
  <si>
    <t>Renaissance Academy dba Bessie Sherrod Price Preparatory Aca</t>
  </si>
  <si>
    <t>Columbus Bilingual Academy-North</t>
  </si>
  <si>
    <t>Achieve Career Preparatory Academy</t>
  </si>
  <si>
    <t>Lakeland Academy Community School</t>
  </si>
  <si>
    <t>Horizon Science Academy Lorain</t>
  </si>
  <si>
    <t>Horizon Science Academy Dayton High School</t>
  </si>
  <si>
    <t>Northeast Ohio College Preparatory School</t>
  </si>
  <si>
    <t>Imagine Akron Academy</t>
  </si>
  <si>
    <t>The Richland School of Academic Arts</t>
  </si>
  <si>
    <t>Graham Elementary and Middle School</t>
  </si>
  <si>
    <t>Horizon Science Academy Dayton Downtown</t>
  </si>
  <si>
    <t>Horizon Science Academy Youngstown</t>
  </si>
  <si>
    <t>Zenith Academy East</t>
  </si>
  <si>
    <t>Cleveland College Preparatory School</t>
  </si>
  <si>
    <t>Columbus Performance Academy</t>
  </si>
  <si>
    <t>Constellation Schools: Stockyard Community Middle</t>
  </si>
  <si>
    <t>Near West Intergenerational School</t>
  </si>
  <si>
    <t>Foxfire Intermediate School</t>
  </si>
  <si>
    <t>Regent High School</t>
  </si>
  <si>
    <t>Mason Run High School</t>
  </si>
  <si>
    <t>Old Brook High School</t>
  </si>
  <si>
    <t>Road to Success Academy</t>
  </si>
  <si>
    <t>Central High School</t>
  </si>
  <si>
    <t>Southern Cleveland Drop Back Indba Innovative Career Academy</t>
  </si>
  <si>
    <t>West Cleveland Drop Back In dba Frederick Douglass High Scho</t>
  </si>
  <si>
    <t>Capital High School</t>
  </si>
  <si>
    <t>Patriot Preparatory Academy</t>
  </si>
  <si>
    <t>North Central Academy</t>
  </si>
  <si>
    <t>Akros Middle School</t>
  </si>
  <si>
    <t>Southside Academy</t>
  </si>
  <si>
    <t>Beacon Hill Academy</t>
  </si>
  <si>
    <t>The Academy for Urban Scholars</t>
  </si>
  <si>
    <t>Focus North High School</t>
  </si>
  <si>
    <t>University of Cleveland Preparatory School</t>
  </si>
  <si>
    <t>Global Village Academy</t>
  </si>
  <si>
    <t>Eagle Elementary of Akron</t>
  </si>
  <si>
    <t>STEAM Academy of Warren</t>
  </si>
  <si>
    <t>Constellation Schools: Eastside Arts Academy</t>
  </si>
  <si>
    <t>Broadway Academy</t>
  </si>
  <si>
    <t>Townsend Community School</t>
  </si>
  <si>
    <t>DECA PREP</t>
  </si>
  <si>
    <t>Columbus Collegiate Academy - West</t>
  </si>
  <si>
    <t>Village Preparatory School Woodland Hills</t>
  </si>
  <si>
    <t>Lake Erie College Preparatory School</t>
  </si>
  <si>
    <t>STEAM Academy of Warrensville Heights</t>
  </si>
  <si>
    <t>Stepstone Academy</t>
  </si>
  <si>
    <t>The Brilliance School</t>
  </si>
  <si>
    <t>Imagine Environmental Science Academy</t>
  </si>
  <si>
    <t>SunBridge Schools</t>
  </si>
  <si>
    <t>Ann Jerkins-Harris Academy of Excellence</t>
  </si>
  <si>
    <t>Cleveland Preparatory Academy</t>
  </si>
  <si>
    <t>A+ Children's Academy</t>
  </si>
  <si>
    <t>Academy for Urban Scholars Youngstown</t>
  </si>
  <si>
    <t>Ohio College Preparatory School</t>
  </si>
  <si>
    <t>Akron Preparatory School</t>
  </si>
  <si>
    <t>Canton College Preparatory School</t>
  </si>
  <si>
    <t>Cincinnati Technology Academy</t>
  </si>
  <si>
    <t>Liberty Preparatory School</t>
  </si>
  <si>
    <t>Albert Einstein Academy for Letters, Arts and Sciences-Ohio</t>
  </si>
  <si>
    <t>Rise &amp; Shine Academy</t>
  </si>
  <si>
    <t>Lincoln Park Academy</t>
  </si>
  <si>
    <t>Main Preparatory Academy</t>
  </si>
  <si>
    <t>Ohio Construction Academy</t>
  </si>
  <si>
    <t>Eastland Preparatory Academy</t>
  </si>
  <si>
    <t>Hope Learning Academy of Toledo</t>
  </si>
  <si>
    <t>Imagine Leadership Academy</t>
  </si>
  <si>
    <t>Imagine Columbus Primary Academy</t>
  </si>
  <si>
    <t>East Preparatory Academy</t>
  </si>
  <si>
    <t>Dayton SMART Elementary School</t>
  </si>
  <si>
    <t>East Academy</t>
  </si>
  <si>
    <t>Discovery Academy</t>
  </si>
  <si>
    <t>West Park Academy</t>
  </si>
  <si>
    <t>United Preparatory Academy</t>
  </si>
  <si>
    <t>Utica Shale Academy of Ohio</t>
  </si>
  <si>
    <t>T2 Honors Academy</t>
  </si>
  <si>
    <t>Lakeshore Intergenerational School</t>
  </si>
  <si>
    <t>Steel Academy</t>
  </si>
  <si>
    <t>Zenith Academy West</t>
  </si>
  <si>
    <t>Flex High School</t>
  </si>
  <si>
    <t>Citizens Academy Southeast</t>
  </si>
  <si>
    <t>Beacon Academy</t>
  </si>
  <si>
    <t>Bridge Gate Community School</t>
  </si>
  <si>
    <t>Euclid Preparatory School</t>
  </si>
  <si>
    <t>East Branch Preparatory AcademydbaWright Preparatory Academy</t>
  </si>
  <si>
    <t>Dayton Athletic Vocational Academy</t>
  </si>
  <si>
    <t>Village Preparatory School Willard</t>
  </si>
  <si>
    <t>iLEAD Spring Meadows</t>
  </si>
  <si>
    <t>Global Ambassadors Language Academy</t>
  </si>
  <si>
    <t>Westwood Preparatory Academy</t>
  </si>
  <si>
    <t>SMART Academy</t>
  </si>
  <si>
    <t>South Columbus Preparatory Academy at German Village</t>
  </si>
  <si>
    <t>Kids Care Elementary</t>
  </si>
  <si>
    <t>Orchard Park Academy</t>
  </si>
  <si>
    <t>Citizens Leadership Academy East</t>
  </si>
  <si>
    <t>Liberty High School</t>
  </si>
  <si>
    <t>Cincinnati Achievement Academy</t>
  </si>
  <si>
    <t>United Preparatory Academy East</t>
  </si>
  <si>
    <t>Horizon Science Academy Primary</t>
  </si>
  <si>
    <t>Dampe Community School</t>
  </si>
  <si>
    <t>Great River Connections Academy</t>
  </si>
  <si>
    <t>Montgomery Preparatory Academy</t>
  </si>
  <si>
    <t>Lorain Bilingual Preparatory Academy</t>
  </si>
  <si>
    <t>Mount Auburn Preparatory Academy</t>
  </si>
  <si>
    <t>AchievePoint Career Academy - Cincinnati</t>
  </si>
  <si>
    <t>ReGeneration Bond Hill</t>
  </si>
  <si>
    <t>Cypress High School</t>
  </si>
  <si>
    <t>Northwest Ohio Classical Academy</t>
  </si>
  <si>
    <t>Huber Heights Preparatory Academy dba Parma Academy</t>
  </si>
  <si>
    <t>Kenmore Preparatory Academy dba Toledo Preparatory Academy</t>
  </si>
  <si>
    <t>Capital Collegiate Preparatory Academy</t>
  </si>
  <si>
    <t>North Columbus Preparatory Academy</t>
  </si>
  <si>
    <t>Marion Preparatory Academy</t>
  </si>
  <si>
    <t>Priority High School</t>
  </si>
  <si>
    <t>Ohio Digital Learning School</t>
  </si>
  <si>
    <t>Buckeye Community School</t>
  </si>
  <si>
    <t>Quaker Preparatory Academy</t>
  </si>
  <si>
    <t>Flex High School Cleveland</t>
  </si>
  <si>
    <t>Central Point Preparatory Academy</t>
  </si>
  <si>
    <t>South Columbus Preparatory Academy at Southfield</t>
  </si>
  <si>
    <t>Franklinton Prep High School</t>
  </si>
  <si>
    <t>Valor Academy, Inc.</t>
  </si>
  <si>
    <t>North Shore High School</t>
  </si>
  <si>
    <t>Case Preparatory Academy</t>
  </si>
  <si>
    <t>Franklinton High School</t>
  </si>
  <si>
    <t>Dublin Preparatory Academy dba Northside Preparatory Academy</t>
  </si>
  <si>
    <t>Focus Learning Academy of Central Columbus</t>
  </si>
  <si>
    <t>Dayton Career Tech High School</t>
  </si>
  <si>
    <t>Akron Career Tech High School</t>
  </si>
  <si>
    <t>Buckeye Community School - London</t>
  </si>
  <si>
    <t>Buckeye Community School - Marion</t>
  </si>
  <si>
    <t>Youngstown Preparatory Academy</t>
  </si>
  <si>
    <t>Citizens of the World Charter Schools - Cincinnati</t>
  </si>
  <si>
    <t>Explorers Academy of Science and Technology</t>
  </si>
  <si>
    <t>Niles Preparatory Academy</t>
  </si>
  <si>
    <t>Western Toledo Preparatory Academy</t>
  </si>
  <si>
    <t>Cincinnati Classical Academy</t>
  </si>
  <si>
    <t>The Shepard School by ECS</t>
  </si>
  <si>
    <t>IDEA Greater Cincinnati, Inc</t>
  </si>
  <si>
    <t>Unity Academy</t>
  </si>
  <si>
    <t>Solon Academy</t>
  </si>
  <si>
    <t>Westlake Academy</t>
  </si>
  <si>
    <t>Gateway Online Academy of Ohio</t>
  </si>
  <si>
    <t>Legacy Academy of Excellence</t>
  </si>
  <si>
    <t>Sheffield Academy</t>
  </si>
  <si>
    <t>Lorain Preparatory High School</t>
  </si>
  <si>
    <t>Strongsville Academy</t>
  </si>
  <si>
    <t>Victory Academy of Toledo</t>
  </si>
  <si>
    <t>The Dayton School</t>
  </si>
  <si>
    <t>Summit Acdy Comm Schl for Alternative Learners of Middletown</t>
  </si>
  <si>
    <t>Summit Academy Community School Alternative Learners -Xenia</t>
  </si>
  <si>
    <t>Summit Academy Akron Middle School</t>
  </si>
  <si>
    <t>Cliff Park High School</t>
  </si>
  <si>
    <t>Marshall High School</t>
  </si>
  <si>
    <t>Miami Valley Academies</t>
  </si>
  <si>
    <t>Constellation Schools: Lorain Community Elementary</t>
  </si>
  <si>
    <t>Constellation Schools: Elyria Community</t>
  </si>
  <si>
    <t>YB Columbus Community School</t>
  </si>
  <si>
    <t>Constellation Schools: Westpark Community Elementary</t>
  </si>
  <si>
    <t>Intergenerational School, The</t>
  </si>
  <si>
    <t>Constellation Schools: Parma Community</t>
  </si>
  <si>
    <t>Dohn Community</t>
  </si>
  <si>
    <t>Washington Park Community School</t>
  </si>
  <si>
    <t>Summit Academy Community School for Alternative Learn-Canton</t>
  </si>
  <si>
    <t>Summit Academy Community School Alternative Learners-Lorain</t>
  </si>
  <si>
    <t>T.C.P. World Academy</t>
  </si>
  <si>
    <t>Richard Allen Preparatory</t>
  </si>
  <si>
    <t>Graham School, The</t>
  </si>
  <si>
    <t>Cornerstone Academy Community School</t>
  </si>
  <si>
    <t>Alliance Community Schools, Inc. dba Dayton Leadership Acade</t>
  </si>
  <si>
    <t>River Gate High School</t>
  </si>
  <si>
    <t>ReGeneration Schools Avondale Elementary</t>
  </si>
  <si>
    <t>Cincinnati College Preparatory Academy</t>
  </si>
  <si>
    <t>Edge Learning</t>
  </si>
  <si>
    <t>Ohio Achievement Charter Schools, Inc. dba Millennium Commun</t>
  </si>
  <si>
    <t>Summit Academy Akron Elementary School</t>
  </si>
  <si>
    <t>Horizon Science Acad Cleveland</t>
  </si>
  <si>
    <t>Horizon Science Academy Columbus</t>
  </si>
  <si>
    <t>Riverside Community School, Inc. dba Riverside Academy</t>
  </si>
  <si>
    <t>Richard Allen Academy</t>
  </si>
  <si>
    <t>Queen City Career Prep High School</t>
  </si>
  <si>
    <t>Invictus High School</t>
  </si>
  <si>
    <t>Towpath Trail High School</t>
  </si>
  <si>
    <t>Toledo School For The Arts</t>
  </si>
  <si>
    <t>Youngstown Community School</t>
  </si>
  <si>
    <t>Constellation Schools: Old Brooklyn Community Elementary</t>
  </si>
  <si>
    <t>Autism Model School</t>
  </si>
  <si>
    <t>Green Inspiration Academy</t>
  </si>
  <si>
    <t>Middlebury Academy</t>
  </si>
  <si>
    <t>City Day Community School</t>
  </si>
  <si>
    <t>Stark High School</t>
  </si>
  <si>
    <t>Black River Career Prep High School</t>
  </si>
  <si>
    <t>Focus Learning Academy of Southwest Columbus</t>
  </si>
  <si>
    <t>Focus Learning Academy of Southeastern Columbus</t>
  </si>
  <si>
    <t>Focus Learning Academy of Northern Columbus</t>
  </si>
  <si>
    <t>Ohio Virtual Academy</t>
  </si>
  <si>
    <t>Hope Academy Northcoast</t>
  </si>
  <si>
    <t>International Acad Of Columbus</t>
  </si>
  <si>
    <t>Great Western Academy</t>
  </si>
  <si>
    <t>Trotwood Preparatory &amp; Fitness Academy</t>
  </si>
  <si>
    <t>Middletown Preparatory &amp; Fitness Academy</t>
  </si>
  <si>
    <t>The Autism Academy Of Learning</t>
  </si>
  <si>
    <t>TRECA Digital Academy</t>
  </si>
  <si>
    <t>Innovation Academy West</t>
  </si>
  <si>
    <t>Alternative Education Academy dba OHDELA</t>
  </si>
  <si>
    <t>Constellation Schools: Puritas Community Elementary</t>
  </si>
  <si>
    <t>Constellation Schools: Stockyard Community Elementary</t>
  </si>
  <si>
    <t>North Dayton School of Discovery</t>
  </si>
  <si>
    <t>Hamilton Cnty Math &amp; Science</t>
  </si>
  <si>
    <t>Arts &amp; College Preparatory Academy</t>
  </si>
  <si>
    <t>Sciotoville Community School</t>
  </si>
  <si>
    <t>Schnee Learning Center</t>
  </si>
  <si>
    <t>Tomorrow Center</t>
  </si>
  <si>
    <t>The Unlimited Classroom dba Valley Virtual Remote Learning A</t>
  </si>
  <si>
    <t>GOAL Digital Academy</t>
  </si>
  <si>
    <t>Fairborn Digital Academy</t>
  </si>
  <si>
    <t>Skyway Career Prep High School</t>
  </si>
  <si>
    <t>Foxfire High School</t>
  </si>
  <si>
    <t>West Central Learning Academy II</t>
  </si>
  <si>
    <t>Lake Erie International High School</t>
  </si>
  <si>
    <t>Randall Park High School</t>
  </si>
  <si>
    <t>Midwest Regional ESC</t>
  </si>
  <si>
    <t>Allen County ESC</t>
  </si>
  <si>
    <t>Ashtabula County ESC</t>
  </si>
  <si>
    <t>Auglaize County ESC</t>
  </si>
  <si>
    <t>Brown ESC</t>
  </si>
  <si>
    <t>Butler County ESC</t>
  </si>
  <si>
    <t>Clark County ESC</t>
  </si>
  <si>
    <t>Clermont County ESC</t>
  </si>
  <si>
    <t>Southern Ohio ESC</t>
  </si>
  <si>
    <t>Columbiana County ESC</t>
  </si>
  <si>
    <t>Darke County ESC</t>
  </si>
  <si>
    <t>Fairfield County ESC</t>
  </si>
  <si>
    <t>ESC of Central Ohio</t>
  </si>
  <si>
    <t>Greene County ESC</t>
  </si>
  <si>
    <t>Hamilton County ESC</t>
  </si>
  <si>
    <t>Hancock County ESC</t>
  </si>
  <si>
    <t>Knox County ESC</t>
  </si>
  <si>
    <t>Educational Service Center of the Western Reserve</t>
  </si>
  <si>
    <t>Licking Regional Educational Service Center</t>
  </si>
  <si>
    <t>Lorain County ESC</t>
  </si>
  <si>
    <t>ESC of Lake Erie West</t>
  </si>
  <si>
    <t>Educational Service Center of Eastern Ohio</t>
  </si>
  <si>
    <t>Mercer County Educational Service Center</t>
  </si>
  <si>
    <t>Miami County ESC</t>
  </si>
  <si>
    <t>Montgomery County ESC</t>
  </si>
  <si>
    <t>Pickaway County ESC</t>
  </si>
  <si>
    <t>Preble County ESC</t>
  </si>
  <si>
    <t>Putnam County ESC</t>
  </si>
  <si>
    <t>Stark County ESC</t>
  </si>
  <si>
    <t>Summit County ESC</t>
  </si>
  <si>
    <t>Trumbull County ESC</t>
  </si>
  <si>
    <t>East Central Ohio ESC</t>
  </si>
  <si>
    <t>Warren County ESC</t>
  </si>
  <si>
    <t>Tri-County ESC</t>
  </si>
  <si>
    <t>Wood County ESC</t>
  </si>
  <si>
    <t>North Central Ohio ESC</t>
  </si>
  <si>
    <t>Ohio Valley ESC</t>
  </si>
  <si>
    <t>Northwest Ohio Educational Service Center</t>
  </si>
  <si>
    <t>Muskingum Valley ESC</t>
  </si>
  <si>
    <t>South Central Ohio ESC</t>
  </si>
  <si>
    <t>North Point Educational Service Center</t>
  </si>
  <si>
    <t>Western Buckeye ESC</t>
  </si>
  <si>
    <t>Athens-Meigs ESC</t>
  </si>
  <si>
    <t>Madison-Champaign ESC</t>
  </si>
  <si>
    <t>Ross-Pike ESC</t>
  </si>
  <si>
    <t>Apollo</t>
  </si>
  <si>
    <t>Southern Hills</t>
  </si>
  <si>
    <t>Ashtabula County Technical and Career Center</t>
  </si>
  <si>
    <t>Belmont-Harrison</t>
  </si>
  <si>
    <t>Butler Technology &amp; Career Development Schools</t>
  </si>
  <si>
    <t>Columbiana County</t>
  </si>
  <si>
    <t>Cuyahoga Valley Career Center</t>
  </si>
  <si>
    <t>Polaris</t>
  </si>
  <si>
    <t>Four County Career Center</t>
  </si>
  <si>
    <t>Delaware Area Career Center</t>
  </si>
  <si>
    <t>Eastland-Fairfield Career &amp; Technical Schools</t>
  </si>
  <si>
    <t>EHOVE Career Center</t>
  </si>
  <si>
    <t>Greene County Vocational School District</t>
  </si>
  <si>
    <t>Great Oaks Career Campuses</t>
  </si>
  <si>
    <t>Jefferson County</t>
  </si>
  <si>
    <t>Knox County JVSD</t>
  </si>
  <si>
    <t>Auburn</t>
  </si>
  <si>
    <t>Lawrence County</t>
  </si>
  <si>
    <t>Career and Technology Educational Centers</t>
  </si>
  <si>
    <t>Lorain County JVS</t>
  </si>
  <si>
    <t>Mahoning Co Career &amp; Tech Ctr</t>
  </si>
  <si>
    <t>Miami Valley Career Tech</t>
  </si>
  <si>
    <t>Mid-East Career and Technology Centers</t>
  </si>
  <si>
    <t>Ohio Hi-Point Career Center</t>
  </si>
  <si>
    <t>Penta Career Center - District</t>
  </si>
  <si>
    <t>Pike County Area</t>
  </si>
  <si>
    <t>Maplewood Career Center District</t>
  </si>
  <si>
    <t>Pioneer Career &amp; Technology</t>
  </si>
  <si>
    <t>Pickaway-Ross County JVSD</t>
  </si>
  <si>
    <t>Vanguard-Sentinel Career &amp; Technology Centers</t>
  </si>
  <si>
    <t>Warren County Vocational School</t>
  </si>
  <si>
    <t>Scioto County Joint Vocational School</t>
  </si>
  <si>
    <t>Springfield-Clark County</t>
  </si>
  <si>
    <t>Tri-County Career Center</t>
  </si>
  <si>
    <t>Trumbull Career &amp; Tech Ctr</t>
  </si>
  <si>
    <t>Buckeye</t>
  </si>
  <si>
    <t>Vantage Career Center</t>
  </si>
  <si>
    <t>Washington County Career Center District</t>
  </si>
  <si>
    <t>Wayne County JVSD</t>
  </si>
  <si>
    <t>Stark County Area</t>
  </si>
  <si>
    <t>Ashland County-West Holmes Joint Vocational School</t>
  </si>
  <si>
    <t>Gallia-Jackson-Vinton</t>
  </si>
  <si>
    <t>Medina County Joint Vocational School District</t>
  </si>
  <si>
    <t>Upper Valley Career Center</t>
  </si>
  <si>
    <t>U S Grant</t>
  </si>
  <si>
    <t>Portage Lakes</t>
  </si>
  <si>
    <t>Tolles Career &amp; Technical Center</t>
  </si>
  <si>
    <t>Coshocton County</t>
  </si>
  <si>
    <t>Tri-Rivers</t>
  </si>
  <si>
    <t>Manchester Local</t>
  </si>
  <si>
    <t>Bowling Green City School District</t>
  </si>
  <si>
    <t>Cincinnati Public Schools</t>
  </si>
  <si>
    <t>Cleveland Municipal</t>
  </si>
  <si>
    <t>Columbus City Schools District</t>
  </si>
  <si>
    <t>East Cleveland City School District</t>
  </si>
  <si>
    <t>Elyria City Schools</t>
  </si>
  <si>
    <t>Garfield Heights City Schools</t>
  </si>
  <si>
    <t>Girard City School District</t>
  </si>
  <si>
    <t>Grandview Heights Schools</t>
  </si>
  <si>
    <t>Huron City Schools</t>
  </si>
  <si>
    <t>Ironton City School District</t>
  </si>
  <si>
    <t>Kettering City School District</t>
  </si>
  <si>
    <t>Medina City SD</t>
  </si>
  <si>
    <t>New Lexington School District</t>
  </si>
  <si>
    <t>Oberlin City Schools</t>
  </si>
  <si>
    <t>Springfield City School District</t>
  </si>
  <si>
    <t>Stow-Munroe Falls City School District</t>
  </si>
  <si>
    <t>Sylvania Schools</t>
  </si>
  <si>
    <t>Carey Exempted Village Schools</t>
  </si>
  <si>
    <t>Hicksville Exempted Village School District</t>
  </si>
  <si>
    <t>Leetonia Exempted Village School District</t>
  </si>
  <si>
    <t>Perry Local</t>
  </si>
  <si>
    <t>Buckeye Local</t>
  </si>
  <si>
    <t>Eastern Local School District</t>
  </si>
  <si>
    <t>Edgewood City School District</t>
  </si>
  <si>
    <t>Lakota Local</t>
  </si>
  <si>
    <t>Madison Local</t>
  </si>
  <si>
    <t>Northeastern Local</t>
  </si>
  <si>
    <t>Northwestern Local</t>
  </si>
  <si>
    <t>Southeastern Local</t>
  </si>
  <si>
    <t>Crestview Local</t>
  </si>
  <si>
    <t>Southern Local</t>
  </si>
  <si>
    <t>Edison Local (formerly Berlin-Milan)</t>
  </si>
  <si>
    <t>Northwest Local</t>
  </si>
  <si>
    <t>Western Reserve Local</t>
  </si>
  <si>
    <t>Edison Local</t>
  </si>
  <si>
    <t>Riverside Local</t>
  </si>
  <si>
    <t>Springfield Local</t>
  </si>
  <si>
    <t>Austintown Local Schools</t>
  </si>
  <si>
    <t>Highland Local</t>
  </si>
  <si>
    <t>Eastern Local</t>
  </si>
  <si>
    <t>New Lebanon Local School District</t>
  </si>
  <si>
    <t>Southeast Local</t>
  </si>
  <si>
    <t>Green Local</t>
  </si>
  <si>
    <t>Lake Local</t>
  </si>
  <si>
    <t>North Union Local School District</t>
  </si>
  <si>
    <t>Edon Northwest Local</t>
  </si>
  <si>
    <t>Northwood Local Schools</t>
  </si>
  <si>
    <t>Adams County Ohio Valley Local</t>
  </si>
  <si>
    <t>Dayton Regional STEM School</t>
  </si>
  <si>
    <t>Metro Early College High School</t>
  </si>
  <si>
    <t>Global Impact STEM Academy</t>
  </si>
  <si>
    <t>Bio-Med Science Academy STEM School</t>
  </si>
  <si>
    <t>Valley STEM+ME2 Academy</t>
  </si>
  <si>
    <t>iSTEM</t>
  </si>
  <si>
    <t>Tri-State STEM+M School</t>
  </si>
  <si>
    <t>Hinckley Preparatory Academy</t>
  </si>
  <si>
    <t>The Legacy School</t>
  </si>
  <si>
    <t>ChallengeU Ohio Community School</t>
  </si>
  <si>
    <t>Mosaic Classical Academy</t>
  </si>
  <si>
    <t>AkroTech High School</t>
  </si>
  <si>
    <t>Buckeye Community School - Fremont</t>
  </si>
  <si>
    <t>Pathfinder Career Academy of Ohio</t>
  </si>
  <si>
    <t>Fairfield Preparatory Academy</t>
  </si>
  <si>
    <t>Franklin Learning Academy</t>
  </si>
  <si>
    <t>Southern Ohio Career Academy</t>
  </si>
  <si>
    <t>ReGeneration Middle School</t>
  </si>
  <si>
    <t>Springfield Sports Academy</t>
  </si>
  <si>
    <t>Community STE(A)M Academy - Xenia</t>
  </si>
  <si>
    <t>r.org_name as LEA_NAME,</t>
  </si>
  <si>
    <t>r.org_name,</t>
  </si>
  <si>
    <t>BLDG_NAME</t>
  </si>
  <si>
    <t>PRE_K_5_FTE</t>
  </si>
  <si>
    <t>PRE_K_12_FTE</t>
  </si>
  <si>
    <t>Tuscarawas Valley Primary</t>
  </si>
  <si>
    <t>Bath High School</t>
  </si>
  <si>
    <t>Bluffton High School</t>
  </si>
  <si>
    <t>Columbus Grove High School</t>
  </si>
  <si>
    <t>Elida High School</t>
  </si>
  <si>
    <t>Wapakoneta Jr. High</t>
  </si>
  <si>
    <t>Perry High School</t>
  </si>
  <si>
    <t>Shawnee High School</t>
  </si>
  <si>
    <t>Wapakoneta High School</t>
  </si>
  <si>
    <t>Apollo Career Center</t>
  </si>
  <si>
    <t>Ripley Union Lewis Huntington Junior High School</t>
  </si>
  <si>
    <t>Whiteoak Junior High School</t>
  </si>
  <si>
    <t>Eastern High School</t>
  </si>
  <si>
    <t>Georgetown Jr/Sr High School</t>
  </si>
  <si>
    <t>Western Brown High School</t>
  </si>
  <si>
    <t>Southern Hills Career Technical Center</t>
  </si>
  <si>
    <t>Fayetteville-Perry Middle School</t>
  </si>
  <si>
    <t>Eastern MS</t>
  </si>
  <si>
    <t>Lakeside High School</t>
  </si>
  <si>
    <t>Lakeside Junior High School</t>
  </si>
  <si>
    <t>Conneaut High School</t>
  </si>
  <si>
    <t>Edgewood High School</t>
  </si>
  <si>
    <t>Wallace H Braden Middle School</t>
  </si>
  <si>
    <t>Geneva High School</t>
  </si>
  <si>
    <t>Geneva Middle School</t>
  </si>
  <si>
    <t>Grand Valley High School</t>
  </si>
  <si>
    <t>Jefferson Area Sr High School</t>
  </si>
  <si>
    <t>Ashtabula County Technical and Career Campus</t>
  </si>
  <si>
    <t>Pymatuning Valley Middle School</t>
  </si>
  <si>
    <t>Barnesville High School</t>
  </si>
  <si>
    <t>Shadyside High School</t>
  </si>
  <si>
    <t>St Clairsville High School</t>
  </si>
  <si>
    <t>Belmont Career Center</t>
  </si>
  <si>
    <t>Harrison Career Center</t>
  </si>
  <si>
    <t>Butler Tech School of the Arts</t>
  </si>
  <si>
    <t>Butler Tech Natural Science Center</t>
  </si>
  <si>
    <t>Colerain High School</t>
  </si>
  <si>
    <t>Butler Tech Bioscience Center</t>
  </si>
  <si>
    <t>D Russel Lee Career-Technology Center</t>
  </si>
  <si>
    <t>Northwest High School</t>
  </si>
  <si>
    <t>Brooklyn High School</t>
  </si>
  <si>
    <t>Fairview High School</t>
  </si>
  <si>
    <t>Berea-Midpark Middle School</t>
  </si>
  <si>
    <t>Lewis F Mayer Middle School</t>
  </si>
  <si>
    <t>Berea-Midpark High School</t>
  </si>
  <si>
    <t>North Olmsted High School</t>
  </si>
  <si>
    <t>North Olmsted Middle School</t>
  </si>
  <si>
    <t>Olmsted Falls High School</t>
  </si>
  <si>
    <t>Olmsted Falls Middle School</t>
  </si>
  <si>
    <t>Strongsville High School</t>
  </si>
  <si>
    <t>Strongsville Middle School</t>
  </si>
  <si>
    <t>Polaris Career Center</t>
  </si>
  <si>
    <t>Brooklyn School</t>
  </si>
  <si>
    <t>Ayersville High School</t>
  </si>
  <si>
    <t>Patrick Henry High School</t>
  </si>
  <si>
    <t>Edgerton High School</t>
  </si>
  <si>
    <t>Tinora High School</t>
  </si>
  <si>
    <t>Patrick Henry Middle School</t>
  </si>
  <si>
    <t>Big Walnut High School</t>
  </si>
  <si>
    <t>Buckeye Valley Local High School</t>
  </si>
  <si>
    <t>Olentangy High School</t>
  </si>
  <si>
    <t>Rutherford B Hayes High School</t>
  </si>
  <si>
    <t>Big Walnut Middle School</t>
  </si>
  <si>
    <t>Delaware Area Career Center South Campus</t>
  </si>
  <si>
    <t>Buckeye Valley Local Middle School</t>
  </si>
  <si>
    <t>John C Dempsey Middle School</t>
  </si>
  <si>
    <t>Waggoner Road Junior High</t>
  </si>
  <si>
    <t>Eastland Career Center</t>
  </si>
  <si>
    <t>Groveport Madison High School</t>
  </si>
  <si>
    <t>PICKERINGTON ACADEMY</t>
  </si>
  <si>
    <t>New Albany High School</t>
  </si>
  <si>
    <t>Rosemore Middle School</t>
  </si>
  <si>
    <t>New Albany Middle School</t>
  </si>
  <si>
    <t>Baldwin Road Junior High School</t>
  </si>
  <si>
    <t>Fairfield Career Center</t>
  </si>
  <si>
    <t>Amanda-Clearcreek Middle School</t>
  </si>
  <si>
    <t>Pickerington High School North</t>
  </si>
  <si>
    <t>Ehove Career Center</t>
  </si>
  <si>
    <t>Beavercreek High School</t>
  </si>
  <si>
    <t>Bellbrook Middle School</t>
  </si>
  <si>
    <t>Bellbrook High School</t>
  </si>
  <si>
    <t>Cedarville High School</t>
  </si>
  <si>
    <t>Jacob Coy Middle School</t>
  </si>
  <si>
    <t>Greene County Career Center</t>
  </si>
  <si>
    <t>Greeneview High School</t>
  </si>
  <si>
    <t>Ferguson Hall Freshman School</t>
  </si>
  <si>
    <t>Xenia High School</t>
  </si>
  <si>
    <t>Yellow Springs/McKinney High School</t>
  </si>
  <si>
    <t>Fairborn High School</t>
  </si>
  <si>
    <t>Herman K Ankeney Middle School</t>
  </si>
  <si>
    <t>West Clermont Middle School</t>
  </si>
  <si>
    <t>Anderson High School</t>
  </si>
  <si>
    <t>Batavia High School</t>
  </si>
  <si>
    <t>Blanchester Middle School</t>
  </si>
  <si>
    <t>Blanchester High School</t>
  </si>
  <si>
    <t>Miami Trace Middle School</t>
  </si>
  <si>
    <t>Clinton-Massie High School</t>
  </si>
  <si>
    <t>Deer Park  Jr/Sr High School</t>
  </si>
  <si>
    <t>East Clinton High School</t>
  </si>
  <si>
    <t>Fairfield Local High School</t>
  </si>
  <si>
    <t>Finneytown Secondary Campus</t>
  </si>
  <si>
    <t>North College Hill Middle School</t>
  </si>
  <si>
    <t>West Clermont High School</t>
  </si>
  <si>
    <t>Goshen High School</t>
  </si>
  <si>
    <t>Goshen Middle School</t>
  </si>
  <si>
    <t>Winton Woods Middle School</t>
  </si>
  <si>
    <t>Instructional Resource Center</t>
  </si>
  <si>
    <t>Indian Hill High School</t>
  </si>
  <si>
    <t>Taylor Middle School</t>
  </si>
  <si>
    <t>MT. HEALTHY VIRTUAL ACADEMY</t>
  </si>
  <si>
    <t>Lockland Junior Senior High School</t>
  </si>
  <si>
    <t>Loveland Middle School</t>
  </si>
  <si>
    <t>Loveland High School</t>
  </si>
  <si>
    <t>Lynchburg-Clay High School</t>
  </si>
  <si>
    <t>Mariemont High School</t>
  </si>
  <si>
    <t>Miami Trace High School</t>
  </si>
  <si>
    <t>Milford Sr High School</t>
  </si>
  <si>
    <t>Milford Junior High School</t>
  </si>
  <si>
    <t>Mt Healthy High School</t>
  </si>
  <si>
    <t>North College Hill High School</t>
  </si>
  <si>
    <t>Clermont Northeastern Middle School</t>
  </si>
  <si>
    <t>Princeton Community Middle School</t>
  </si>
  <si>
    <t>Princeton High School</t>
  </si>
  <si>
    <t>Reading Junior Senior High School</t>
  </si>
  <si>
    <t>Madeira Middle School</t>
  </si>
  <si>
    <t>Mt Healthy Junior High School</t>
  </si>
  <si>
    <t>Sycamore High School</t>
  </si>
  <si>
    <t>Taylor High School</t>
  </si>
  <si>
    <t>Washington High School</t>
  </si>
  <si>
    <t>William Henry Harrison High School</t>
  </si>
  <si>
    <t>William Mason High School</t>
  </si>
  <si>
    <t>Wilmington High School</t>
  </si>
  <si>
    <t>Wyoming High School</t>
  </si>
  <si>
    <t>Indian Hill Middle School</t>
  </si>
  <si>
    <t>Scarlet Oaks Cdc</t>
  </si>
  <si>
    <t>Winton Woods High School</t>
  </si>
  <si>
    <t>Harrison Middle School</t>
  </si>
  <si>
    <t>Laurel Oaks Cdc</t>
  </si>
  <si>
    <t>Diamond Oaks Cdc</t>
  </si>
  <si>
    <t>Live Oaks Cdc</t>
  </si>
  <si>
    <t>Sycamore Junior High School</t>
  </si>
  <si>
    <t>Turpin High School</t>
  </si>
  <si>
    <t>Clinton-Massie Middle School</t>
  </si>
  <si>
    <t>Mariemont Junior High School</t>
  </si>
  <si>
    <t>Batavia Middle School</t>
  </si>
  <si>
    <t>East Clinton Junior High School</t>
  </si>
  <si>
    <t>Lynchburg-Clay Middle School</t>
  </si>
  <si>
    <t>Fairfield Local Middle School</t>
  </si>
  <si>
    <t>East Knox Junior/Senior High School</t>
  </si>
  <si>
    <t>Knox County Career Center</t>
  </si>
  <si>
    <t>Auburn Vocational</t>
  </si>
  <si>
    <t>Heath Middle School</t>
  </si>
  <si>
    <t>Granville High School</t>
  </si>
  <si>
    <t>Johnstown Middle School</t>
  </si>
  <si>
    <t>Lakewood High School</t>
  </si>
  <si>
    <t>Lakewood Middle School</t>
  </si>
  <si>
    <t>Licking Heights High School</t>
  </si>
  <si>
    <t>Licking Valley Middle School</t>
  </si>
  <si>
    <t>Northridge High School</t>
  </si>
  <si>
    <t>Granville Middle School</t>
  </si>
  <si>
    <t>Utica Middle School</t>
  </si>
  <si>
    <t>Watkins Memorial High School</t>
  </si>
  <si>
    <t>Licking Heights Middle School</t>
  </si>
  <si>
    <t>William R Burton</t>
  </si>
  <si>
    <t>Poland Seminary High School</t>
  </si>
  <si>
    <t>Mahoning Career &amp; Technical</t>
  </si>
  <si>
    <t>Miami Valley Ctc</t>
  </si>
  <si>
    <t>Miami Valley Ctc Alternative</t>
  </si>
  <si>
    <t>Philo Junior High School</t>
  </si>
  <si>
    <t>Philo High School</t>
  </si>
  <si>
    <t>Zanesville Middle School</t>
  </si>
  <si>
    <t>Zanesville High School</t>
  </si>
  <si>
    <t>Zanesville Campus</t>
  </si>
  <si>
    <t>Buffalo Campus</t>
  </si>
  <si>
    <t>Upper Scioto Valley Middle School</t>
  </si>
  <si>
    <t>Graham High School</t>
  </si>
  <si>
    <t>Mechanicsburg Middle School</t>
  </si>
  <si>
    <t>Marysville STEM Early College High School</t>
  </si>
  <si>
    <t>Indian Lake Middle School</t>
  </si>
  <si>
    <t>Indian Lake High School</t>
  </si>
  <si>
    <t>Kenton High School</t>
  </si>
  <si>
    <t>Kenton Middle School</t>
  </si>
  <si>
    <t>Benjamin Logan High School</t>
  </si>
  <si>
    <t>Marysville High School</t>
  </si>
  <si>
    <t>Bunsold Middle School</t>
  </si>
  <si>
    <t>Mechanicsburg High School</t>
  </si>
  <si>
    <t>Riverside High School</t>
  </si>
  <si>
    <t>Graham Middle School</t>
  </si>
  <si>
    <t>Triad High School</t>
  </si>
  <si>
    <t>Upper Scioto Valley High School</t>
  </si>
  <si>
    <t>Urbana High School</t>
  </si>
  <si>
    <t>Ohio Hi-Point</t>
  </si>
  <si>
    <t>Benjamin Logan Middle School</t>
  </si>
  <si>
    <t>Triad Middle School</t>
  </si>
  <si>
    <t>Anthony Wayne High School</t>
  </si>
  <si>
    <t>Bowling Green High School</t>
  </si>
  <si>
    <t>Genoa Area High School</t>
  </si>
  <si>
    <t>Woodmore Middle School</t>
  </si>
  <si>
    <t>Maumee High School</t>
  </si>
  <si>
    <t>North Baltimore High School</t>
  </si>
  <si>
    <t>Northwood High School</t>
  </si>
  <si>
    <t>Oak Harbor High School</t>
  </si>
  <si>
    <t>Otsego High School</t>
  </si>
  <si>
    <t>Penta Career Center - on campus</t>
  </si>
  <si>
    <t>Perrysburg High School</t>
  </si>
  <si>
    <t>Rossford High School</t>
  </si>
  <si>
    <t>Otsego Junior High</t>
  </si>
  <si>
    <t>Springfield High School</t>
  </si>
  <si>
    <t>Swanton High School</t>
  </si>
  <si>
    <t>Woodmore High School</t>
  </si>
  <si>
    <t>Eastwood Middle School</t>
  </si>
  <si>
    <t>Penta Satellite</t>
  </si>
  <si>
    <t>North Baltimore Middle School</t>
  </si>
  <si>
    <t>Anthony Wayne Junior High School</t>
  </si>
  <si>
    <t>Vern Riffe Career Technology C</t>
  </si>
  <si>
    <t>Western High School</t>
  </si>
  <si>
    <t>Maplewood Career Center Building</t>
  </si>
  <si>
    <t>Col Crawford High School</t>
  </si>
  <si>
    <t>Crestline High School</t>
  </si>
  <si>
    <t>Wynford Middle School</t>
  </si>
  <si>
    <t>Galion High School</t>
  </si>
  <si>
    <t>Lucas High School</t>
  </si>
  <si>
    <t>William Crawford Intermediate Schools</t>
  </si>
  <si>
    <t>Shelby Middle School</t>
  </si>
  <si>
    <t>Shelby High School</t>
  </si>
  <si>
    <t>Wynford High School</t>
  </si>
  <si>
    <t>Lucas Heritage Middle School</t>
  </si>
  <si>
    <t>Adena High School</t>
  </si>
  <si>
    <t>Chillicothe High School</t>
  </si>
  <si>
    <t>Circleville High School</t>
  </si>
  <si>
    <t>Circleville Middle School</t>
  </si>
  <si>
    <t>Huntington High School</t>
  </si>
  <si>
    <t>Logan Elm Middle/High School</t>
  </si>
  <si>
    <t>Chillicothe Middle School</t>
  </si>
  <si>
    <t>Southeastern High School</t>
  </si>
  <si>
    <t>Unioto High School</t>
  </si>
  <si>
    <t>Westfall High School</t>
  </si>
  <si>
    <t>Zane Trace High School</t>
  </si>
  <si>
    <t>Pickaway-Ross Career &amp; Technology Center</t>
  </si>
  <si>
    <t>George Mcdowell-Exchange Middle School</t>
  </si>
  <si>
    <t>Adena Middle School</t>
  </si>
  <si>
    <t>McPherson Middle School</t>
  </si>
  <si>
    <t>Clyde High School</t>
  </si>
  <si>
    <t>Fostoria Junior/Senior High School</t>
  </si>
  <si>
    <t>Fremont Ross High School</t>
  </si>
  <si>
    <t>Hopewell-Loudon Local High School</t>
  </si>
  <si>
    <t>Lakota High School</t>
  </si>
  <si>
    <t>New Riegel High School</t>
  </si>
  <si>
    <t>Port Clinton Middle School</t>
  </si>
  <si>
    <t>Port Clinton High School</t>
  </si>
  <si>
    <t>Upper Sandusky High School</t>
  </si>
  <si>
    <t>Vanguard Tech Center</t>
  </si>
  <si>
    <t>Sentinel Career &amp; Technology Center</t>
  </si>
  <si>
    <t>Technology Center</t>
  </si>
  <si>
    <t>Springboro High School</t>
  </si>
  <si>
    <t>WCCC @ Atrium</t>
  </si>
  <si>
    <t>Lebanon High School</t>
  </si>
  <si>
    <t>Warren County Career Center</t>
  </si>
  <si>
    <t>Kings High School</t>
  </si>
  <si>
    <t>South Webster Jr/Sr High School</t>
  </si>
  <si>
    <t>Green High School</t>
  </si>
  <si>
    <t>Minford High School</t>
  </si>
  <si>
    <t>Portsmouth Junior High School/Portsmouth High School</t>
  </si>
  <si>
    <t>Portsmouth West High School</t>
  </si>
  <si>
    <t>Scioto County Career Technical Center</t>
  </si>
  <si>
    <t>Minford Middle School</t>
  </si>
  <si>
    <t>Valley High School</t>
  </si>
  <si>
    <t>Valley Middle School</t>
  </si>
  <si>
    <t>Wheelersburg High School</t>
  </si>
  <si>
    <t>Northwest Middle School</t>
  </si>
  <si>
    <t>Portsmouth West Middle School</t>
  </si>
  <si>
    <t>Tri-County Career Center Building</t>
  </si>
  <si>
    <t>Champion High School</t>
  </si>
  <si>
    <t>Lakeview High School</t>
  </si>
  <si>
    <t>Trumbull Career &amp; Tech  Center</t>
  </si>
  <si>
    <t>Carrollton High School-Carrollton Middle School</t>
  </si>
  <si>
    <t>Dover High School</t>
  </si>
  <si>
    <t>Buckeye Career Center Annex-Hiland Satellite</t>
  </si>
  <si>
    <t>Garaway High School</t>
  </si>
  <si>
    <t>Hiland High School</t>
  </si>
  <si>
    <t>New Philadelphia High School</t>
  </si>
  <si>
    <t>Tuscarawas Valley Middle-High School</t>
  </si>
  <si>
    <t>Buckeye Career Center</t>
  </si>
  <si>
    <t>Van Wert High School</t>
  </si>
  <si>
    <t>Washington County CC Barrett Bld</t>
  </si>
  <si>
    <t>Green Middle School</t>
  </si>
  <si>
    <t>Smithville High School</t>
  </si>
  <si>
    <t>Wayne County Schools Career Center</t>
  </si>
  <si>
    <t>Louisville High School</t>
  </si>
  <si>
    <t>Minerva High School</t>
  </si>
  <si>
    <t>R G Drage Career Technical Ctr</t>
  </si>
  <si>
    <t>Ashland-W Holmes Career Center</t>
  </si>
  <si>
    <t>Oak Hill Middle/High School</t>
  </si>
  <si>
    <t>Gallia Academy Middle School</t>
  </si>
  <si>
    <t>South Gallia Middle School</t>
  </si>
  <si>
    <t>Gallia Academy High School</t>
  </si>
  <si>
    <t>South Gallia High School</t>
  </si>
  <si>
    <t>Jackson High School</t>
  </si>
  <si>
    <t>River Valley High School</t>
  </si>
  <si>
    <t>Vinton County High School</t>
  </si>
  <si>
    <t>Wellston High School</t>
  </si>
  <si>
    <t>Buckeye Hills Career Center</t>
  </si>
  <si>
    <t>Brunswick High School</t>
  </si>
  <si>
    <t>Medina County Career Center</t>
  </si>
  <si>
    <t>Bradford High School</t>
  </si>
  <si>
    <t>Covington High School</t>
  </si>
  <si>
    <t>Fairlawn High School</t>
  </si>
  <si>
    <t>Fort Loramie Junior-Senior High School</t>
  </si>
  <si>
    <t>Houston High School</t>
  </si>
  <si>
    <t>Jackson Center High School</t>
  </si>
  <si>
    <t>Newton High School</t>
  </si>
  <si>
    <t>Piqua High School</t>
  </si>
  <si>
    <t>Russia High School</t>
  </si>
  <si>
    <t>Sidney High School</t>
  </si>
  <si>
    <t>Troy High School</t>
  </si>
  <si>
    <t>Sidney Middle School</t>
  </si>
  <si>
    <t>Troy Junior High School</t>
  </si>
  <si>
    <t>Piqua Junior High School</t>
  </si>
  <si>
    <t>Portage Lakes Career Center</t>
  </si>
  <si>
    <t>Jonathan Alder Junior High</t>
  </si>
  <si>
    <t>London MIddle School</t>
  </si>
  <si>
    <t>Jonathan Alder High School</t>
  </si>
  <si>
    <t>London High School</t>
  </si>
  <si>
    <t>Madison-Plains High School</t>
  </si>
  <si>
    <t>Madison-Plains Junior High</t>
  </si>
  <si>
    <t>West Jefferson  Middle School</t>
  </si>
  <si>
    <t>West Jefferson High School</t>
  </si>
  <si>
    <t>Dublin Coffman High School</t>
  </si>
  <si>
    <t>Fairbanks Middle School</t>
  </si>
  <si>
    <t>Dublin Scioto High School</t>
  </si>
  <si>
    <t>Hilliard Darby High School</t>
  </si>
  <si>
    <t>Dublin Jerome High School</t>
  </si>
  <si>
    <t>Coshocton County Career Center</t>
  </si>
  <si>
    <t>Tri-Rivers Career Center</t>
  </si>
  <si>
    <t>Manchester High School</t>
  </si>
  <si>
    <t>Manchester Elementary School</t>
  </si>
  <si>
    <t>Akron Alternative Academy</t>
  </si>
  <si>
    <t>Barber Community Learning Center</t>
  </si>
  <si>
    <t>Betty Jane Community Learning Center</t>
  </si>
  <si>
    <t>Buchtel Community Learning Center</t>
  </si>
  <si>
    <t>Case Community Learning Center</t>
  </si>
  <si>
    <t>Crouse Community Learning Center</t>
  </si>
  <si>
    <t>Helen Arnold Community Learning Center</t>
  </si>
  <si>
    <t>Akron Early College High School</t>
  </si>
  <si>
    <t>East Community Learning Center</t>
  </si>
  <si>
    <t>Ellet Community Learning Center</t>
  </si>
  <si>
    <t>Judith A Resnik Community Learning Center</t>
  </si>
  <si>
    <t>National Inventors Hall of Fame School, Center for STEM</t>
  </si>
  <si>
    <t>Findley Community Learning Center</t>
  </si>
  <si>
    <t>Firestone Community Learning Center</t>
  </si>
  <si>
    <t>Firestone Park Elementary School</t>
  </si>
  <si>
    <t>Forest Hill Community Learning Center</t>
  </si>
  <si>
    <t>Garfield Community Learning Center</t>
  </si>
  <si>
    <t>Akron STEM High School</t>
  </si>
  <si>
    <t>Glover Community Learning Center</t>
  </si>
  <si>
    <t>ELP Essex</t>
  </si>
  <si>
    <t>Harris/Jackson Community Learning Center</t>
  </si>
  <si>
    <t>Hatton Community Learning Center</t>
  </si>
  <si>
    <t>Sam Salem Community Learning Center</t>
  </si>
  <si>
    <t>David Hill Community Learning Center</t>
  </si>
  <si>
    <t>Reach Center Summit Lake</t>
  </si>
  <si>
    <t>I Promise School</t>
  </si>
  <si>
    <t>Hyre Community Learning Center</t>
  </si>
  <si>
    <t>Innes Community Learning Center</t>
  </si>
  <si>
    <t>Jennings Community Learning Center</t>
  </si>
  <si>
    <t>King Community Learning Center</t>
  </si>
  <si>
    <t>APS Online</t>
  </si>
  <si>
    <t>Leggett Community Learning Center</t>
  </si>
  <si>
    <t>Litchfield Community Learning Center</t>
  </si>
  <si>
    <t>Mason Community Learning Center</t>
  </si>
  <si>
    <t>McEbright Community Learning Center</t>
  </si>
  <si>
    <t>North High School</t>
  </si>
  <si>
    <t>Pfeiffer Elementary School</t>
  </si>
  <si>
    <t>Portage Path Community Learning Center</t>
  </si>
  <si>
    <t>Rimer Community Learning Center</t>
  </si>
  <si>
    <t>Ritzman Community Learning Center</t>
  </si>
  <si>
    <t>Henry L Robinson Community Learning Center</t>
  </si>
  <si>
    <t>Schumacher Community Learning Center</t>
  </si>
  <si>
    <t>Seiberling Community Learning Center</t>
  </si>
  <si>
    <t>Miller-South Visual Performing Arts</t>
  </si>
  <si>
    <t>Voris Community Learning Center</t>
  </si>
  <si>
    <t>Windemere Community Learning Center</t>
  </si>
  <si>
    <t>ELP Stewart</t>
  </si>
  <si>
    <t>Alliance High School</t>
  </si>
  <si>
    <t>Alliance Early Learning School</t>
  </si>
  <si>
    <t>Alliance Middle School</t>
  </si>
  <si>
    <t>Alliance Intermediate School @ Northside</t>
  </si>
  <si>
    <t>Alliance Elementary School at Rockhill</t>
  </si>
  <si>
    <t>Ashland High School</t>
  </si>
  <si>
    <t>Ashland Middle School</t>
  </si>
  <si>
    <t>Edison Elementary School</t>
  </si>
  <si>
    <t>Taft Intermediate School</t>
  </si>
  <si>
    <t>Reagan Elementary School</t>
  </si>
  <si>
    <t>Ontario Primary School</t>
  </si>
  <si>
    <t>Superior Intermediate School</t>
  </si>
  <si>
    <t>Erie Intermediate School</t>
  </si>
  <si>
    <t>Michigan Primary School</t>
  </si>
  <si>
    <t>Huron Primary School</t>
  </si>
  <si>
    <t>Athens High School</t>
  </si>
  <si>
    <t>East Elementary School</t>
  </si>
  <si>
    <t>Athens Middle School</t>
  </si>
  <si>
    <t>Morrison Gordon Elementary School</t>
  </si>
  <si>
    <t>The Plains Intermediate School</t>
  </si>
  <si>
    <t>Barberton High School</t>
  </si>
  <si>
    <t>Barberton Preschool</t>
  </si>
  <si>
    <t>Barberton Primary School</t>
  </si>
  <si>
    <t>Barberton Virtual Academy</t>
  </si>
  <si>
    <t>Barberton Middle School</t>
  </si>
  <si>
    <t>Barberton Intermediate School</t>
  </si>
  <si>
    <t>Bay High School</t>
  </si>
  <si>
    <t>Bay Middle School</t>
  </si>
  <si>
    <t>Glenview Center for Childcare and Learning</t>
  </si>
  <si>
    <t>Normandy Elementary School</t>
  </si>
  <si>
    <t>Westerly Elementary School</t>
  </si>
  <si>
    <t>Beachwood High School</t>
  </si>
  <si>
    <t>Bryden Elementary School</t>
  </si>
  <si>
    <t>Fairmount Early Childhood Center</t>
  </si>
  <si>
    <t>Hilltop Elementary School</t>
  </si>
  <si>
    <t>Beachwood Middle School</t>
  </si>
  <si>
    <t>Bedford High School</t>
  </si>
  <si>
    <t>Carylwood Intermediate School</t>
  </si>
  <si>
    <t>Central Primary School</t>
  </si>
  <si>
    <t>Columbus Intermediate School</t>
  </si>
  <si>
    <t>Glendale Primary School</t>
  </si>
  <si>
    <t>Heskett Middle School</t>
  </si>
  <si>
    <t>EXCEL</t>
  </si>
  <si>
    <t>Bellaire High School</t>
  </si>
  <si>
    <t>Bellaire Elementary School</t>
  </si>
  <si>
    <t>Bellaire Middle School</t>
  </si>
  <si>
    <t>Bellefontaine High School</t>
  </si>
  <si>
    <t>Bellefontaine Elementary School</t>
  </si>
  <si>
    <t>Bellefontaine Intermediate School</t>
  </si>
  <si>
    <t>Bellefontaine Middle School</t>
  </si>
  <si>
    <t>Bellevue High School</t>
  </si>
  <si>
    <t>Bellevue Middle School</t>
  </si>
  <si>
    <t>Bellevue Elementary School</t>
  </si>
  <si>
    <t>Belpre High School</t>
  </si>
  <si>
    <t>Belpre Blue Sky Academy</t>
  </si>
  <si>
    <t>Belpre Elementary School</t>
  </si>
  <si>
    <t>Brook Park Elementary School</t>
  </si>
  <si>
    <t>Big Creek Elementary School</t>
  </si>
  <si>
    <t>Grindstone Elementary School</t>
  </si>
  <si>
    <t>Bexley High School</t>
  </si>
  <si>
    <t>Cassingham Elementary School</t>
  </si>
  <si>
    <t>BCS Online School</t>
  </si>
  <si>
    <t>Maryland Elementary School</t>
  </si>
  <si>
    <t>Montrose Elementary School</t>
  </si>
  <si>
    <t>Bexley Middle School</t>
  </si>
  <si>
    <t>Bowling Green Middle School</t>
  </si>
  <si>
    <t>Conneaut Elementary School</t>
  </si>
  <si>
    <t>Crim Elementary School</t>
  </si>
  <si>
    <t>Kenwood Elementary School</t>
  </si>
  <si>
    <t>Bowling Green Preschool</t>
  </si>
  <si>
    <t>Brecksville-Broadview Heights High School</t>
  </si>
  <si>
    <t>Brecksville-Broadview Heights Middle School</t>
  </si>
  <si>
    <t>Brecksville-Broadview Heights Elementary School</t>
  </si>
  <si>
    <t>Applewood Elementary School</t>
  </si>
  <si>
    <t>C R Towslee Elementary School</t>
  </si>
  <si>
    <t>Crestview Elementary School</t>
  </si>
  <si>
    <t>Walter Kidder Elementary School</t>
  </si>
  <si>
    <t>Huntington Elementary School</t>
  </si>
  <si>
    <t>Hickory Ridge Elementary School</t>
  </si>
  <si>
    <t>Brunswick Memorial Elementary School</t>
  </si>
  <si>
    <t>Brunswick Middle School</t>
  </si>
  <si>
    <t>Bryan Elementary</t>
  </si>
  <si>
    <t>Bryan Middle School/High School</t>
  </si>
  <si>
    <t>Bucyrus Secondary School</t>
  </si>
  <si>
    <t>Bucyrus Elementary School</t>
  </si>
  <si>
    <t>Bucyrus Middle School</t>
  </si>
  <si>
    <t>Cambridge Middle School</t>
  </si>
  <si>
    <t>Cambridge High School</t>
  </si>
  <si>
    <t>Cambridge City Preschool</t>
  </si>
  <si>
    <t>Cambridge Primary School</t>
  </si>
  <si>
    <t>Cambridge Intermediate School</t>
  </si>
  <si>
    <t>Northeast Ohio Impact Academy</t>
  </si>
  <si>
    <t>Campbell Virtual School</t>
  </si>
  <si>
    <t>Memorial High School</t>
  </si>
  <si>
    <t>Campbell Elementary School</t>
  </si>
  <si>
    <t>Stephanie Rushin Patrick Elementary School</t>
  </si>
  <si>
    <t>Canton Arts Academy @ Summit</t>
  </si>
  <si>
    <t>Cedar Elementary School</t>
  </si>
  <si>
    <t>Clarendon Intermediate School</t>
  </si>
  <si>
    <t>Dueber Elementary School</t>
  </si>
  <si>
    <t>Bulldog Virtual Academy</t>
  </si>
  <si>
    <t>Gibbs Elementary School</t>
  </si>
  <si>
    <t>Harter Elementary School</t>
  </si>
  <si>
    <t>STEAMM Academy</t>
  </si>
  <si>
    <t>AIM Academy @ Belden</t>
  </si>
  <si>
    <t>McGregor Intermediate School</t>
  </si>
  <si>
    <t>McKinley High School</t>
  </si>
  <si>
    <t>Belle Stone Elementary School</t>
  </si>
  <si>
    <t>Early Learning Center @ Schreiber</t>
  </si>
  <si>
    <t>Worley Elementary School</t>
  </si>
  <si>
    <t>Youtz Intermediate School</t>
  </si>
  <si>
    <t>Crenshaw Middle School</t>
  </si>
  <si>
    <t>Portage Collab Montessori Middle School</t>
  </si>
  <si>
    <t>Choices Alternative School</t>
  </si>
  <si>
    <t>Celina Middle School</t>
  </si>
  <si>
    <t>Celina High School</t>
  </si>
  <si>
    <t>Celina Primary School</t>
  </si>
  <si>
    <t>Mercer County Head Start</t>
  </si>
  <si>
    <t>Tri Star Career Compact</t>
  </si>
  <si>
    <t>Celina Elementary School</t>
  </si>
  <si>
    <t>Head Start</t>
  </si>
  <si>
    <t>Celina Intermediate Elementary School</t>
  </si>
  <si>
    <t>Centerville High School</t>
  </si>
  <si>
    <t>Driscoll Elementary School</t>
  </si>
  <si>
    <t>Centerville Primary Village South</t>
  </si>
  <si>
    <t>Dr John Hole Elementary School</t>
  </si>
  <si>
    <t>Stingley Elementary School</t>
  </si>
  <si>
    <t>Tower Heights Middle School</t>
  </si>
  <si>
    <t>Weller Elementary School</t>
  </si>
  <si>
    <t>Hadley E Watts Middle School</t>
  </si>
  <si>
    <t>Centerville Primary Village North</t>
  </si>
  <si>
    <t>W O Cline Elementary School</t>
  </si>
  <si>
    <t>Magsig Middle School</t>
  </si>
  <si>
    <t>Mt. Logan Early Childhood Center</t>
  </si>
  <si>
    <t>Chillicothe Primary School</t>
  </si>
  <si>
    <t>Chillicothe Intermediate School</t>
  </si>
  <si>
    <t>Bond Hill Academy</t>
  </si>
  <si>
    <t>Dater Montessori School</t>
  </si>
  <si>
    <t>Chase School</t>
  </si>
  <si>
    <t>Cheviot School</t>
  </si>
  <si>
    <t>College Hill Fundamental Academy</t>
  </si>
  <si>
    <t>Covedale School</t>
  </si>
  <si>
    <t>Gilbert A. Dater High School</t>
  </si>
  <si>
    <t>Frederick Douglass School</t>
  </si>
  <si>
    <t>James N. Gamble Montessori High School</t>
  </si>
  <si>
    <t>Fairview-Clifton German Language School</t>
  </si>
  <si>
    <t>Hughes STEM High School</t>
  </si>
  <si>
    <t>Hyde Park School</t>
  </si>
  <si>
    <t>Hartwell School</t>
  </si>
  <si>
    <t>George Hays-Jennie Porter School</t>
  </si>
  <si>
    <t>Rising Stars at Vine</t>
  </si>
  <si>
    <t>Evanston Academy</t>
  </si>
  <si>
    <t>Spencer Center for Gifted and Exceptional Students</t>
  </si>
  <si>
    <t>Rising Stars at Carthage</t>
  </si>
  <si>
    <t>Leap Academy at North Fairmount</t>
  </si>
  <si>
    <t>Clifton Area Neighborhood School</t>
  </si>
  <si>
    <t>Rising Stars at Ezzard Charles</t>
  </si>
  <si>
    <t>James N. Gamble Montessori Elementary School</t>
  </si>
  <si>
    <t>Rising Stars at Aiken New Tech/College Hill</t>
  </si>
  <si>
    <t>Kilgour School</t>
  </si>
  <si>
    <t>Lighthouse School</t>
  </si>
  <si>
    <t>Rising Stars at Cheviot/Westwood</t>
  </si>
  <si>
    <t>Cincinnati Digital Academy</t>
  </si>
  <si>
    <t>John P. Parker School</t>
  </si>
  <si>
    <t>Midway School</t>
  </si>
  <si>
    <t>Ethel M. Taylor Academy</t>
  </si>
  <si>
    <t>Mt. Airy School</t>
  </si>
  <si>
    <t>Mt. Washington School</t>
  </si>
  <si>
    <t>North Avondale Montessori School</t>
  </si>
  <si>
    <t>Oyler School</t>
  </si>
  <si>
    <t>Pleasant Hill Academy</t>
  </si>
  <si>
    <t>Pleasant Ridge Montessori School</t>
  </si>
  <si>
    <t>Roberts Academy</t>
  </si>
  <si>
    <t>Rockdale Academy</t>
  </si>
  <si>
    <t>Roselawn Condon School</t>
  </si>
  <si>
    <t>Rothenberg Preparatory Academy</t>
  </si>
  <si>
    <t>South Avondale School</t>
  </si>
  <si>
    <t>Sands Montessori School</t>
  </si>
  <si>
    <t>Sayler Park School</t>
  </si>
  <si>
    <t>Shroder High School</t>
  </si>
  <si>
    <t>Silverton Elementary</t>
  </si>
  <si>
    <t>William H Taft Elementary School</t>
  </si>
  <si>
    <t>Robert A. Taft Information Technology High School</t>
  </si>
  <si>
    <t>Walnut Hills High School</t>
  </si>
  <si>
    <t>Westwood School</t>
  </si>
  <si>
    <t>Winton Hills Academy</t>
  </si>
  <si>
    <t>Parker Woods Montessori School</t>
  </si>
  <si>
    <t>School For Creative and Performing Arts</t>
  </si>
  <si>
    <t>Woodford Academy</t>
  </si>
  <si>
    <t>Academy Of World Languages School</t>
  </si>
  <si>
    <t>Clark Montessori High School</t>
  </si>
  <si>
    <t>Carson School</t>
  </si>
  <si>
    <t>Virtual High School</t>
  </si>
  <si>
    <t>Western Hills University High School</t>
  </si>
  <si>
    <t>Academy for Multilingual Immersion Studies</t>
  </si>
  <si>
    <t>Riverview East Academy</t>
  </si>
  <si>
    <t>Withrow University High School</t>
  </si>
  <si>
    <t>Rees E. Price Academy</t>
  </si>
  <si>
    <t>Woodward Career Technical High School</t>
  </si>
  <si>
    <t>Aiken New Tech High School</t>
  </si>
  <si>
    <t>Roll Hill School</t>
  </si>
  <si>
    <t>Circleville Elementary School</t>
  </si>
  <si>
    <t>Claymont Middle School</t>
  </si>
  <si>
    <t>Claymont High School</t>
  </si>
  <si>
    <t>Claymont Elementary School</t>
  </si>
  <si>
    <t>Claymont Intermediate School</t>
  </si>
  <si>
    <t>Claymont Primary School</t>
  </si>
  <si>
    <t>Adlai Stevenson School</t>
  </si>
  <si>
    <t>Almira</t>
  </si>
  <si>
    <t>Andrew J Rickoff</t>
  </si>
  <si>
    <t>Anton Grdina</t>
  </si>
  <si>
    <t>Artemus Ward</t>
  </si>
  <si>
    <t>Benjamin Franklin</t>
  </si>
  <si>
    <t>Bolton</t>
  </si>
  <si>
    <t>Buhrer</t>
  </si>
  <si>
    <t>Alfred Benesch</t>
  </si>
  <si>
    <t>Charles A Mooney School</t>
  </si>
  <si>
    <t>Charles Dickens School</t>
  </si>
  <si>
    <t>Whitney M Young</t>
  </si>
  <si>
    <t>Clara E Westropp School</t>
  </si>
  <si>
    <t>Clark School</t>
  </si>
  <si>
    <t>Collinwood High School</t>
  </si>
  <si>
    <t>Daniel E Morgan School</t>
  </si>
  <si>
    <t>Denison</t>
  </si>
  <si>
    <t>Dike School of Arts</t>
  </si>
  <si>
    <t>Memorial School</t>
  </si>
  <si>
    <t>East Clark</t>
  </si>
  <si>
    <t>Douglas MacArthur</t>
  </si>
  <si>
    <t>Ginn Academy</t>
  </si>
  <si>
    <t>East Technical High School</t>
  </si>
  <si>
    <t>MC^2 STEM High School</t>
  </si>
  <si>
    <t>Design Lab @ Health Careers</t>
  </si>
  <si>
    <t>Euclid Park Elementary School</t>
  </si>
  <si>
    <t>Campus International School</t>
  </si>
  <si>
    <t>New Technology West</t>
  </si>
  <si>
    <t>Facing History High School@Charles Mooney</t>
  </si>
  <si>
    <t>Albert Bushnell Hart</t>
  </si>
  <si>
    <t>Garfield Elementary School</t>
  </si>
  <si>
    <t>George Washington Carver</t>
  </si>
  <si>
    <t>Glenville High School</t>
  </si>
  <si>
    <t>Halle</t>
  </si>
  <si>
    <t>Cleveland High School for the Digital Arts</t>
  </si>
  <si>
    <t>John F Kennedy High School</t>
  </si>
  <si>
    <t>Bard Early College Cleveland</t>
  </si>
  <si>
    <t>Hannah Gibbons-Nottingham Elementary School</t>
  </si>
  <si>
    <t>Harvey Rice Elementary School</t>
  </si>
  <si>
    <t>John Marshall School of Engineering</t>
  </si>
  <si>
    <t>John Marshall School of Business and Civic Leadership</t>
  </si>
  <si>
    <t>John Marshall School of Information Technology</t>
  </si>
  <si>
    <t>Lincoln West School Of Global Studies</t>
  </si>
  <si>
    <t>Lincoln West School of Science &amp; Health</t>
  </si>
  <si>
    <t>Rhodes School of Environmental Studies</t>
  </si>
  <si>
    <t>Rhodes College and Career Academy</t>
  </si>
  <si>
    <t>John Adams College &amp; Career Academy</t>
  </si>
  <si>
    <t>Campus International High School</t>
  </si>
  <si>
    <t>Davis Aerospace &amp; Maritime High School</t>
  </si>
  <si>
    <t>William Rainey Harper</t>
  </si>
  <si>
    <t>Cleveland Early College High</t>
  </si>
  <si>
    <t>Garrett Morgan School of Leadership and Innovation</t>
  </si>
  <si>
    <t>Cleveland School of Architecture &amp; Design</t>
  </si>
  <si>
    <t>Cleveland Metro Remote School K-12</t>
  </si>
  <si>
    <t>Mary Church Terrell</t>
  </si>
  <si>
    <t>Franklin D. Roosevelt</t>
  </si>
  <si>
    <t>Louisa May Alcott Elementary School</t>
  </si>
  <si>
    <t>Mary B Martin School</t>
  </si>
  <si>
    <t>Mary M Bethune</t>
  </si>
  <si>
    <t>Max S Hayes High School</t>
  </si>
  <si>
    <t>Miles School</t>
  </si>
  <si>
    <t>Miles Park School</t>
  </si>
  <si>
    <t>Stonebrook-White Montessori</t>
  </si>
  <si>
    <t>Mound Elementary School</t>
  </si>
  <si>
    <t>The School of One</t>
  </si>
  <si>
    <t>Nathan Hale School</t>
  </si>
  <si>
    <t>Newton D Baker School</t>
  </si>
  <si>
    <t>Oliver Hazard Perry Elementary School</t>
  </si>
  <si>
    <t>Orchard School</t>
  </si>
  <si>
    <t>Stephanie Tubbs Jones</t>
  </si>
  <si>
    <t>Paul L Dunbar Elementary School</t>
  </si>
  <si>
    <t>Riverside School</t>
  </si>
  <si>
    <t>Robert H Jamison School</t>
  </si>
  <si>
    <t>Robinson G Jones Elementary School</t>
  </si>
  <si>
    <t>Scranton School</t>
  </si>
  <si>
    <t>Sunbeam</t>
  </si>
  <si>
    <t>Natividad Pagan International Newcomers Academy</t>
  </si>
  <si>
    <t>Tremont Montessori School</t>
  </si>
  <si>
    <t>Valley View Elementary School</t>
  </si>
  <si>
    <t>William C Bryant Elementary School</t>
  </si>
  <si>
    <t>Wade Park</t>
  </si>
  <si>
    <t>Walton School</t>
  </si>
  <si>
    <t>Warner Girls Leadership Academy</t>
  </si>
  <si>
    <t>Waverly Elementary School</t>
  </si>
  <si>
    <t>Wilbur Wright School</t>
  </si>
  <si>
    <t>Willson School</t>
  </si>
  <si>
    <t>Luis Munoz Marin School</t>
  </si>
  <si>
    <t>Joseph M Gallagher School</t>
  </si>
  <si>
    <t>Garrett Morgan School of Engineering &amp; Innovation</t>
  </si>
  <si>
    <t>Cleveland School Of The Arts High School</t>
  </si>
  <si>
    <t>Marion C Seltzer Elementary School</t>
  </si>
  <si>
    <t>Marion-Sterling Elementary School</t>
  </si>
  <si>
    <t>Kenneth W Clement</t>
  </si>
  <si>
    <t>Cleveland School of Science &amp; Medicine</t>
  </si>
  <si>
    <t>Gearity Professional Development School</t>
  </si>
  <si>
    <t>Boulevard Elementary School</t>
  </si>
  <si>
    <t>Canterbury Elementary School</t>
  </si>
  <si>
    <t>Fairfax Elementary School</t>
  </si>
  <si>
    <t>Cleveland Heights High School</t>
  </si>
  <si>
    <t>Tiger Virtual Academy</t>
  </si>
  <si>
    <t>Monticello Middle School</t>
  </si>
  <si>
    <t>Noble Elementary School</t>
  </si>
  <si>
    <t>Oxford Elementary School</t>
  </si>
  <si>
    <t>Roxboro Elementary School</t>
  </si>
  <si>
    <t>Roxboro Middle School</t>
  </si>
  <si>
    <t>Eastgate Elementary School</t>
  </si>
  <si>
    <t>Alpine Elementary School</t>
  </si>
  <si>
    <t>Columbus Scioto 6-12</t>
  </si>
  <si>
    <t>Avondale Elementary School</t>
  </si>
  <si>
    <t>Beatty Park Elementary School</t>
  </si>
  <si>
    <t>Columbus Spanish Immersion K-7 School</t>
  </si>
  <si>
    <t>Berwick Alternative K-8 School</t>
  </si>
  <si>
    <t>Binns Elementary School</t>
  </si>
  <si>
    <t>Broadleigh Elementary School</t>
  </si>
  <si>
    <t>Buckeye Middle School</t>
  </si>
  <si>
    <t>Burroughs Elementary School</t>
  </si>
  <si>
    <t>Cedarwood Alternative Elementary School</t>
  </si>
  <si>
    <t>Champion Middle School</t>
  </si>
  <si>
    <t>Watkins Elementary School</t>
  </si>
  <si>
    <t>Clinton Elementary School</t>
  </si>
  <si>
    <t>Colerain Elementary School</t>
  </si>
  <si>
    <t>Como Elementary School</t>
  </si>
  <si>
    <t>Cranbrook Elementary School</t>
  </si>
  <si>
    <t>Starling PK-8</t>
  </si>
  <si>
    <t>Devonshire Alternative Elementary School</t>
  </si>
  <si>
    <t>Dominion Middle School</t>
  </si>
  <si>
    <t>Duxberry Park Alternative Elementary School</t>
  </si>
  <si>
    <t>East Columbus Elementary School</t>
  </si>
  <si>
    <t>East Linden Elementary School</t>
  </si>
  <si>
    <t>Eakin Elementary School</t>
  </si>
  <si>
    <t>East High School</t>
  </si>
  <si>
    <t>Easthaven Elementary School</t>
  </si>
  <si>
    <t>Arts Impact Middle School (Aims)</t>
  </si>
  <si>
    <t>Fairmoor Elementary School</t>
  </si>
  <si>
    <t>Fairwood Alternative Elementary School</t>
  </si>
  <si>
    <t>Hubbard Elementary School</t>
  </si>
  <si>
    <t>Forest Park Elementary School</t>
  </si>
  <si>
    <t>Columbus International High School</t>
  </si>
  <si>
    <t>Columbus City Preparatory School for Girls</t>
  </si>
  <si>
    <t>Columbus City Preparatory School for Boys</t>
  </si>
  <si>
    <t>Georgian Heights Alt Elementary School</t>
  </si>
  <si>
    <t>Early Childhood Education and Family Center</t>
  </si>
  <si>
    <t>Hamilton STEM Academy (K-6)</t>
  </si>
  <si>
    <t>Northgate Intermediate</t>
  </si>
  <si>
    <t>Linden Park Neighborhood Early Childhood Education Center</t>
  </si>
  <si>
    <t>Highland Elementary School</t>
  </si>
  <si>
    <t>Hilltonia Middle School</t>
  </si>
  <si>
    <t>G. Tyree Learning School</t>
  </si>
  <si>
    <t>Huy/A.G. Bell Elementary School</t>
  </si>
  <si>
    <t>Columbus Africentric Early College Middle School</t>
  </si>
  <si>
    <t>Indian Springs Elementary School</t>
  </si>
  <si>
    <t>Indianola Informal K-8 School</t>
  </si>
  <si>
    <t>Johnson Park Middle School</t>
  </si>
  <si>
    <t>Ecole Kenwood French Immersion</t>
  </si>
  <si>
    <t>World Language Middle School</t>
  </si>
  <si>
    <t>Leawood Elementary School</t>
  </si>
  <si>
    <t>Columbus Online Academy</t>
  </si>
  <si>
    <t>Lincoln Park Elementary School</t>
  </si>
  <si>
    <t>Lindbergh Elementary School</t>
  </si>
  <si>
    <t>Linden STEM Academy (K-6)</t>
  </si>
  <si>
    <t>Linden-McKinley STEM Academy</t>
  </si>
  <si>
    <t>Livingston Elementary School</t>
  </si>
  <si>
    <t>Maize Road Elementary School</t>
  </si>
  <si>
    <t>Marion-Franklin High School</t>
  </si>
  <si>
    <t>Columbus Alternative High School</t>
  </si>
  <si>
    <t>Medina Middle School</t>
  </si>
  <si>
    <t>Cassady Alternative Elementary School</t>
  </si>
  <si>
    <t>Mifflin High School</t>
  </si>
  <si>
    <t>Columbus Africentric Early College ES</t>
  </si>
  <si>
    <t>Moler Elementary School</t>
  </si>
  <si>
    <t>North Linden Elementary School</t>
  </si>
  <si>
    <t>Special Education Center</t>
  </si>
  <si>
    <t>Northland High School</t>
  </si>
  <si>
    <t>Northtowne Elementary School</t>
  </si>
  <si>
    <t>Oakland Park Alternative Elementary</t>
  </si>
  <si>
    <t>Oakmont  Elementary School</t>
  </si>
  <si>
    <t>Ohio Avenue Elementary School</t>
  </si>
  <si>
    <t>Olde Orchard Alt Elementary School</t>
  </si>
  <si>
    <t>Parkmoor Elementary School</t>
  </si>
  <si>
    <t>Parsons Elementary School</t>
  </si>
  <si>
    <t>Ridgeview Middle School</t>
  </si>
  <si>
    <t>South Mifflin STEM Academy (K-6)</t>
  </si>
  <si>
    <t>Salem Elementary School</t>
  </si>
  <si>
    <t>Scottwood Elementary School</t>
  </si>
  <si>
    <t>Shady Lane Elementary School</t>
  </si>
  <si>
    <t>Sherwood Middle School</t>
  </si>
  <si>
    <t>Siebert Elementary School</t>
  </si>
  <si>
    <t>South High School</t>
  </si>
  <si>
    <t>Southwood Elementary School</t>
  </si>
  <si>
    <t>Stewart Alternative Elementary School</t>
  </si>
  <si>
    <t>Sullivant Elementary School</t>
  </si>
  <si>
    <t>Trevitt Elementary School</t>
  </si>
  <si>
    <t>Valley Forge Elementary School</t>
  </si>
  <si>
    <t>Valleyview Elementary School</t>
  </si>
  <si>
    <t>West Broad Elementary School</t>
  </si>
  <si>
    <t>West Mound Elementary School</t>
  </si>
  <si>
    <t>Walnut Ridge High School</t>
  </si>
  <si>
    <t>Wedgewood Middle School</t>
  </si>
  <si>
    <t>Weinland Park Elementary School</t>
  </si>
  <si>
    <t>West High School</t>
  </si>
  <si>
    <t>Westgate Alternative Elementary School</t>
  </si>
  <si>
    <t>Westmoor Middle School</t>
  </si>
  <si>
    <t>Whetstone High School</t>
  </si>
  <si>
    <t>Windsor STEM Academy (K-6)</t>
  </si>
  <si>
    <t>Winterset Elementary School</t>
  </si>
  <si>
    <t>Woodcrest Elementary School</t>
  </si>
  <si>
    <t>Woodward Park Middle School</t>
  </si>
  <si>
    <t>Yorktown Middle School</t>
  </si>
  <si>
    <t>Briggs High School</t>
  </si>
  <si>
    <t>Independence High School</t>
  </si>
  <si>
    <t>Innis Elementary School</t>
  </si>
  <si>
    <t>Liberty Elementary School</t>
  </si>
  <si>
    <t>Fort Hayes Arts and Academic HS</t>
  </si>
  <si>
    <t>Beechcroft High School</t>
  </si>
  <si>
    <t>Centennial High School</t>
  </si>
  <si>
    <t>Gables Elementary School</t>
  </si>
  <si>
    <t>Mifflin Alternative Middle School</t>
  </si>
  <si>
    <t>Avalon Elementary School</t>
  </si>
  <si>
    <t>Columbus Downtown High School</t>
  </si>
  <si>
    <t>Fort Hayes Career Center</t>
  </si>
  <si>
    <t>Eastmoor Academy</t>
  </si>
  <si>
    <t>Columbus Africentric Early College High School</t>
  </si>
  <si>
    <t>Gateway Elementary School</t>
  </si>
  <si>
    <t>Lakeshore Primary Elementary School</t>
  </si>
  <si>
    <t>Conneaut Middle School</t>
  </si>
  <si>
    <t>Coshocton High School</t>
  </si>
  <si>
    <t>Coshocton Elementary</t>
  </si>
  <si>
    <t>Bolich Middle School</t>
  </si>
  <si>
    <t>Cuyahoga Falls High School</t>
  </si>
  <si>
    <t>Elizabeth Price Elementary School</t>
  </si>
  <si>
    <t>Gordon Dewitt Elementary School</t>
  </si>
  <si>
    <t>Lincoln Elementary School</t>
  </si>
  <si>
    <t>Preston Elementary School</t>
  </si>
  <si>
    <t>Richardson Elementary School</t>
  </si>
  <si>
    <t>Silver Lake Elementary School</t>
  </si>
  <si>
    <t>Roberts Middle School</t>
  </si>
  <si>
    <t>Charity Adams Earley Girls Academy</t>
  </si>
  <si>
    <t>Belle Haven Elementary School</t>
  </si>
  <si>
    <t>Belmont High School</t>
  </si>
  <si>
    <t>Louise Troy Elementary School</t>
  </si>
  <si>
    <t>Cleveland Elementary School</t>
  </si>
  <si>
    <t>Thurgood Marshall High School</t>
  </si>
  <si>
    <t>Dunbar Early College High School</t>
  </si>
  <si>
    <t>Eastmont Elementary School</t>
  </si>
  <si>
    <t>Ruskin Elementary School</t>
  </si>
  <si>
    <t>Fairview Elementary School</t>
  </si>
  <si>
    <t>River's Edge Montessori Elementary School</t>
  </si>
  <si>
    <t>Rosa Parks Early Learning Center</t>
  </si>
  <si>
    <t>Horace Mann Elementary School</t>
  </si>
  <si>
    <t>Westwood Elementary School</t>
  </si>
  <si>
    <t>Kemp Elementary School</t>
  </si>
  <si>
    <t>Mound Street Academy</t>
  </si>
  <si>
    <t>The International School</t>
  </si>
  <si>
    <t>Dayton Digital Academy</t>
  </si>
  <si>
    <t>Valerie Elementary School</t>
  </si>
  <si>
    <t>Meadowdale High School</t>
  </si>
  <si>
    <t>Wright Brothers Middle School</t>
  </si>
  <si>
    <t>Stivers School For The Arts</t>
  </si>
  <si>
    <t>Edwin Joel Brown Middle School</t>
  </si>
  <si>
    <t>Kiser Elementary School</t>
  </si>
  <si>
    <t>Wogaman Middle School</t>
  </si>
  <si>
    <t>David H. Ponitz Career Technology  Center</t>
  </si>
  <si>
    <t>Roosevelt Elementary School</t>
  </si>
  <si>
    <t>Amity Elementary School</t>
  </si>
  <si>
    <t>Defiance Middle School</t>
  </si>
  <si>
    <t>Defiance High School</t>
  </si>
  <si>
    <t>Defiance Elementary School</t>
  </si>
  <si>
    <t>David Smith Elementary School</t>
  </si>
  <si>
    <t>Ervin Carlisle Elementary School</t>
  </si>
  <si>
    <t>James Conger Elementary School</t>
  </si>
  <si>
    <t>Laura Woodward Elementary School</t>
  </si>
  <si>
    <t>Robert F Schultz Elementary School</t>
  </si>
  <si>
    <t>Franklin Elementary School</t>
  </si>
  <si>
    <t>Jefferson High School</t>
  </si>
  <si>
    <t>Delphos City Schools (Preschool)</t>
  </si>
  <si>
    <t>Jefferson Middle School</t>
  </si>
  <si>
    <t>Dover Avenue Elementary School</t>
  </si>
  <si>
    <t>South Elementary School</t>
  </si>
  <si>
    <t>Dover Middle School</t>
  </si>
  <si>
    <t>Caledonia Elementary School</t>
  </si>
  <si>
    <t>Superior School for the Performing Arts</t>
  </si>
  <si>
    <t>Mayfair Elementary School</t>
  </si>
  <si>
    <t>Shaw High School</t>
  </si>
  <si>
    <t>Prospect Academy</t>
  </si>
  <si>
    <t>W.H. Kirk Middle School</t>
  </si>
  <si>
    <t>East Liverpool High School</t>
  </si>
  <si>
    <t>Preschool at Westgate Middle School</t>
  </si>
  <si>
    <t>Lacroft Elementary School</t>
  </si>
  <si>
    <t>North Elementary School</t>
  </si>
  <si>
    <t>Westgate Middle School</t>
  </si>
  <si>
    <t>East Liverpool Junior High</t>
  </si>
  <si>
    <t>East Palestine Elementary School</t>
  </si>
  <si>
    <t>East Palestine High School</t>
  </si>
  <si>
    <t>East Palestine Middle School</t>
  </si>
  <si>
    <t>William Bruce Elementary School</t>
  </si>
  <si>
    <t>Eaton Middle School</t>
  </si>
  <si>
    <t>Hollingsworth East Elementary School</t>
  </si>
  <si>
    <t>Eaton High School</t>
  </si>
  <si>
    <t>Ely Elementary School</t>
  </si>
  <si>
    <t>Elyria High School</t>
  </si>
  <si>
    <t>Eastern Heights Middle School</t>
  </si>
  <si>
    <t>Hamilton Elementary School</t>
  </si>
  <si>
    <t>Northwood Middle School</t>
  </si>
  <si>
    <t>Eastern Heights Elementary School</t>
  </si>
  <si>
    <t>Elyria Early Childhood Center</t>
  </si>
  <si>
    <t>Northwood Elementary School</t>
  </si>
  <si>
    <t>Westwood Middle School</t>
  </si>
  <si>
    <t>Bluestone Elementary School</t>
  </si>
  <si>
    <t>Euclid Middle School</t>
  </si>
  <si>
    <t>Euclid High School</t>
  </si>
  <si>
    <t>Chardon Hills Elementary School</t>
  </si>
  <si>
    <t>Euclid Virtual Learning Academy</t>
  </si>
  <si>
    <t>Arbor Elementary School</t>
  </si>
  <si>
    <t>Shoreview Elementary School</t>
  </si>
  <si>
    <t>Euclid Schools Early Learning Village</t>
  </si>
  <si>
    <t>Fairborn Primary School</t>
  </si>
  <si>
    <t>Fairborn Intermediate School</t>
  </si>
  <si>
    <t>Baker Middle School</t>
  </si>
  <si>
    <t>Gilles-Sweet Elementary School</t>
  </si>
  <si>
    <t>Parkview Early Education Center</t>
  </si>
  <si>
    <t>Glenwood Middle School</t>
  </si>
  <si>
    <t>Donnell Middle School</t>
  </si>
  <si>
    <t>Findlay High School</t>
  </si>
  <si>
    <t>Findlay City Schools Preschool</t>
  </si>
  <si>
    <t>Trojan Academy Blended</t>
  </si>
  <si>
    <t>Whittier Primary School</t>
  </si>
  <si>
    <t>Jefferson Primary School</t>
  </si>
  <si>
    <t>Trojan Academy Online</t>
  </si>
  <si>
    <t>Northview Primary School</t>
  </si>
  <si>
    <t>Bigelow Hill Elementary School</t>
  </si>
  <si>
    <t>Wilson Vance Elementary School</t>
  </si>
  <si>
    <t>Chamberlin Hill Elementary School</t>
  </si>
  <si>
    <t>Fostoria Elementary School</t>
  </si>
  <si>
    <t>Anthony Wayne Elementary School</t>
  </si>
  <si>
    <t>Franklin High School</t>
  </si>
  <si>
    <t>George H Gerke Elementary School</t>
  </si>
  <si>
    <t>Hunter Elementary School</t>
  </si>
  <si>
    <t>Pennyroyal Elementary School</t>
  </si>
  <si>
    <t>William C Schenck Elementary School</t>
  </si>
  <si>
    <t>Franklin Junior High School</t>
  </si>
  <si>
    <t>Atkinson Elementary School</t>
  </si>
  <si>
    <t>Croghan Elementary School</t>
  </si>
  <si>
    <t>Fremont Middle School</t>
  </si>
  <si>
    <t>Lutz Elementary School</t>
  </si>
  <si>
    <t>Otis Elementary School</t>
  </si>
  <si>
    <t>Primary Elementary School</t>
  </si>
  <si>
    <t>Galion Middle School</t>
  </si>
  <si>
    <t>Galion Online Academy</t>
  </si>
  <si>
    <t>Intermediate Elementary School</t>
  </si>
  <si>
    <t>Green Elementary School</t>
  </si>
  <si>
    <t>Rio Grande Elementary School</t>
  </si>
  <si>
    <t>Washington Elementary School</t>
  </si>
  <si>
    <t>Elmwood Elementary School</t>
  </si>
  <si>
    <t>Garfield Heights High School</t>
  </si>
  <si>
    <t>Garfield Heights Middle School</t>
  </si>
  <si>
    <t>Maple Leaf Elementary School</t>
  </si>
  <si>
    <t>William Foster Elementary School</t>
  </si>
  <si>
    <t>Austinburg Elementary School</t>
  </si>
  <si>
    <t>Cork Elementary School</t>
  </si>
  <si>
    <t>Geneva Platt R. Spencer Elementary School</t>
  </si>
  <si>
    <t>Prospect Elementary School</t>
  </si>
  <si>
    <t>Girard Sr High School</t>
  </si>
  <si>
    <t>Girard Intermediate Middle School</t>
  </si>
  <si>
    <t>Girard Junior High School</t>
  </si>
  <si>
    <t>Grandview Heights High School</t>
  </si>
  <si>
    <t>Larson Middle School</t>
  </si>
  <si>
    <t>Stevenson Elementary</t>
  </si>
  <si>
    <t>Early Childhood Center</t>
  </si>
  <si>
    <t>Winton Woods Intermediate School</t>
  </si>
  <si>
    <t>Winton Woods Primary</t>
  </si>
  <si>
    <t>Winton Woods Elementary School</t>
  </si>
  <si>
    <t>Greenville Elementary School</t>
  </si>
  <si>
    <t>Greenville Senior High School</t>
  </si>
  <si>
    <t>Greenville Middle School</t>
  </si>
  <si>
    <t>Preschool at Greenville Senior High School</t>
  </si>
  <si>
    <t>Brookwood Elementary School</t>
  </si>
  <si>
    <t>Fairwood Elementary School</t>
  </si>
  <si>
    <t>Linden Elementary School</t>
  </si>
  <si>
    <t>Ridgeway Elementary School</t>
  </si>
  <si>
    <t>Bridgeport Elementary School</t>
  </si>
  <si>
    <t>Garfield Middle School</t>
  </si>
  <si>
    <t>Riverview Elementary School</t>
  </si>
  <si>
    <t>Miami School</t>
  </si>
  <si>
    <t>Hamilton High School</t>
  </si>
  <si>
    <t>Crawford Woods Elementary School</t>
  </si>
  <si>
    <t>Wilson Middle School</t>
  </si>
  <si>
    <t>Heath High School</t>
  </si>
  <si>
    <t>Stevenson Elementary School</t>
  </si>
  <si>
    <t>Hillsboro High School</t>
  </si>
  <si>
    <t>Hillsboro Intermediate School</t>
  </si>
  <si>
    <t>Hillsboro Primary School</t>
  </si>
  <si>
    <t>Hillsboro Early Childhood Center</t>
  </si>
  <si>
    <t>Hillsboro Middle School</t>
  </si>
  <si>
    <t>Shawnee Elementary</t>
  </si>
  <si>
    <t>Huron High School</t>
  </si>
  <si>
    <t>McCormick Middle School</t>
  </si>
  <si>
    <t>Woodlands Elementary School</t>
  </si>
  <si>
    <t>Ironton Middle School</t>
  </si>
  <si>
    <t>Ironton High School</t>
  </si>
  <si>
    <t>Ironton Elementary School</t>
  </si>
  <si>
    <t>Jackson Westview Elementary School</t>
  </si>
  <si>
    <t>Jackson Northview Elementary School</t>
  </si>
  <si>
    <t>Jackson Middle School</t>
  </si>
  <si>
    <t>Jackson Southview Elementary School</t>
  </si>
  <si>
    <t>Davey Elementary School</t>
  </si>
  <si>
    <t>Holden Elementary School</t>
  </si>
  <si>
    <t>Longcoy Elementary School</t>
  </si>
  <si>
    <t>Theodore Roosevelt High School</t>
  </si>
  <si>
    <t>Walls Elementary School</t>
  </si>
  <si>
    <t>Stanton Middle School</t>
  </si>
  <si>
    <t>Kenton Elementary School</t>
  </si>
  <si>
    <t>Beavertown Elementary School</t>
  </si>
  <si>
    <t>Greenmont Elementary School</t>
  </si>
  <si>
    <t>Indian Riffle Elementary School</t>
  </si>
  <si>
    <t>J F Kennedy Elementary School</t>
  </si>
  <si>
    <t>Kettering Middle School</t>
  </si>
  <si>
    <t>Kettering Fairmont High School</t>
  </si>
  <si>
    <t>Kettering City Schools MCESC Remote Learning Center</t>
  </si>
  <si>
    <t>Kettering Early Childhood Education Center</t>
  </si>
  <si>
    <t>Oakview Elementary School</t>
  </si>
  <si>
    <t>Orchard Park Elementary School</t>
  </si>
  <si>
    <t>Prass Elementary School</t>
  </si>
  <si>
    <t>Southdale Elementary School</t>
  </si>
  <si>
    <t>Van Buren Middle School</t>
  </si>
  <si>
    <t>Harding Middle School</t>
  </si>
  <si>
    <t>Hayes Elementary School</t>
  </si>
  <si>
    <t>Harrison Elementary School</t>
  </si>
  <si>
    <t>Grant Elementary School</t>
  </si>
  <si>
    <t>Taft Center for Innovation</t>
  </si>
  <si>
    <t>Franklin School of Opportunity Online</t>
  </si>
  <si>
    <t>Emerson Elementary School</t>
  </si>
  <si>
    <t>Gorsuch West Elementary School</t>
  </si>
  <si>
    <t>Mt. Pleasant Elementary School</t>
  </si>
  <si>
    <t>Early Childhood Center 2</t>
  </si>
  <si>
    <t>Lancaster High School</t>
  </si>
  <si>
    <t>Medill Elementary School</t>
  </si>
  <si>
    <t>Early Childhood Center 1</t>
  </si>
  <si>
    <t>Tallmadge Elementary School</t>
  </si>
  <si>
    <t>Tarhe Trails Elementary School</t>
  </si>
  <si>
    <t>General Sherman Junior High School</t>
  </si>
  <si>
    <t>Thomas Ewing Junior High School</t>
  </si>
  <si>
    <t>Bowman Primary School</t>
  </si>
  <si>
    <t>Lebanon Junior High</t>
  </si>
  <si>
    <t>Berry Intermediate School</t>
  </si>
  <si>
    <t>Donovan  Elementary School</t>
  </si>
  <si>
    <t>Independence Elementary School</t>
  </si>
  <si>
    <t>Liberty Arts Magnet K-8</t>
  </si>
  <si>
    <t>Lima North Middle School</t>
  </si>
  <si>
    <t>Lima Senior High School</t>
  </si>
  <si>
    <t>Lima South Science-Technology Magnet K-8</t>
  </si>
  <si>
    <t>Lima West Middle School</t>
  </si>
  <si>
    <t>Unity Elementary School</t>
  </si>
  <si>
    <t>Freedom Elementary School</t>
  </si>
  <si>
    <t>Heritage Elementary School</t>
  </si>
  <si>
    <t>Lockland Middle School</t>
  </si>
  <si>
    <t>Lockland Elementary School</t>
  </si>
  <si>
    <t>Chieftain Elementary School</t>
  </si>
  <si>
    <t>Hocking Hills Elementary School</t>
  </si>
  <si>
    <t>Central Elementary School</t>
  </si>
  <si>
    <t>Logan High School</t>
  </si>
  <si>
    <t>Union Furnace Elementary School</t>
  </si>
  <si>
    <t>Logan-Hocking Middle School</t>
  </si>
  <si>
    <t>London Preschool</t>
  </si>
  <si>
    <t>London Elementary School</t>
  </si>
  <si>
    <t>Palm Elementary School</t>
  </si>
  <si>
    <t>Frank Jacinto Elementary</t>
  </si>
  <si>
    <t>General Johnnie Wilson Middle School</t>
  </si>
  <si>
    <t>Longfellow Middle School</t>
  </si>
  <si>
    <t>Lorain High School</t>
  </si>
  <si>
    <t>Toni Wofford Morrison ES</t>
  </si>
  <si>
    <t>Helen Steiner Rice ES</t>
  </si>
  <si>
    <t>New Beginnings</t>
  </si>
  <si>
    <t>Southview Middle School</t>
  </si>
  <si>
    <t>Hawthorne Elementary School</t>
  </si>
  <si>
    <t>Admiral King Elementary School</t>
  </si>
  <si>
    <t>Larkmoor Elementary School</t>
  </si>
  <si>
    <t>Lorain County Community Action Agency Central Plaza</t>
  </si>
  <si>
    <t>Stevan Dohanos Elementary School</t>
  </si>
  <si>
    <t>Loveland Early Childhood Center</t>
  </si>
  <si>
    <t>Loveland Primary School</t>
  </si>
  <si>
    <t>Loveland Elementary School</t>
  </si>
  <si>
    <t>Loveland Intermediate School</t>
  </si>
  <si>
    <t>Madeira Preschool</t>
  </si>
  <si>
    <t>Madeira High School</t>
  </si>
  <si>
    <t>Madeira Elementary School</t>
  </si>
  <si>
    <t>Malabar Intermediate School</t>
  </si>
  <si>
    <t>Mansfield Spanish Immersion School</t>
  </si>
  <si>
    <t>Springmill STEM Elementary</t>
  </si>
  <si>
    <t>Tyger Digital Academy</t>
  </si>
  <si>
    <t>Mansfield Middle School</t>
  </si>
  <si>
    <t>Mansfield Senior High School</t>
  </si>
  <si>
    <t>Sherman Elementary School</t>
  </si>
  <si>
    <t>Woodland Elementary School</t>
  </si>
  <si>
    <t>Barack Obama School</t>
  </si>
  <si>
    <t>Abraham Lincoln School</t>
  </si>
  <si>
    <t>J.F. Kennedy School</t>
  </si>
  <si>
    <t>Milkovich Middle School</t>
  </si>
  <si>
    <t>Maple Heights High School</t>
  </si>
  <si>
    <t>Terrace Park Elementary School</t>
  </si>
  <si>
    <t>Mariemont Elementary School</t>
  </si>
  <si>
    <t>Marietta Elementary School</t>
  </si>
  <si>
    <t>Marietta High School</t>
  </si>
  <si>
    <t>Phillips School</t>
  </si>
  <si>
    <t>Washington School</t>
  </si>
  <si>
    <t>Ulysses S. Grant Middle School</t>
  </si>
  <si>
    <t>William McKinley Elementary School</t>
  </si>
  <si>
    <t>Harding High School</t>
  </si>
  <si>
    <t>Rutherford B. Hayes Elementary School</t>
  </si>
  <si>
    <t>George Washington Elementary School</t>
  </si>
  <si>
    <t>Benjamin Harrison Elementary School</t>
  </si>
  <si>
    <t>William H. Taft Elementary School</t>
  </si>
  <si>
    <t>James A. Garfield Elementary School</t>
  </si>
  <si>
    <t>Anna Marie Ayers Elementary School</t>
  </si>
  <si>
    <t>Martins Ferry Middle School</t>
  </si>
  <si>
    <t>Martins Ferry High School</t>
  </si>
  <si>
    <t>Massillon Junior High School</t>
  </si>
  <si>
    <t>Massillon Intermediate School</t>
  </si>
  <si>
    <t>Gorrell Elementary School</t>
  </si>
  <si>
    <t>Massillon Preschool</t>
  </si>
  <si>
    <t>Whittier Elementary School</t>
  </si>
  <si>
    <t>Fairfield Elementary School</t>
  </si>
  <si>
    <t>Fort Miami Elementary School</t>
  </si>
  <si>
    <t>Maumee Middle School</t>
  </si>
  <si>
    <t>Maumee Intermediate School</t>
  </si>
  <si>
    <t>Gates Mills Elementary School</t>
  </si>
  <si>
    <t>Lander Elementary</t>
  </si>
  <si>
    <t>Mayfield Center Elementary School</t>
  </si>
  <si>
    <t>Mayfield High School</t>
  </si>
  <si>
    <t>Millridge Elementary School</t>
  </si>
  <si>
    <t>Mayfield Preschool</t>
  </si>
  <si>
    <t>Mayfield Middle School</t>
  </si>
  <si>
    <t>Ella Canavan Elementary School</t>
  </si>
  <si>
    <t>Eliza Northrop Elementary</t>
  </si>
  <si>
    <t>Ralph E. Waite Elementary</t>
  </si>
  <si>
    <t>Evolve Academy</t>
  </si>
  <si>
    <t>Claggett Middle School</t>
  </si>
  <si>
    <t>Medina High School</t>
  </si>
  <si>
    <t>Sidney Fenn Elementary School</t>
  </si>
  <si>
    <t>A. I. Root Middle School</t>
  </si>
  <si>
    <t>H G Blake Elementary School</t>
  </si>
  <si>
    <t>Bauer Elementary School</t>
  </si>
  <si>
    <t>Bear Elementary School</t>
  </si>
  <si>
    <t>Maddux-Lang Primary School</t>
  </si>
  <si>
    <t>Jane Chance Elementary</t>
  </si>
  <si>
    <t>Kinder Elementary School</t>
  </si>
  <si>
    <t>Mark Twain Elementary School</t>
  </si>
  <si>
    <t>Miamisburg High School</t>
  </si>
  <si>
    <t>Miamisburg Middle School</t>
  </si>
  <si>
    <t>Medlar View Elementary School</t>
  </si>
  <si>
    <t>Amanda Elementary School</t>
  </si>
  <si>
    <t>Central Academy Nongraded Elementary School</t>
  </si>
  <si>
    <t>Creekview Elementary School</t>
  </si>
  <si>
    <t>Rosa Parks Elementary School</t>
  </si>
  <si>
    <t>Highview 6th Grade Center</t>
  </si>
  <si>
    <t>Mayfield Elementary School</t>
  </si>
  <si>
    <t>Middletown High School</t>
  </si>
  <si>
    <t>Miller Ridge Elementary School</t>
  </si>
  <si>
    <t>Wildwood Elementary School</t>
  </si>
  <si>
    <t>Middletown Middle School</t>
  </si>
  <si>
    <t>Mt. Healthy South Elementary School</t>
  </si>
  <si>
    <t>Mt. Healthy Early Learning Center</t>
  </si>
  <si>
    <t>Mt. Healthy North Elementary School</t>
  </si>
  <si>
    <t>Columbia Elementary School</t>
  </si>
  <si>
    <t>Dan Emmett Elementary School</t>
  </si>
  <si>
    <t>Wiggin Street Elementary School</t>
  </si>
  <si>
    <t>Mount Vernon High School</t>
  </si>
  <si>
    <t>Twin Oak Elementary School</t>
  </si>
  <si>
    <t>Mount Vernon Middle School</t>
  </si>
  <si>
    <t>Pleasant Street Elementary School</t>
  </si>
  <si>
    <t>Napoleon Elementary School</t>
  </si>
  <si>
    <t>Napoleon Junior/Senior High School</t>
  </si>
  <si>
    <t>Nelsonville-York High School</t>
  </si>
  <si>
    <t>Nelsonville-York Junior High School</t>
  </si>
  <si>
    <t>Nelsonville-York Elementary School</t>
  </si>
  <si>
    <t>Cherry Valley Elementary School</t>
  </si>
  <si>
    <t>John Clem Elementary School</t>
  </si>
  <si>
    <t>Carson Elementary School</t>
  </si>
  <si>
    <t>Heritage Middle School</t>
  </si>
  <si>
    <t>Hillview Elementary School</t>
  </si>
  <si>
    <t>Legend Elementary</t>
  </si>
  <si>
    <t>Liberty Middle School</t>
  </si>
  <si>
    <t>Ben Franklin Elementary School</t>
  </si>
  <si>
    <t>Little Learners Preschool</t>
  </si>
  <si>
    <t>Newark Digital Academy</t>
  </si>
  <si>
    <t>McGuffey Elementary School</t>
  </si>
  <si>
    <t>Newark High School</t>
  </si>
  <si>
    <t>Headstart Eastland</t>
  </si>
  <si>
    <t>Glenwood High School</t>
  </si>
  <si>
    <t>Oak Intermediate Elementary School</t>
  </si>
  <si>
    <t>Stanton Primary Elementary School</t>
  </si>
  <si>
    <t>Junction City Elementary School</t>
  </si>
  <si>
    <t>New Lexington Elementary School</t>
  </si>
  <si>
    <t>New Lexington Middle School</t>
  </si>
  <si>
    <t>New Lexington High School</t>
  </si>
  <si>
    <t>New Philadelphia Preschool Center at the Quaker Dome</t>
  </si>
  <si>
    <t>West Elementary Pre School</t>
  </si>
  <si>
    <t>Joseph Welty Middle School</t>
  </si>
  <si>
    <t>West Elementary School</t>
  </si>
  <si>
    <t>York Elementary School</t>
  </si>
  <si>
    <t>Niles Middle School</t>
  </si>
  <si>
    <t>Niles Primary School</t>
  </si>
  <si>
    <t>Niles Intermediate School</t>
  </si>
  <si>
    <t>North Canton Primary School</t>
  </si>
  <si>
    <t>Greentown Intermediate  School</t>
  </si>
  <si>
    <t>Hoover High School</t>
  </si>
  <si>
    <t>North Canton Middle School</t>
  </si>
  <si>
    <t>North Canton Intermediate School</t>
  </si>
  <si>
    <t>Mary L Evans Early Childhood Center</t>
  </si>
  <si>
    <t>North College Hill Elementary School</t>
  </si>
  <si>
    <t>North College Hill Trojan Way Learning Center</t>
  </si>
  <si>
    <t>Chestnut Elementary School</t>
  </si>
  <si>
    <t>Maple Elementary School</t>
  </si>
  <si>
    <t>Pine Intermediate School</t>
  </si>
  <si>
    <t>Birch Primary School</t>
  </si>
  <si>
    <t>Ranger High Tech Academy</t>
  </si>
  <si>
    <t>North Ridgeville High School</t>
  </si>
  <si>
    <t>North Ridgeville Academic Center</t>
  </si>
  <si>
    <t>North Ridgeville Early Childhood Learning Community</t>
  </si>
  <si>
    <t>North Royalton Elementary School</t>
  </si>
  <si>
    <t>North Royalton High School</t>
  </si>
  <si>
    <t>North Royalton Middle School</t>
  </si>
  <si>
    <t>Norton High School</t>
  </si>
  <si>
    <t>Norton Elementary School</t>
  </si>
  <si>
    <t>Norton Middle School</t>
  </si>
  <si>
    <t>Norton Primary Elementary School</t>
  </si>
  <si>
    <t>Main Street School</t>
  </si>
  <si>
    <t>League Elementary School</t>
  </si>
  <si>
    <t>Maplehurst Elementary School</t>
  </si>
  <si>
    <t>Norwalk Middle School</t>
  </si>
  <si>
    <t>Norwalk High School</t>
  </si>
  <si>
    <t>Pleasant Elementary School</t>
  </si>
  <si>
    <t>Sharpsburg Elementary</t>
  </si>
  <si>
    <t>The Norwood Montessori School</t>
  </si>
  <si>
    <t>Norwood High School</t>
  </si>
  <si>
    <t>Norwood View Elementary School</t>
  </si>
  <si>
    <t>Williams Avenue Elementary School</t>
  </si>
  <si>
    <t>Norwood Middle School</t>
  </si>
  <si>
    <t>Harman Elementary School</t>
  </si>
  <si>
    <t>Oakwood High School</t>
  </si>
  <si>
    <t>Smith Elementary School</t>
  </si>
  <si>
    <t>Oakwood Junior High School</t>
  </si>
  <si>
    <t>Julian &amp; Marjorie Lange School Elementary School</t>
  </si>
  <si>
    <t>Oberlin Elementary School</t>
  </si>
  <si>
    <t>Langston Middle School</t>
  </si>
  <si>
    <t>Oberlin High School</t>
  </si>
  <si>
    <t>Clay High School</t>
  </si>
  <si>
    <t>Coy Elementary School</t>
  </si>
  <si>
    <t>Fassett Junior High  School</t>
  </si>
  <si>
    <t>Eisenhower Intermediate School</t>
  </si>
  <si>
    <t>Jerusalem Elementary School</t>
  </si>
  <si>
    <t>Starr Elementary School</t>
  </si>
  <si>
    <t>Heartland Early Learning Program</t>
  </si>
  <si>
    <t>Orrville Elementary School</t>
  </si>
  <si>
    <t>Orrville High School</t>
  </si>
  <si>
    <t>Orrville Middle School</t>
  </si>
  <si>
    <t>Red Raider Preschool</t>
  </si>
  <si>
    <t>Harvey High School</t>
  </si>
  <si>
    <t>Elm Street Elementary School</t>
  </si>
  <si>
    <t>Harvey Academy</t>
  </si>
  <si>
    <t>Heritage  Middle School</t>
  </si>
  <si>
    <t>First Step Preschool</t>
  </si>
  <si>
    <t>Dentzler Elementary School</t>
  </si>
  <si>
    <t>Green Valley Elementary School</t>
  </si>
  <si>
    <t>Greenbriar Middle School</t>
  </si>
  <si>
    <t>Hillside Middle School</t>
  </si>
  <si>
    <t>John Muir Elementary School</t>
  </si>
  <si>
    <t>Parma Virtual Learning Academy</t>
  </si>
  <si>
    <t>Normandy High School</t>
  </si>
  <si>
    <t>Parma High School</t>
  </si>
  <si>
    <t>Parma Park Elementary School</t>
  </si>
  <si>
    <t>Pleasant Valley Elementary School</t>
  </si>
  <si>
    <t>Renwood Elementary School</t>
  </si>
  <si>
    <t>Ridge-Brook Elementary School</t>
  </si>
  <si>
    <t>Shiloh Middle School</t>
  </si>
  <si>
    <t>Thoreau Park Elementary School</t>
  </si>
  <si>
    <t>Valley Forge High School</t>
  </si>
  <si>
    <t>Washington Primary Elementary School</t>
  </si>
  <si>
    <t>Springcreek Primary Elementary School</t>
  </si>
  <si>
    <t>Piqua Central Intermediate School</t>
  </si>
  <si>
    <t>Bataan Memorial Primary School</t>
  </si>
  <si>
    <t>Bataan Memorial Intermediate School</t>
  </si>
  <si>
    <t>East Portsmouth Elementary</t>
  </si>
  <si>
    <t>Portsmouth Elementary</t>
  </si>
  <si>
    <t>Evendale Elementary School</t>
  </si>
  <si>
    <t>Glendale Elementary School</t>
  </si>
  <si>
    <t>Heritage Hill Elementary School</t>
  </si>
  <si>
    <t>Princeton Innovation Center</t>
  </si>
  <si>
    <t>Lincoln Heights Elementary School</t>
  </si>
  <si>
    <t>Sharonville Elementary School</t>
  </si>
  <si>
    <t>Springdale Elementary School</t>
  </si>
  <si>
    <t>Stewart Elementary School</t>
  </si>
  <si>
    <t>Woodlawn Elementary School</t>
  </si>
  <si>
    <t>Brown Middle School</t>
  </si>
  <si>
    <t>Ravenna High School</t>
  </si>
  <si>
    <t>West Main Elementary School</t>
  </si>
  <si>
    <t>West Park Elementary School</t>
  </si>
  <si>
    <t>Willyard Elementary School</t>
  </si>
  <si>
    <t>Ravenna Preschool</t>
  </si>
  <si>
    <t>Reading Elementary School</t>
  </si>
  <si>
    <t>Goldwood Primary Elementary School</t>
  </si>
  <si>
    <t>Rocky River Early Childhood Center at Beach School</t>
  </si>
  <si>
    <t>Kensington Intermediate Elementary School</t>
  </si>
  <si>
    <t>Rocky River Middle School</t>
  </si>
  <si>
    <t>Rocky River High School</t>
  </si>
  <si>
    <t>Elmwood Place Elementary School</t>
  </si>
  <si>
    <t>St Bernard-Elmwood Place High School</t>
  </si>
  <si>
    <t>St Bernard Elementary School</t>
  </si>
  <si>
    <t>St. Marys East Primary School</t>
  </si>
  <si>
    <t>St. Marys Middle School</t>
  </si>
  <si>
    <t>St Marys Memorial High School</t>
  </si>
  <si>
    <t>St Marys West Intermediate School</t>
  </si>
  <si>
    <t>Buckeye Elementary School</t>
  </si>
  <si>
    <t>Reilly Elementary School</t>
  </si>
  <si>
    <t>Salem Junior High School</t>
  </si>
  <si>
    <t>Salem High School</t>
  </si>
  <si>
    <t>Southeast Elementary School</t>
  </si>
  <si>
    <t>Sandusky Middle School</t>
  </si>
  <si>
    <t>The Early Learning Academy</t>
  </si>
  <si>
    <t>The Sandusky Primary School</t>
  </si>
  <si>
    <t>The Sandusky Intermediate School</t>
  </si>
  <si>
    <t>Sandusky High School</t>
  </si>
  <si>
    <t>Shaker Hts Middle School</t>
  </si>
  <si>
    <t>Fernway Elementary School</t>
  </si>
  <si>
    <t>Lomond Elementary School</t>
  </si>
  <si>
    <t>Mercer Elementary School</t>
  </si>
  <si>
    <t>Onaway Elementary School</t>
  </si>
  <si>
    <t>Shaker Hts High School</t>
  </si>
  <si>
    <t>Woodbury Elementary School</t>
  </si>
  <si>
    <t>Brookside Intermediate School</t>
  </si>
  <si>
    <t>Brookside High School</t>
  </si>
  <si>
    <t>Knollwood Elementary School</t>
  </si>
  <si>
    <t>Brookside Middle School</t>
  </si>
  <si>
    <t>Forestlawn Early Learning Center</t>
  </si>
  <si>
    <t>Shelby Elementary School</t>
  </si>
  <si>
    <t>Emerson Primary School</t>
  </si>
  <si>
    <t>Jacket Virtual Academy</t>
  </si>
  <si>
    <t>Longfellow Primary School</t>
  </si>
  <si>
    <t>Northwood Intermediate School</t>
  </si>
  <si>
    <t>Whittier Early Childhood Center</t>
  </si>
  <si>
    <t>Adrian Elementary School</t>
  </si>
  <si>
    <t>Brush High School</t>
  </si>
  <si>
    <t>Greenview Upper Elementary School</t>
  </si>
  <si>
    <t>Memorial Junior High School</t>
  </si>
  <si>
    <t>Rowland Elementary School</t>
  </si>
  <si>
    <t>Sunview Elementary School</t>
  </si>
  <si>
    <t>Alton Hall Elementary School</t>
  </si>
  <si>
    <t>South-Western Preschool Center</t>
  </si>
  <si>
    <t>Darbydale Elementary School</t>
  </si>
  <si>
    <t>Finland Elementary School</t>
  </si>
  <si>
    <t>Franklin Heights High School</t>
  </si>
  <si>
    <t>Bolton Crossing Elementary</t>
  </si>
  <si>
    <t>East Franklin Elementary School</t>
  </si>
  <si>
    <t>Monterey Elementary School</t>
  </si>
  <si>
    <t>Prairie Lincoln Elementary School</t>
  </si>
  <si>
    <t>Prairie Norton Elementary School</t>
  </si>
  <si>
    <t>Richard Avenue Elementary School</t>
  </si>
  <si>
    <t>James A Harmon Elementary School</t>
  </si>
  <si>
    <t>JC Sommer Elementary School</t>
  </si>
  <si>
    <t>Stiles Elementary School</t>
  </si>
  <si>
    <t>West Franklin Elementary School</t>
  </si>
  <si>
    <t>Highland Park Elementary School</t>
  </si>
  <si>
    <t>Grove City High School</t>
  </si>
  <si>
    <t>Westland High School</t>
  </si>
  <si>
    <t>Pleasant View Middle School</t>
  </si>
  <si>
    <t>Beulah Park Middle School</t>
  </si>
  <si>
    <t>Finland Middle School</t>
  </si>
  <si>
    <t>The Bostic Head Start Center</t>
  </si>
  <si>
    <t>Stiles Family Center</t>
  </si>
  <si>
    <t>Buckeye Woods Elementary School</t>
  </si>
  <si>
    <t>Darby Woods Elementary School</t>
  </si>
  <si>
    <t>Franklin Woods Intermediate School</t>
  </si>
  <si>
    <t>Holt Crossing Intermediate School</t>
  </si>
  <si>
    <t>Galloway Ridge Intermediate School</t>
  </si>
  <si>
    <t>Park Street Intermediate School</t>
  </si>
  <si>
    <t>Central Crossing High School</t>
  </si>
  <si>
    <t>Hayes Intermediate School</t>
  </si>
  <si>
    <t>SPRINGFIELD SCHOOL OF INNOVATION</t>
  </si>
  <si>
    <t>Clark Early Learning Center</t>
  </si>
  <si>
    <t>Fulton Elementary School</t>
  </si>
  <si>
    <t>Hayward Middle School</t>
  </si>
  <si>
    <t>Kenwood Elementary</t>
  </si>
  <si>
    <t>Lagonda Elementary School</t>
  </si>
  <si>
    <t>Springfield City Online</t>
  </si>
  <si>
    <t>Mann Elementary School</t>
  </si>
  <si>
    <t>Perrin Woods Elementary School</t>
  </si>
  <si>
    <t>Roosevelt Middle School</t>
  </si>
  <si>
    <t>Schaefer Middle School</t>
  </si>
  <si>
    <t>Snowhill Elementary School</t>
  </si>
  <si>
    <t>Snyder Park Elementary School</t>
  </si>
  <si>
    <t>Warder Park-Wayne Elementary School</t>
  </si>
  <si>
    <t>Pugliese Elementary West</t>
  </si>
  <si>
    <t>McKinley STEM Academy</t>
  </si>
  <si>
    <t>East Garfield Elementary School</t>
  </si>
  <si>
    <t>Steubenville High School</t>
  </si>
  <si>
    <t>Wells Academy</t>
  </si>
  <si>
    <t>Echo Hills Elementary School</t>
  </si>
  <si>
    <t>Fishcreek Elementary School</t>
  </si>
  <si>
    <t>Stow-Munroe Falls High School</t>
  </si>
  <si>
    <t>Indian Trail Elementary School</t>
  </si>
  <si>
    <t>Kimpton Middle School</t>
  </si>
  <si>
    <t>Lakeview Elementary School</t>
  </si>
  <si>
    <t>Early Learning Preschool</t>
  </si>
  <si>
    <t>Strongsville Online Learning Opportunity Academy</t>
  </si>
  <si>
    <t>Muraski Elementary School</t>
  </si>
  <si>
    <t>Surrarrer Elementary School</t>
  </si>
  <si>
    <t>Whitney Elementary School</t>
  </si>
  <si>
    <t>Chapman Elementary School</t>
  </si>
  <si>
    <t>Kinsner Elementary School</t>
  </si>
  <si>
    <t>Struthers Middle School</t>
  </si>
  <si>
    <t>Struthers High School</t>
  </si>
  <si>
    <t>Struthers Elementary School</t>
  </si>
  <si>
    <t>Blue Ash Elementary</t>
  </si>
  <si>
    <t>Maple Dale Elementary School</t>
  </si>
  <si>
    <t>Montgomery Elementary School</t>
  </si>
  <si>
    <t>Edwin H Greene Intermediate Middle School</t>
  </si>
  <si>
    <t>Symmes Elementary School</t>
  </si>
  <si>
    <t>Central Trail Elementary School</t>
  </si>
  <si>
    <t>Hill View Elementary School</t>
  </si>
  <si>
    <t>Preschool at Sylvania Northview High School</t>
  </si>
  <si>
    <t>Maplewood Elementary School</t>
  </si>
  <si>
    <t>Sylvan Elementary School</t>
  </si>
  <si>
    <t>Sylvania Northview High School</t>
  </si>
  <si>
    <t>Stranahan Elementary School</t>
  </si>
  <si>
    <t>Whiteford Elementary School</t>
  </si>
  <si>
    <t>Sylvania Arbor Hills Junior High School</t>
  </si>
  <si>
    <t>Sylvania Mccord Junior High School</t>
  </si>
  <si>
    <t>Sylvania Southview High School</t>
  </si>
  <si>
    <t>Sylvania Timberstone Junior High School</t>
  </si>
  <si>
    <t>Tallmadge Middle School</t>
  </si>
  <si>
    <t>Tallmadge High School</t>
  </si>
  <si>
    <t>Columbian High School</t>
  </si>
  <si>
    <t>Lincoln Pre-Kindergarten School</t>
  </si>
  <si>
    <t>Krout 2-3 Elementary</t>
  </si>
  <si>
    <t>Tornado Academy</t>
  </si>
  <si>
    <t>Noble 4-5 Elementary</t>
  </si>
  <si>
    <t>Washington K-1 Elementary School</t>
  </si>
  <si>
    <t>Tiffin Middle School</t>
  </si>
  <si>
    <t>Ella P. Stewart Academy for Girls</t>
  </si>
  <si>
    <t>Arlington Elementary School</t>
  </si>
  <si>
    <t>Beverly Elementary School</t>
  </si>
  <si>
    <t>Birmingham Elementary School</t>
  </si>
  <si>
    <t>Bowsher High School</t>
  </si>
  <si>
    <t>Chase STEM Academy</t>
  </si>
  <si>
    <t>Byrnedale Elementary School</t>
  </si>
  <si>
    <t>Jesup W. Scott High School</t>
  </si>
  <si>
    <t>DeVeaux Elementary School</t>
  </si>
  <si>
    <t>Toledo Early College High School</t>
  </si>
  <si>
    <t>Edgewater Elementary School</t>
  </si>
  <si>
    <t>Elmhurst Elementary School</t>
  </si>
  <si>
    <t>Glendale-Feilbach Elementary School</t>
  </si>
  <si>
    <t>Glenwood Elementary School</t>
  </si>
  <si>
    <t>Grove Patterson Academy Elementary School</t>
  </si>
  <si>
    <t>Leverette Elementary School</t>
  </si>
  <si>
    <t>Mayfair</t>
  </si>
  <si>
    <t>Harvard Elementary School</t>
  </si>
  <si>
    <t>Hawkins Elementary School</t>
  </si>
  <si>
    <t>Escuela SMART Academy</t>
  </si>
  <si>
    <t>Jones Leadership Academy of Business</t>
  </si>
  <si>
    <t>Keyser Elementary School</t>
  </si>
  <si>
    <t>Toledo Public Schools Virtual Academy</t>
  </si>
  <si>
    <t>Larchmont Elementary School</t>
  </si>
  <si>
    <t>Toledo Pre-Medical and Health Science Academy</t>
  </si>
  <si>
    <t>Longfellow Elementary School</t>
  </si>
  <si>
    <t>Marshall STEMM Academy</t>
  </si>
  <si>
    <t>Westfield/Robinson Achievement</t>
  </si>
  <si>
    <t>McKinley STEMM Academy</t>
  </si>
  <si>
    <t>McTigue Elementary School</t>
  </si>
  <si>
    <t>Navarre Elementary School</t>
  </si>
  <si>
    <t>Oakdale Elementary School</t>
  </si>
  <si>
    <t>Old Orchard Elementary School</t>
  </si>
  <si>
    <t>Ottawa River Elementary School</t>
  </si>
  <si>
    <t>Pickett Elementary School</t>
  </si>
  <si>
    <t>Raymer Elementary School</t>
  </si>
  <si>
    <t>Reynolds Elementary School</t>
  </si>
  <si>
    <t>Riverside Elementary School</t>
  </si>
  <si>
    <t>Robinson Elementary School</t>
  </si>
  <si>
    <t>Rogers High School</t>
  </si>
  <si>
    <t>Martin Luther King Academy for Boys Elementary School</t>
  </si>
  <si>
    <t>Spring Elementary School</t>
  </si>
  <si>
    <t>Start High School</t>
  </si>
  <si>
    <t>Waite High School</t>
  </si>
  <si>
    <t>Walbridge Elementary School</t>
  </si>
  <si>
    <t>Woodward High School</t>
  </si>
  <si>
    <t>East Broadway Elementary School</t>
  </si>
  <si>
    <t>Old West End Academy Elementary School</t>
  </si>
  <si>
    <t>Crossgates Pre-School</t>
  </si>
  <si>
    <t>Toledo Technology Academy High School</t>
  </si>
  <si>
    <t>Karaffa Elementary</t>
  </si>
  <si>
    <t>Toronto Jr. / Sr. High School</t>
  </si>
  <si>
    <t>Toronto Elementary School</t>
  </si>
  <si>
    <t>Concord Elementary School</t>
  </si>
  <si>
    <t>Cookson Elementary School</t>
  </si>
  <si>
    <t>Forest Elementary School</t>
  </si>
  <si>
    <t>Heywood Elementary School</t>
  </si>
  <si>
    <t>Hook Elementary School</t>
  </si>
  <si>
    <t>Kyle Elementary School</t>
  </si>
  <si>
    <t>Van Cleve Elementary School</t>
  </si>
  <si>
    <t>Barrington Road Elementary School</t>
  </si>
  <si>
    <t>Burbank Early Childhood School</t>
  </si>
  <si>
    <t>Greensview Elementary School</t>
  </si>
  <si>
    <t>Hastings Middle School</t>
  </si>
  <si>
    <t>Jones Middle School</t>
  </si>
  <si>
    <t>Upper Arlington Online Academy</t>
  </si>
  <si>
    <t>Tremont Elementary School</t>
  </si>
  <si>
    <t>Upper Arlington High School</t>
  </si>
  <si>
    <t>Wickliffe Elementary School</t>
  </si>
  <si>
    <t>Windermere Elementary School</t>
  </si>
  <si>
    <t>Urbana Elementary School</t>
  </si>
  <si>
    <t>Urbana Junior High School</t>
  </si>
  <si>
    <t>Butler High School</t>
  </si>
  <si>
    <t>Demmitt Elementary School</t>
  </si>
  <si>
    <t>Smith Middle School</t>
  </si>
  <si>
    <t>Vandalia-Butler Preschool</t>
  </si>
  <si>
    <t>Morton Middle School</t>
  </si>
  <si>
    <t>Helke Elementary School</t>
  </si>
  <si>
    <t>Van Wert Early Childhood Center</t>
  </si>
  <si>
    <t>Van Wert Elementary School</t>
  </si>
  <si>
    <t>Van Wert Middle School</t>
  </si>
  <si>
    <t>Wadsworth Middle School</t>
  </si>
  <si>
    <t>Isham Memorial Elementary School</t>
  </si>
  <si>
    <t>Overlook Elementary School</t>
  </si>
  <si>
    <t>Wadsworth High School</t>
  </si>
  <si>
    <t>Central Intermediate School</t>
  </si>
  <si>
    <t>Wapakoneta Middle School</t>
  </si>
  <si>
    <t>Cridersville Elementary School</t>
  </si>
  <si>
    <t>Wapakoneta Elementary</t>
  </si>
  <si>
    <t>Lincoln PK-8 School</t>
  </si>
  <si>
    <t>Willard Avenue PK-8 School</t>
  </si>
  <si>
    <t>Jefferson PK-8 School</t>
  </si>
  <si>
    <t>McGuffey PK-8 School</t>
  </si>
  <si>
    <t>Warren G Harding High School</t>
  </si>
  <si>
    <t>Preschool at Warren G. Harding High School</t>
  </si>
  <si>
    <t>Warrensville Heights Elementary School</t>
  </si>
  <si>
    <t>Warrensville Heights High School</t>
  </si>
  <si>
    <t>Warrensville Heights Middle School</t>
  </si>
  <si>
    <t>Cherry Hill Primary</t>
  </si>
  <si>
    <t>Belle Aire Intermediate</t>
  </si>
  <si>
    <t>Washington Middle School</t>
  </si>
  <si>
    <t>Wellston Middle School</t>
  </si>
  <si>
    <t>Wellston Intermediate School</t>
  </si>
  <si>
    <t>Bundy Elementary School</t>
  </si>
  <si>
    <t>Daw Elementary School</t>
  </si>
  <si>
    <t>Wellsville Jr. Sr. High</t>
  </si>
  <si>
    <t>Cherrington Elementary School</t>
  </si>
  <si>
    <t>Early Learning Center</t>
  </si>
  <si>
    <t>Hanby Building Elementary School</t>
  </si>
  <si>
    <t>Huber Ridge Elementary School</t>
  </si>
  <si>
    <t>Minerva France Elementary School</t>
  </si>
  <si>
    <t>Walnut Springs Middle School</t>
  </si>
  <si>
    <t>Westerville-South High School</t>
  </si>
  <si>
    <t>Blendon Middle School</t>
  </si>
  <si>
    <t>Annehurst Elementary School</t>
  </si>
  <si>
    <t>Pointview Elementary School</t>
  </si>
  <si>
    <t>Robert Frost Elementary School</t>
  </si>
  <si>
    <t>Westerville-North High School</t>
  </si>
  <si>
    <t>McVay Elementary School</t>
  </si>
  <si>
    <t>Wilder Elementary School</t>
  </si>
  <si>
    <t>Genoa Middle School</t>
  </si>
  <si>
    <t>Fouse Elementary School</t>
  </si>
  <si>
    <t>Alcott Elementary School</t>
  </si>
  <si>
    <t>Westerville Central High School</t>
  </si>
  <si>
    <t>West Carrollton Intermediate School</t>
  </si>
  <si>
    <t>Harry Russell Elementary School</t>
  </si>
  <si>
    <t>West Carrollton Early Childhood Center</t>
  </si>
  <si>
    <t>Harold Schnell Elementary School</t>
  </si>
  <si>
    <t>West Carrollton High School</t>
  </si>
  <si>
    <t>West Carrollton Middle School</t>
  </si>
  <si>
    <t>Westlake Elementary School</t>
  </si>
  <si>
    <t>Lee Burneson Middle School</t>
  </si>
  <si>
    <t>Dover Intermediate School</t>
  </si>
  <si>
    <t>Westlake High School</t>
  </si>
  <si>
    <t>Beechwood Elementary School</t>
  </si>
  <si>
    <t>Etna Road Elementary School</t>
  </si>
  <si>
    <t>Kae Avenue Elementary School</t>
  </si>
  <si>
    <t>Whitehall Yearling High School</t>
  </si>
  <si>
    <t>Wickliffe Lower School</t>
  </si>
  <si>
    <t>Wickliffe Upper School</t>
  </si>
  <si>
    <t>Wickliffe Middle School</t>
  </si>
  <si>
    <t>Willard Elementary School</t>
  </si>
  <si>
    <t>Willard Middle School</t>
  </si>
  <si>
    <t>Willard High School</t>
  </si>
  <si>
    <t>Eastlake Middle School</t>
  </si>
  <si>
    <t>Willoughby-Eastlake Preschool</t>
  </si>
  <si>
    <t>School of Innovation</t>
  </si>
  <si>
    <t>Jefferson Elementary School</t>
  </si>
  <si>
    <t>Willoughby-Eastlake City Schools Online Academy</t>
  </si>
  <si>
    <t>Royalview Elementary School</t>
  </si>
  <si>
    <t>Willoughby Middle School</t>
  </si>
  <si>
    <t>Willowick Middle School</t>
  </si>
  <si>
    <t>Northern Career Institute</t>
  </si>
  <si>
    <t>Denver Place Elementary School</t>
  </si>
  <si>
    <t>East End Elementary School</t>
  </si>
  <si>
    <t>Roy E Holmes Elementary School</t>
  </si>
  <si>
    <t>Rodger O. Borror Middle School</t>
  </si>
  <si>
    <t>Wooster Littlest Generals Preschool</t>
  </si>
  <si>
    <t>Edgewood Middle School</t>
  </si>
  <si>
    <t>Kean Elementary School</t>
  </si>
  <si>
    <t>Melrose Elementary School</t>
  </si>
  <si>
    <t>Parkview Elementary School</t>
  </si>
  <si>
    <t>Wooster High School</t>
  </si>
  <si>
    <t>Cornerstone Elementary School</t>
  </si>
  <si>
    <t>Brookside Elementary School</t>
  </si>
  <si>
    <t>Colonial Hills Elementary School</t>
  </si>
  <si>
    <t>Phoenix Middle School</t>
  </si>
  <si>
    <t>Evening Street Elementary School</t>
  </si>
  <si>
    <t>Perry Middle School</t>
  </si>
  <si>
    <t>Wilson Hill Elementary School</t>
  </si>
  <si>
    <t>Worthington Estates Elementary School</t>
  </si>
  <si>
    <t>Thomas Worthington High School</t>
  </si>
  <si>
    <t>Worthingway Middle School</t>
  </si>
  <si>
    <t>Worthington Hills Elementary School</t>
  </si>
  <si>
    <t>Sutter Park Preschool</t>
  </si>
  <si>
    <t>Mccord Middle School</t>
  </si>
  <si>
    <t>Granby Elementary School</t>
  </si>
  <si>
    <t>Worthington Park Elementary School</t>
  </si>
  <si>
    <t>Slate Hill Elementary School</t>
  </si>
  <si>
    <t>Worthington Kilbourne High School</t>
  </si>
  <si>
    <t>Bluffsview Elementary School</t>
  </si>
  <si>
    <t>Kilbourne Middle School</t>
  </si>
  <si>
    <t>Elm Avenue Elementary School</t>
  </si>
  <si>
    <t>Wyoming Middle School</t>
  </si>
  <si>
    <t>Vermont Avenue Elementary School</t>
  </si>
  <si>
    <t>Xenia Preschool</t>
  </si>
  <si>
    <t>Cox Elementary School</t>
  </si>
  <si>
    <t>Arrowood Elementary</t>
  </si>
  <si>
    <t>McKinley Elementary School</t>
  </si>
  <si>
    <t>Shawnee Elementary School</t>
  </si>
  <si>
    <t>Tecumseh Elementary School</t>
  </si>
  <si>
    <t>Warner Middle School</t>
  </si>
  <si>
    <t>Youngstown Rayen Early College High School</t>
  </si>
  <si>
    <t>Paul C Bunn Elementary School</t>
  </si>
  <si>
    <t>Chaney High</t>
  </si>
  <si>
    <t>Rayen Early College Middle School</t>
  </si>
  <si>
    <t>Harding Elementary School</t>
  </si>
  <si>
    <t>Wilson Alternative School</t>
  </si>
  <si>
    <t>Volney Rogers School</t>
  </si>
  <si>
    <t>Kirkmere School</t>
  </si>
  <si>
    <t>Choffin Preschool</t>
  </si>
  <si>
    <t>Youngstown Virtual Academy</t>
  </si>
  <si>
    <t>M L King Elementary School</t>
  </si>
  <si>
    <t>Taft Elementary School</t>
  </si>
  <si>
    <t>Chaney Middle at McGuffey</t>
  </si>
  <si>
    <t>East Middle at PRBerry</t>
  </si>
  <si>
    <t>Choffin Career Cntr</t>
  </si>
  <si>
    <t>National Road</t>
  </si>
  <si>
    <t>John McIntire Elementary School</t>
  </si>
  <si>
    <t>Zane Grey Elementary School</t>
  </si>
  <si>
    <t>Ada Elementary School</t>
  </si>
  <si>
    <t>Ada High School</t>
  </si>
  <si>
    <t>Ada Bulldog Academy</t>
  </si>
  <si>
    <t>Marion L Steele High School</t>
  </si>
  <si>
    <t>Powers Elementary School</t>
  </si>
  <si>
    <t>Walter G. Nord Middle School</t>
  </si>
  <si>
    <t>Amherst Junior High School</t>
  </si>
  <si>
    <t>Barnesville Elementary School</t>
  </si>
  <si>
    <t>Barnesville Middle School</t>
  </si>
  <si>
    <t>Bluffton Elementary School</t>
  </si>
  <si>
    <t>Bluffton Middle School</t>
  </si>
  <si>
    <t>Bradford Elementary School</t>
  </si>
  <si>
    <t>The Bridgeport School District - High School</t>
  </si>
  <si>
    <t>The Bridgeport School DIstrict - Middle School</t>
  </si>
  <si>
    <t>The Bridgeport School District - Elementary</t>
  </si>
  <si>
    <t>Harrison Central Jr./Sr. High School</t>
  </si>
  <si>
    <t>Harrison Central Elementary School</t>
  </si>
  <si>
    <t>Caldwell High School</t>
  </si>
  <si>
    <t>Caldwell Elementary School</t>
  </si>
  <si>
    <t>Carey High School</t>
  </si>
  <si>
    <t>Carey Elementary School</t>
  </si>
  <si>
    <t>Carrollton Elementary School</t>
  </si>
  <si>
    <t>Chagrin Falls High School</t>
  </si>
  <si>
    <t>Chagrin Falls Middle School</t>
  </si>
  <si>
    <t>Gurney Elementary School</t>
  </si>
  <si>
    <t>Chagrin Falls Intermediate Elementary School</t>
  </si>
  <si>
    <t>Chesapeake High School</t>
  </si>
  <si>
    <t>Chesapeake Middle School</t>
  </si>
  <si>
    <t>Chesapeake Elementary School</t>
  </si>
  <si>
    <t>Green Springs Elementary School</t>
  </si>
  <si>
    <t>Clyde Elementary School</t>
  </si>
  <si>
    <t>Coldwater High School</t>
  </si>
  <si>
    <t>Coldwater Elementary School</t>
  </si>
  <si>
    <t>Coldwater Middle School</t>
  </si>
  <si>
    <t>Columbiana High School</t>
  </si>
  <si>
    <t>Joshua Dixon Elementary School</t>
  </si>
  <si>
    <t>South Side Middle School</t>
  </si>
  <si>
    <t>Covington Elementary School</t>
  </si>
  <si>
    <t>Covington Middle School</t>
  </si>
  <si>
    <t>Crestline Bulldog Academy</t>
  </si>
  <si>
    <t>Crestline Preschool</t>
  </si>
  <si>
    <t>Crestline Elementary School</t>
  </si>
  <si>
    <t>Crooksville Middle School</t>
  </si>
  <si>
    <t>Crooksville High School</t>
  </si>
  <si>
    <t>Crooksville Elementary School</t>
  </si>
  <si>
    <t>Fairport Harding High School</t>
  </si>
  <si>
    <t>Mckinley Elementary School</t>
  </si>
  <si>
    <t>Georgetown Elementary School</t>
  </si>
  <si>
    <t>James J Hilfiker Elementary School</t>
  </si>
  <si>
    <t>Gibsonburg High School</t>
  </si>
  <si>
    <t>Gibsonburg Middle School</t>
  </si>
  <si>
    <t>Granville Elementary School</t>
  </si>
  <si>
    <t>Granville Intermediate School</t>
  </si>
  <si>
    <t>Buckskin Elementary School</t>
  </si>
  <si>
    <t>Greenfield Elementary School</t>
  </si>
  <si>
    <t>McClain High School</t>
  </si>
  <si>
    <t>Rainsboro Elementary School</t>
  </si>
  <si>
    <t>Greenfield Middle School</t>
  </si>
  <si>
    <t>Hicksville Elementary School</t>
  </si>
  <si>
    <t>Hicksville High School</t>
  </si>
  <si>
    <t>Hicksville Middle School</t>
  </si>
  <si>
    <t>Hubbard High School</t>
  </si>
  <si>
    <t>Hubbard Middle School</t>
  </si>
  <si>
    <t>Hubbard  Elementary School</t>
  </si>
  <si>
    <t>Indian Hill Elementary School</t>
  </si>
  <si>
    <t>Indian Hill Primary Elementary School</t>
  </si>
  <si>
    <t>Leetonia Jr./Sr. High School</t>
  </si>
  <si>
    <t>Leetonia Elementary K-6</t>
  </si>
  <si>
    <t>David Anderson Jr/Sr High School</t>
  </si>
  <si>
    <t>Budd Elementary School</t>
  </si>
  <si>
    <t>Loudonville High School</t>
  </si>
  <si>
    <t>McMullen Elementary School</t>
  </si>
  <si>
    <t>Northwood Elementary</t>
  </si>
  <si>
    <t>Edgewood Elementary School</t>
  </si>
  <si>
    <t>Raymond Elementary School</t>
  </si>
  <si>
    <t>Mill Valley Elementary School</t>
  </si>
  <si>
    <t>Creekview Intermediate Elementary School</t>
  </si>
  <si>
    <t>Navin Elementary School</t>
  </si>
  <si>
    <t>Dohron Wilson Elementary School</t>
  </si>
  <si>
    <t>Ridge Elementary School</t>
  </si>
  <si>
    <t>Hopkins Elementary School</t>
  </si>
  <si>
    <t>Mentor High School Preschool</t>
  </si>
  <si>
    <t>Garfield Preschool</t>
  </si>
  <si>
    <t>Cardinal Autism Resource and Education School (CARES)</t>
  </si>
  <si>
    <t>Memorial Middle School</t>
  </si>
  <si>
    <t>Mentor High School</t>
  </si>
  <si>
    <t>Sterling Morton Elementary School</t>
  </si>
  <si>
    <t>Lake Elementary School</t>
  </si>
  <si>
    <t>Orchard Hollow Elementary School</t>
  </si>
  <si>
    <t>Shore Middle School</t>
  </si>
  <si>
    <t>Bellflower Elementary School</t>
  </si>
  <si>
    <t>Milford Academy</t>
  </si>
  <si>
    <t>Milford Preschool and Extended Day</t>
  </si>
  <si>
    <t>Charles L Seipelt Elementary School</t>
  </si>
  <si>
    <t>Boyd E Smith Elementary School</t>
  </si>
  <si>
    <t>Mulberry Elementary School</t>
  </si>
  <si>
    <t>McCormick Elementary School</t>
  </si>
  <si>
    <t>Meadowview Elementary School</t>
  </si>
  <si>
    <t>Pattison Elementary School</t>
  </si>
  <si>
    <t>Milton-Union Middle School</t>
  </si>
  <si>
    <t>Milton-Union High School</t>
  </si>
  <si>
    <t>Milton-Union Elementary School</t>
  </si>
  <si>
    <t>Montpelier Elementary School</t>
  </si>
  <si>
    <t>Montpelier High School</t>
  </si>
  <si>
    <t>Mt Gilead High School</t>
  </si>
  <si>
    <t>Park Avenue Elementary School</t>
  </si>
  <si>
    <t>Mt Gilead Middle School</t>
  </si>
  <si>
    <t>Newcomerstown Middle School</t>
  </si>
  <si>
    <t>Newcomerstown High School</t>
  </si>
  <si>
    <t>Monroe Elementary School</t>
  </si>
  <si>
    <t>New Richmond High School</t>
  </si>
  <si>
    <t>New Richmond Middle School</t>
  </si>
  <si>
    <t>Locust Corner Elementary School</t>
  </si>
  <si>
    <t>Newton Falls Elementary School</t>
  </si>
  <si>
    <t>Newton Falls Middle School</t>
  </si>
  <si>
    <t>Newton Falls Learning Academy</t>
  </si>
  <si>
    <t>Newton Falls High School</t>
  </si>
  <si>
    <t>Newton Falls Junior High School</t>
  </si>
  <si>
    <t>Oakwood Elementary School</t>
  </si>
  <si>
    <t>Paulding Middle School</t>
  </si>
  <si>
    <t>Paulding High School</t>
  </si>
  <si>
    <t>Paulding Elementary School</t>
  </si>
  <si>
    <t>Toth Elementary School</t>
  </si>
  <si>
    <t>Hull Prairie Intermediate School</t>
  </si>
  <si>
    <t>Perrysburg Preschool</t>
  </si>
  <si>
    <t>Perrysburg Junior High School</t>
  </si>
  <si>
    <t>Frank Elementary School</t>
  </si>
  <si>
    <t>Fort Meigs Elementary School</t>
  </si>
  <si>
    <t>Rittman Middle School</t>
  </si>
  <si>
    <t>Rittman Early Learning Center</t>
  </si>
  <si>
    <t>Rittman High School</t>
  </si>
  <si>
    <t>Rittman Elementary School</t>
  </si>
  <si>
    <t>Rossford Elementary School</t>
  </si>
  <si>
    <t>Rossford Junior High School</t>
  </si>
  <si>
    <t>Broadway Elementary School</t>
  </si>
  <si>
    <t>Tipp City Remote School</t>
  </si>
  <si>
    <t>Nevin Coppock Elementary School</t>
  </si>
  <si>
    <t>L. T. Ball Intermediate School</t>
  </si>
  <si>
    <t>Tippecanoe High School</t>
  </si>
  <si>
    <t>Tippecanoe Middle School</t>
  </si>
  <si>
    <t>Union Elementary School</t>
  </si>
  <si>
    <t>Upper Sandusky Middle School</t>
  </si>
  <si>
    <t>Versailles Elementary School</t>
  </si>
  <si>
    <t>Versailles High School</t>
  </si>
  <si>
    <t>Versailles Middle School</t>
  </si>
  <si>
    <t>Wauseon Middle School</t>
  </si>
  <si>
    <t>Wauseon Elementary School</t>
  </si>
  <si>
    <t>Wauseon High School</t>
  </si>
  <si>
    <t>Wauseon Primary School</t>
  </si>
  <si>
    <t>Mccormick Middle School</t>
  </si>
  <si>
    <t>Wellington High School</t>
  </si>
  <si>
    <t>Katherine Thomas Elementary School</t>
  </si>
  <si>
    <t>Windham High School</t>
  </si>
  <si>
    <t>Windham Junior High School</t>
  </si>
  <si>
    <t>Mills Lawn Elementary School</t>
  </si>
  <si>
    <t>Allen East High School</t>
  </si>
  <si>
    <t>Allen East Elementary School</t>
  </si>
  <si>
    <t>Allen East Middle School</t>
  </si>
  <si>
    <t>Bath Elementary School</t>
  </si>
  <si>
    <t>Bath Middle School</t>
  </si>
  <si>
    <t>Bath Digital Academy</t>
  </si>
  <si>
    <t>Elida Middle School</t>
  </si>
  <si>
    <t>Elida Elementary</t>
  </si>
  <si>
    <t>Perry Elementary School</t>
  </si>
  <si>
    <t>Shawnee Middle School</t>
  </si>
  <si>
    <t>Spencerville Elementary School</t>
  </si>
  <si>
    <t>Spencerville High School</t>
  </si>
  <si>
    <t>Spencerville Middle School</t>
  </si>
  <si>
    <t>Hillsdale PK-6</t>
  </si>
  <si>
    <t>Hillsdale 7-12</t>
  </si>
  <si>
    <t>Hillsdale Middle School</t>
  </si>
  <si>
    <t>Mapleton Elementary School</t>
  </si>
  <si>
    <t>Mapleton Middle School</t>
  </si>
  <si>
    <t>Mapleton Virtual Academy</t>
  </si>
  <si>
    <t>Mapleton High School</t>
  </si>
  <si>
    <t>Kingsville Elementary School</t>
  </si>
  <si>
    <t>Ridgeview Elementary School</t>
  </si>
  <si>
    <t>Grand Valley Elementary School</t>
  </si>
  <si>
    <t>Grand Valley Middle School</t>
  </si>
  <si>
    <t>Jefferson Elementary</t>
  </si>
  <si>
    <t>Jefferson Area Local Schools Online</t>
  </si>
  <si>
    <t>Rock Creek Elementary School</t>
  </si>
  <si>
    <t>Jefferson Area Junior High School</t>
  </si>
  <si>
    <t>Pymatuning Valley Primary Elementary School</t>
  </si>
  <si>
    <t>Pymatuning Valley Local Schools Online</t>
  </si>
  <si>
    <t>Pymatuning Valley High School</t>
  </si>
  <si>
    <t>Alexander Elementary School</t>
  </si>
  <si>
    <t>Alexander Jr. / Sr. High School</t>
  </si>
  <si>
    <t>Amesville Elementary School</t>
  </si>
  <si>
    <t>Coolville Elementary School</t>
  </si>
  <si>
    <t>Federal Hocking High School</t>
  </si>
  <si>
    <t>Federal Hocking Local Schools</t>
  </si>
  <si>
    <t>Federal Hocking Middle School</t>
  </si>
  <si>
    <t>Trimble High School</t>
  </si>
  <si>
    <t>Trimble Learning Academy</t>
  </si>
  <si>
    <t>Trimble Elementary School</t>
  </si>
  <si>
    <t>Trimble Junior High</t>
  </si>
  <si>
    <t>Minster Jr/Sr High School</t>
  </si>
  <si>
    <t>Minster Elementary School</t>
  </si>
  <si>
    <t>New Bremen Elementary School</t>
  </si>
  <si>
    <t>New Bremen High School</t>
  </si>
  <si>
    <t>New Knoxville Elementary School</t>
  </si>
  <si>
    <t>New Knoxville High School</t>
  </si>
  <si>
    <t>Waynesfield-Goshen Local High School</t>
  </si>
  <si>
    <t>Waynesfield-Goshen Local Elementary School</t>
  </si>
  <si>
    <t>St Clairsville Middle School</t>
  </si>
  <si>
    <t>St Clairsville Elementary School</t>
  </si>
  <si>
    <t>Jefferson Ave Elementary School</t>
  </si>
  <si>
    <t>Leona Ave Middle School</t>
  </si>
  <si>
    <t>Union Local High School</t>
  </si>
  <si>
    <t>Union Local Middle School</t>
  </si>
  <si>
    <t>Union Local Elementary School</t>
  </si>
  <si>
    <t>Sardinia Elementary School</t>
  </si>
  <si>
    <t>Russellville Elementary School</t>
  </si>
  <si>
    <t>Fayetteville-Perry Elementary School</t>
  </si>
  <si>
    <t>Fayetteville-Perry High School</t>
  </si>
  <si>
    <t>Hamersville Elementary School</t>
  </si>
  <si>
    <t>Mt Orab Primary Elementary School</t>
  </si>
  <si>
    <t>Mt  Orab Middle School</t>
  </si>
  <si>
    <t>Ripley-Union-Lewis-Huntington Senior High School</t>
  </si>
  <si>
    <t>Ripley Union Lewis Huntington Elementary School</t>
  </si>
  <si>
    <t>Edgewood Early Childhood Center</t>
  </si>
  <si>
    <t>Edgewood Intermediate School</t>
  </si>
  <si>
    <t>Edgewood Primary School</t>
  </si>
  <si>
    <t>Fairfield Central Elementary School</t>
  </si>
  <si>
    <t>Fairfield Freshman High School</t>
  </si>
  <si>
    <t>Fairfield High School</t>
  </si>
  <si>
    <t>Fairfield Compass Elementary</t>
  </si>
  <si>
    <t>Fairfield North Elementary School</t>
  </si>
  <si>
    <t>Fairfield West Elementary School</t>
  </si>
  <si>
    <t>Fairfield South Elementary School</t>
  </si>
  <si>
    <t>Creekside Middle School</t>
  </si>
  <si>
    <t>Crossroads Middle School</t>
  </si>
  <si>
    <t>Fairfield East Elementary School</t>
  </si>
  <si>
    <t>Wyandot Early Childhood School</t>
  </si>
  <si>
    <t>Endeavor Elementary School</t>
  </si>
  <si>
    <t>Hopewell Early Childhood School</t>
  </si>
  <si>
    <t>Liberty Junior School</t>
  </si>
  <si>
    <t>Lakota West High School</t>
  </si>
  <si>
    <t>Lakota Central</t>
  </si>
  <si>
    <t>Liberty Early Childhood School</t>
  </si>
  <si>
    <t>VanGorden Preschool</t>
  </si>
  <si>
    <t>Hopewell Junior School</t>
  </si>
  <si>
    <t>Adena Elementary School</t>
  </si>
  <si>
    <t>Shawnee Early Childhood School</t>
  </si>
  <si>
    <t>Heritage Early Childhood School</t>
  </si>
  <si>
    <t>Cherokee Elementary School</t>
  </si>
  <si>
    <t>Creekside Early Childhood School</t>
  </si>
  <si>
    <t>Lakota Ridge Junior School</t>
  </si>
  <si>
    <t>Lakota East High School</t>
  </si>
  <si>
    <t>VanGorden Elementary School</t>
  </si>
  <si>
    <t>Lakota Plains Junior School</t>
  </si>
  <si>
    <t>Madison Junior High</t>
  </si>
  <si>
    <t>Madison High School</t>
  </si>
  <si>
    <t>Madison Elementary School</t>
  </si>
  <si>
    <t>New Miami Middle School</t>
  </si>
  <si>
    <t>New Miami Elementary School</t>
  </si>
  <si>
    <t>New Miami  High School</t>
  </si>
  <si>
    <t>Elda Elementary School</t>
  </si>
  <si>
    <t>Ross Intermediate School</t>
  </si>
  <si>
    <t>Morgan Elementary School</t>
  </si>
  <si>
    <t>Ross Middle School</t>
  </si>
  <si>
    <t>Ross High School</t>
  </si>
  <si>
    <t>Kramer Elementary School</t>
  </si>
  <si>
    <t>Maude Marshall Elementary School</t>
  </si>
  <si>
    <t>Bogan Elementary</t>
  </si>
  <si>
    <t>Talawanda High School</t>
  </si>
  <si>
    <t>Talawanda Middle School</t>
  </si>
  <si>
    <t>Malvern Middle School</t>
  </si>
  <si>
    <t>Malvern Elementary School</t>
  </si>
  <si>
    <t>Malvern High School</t>
  </si>
  <si>
    <t>Graham Elementary School</t>
  </si>
  <si>
    <t>Triad Elementary School</t>
  </si>
  <si>
    <t>West Liberty-Salem Middle School</t>
  </si>
  <si>
    <t>West Liberty-Salem Elementary School</t>
  </si>
  <si>
    <t>West Liberty-Salem High School</t>
  </si>
  <si>
    <t>Greenon Elementary School</t>
  </si>
  <si>
    <t>Greenon High School</t>
  </si>
  <si>
    <t>Greenon Jr. High School</t>
  </si>
  <si>
    <t>Donnelsville Elementary School</t>
  </si>
  <si>
    <t>Tecumseh  Middle School</t>
  </si>
  <si>
    <t>Park Layne Elementary School</t>
  </si>
  <si>
    <t>Tecumseh High School</t>
  </si>
  <si>
    <t>New Carlisle Elementary School</t>
  </si>
  <si>
    <t>Northridge Middle School</t>
  </si>
  <si>
    <t>Northeastern Middle/High School</t>
  </si>
  <si>
    <t>Kenton Ridge Elementary</t>
  </si>
  <si>
    <t>Northeastern Elementary School</t>
  </si>
  <si>
    <t>Rolling Hills Elementary School</t>
  </si>
  <si>
    <t>Kenton Ridge Middle/High School</t>
  </si>
  <si>
    <t>Northwestern Elementary School</t>
  </si>
  <si>
    <t>Northwestern Junior/Senior High School</t>
  </si>
  <si>
    <t>Miami View Elementary School</t>
  </si>
  <si>
    <t>Southeastern  Sr. High School</t>
  </si>
  <si>
    <t>Southeastern Jr. High School</t>
  </si>
  <si>
    <t>Shawnee Middle School/High School</t>
  </si>
  <si>
    <t>Batavia Elementary School</t>
  </si>
  <si>
    <t>Bethel Tate High School</t>
  </si>
  <si>
    <t>Bethel-Tate Middle School</t>
  </si>
  <si>
    <t>Hill Intermediate Elementary School</t>
  </si>
  <si>
    <t>Bick Primary Elementary School</t>
  </si>
  <si>
    <t>Clermont Northeastern High School</t>
  </si>
  <si>
    <t>CNE Early Childhood Academy</t>
  </si>
  <si>
    <t>Clermont Northeastern Elementary School</t>
  </si>
  <si>
    <t>Felicity-Franklin Local  Elementary School</t>
  </si>
  <si>
    <t>Felicity-Franklin Local  High School</t>
  </si>
  <si>
    <t>Felicity-Franklin Local Middle School</t>
  </si>
  <si>
    <t>Marr/Cook Elementary School</t>
  </si>
  <si>
    <t>Spaulding Elementary School</t>
  </si>
  <si>
    <t>Amelia Elementary School</t>
  </si>
  <si>
    <t>Summerside Elementary</t>
  </si>
  <si>
    <t>Clough Pike Elementary School</t>
  </si>
  <si>
    <t>Merwin Elementary School</t>
  </si>
  <si>
    <t>Willowville Elementary School</t>
  </si>
  <si>
    <t>Withamsville-Tobasco Elementary School</t>
  </si>
  <si>
    <t>Holly Hill Elementary School</t>
  </si>
  <si>
    <t>Williamsburg Elementary School</t>
  </si>
  <si>
    <t>Williamsburg High School</t>
  </si>
  <si>
    <t>Putman Elementary School</t>
  </si>
  <si>
    <t>Clinton-Massie Elementary School</t>
  </si>
  <si>
    <t>New Vienna Elementary School</t>
  </si>
  <si>
    <t>Sabina Elementary School</t>
  </si>
  <si>
    <t>Beaver Local Middle School</t>
  </si>
  <si>
    <t>Beaver Local High School</t>
  </si>
  <si>
    <t>Beaver Local Elementary School</t>
  </si>
  <si>
    <t>Crestview High School</t>
  </si>
  <si>
    <t>Crestview Middle School</t>
  </si>
  <si>
    <t>Southern Online  Academy</t>
  </si>
  <si>
    <t>Southern Local Elementary School</t>
  </si>
  <si>
    <t>Southern Local Jr/Sr High School</t>
  </si>
  <si>
    <t>United Elementary School</t>
  </si>
  <si>
    <t>United High School</t>
  </si>
  <si>
    <t>Ridgewood Elementary School</t>
  </si>
  <si>
    <t>Ridgewood High School</t>
  </si>
  <si>
    <t>Ridgewood Middle School</t>
  </si>
  <si>
    <t>Conesville Elementary School</t>
  </si>
  <si>
    <t>Keene Elementary School</t>
  </si>
  <si>
    <t>River View High School</t>
  </si>
  <si>
    <t>River View Elementary School</t>
  </si>
  <si>
    <t>River View Intermediate School</t>
  </si>
  <si>
    <t>Buckeye Central High School</t>
  </si>
  <si>
    <t>Buckeye Central Middle School</t>
  </si>
  <si>
    <t>Buckeye Central Elementary School</t>
  </si>
  <si>
    <t>Hannah Crawford Elementary School grades 3 -5</t>
  </si>
  <si>
    <t>Hannah Crawford Elementary School PreK-Grade 2</t>
  </si>
  <si>
    <t>Wynford Elementary School</t>
  </si>
  <si>
    <t>Cuyahoga Hts Elementary School</t>
  </si>
  <si>
    <t>Cuyahoga Hts High School</t>
  </si>
  <si>
    <t>Cuyahoga Hts Middle School</t>
  </si>
  <si>
    <t>Independence Primary School</t>
  </si>
  <si>
    <t>Independence Middle School</t>
  </si>
  <si>
    <t>Olmsted Falls Early Childhood Center</t>
  </si>
  <si>
    <t>Olmsted Falls Intermediate Building</t>
  </si>
  <si>
    <t>Falls-Lenox Primary Elementary School</t>
  </si>
  <si>
    <t>Ballard Brady Middle School</t>
  </si>
  <si>
    <t>Orange High School</t>
  </si>
  <si>
    <t>Orange Inclusive Preschool</t>
  </si>
  <si>
    <t>Moreland Hills Elementary School</t>
  </si>
  <si>
    <t>Richmond Heights Middle School</t>
  </si>
  <si>
    <t>Richmond Heights Elementary School</t>
  </si>
  <si>
    <t>Richmond Heights High School</t>
  </si>
  <si>
    <t>Joseph V. Regano Early Learning Center</t>
  </si>
  <si>
    <t>Dorothy E Lewis Elementary School</t>
  </si>
  <si>
    <t>Grace L Roxbury Elementary School</t>
  </si>
  <si>
    <t>Solon High School</t>
  </si>
  <si>
    <t>Orchard Middle School</t>
  </si>
  <si>
    <t>Solon Middle School</t>
  </si>
  <si>
    <t>Parkside Elementary School</t>
  </si>
  <si>
    <t>Ansonia Elementary School</t>
  </si>
  <si>
    <t>Ansonia High School</t>
  </si>
  <si>
    <t>Ansonia Middle School</t>
  </si>
  <si>
    <t>Arcanum Elementary School</t>
  </si>
  <si>
    <t>Arcanum High School</t>
  </si>
  <si>
    <t>Butler Middle School</t>
  </si>
  <si>
    <t>Arcanum Early Learning Center</t>
  </si>
  <si>
    <t>Franklin Monroe Elementary School</t>
  </si>
  <si>
    <t>Franklin Monroe High School</t>
  </si>
  <si>
    <t>Mississinawa Valley Elementary School</t>
  </si>
  <si>
    <t>Mississinawa Valley Preschool</t>
  </si>
  <si>
    <t>Mississinawa Valley JR/SR High School</t>
  </si>
  <si>
    <t>Wee Patriots Preschool</t>
  </si>
  <si>
    <t>Tri-Village High School</t>
  </si>
  <si>
    <t>Tri-Village Elementary School</t>
  </si>
  <si>
    <t>Ayersville Elementary School</t>
  </si>
  <si>
    <t>Fairview Middle School</t>
  </si>
  <si>
    <t>Tinora Middle School</t>
  </si>
  <si>
    <t>Tinora Elementary School</t>
  </si>
  <si>
    <t>General Rosecrans Elementary</t>
  </si>
  <si>
    <t>Big Walnut Intermediate School</t>
  </si>
  <si>
    <t>Prairie Run Elementary School</t>
  </si>
  <si>
    <t>Big Walnut Early Learning Center at Harrison Street</t>
  </si>
  <si>
    <t>Big Walnut Elementary School</t>
  </si>
  <si>
    <t>Hylen Souders Elementary School</t>
  </si>
  <si>
    <t>Buckeye Valley East Elementary School</t>
  </si>
  <si>
    <t>Buckeye Valley West Elementary School</t>
  </si>
  <si>
    <t>Glen Oak Elementary School</t>
  </si>
  <si>
    <t>Olentangy Meadows Elementary School</t>
  </si>
  <si>
    <t>Johnnycake Corners Elementary School</t>
  </si>
  <si>
    <t>Hyatts Middle School</t>
  </si>
  <si>
    <t>Liberty Tree Elementary School</t>
  </si>
  <si>
    <t>Freedom Trail Elementary</t>
  </si>
  <si>
    <t>Cheshire Elementary</t>
  </si>
  <si>
    <t>Berkshire Middle School</t>
  </si>
  <si>
    <t>Olentangy Shanahan Preschool</t>
  </si>
  <si>
    <t>Olentangy Berlin High School</t>
  </si>
  <si>
    <t>Olentangy Preschool at DACC</t>
  </si>
  <si>
    <t>Shale Meadows Elementary School</t>
  </si>
  <si>
    <t>Olentangy Shanahan Middle School</t>
  </si>
  <si>
    <t>Wyandot Run Elementary School</t>
  </si>
  <si>
    <t>Alum Creek Elementary School</t>
  </si>
  <si>
    <t>Scioto Ridge Elementary School</t>
  </si>
  <si>
    <t>Arrowhead Elementary School</t>
  </si>
  <si>
    <t>Oak Creek Elementary School</t>
  </si>
  <si>
    <t>Tyler Run Elementary School</t>
  </si>
  <si>
    <t>Olentangy Liberty Middle School</t>
  </si>
  <si>
    <t>Olentangy Liberty High School</t>
  </si>
  <si>
    <t>Olentangy Orange Middle School</t>
  </si>
  <si>
    <t>Indian Springs Elementary</t>
  </si>
  <si>
    <t>Walnut Creek Elementary</t>
  </si>
  <si>
    <t>Edison Middle School (formerly Berlin-Milan Middle School)</t>
  </si>
  <si>
    <t>Edison High School</t>
  </si>
  <si>
    <t>Edison Elementary School (formerly Milan Elem)</t>
  </si>
  <si>
    <t>Kelleys Island High School</t>
  </si>
  <si>
    <t>Margaretta High School</t>
  </si>
  <si>
    <t>Margaretta Elementary School</t>
  </si>
  <si>
    <t>Furry Elementary School</t>
  </si>
  <si>
    <t>Meadowlawn Elementary School</t>
  </si>
  <si>
    <t>Briar Middle School</t>
  </si>
  <si>
    <t>Perkins High School</t>
  </si>
  <si>
    <t>Vermilion Digital Academy</t>
  </si>
  <si>
    <t>Vermilion Elementary School</t>
  </si>
  <si>
    <t>Sailorway Middle School</t>
  </si>
  <si>
    <t>Vermilion High School</t>
  </si>
  <si>
    <t>Amanda-Clearcreek Elementary School</t>
  </si>
  <si>
    <t>Amanda-Clearcreek High School</t>
  </si>
  <si>
    <t>Amanda-Clearcreek Primary School</t>
  </si>
  <si>
    <t>Berne Union Elementary School</t>
  </si>
  <si>
    <t>Berne Union High School</t>
  </si>
  <si>
    <t>Bloom Carroll Intermediate School</t>
  </si>
  <si>
    <t>Bloom Carroll Primary School</t>
  </si>
  <si>
    <t>Bloom-Carroll High School</t>
  </si>
  <si>
    <t>Bloom-Carroll Middle School</t>
  </si>
  <si>
    <t>Bremen Elementary School</t>
  </si>
  <si>
    <t>Fairfield Union High School</t>
  </si>
  <si>
    <t>Pleasantville Elementary School</t>
  </si>
  <si>
    <t>Fairfield Union Rushville Middle School</t>
  </si>
  <si>
    <t>Liberty Union Elementary School</t>
  </si>
  <si>
    <t>Liberty Union High School</t>
  </si>
  <si>
    <t>Liberty Union Middle School</t>
  </si>
  <si>
    <t>Sycamore Creek Elementary School</t>
  </si>
  <si>
    <t>Toll Gate Middle School</t>
  </si>
  <si>
    <t>Toll Gate Elementary</t>
  </si>
  <si>
    <t>Pickerington Alternative School</t>
  </si>
  <si>
    <t>Pickerington Elementary School</t>
  </si>
  <si>
    <t>Pickerington High School Central</t>
  </si>
  <si>
    <t>Violet Elementary School</t>
  </si>
  <si>
    <t>Pickerington Ridgeview Junior High School</t>
  </si>
  <si>
    <t>Tussing Elementary School</t>
  </si>
  <si>
    <t>Harmon Middle School</t>
  </si>
  <si>
    <t>Diley Middle School</t>
  </si>
  <si>
    <t>Pickerington Lakeview Junior High</t>
  </si>
  <si>
    <t>Millersport Elementary School</t>
  </si>
  <si>
    <t>Millersport Jr/Sr High School</t>
  </si>
  <si>
    <t>Miami Trace Elementary School</t>
  </si>
  <si>
    <t>Canal Winchester High School</t>
  </si>
  <si>
    <t>Canal Winchester Middle School</t>
  </si>
  <si>
    <t>Winchester Trail Elementary</t>
  </si>
  <si>
    <t>Hamilton Intermediate School</t>
  </si>
  <si>
    <t>Hamilton Local Preschool</t>
  </si>
  <si>
    <t>Hamilton Township High School</t>
  </si>
  <si>
    <t>Hamilton Middle School</t>
  </si>
  <si>
    <t>Chapelfield Elementary School</t>
  </si>
  <si>
    <t>Goshen Lane Elementary School</t>
  </si>
  <si>
    <t>Gahanna- Jefferson  Clark Hall</t>
  </si>
  <si>
    <t>Lincoln High School</t>
  </si>
  <si>
    <t>Gahanna East Middle School</t>
  </si>
  <si>
    <t>Royal Manor Elementary School</t>
  </si>
  <si>
    <t>Gahanna West Middle School</t>
  </si>
  <si>
    <t>High Point Elementary School</t>
  </si>
  <si>
    <t>Gahanna South Middle School</t>
  </si>
  <si>
    <t>Blacklick Elementary School</t>
  </si>
  <si>
    <t>Asbury Elementary School</t>
  </si>
  <si>
    <t>Dunloe Elementary School</t>
  </si>
  <si>
    <t>Groveport Elementary School</t>
  </si>
  <si>
    <t>Groveport Madison Middle School Central</t>
  </si>
  <si>
    <t>Lil Cruiser Campus</t>
  </si>
  <si>
    <t>Glendening Elementary School</t>
  </si>
  <si>
    <t>Sedalia Elementary</t>
  </si>
  <si>
    <t>Groveport Madison Middle School South</t>
  </si>
  <si>
    <t>Groveport Madison Middle School North</t>
  </si>
  <si>
    <t>New Albany Intermediate School</t>
  </si>
  <si>
    <t>New Albany Primary School</t>
  </si>
  <si>
    <t>New Albany Early Learning Center</t>
  </si>
  <si>
    <t>Slate Ridge Elementary School</t>
  </si>
  <si>
    <t>Waggoner Road Middle School</t>
  </si>
  <si>
    <t>French Run Elementary School</t>
  </si>
  <si>
    <t>Summit Road Elementary</t>
  </si>
  <si>
    <t>Reynoldsburg High School</t>
  </si>
  <si>
    <t>Herbert Mills Elementary School</t>
  </si>
  <si>
    <t>Hannah J Ashton Middle School</t>
  </si>
  <si>
    <t>Rose Hill Elementary School</t>
  </si>
  <si>
    <t>Taylor Road Elementary School</t>
  </si>
  <si>
    <t>Avery Elementary School</t>
  </si>
  <si>
    <t>Beacon Elementary School</t>
  </si>
  <si>
    <t>Britton Elementary School</t>
  </si>
  <si>
    <t>Brown Elementary School</t>
  </si>
  <si>
    <t>Hilliard Bradley High School</t>
  </si>
  <si>
    <t>Hilliard City School District Preschool</t>
  </si>
  <si>
    <t>Scioto Darby Elementary School</t>
  </si>
  <si>
    <t>Hilliard Davidson High School</t>
  </si>
  <si>
    <t>Hilliard Heritage Middle School</t>
  </si>
  <si>
    <t>Hilliard Online Academy</t>
  </si>
  <si>
    <t>J W Reason Elementary School</t>
  </si>
  <si>
    <t>Hilliard Station Sixth Grade Elementary School</t>
  </si>
  <si>
    <t>Norwich Elementary School</t>
  </si>
  <si>
    <t>Hilliard Crossing Elementary School</t>
  </si>
  <si>
    <t>Hilliard Weaver Middle School</t>
  </si>
  <si>
    <t>Hilliard Horizon Elementary School</t>
  </si>
  <si>
    <t>Darby Creek Elementary School</t>
  </si>
  <si>
    <t>Alton Darby Elementary School</t>
  </si>
  <si>
    <t>Hilliard Tharp Sixth Grade Elementary School</t>
  </si>
  <si>
    <t>Hoffman Trails Elementary School</t>
  </si>
  <si>
    <t>Hilliard Memorial Middle School</t>
  </si>
  <si>
    <t>Glacier Ridge Elementary</t>
  </si>
  <si>
    <t>Indian Run Elementary School</t>
  </si>
  <si>
    <t>Hopewell Elementary</t>
  </si>
  <si>
    <t>Abraham Depp Elementary</t>
  </si>
  <si>
    <t>Dublin Preschool</t>
  </si>
  <si>
    <t>Eversole Run Middle School</t>
  </si>
  <si>
    <t>DCS Virtual</t>
  </si>
  <si>
    <t>Olde Sawmill Elementary School</t>
  </si>
  <si>
    <t>John Sells Middle School</t>
  </si>
  <si>
    <t>Deer Run Elementary School</t>
  </si>
  <si>
    <t>Scottish Corners Elementary School</t>
  </si>
  <si>
    <t>Ann Simpson Davis Middle School</t>
  </si>
  <si>
    <t>Griffith Thomas Elementary School</t>
  </si>
  <si>
    <t>Wyandot Elementary School</t>
  </si>
  <si>
    <t>Albert Chapman Elementary School</t>
  </si>
  <si>
    <t>Daniel Wright Elementary School</t>
  </si>
  <si>
    <t>Willard Grizzell Middle School</t>
  </si>
  <si>
    <t>Mary Emma Bailey Elementary School</t>
  </si>
  <si>
    <t>Henry Karrer Middle School</t>
  </si>
  <si>
    <t>Eli Pinney Elementary School</t>
  </si>
  <si>
    <t>Archbold Elementary School</t>
  </si>
  <si>
    <t>Archbold High School</t>
  </si>
  <si>
    <t>Archbold Middle School</t>
  </si>
  <si>
    <t>Evergreen High School</t>
  </si>
  <si>
    <t>Evergreen Elementary School</t>
  </si>
  <si>
    <t>Evergreen Viking Virtual Academy</t>
  </si>
  <si>
    <t>Evergreen Middle School</t>
  </si>
  <si>
    <t>Fayette Elementary School</t>
  </si>
  <si>
    <t>Fayette Jr/Sr High School</t>
  </si>
  <si>
    <t>Pettisville Elementary School</t>
  </si>
  <si>
    <t>Pettisville High School</t>
  </si>
  <si>
    <t>Delta Elementary School</t>
  </si>
  <si>
    <t>Pike-Delta-York High School</t>
  </si>
  <si>
    <t>Pike-Delta-York Middle School</t>
  </si>
  <si>
    <t>Swanton Middle School</t>
  </si>
  <si>
    <t>Swanton Elementary School</t>
  </si>
  <si>
    <t>Berkshire High School</t>
  </si>
  <si>
    <t>Berkshire Elementary</t>
  </si>
  <si>
    <t>Cardinal Middle School</t>
  </si>
  <si>
    <t>Cardinal High School</t>
  </si>
  <si>
    <t>A J Jordak Elementary School</t>
  </si>
  <si>
    <t>Cardinal Huskie Virtual School</t>
  </si>
  <si>
    <t>Chardon High School</t>
  </si>
  <si>
    <t>Chardon Middle School</t>
  </si>
  <si>
    <t>Chardon Early Learning Center</t>
  </si>
  <si>
    <t>Munson Elementary School</t>
  </si>
  <si>
    <t>Park Elementary School</t>
  </si>
  <si>
    <t>Timmons Elementary School</t>
  </si>
  <si>
    <t>Kenston High School</t>
  </si>
  <si>
    <t>Kenston Middle School</t>
  </si>
  <si>
    <t>Kenston Intermediate School</t>
  </si>
  <si>
    <t>Robert C Lindsey Elementary School</t>
  </si>
  <si>
    <t>West Geauga High School</t>
  </si>
  <si>
    <t>West Geauga Middle School</t>
  </si>
  <si>
    <t>Trebein Elementary School</t>
  </si>
  <si>
    <t>Beavercreek City School Preschool</t>
  </si>
  <si>
    <t>Main Elementary School</t>
  </si>
  <si>
    <t>Parkwood Elementary School</t>
  </si>
  <si>
    <t>Shaw Elementary School</t>
  </si>
  <si>
    <t>Valley Elementary School</t>
  </si>
  <si>
    <t>Fairbrook Elementary School</t>
  </si>
  <si>
    <t>Cedarville Elementary School</t>
  </si>
  <si>
    <t>Greeneview Middle School</t>
  </si>
  <si>
    <t>Greeneview Elementary School</t>
  </si>
  <si>
    <t>Stephen Bell Elementary School</t>
  </si>
  <si>
    <t>Bell Creek Intermediate School</t>
  </si>
  <si>
    <t>Brook Intermediate School</t>
  </si>
  <si>
    <t>Byesville Elementary School</t>
  </si>
  <si>
    <t>Meadowbrook High School</t>
  </si>
  <si>
    <t>Meadowbrook Middle School</t>
  </si>
  <si>
    <t>Secrest Elementary School</t>
  </si>
  <si>
    <t>Finneytown Elementary</t>
  </si>
  <si>
    <t>Maddux Elementary School</t>
  </si>
  <si>
    <t>Summit Elementary School</t>
  </si>
  <si>
    <t>Wilson Elementary School</t>
  </si>
  <si>
    <t>Sherwood Elementary School</t>
  </si>
  <si>
    <t>Ayer Elementary School</t>
  </si>
  <si>
    <t>Nagel Middle School</t>
  </si>
  <si>
    <t>Colerain Middle School</t>
  </si>
  <si>
    <t>Houston Educational Service and Early Childhood Center</t>
  </si>
  <si>
    <t>Monfort Heights Elementary School</t>
  </si>
  <si>
    <t>Pleasant Run Elementary School</t>
  </si>
  <si>
    <t>Taylor Elementary School</t>
  </si>
  <si>
    <t>Struble Elementary School</t>
  </si>
  <si>
    <t>White Oak Middle School</t>
  </si>
  <si>
    <t>Pleasant Run Middle School</t>
  </si>
  <si>
    <t>Bridgetown Middle School</t>
  </si>
  <si>
    <t>C O Harrison Elementary School</t>
  </si>
  <si>
    <t>Charles W Springmyer Elementary School</t>
  </si>
  <si>
    <t>Delhi Middle School</t>
  </si>
  <si>
    <t>John Foster Dulles Elementary School</t>
  </si>
  <si>
    <t>Oak Hills High School</t>
  </si>
  <si>
    <t>Delshire Elementary School</t>
  </si>
  <si>
    <t>Rapid Run Middle School</t>
  </si>
  <si>
    <t>Crosby Elementary School</t>
  </si>
  <si>
    <t>Miami Whitewater Elementary School</t>
  </si>
  <si>
    <t>Three Rivers Elementary</t>
  </si>
  <si>
    <t>Arcadia Middle School</t>
  </si>
  <si>
    <t>Arcadia Elementary School</t>
  </si>
  <si>
    <t>Arcadia High School</t>
  </si>
  <si>
    <t>Arlington Local Elementary School</t>
  </si>
  <si>
    <t>Arlington Local High School</t>
  </si>
  <si>
    <t>Cory-Rawson High School</t>
  </si>
  <si>
    <t>Cory-Rawson Elementary School</t>
  </si>
  <si>
    <t>LIBERTY-BENTON EAGLE ACADEMY</t>
  </si>
  <si>
    <t>Liberty-Benton Elementary School</t>
  </si>
  <si>
    <t>Liberty-Benton High School</t>
  </si>
  <si>
    <t>Liberty-Benton Middle School</t>
  </si>
  <si>
    <t>McComb Local Jr/Sr High School</t>
  </si>
  <si>
    <t>McComb Local School Panther Academy</t>
  </si>
  <si>
    <t>McComb Local Elementary School</t>
  </si>
  <si>
    <t>Van Buren Elementary School</t>
  </si>
  <si>
    <t>Van Buren High School</t>
  </si>
  <si>
    <t>Vanlue Elementary School</t>
  </si>
  <si>
    <t>Vanlue High School</t>
  </si>
  <si>
    <t>Hardin Northern Elementary School</t>
  </si>
  <si>
    <t>Hardin Northern High School</t>
  </si>
  <si>
    <t>Ridgemont Elementary School</t>
  </si>
  <si>
    <t>Ridgemont High School</t>
  </si>
  <si>
    <t>Riverdale Elementary School</t>
  </si>
  <si>
    <t>Riverdale High School</t>
  </si>
  <si>
    <t>Riverdale Middle School</t>
  </si>
  <si>
    <t>Upper Scioto Valley Elementary School</t>
  </si>
  <si>
    <t>Conotton Valley Elementary</t>
  </si>
  <si>
    <t>Conotton Valley High School</t>
  </si>
  <si>
    <t>Holgate Elementary School</t>
  </si>
  <si>
    <t>Holgate High School</t>
  </si>
  <si>
    <t>Liberty Center Elementary School</t>
  </si>
  <si>
    <t>Liberty Center High School</t>
  </si>
  <si>
    <t>Liberty Center Middle School</t>
  </si>
  <si>
    <t>Patrick Henry Elementary School</t>
  </si>
  <si>
    <t>Whiteoak High School</t>
  </si>
  <si>
    <t>Bright Elementary School</t>
  </si>
  <si>
    <t>Fairfield Local Elementary School</t>
  </si>
  <si>
    <t>Lynchburg-Clay Elementary School</t>
  </si>
  <si>
    <t>Berlin Elementary School</t>
  </si>
  <si>
    <t>Chestnut Ridge Elementary School</t>
  </si>
  <si>
    <t>Mt Hope Elementary School</t>
  </si>
  <si>
    <t>Walnut Creek Elementary School</t>
  </si>
  <si>
    <t>Winesburg Elementary School</t>
  </si>
  <si>
    <t>Wise Elementary School</t>
  </si>
  <si>
    <t>Flat Ridge Elementary School</t>
  </si>
  <si>
    <t>Killbuck Elementary School</t>
  </si>
  <si>
    <t>Lakeville Elementary School</t>
  </si>
  <si>
    <t>West Holmes Digital Academy</t>
  </si>
  <si>
    <t>Millersburg Elementary School</t>
  </si>
  <si>
    <t>Nashville Elementary School</t>
  </si>
  <si>
    <t>West Holmes High School</t>
  </si>
  <si>
    <t>West Holmes Middle School</t>
  </si>
  <si>
    <t>Monroeville Elementary School</t>
  </si>
  <si>
    <t>Monroeville High School</t>
  </si>
  <si>
    <t>New London Elementary School</t>
  </si>
  <si>
    <t>New London High School</t>
  </si>
  <si>
    <t>New London Middle School</t>
  </si>
  <si>
    <t>South Central Elementary School</t>
  </si>
  <si>
    <t>South Central Junior High School</t>
  </si>
  <si>
    <t>South Central High School</t>
  </si>
  <si>
    <t>Western Reserve Middle School</t>
  </si>
  <si>
    <t>Western Reserve High School</t>
  </si>
  <si>
    <t>Western Reserve Elementary School</t>
  </si>
  <si>
    <t>Oak Hill Elementary</t>
  </si>
  <si>
    <t>Buckeye West Elementary School</t>
  </si>
  <si>
    <t>Buckeye North Elementary School</t>
  </si>
  <si>
    <t>Buckeye Local Junior High</t>
  </si>
  <si>
    <t>Buckeye South Elementary School</t>
  </si>
  <si>
    <t>Buckeye Local High School</t>
  </si>
  <si>
    <t>John E Gregg Elementary School</t>
  </si>
  <si>
    <t>Edison Jr. High School</t>
  </si>
  <si>
    <t>Stanton Elementary School</t>
  </si>
  <si>
    <t>Indian Creek Middle School Grades 5 &amp; 6</t>
  </si>
  <si>
    <t>Hills Elementary School</t>
  </si>
  <si>
    <t>Indian Creek Middle School Grades 7 &amp; 8</t>
  </si>
  <si>
    <t>Cross Creek Elementary</t>
  </si>
  <si>
    <t>Indian Creek High School</t>
  </si>
  <si>
    <t>Centerburg Middle School</t>
  </si>
  <si>
    <t>Centerburg Elementary School</t>
  </si>
  <si>
    <t>Centerburg High School</t>
  </si>
  <si>
    <t>Danville Elementary School</t>
  </si>
  <si>
    <t>Danville High School</t>
  </si>
  <si>
    <t>East Knox Elementary School</t>
  </si>
  <si>
    <t>Fredericktown Elementary School</t>
  </si>
  <si>
    <t>Fredericktown High School</t>
  </si>
  <si>
    <t>Fredericktown Middle School</t>
  </si>
  <si>
    <t>Kirtland Elementary School</t>
  </si>
  <si>
    <t>Kirtland High School</t>
  </si>
  <si>
    <t>Kirtland Middle School</t>
  </si>
  <si>
    <t>Madison Online Learning Academy</t>
  </si>
  <si>
    <t>Madison Middle School</t>
  </si>
  <si>
    <t>South  Elementary School</t>
  </si>
  <si>
    <t>Madison Pre-K</t>
  </si>
  <si>
    <t>Riverside Virtual Academy</t>
  </si>
  <si>
    <t>Riverside Preschool</t>
  </si>
  <si>
    <t>Melridge Elementary School</t>
  </si>
  <si>
    <t>Riverside Jr/Sr High School</t>
  </si>
  <si>
    <t>Henry F Lamuth Middle School</t>
  </si>
  <si>
    <t>Perry Virtual Learning School</t>
  </si>
  <si>
    <t>Dawson-Bryant High School</t>
  </si>
  <si>
    <t>Dawson-Bryant Middle School</t>
  </si>
  <si>
    <t>Dawson-Bryant Elementary School</t>
  </si>
  <si>
    <t>Fairland West Elementary School</t>
  </si>
  <si>
    <t>Fairland East Elementary School</t>
  </si>
  <si>
    <t>Fairland High School</t>
  </si>
  <si>
    <t>Fairland Middle School</t>
  </si>
  <si>
    <t>Rock Hill Elementary School</t>
  </si>
  <si>
    <t>Rock Hill Middle School</t>
  </si>
  <si>
    <t>Rock Hill Sr High School</t>
  </si>
  <si>
    <t>Burlington Elementary School</t>
  </si>
  <si>
    <t>South Point Elementary School</t>
  </si>
  <si>
    <t>South Point High School</t>
  </si>
  <si>
    <t>South Point Middle School</t>
  </si>
  <si>
    <t>Symmes Valley Elementary School</t>
  </si>
  <si>
    <t>Symmes Valley High School</t>
  </si>
  <si>
    <t>Johnstown Elementary School</t>
  </si>
  <si>
    <t>Johnstown High School</t>
  </si>
  <si>
    <t>JOHNSTOWN INTERMEDIATE SCHOOL</t>
  </si>
  <si>
    <t>Lakewood Elementary School</t>
  </si>
  <si>
    <t>Jackson Intermediate</t>
  </si>
  <si>
    <t>LICKING HEIGHTS CENTRAL INTERMEDIATE SCHOOL</t>
  </si>
  <si>
    <t>LICKING HEIGHTS NORTH ELEMENTARY SCHOOL</t>
  </si>
  <si>
    <t>LICKING HEIGHTS CENTRAL PRESCHOOL</t>
  </si>
  <si>
    <t>South Elementary</t>
  </si>
  <si>
    <t>Licking Valley Online Learning School</t>
  </si>
  <si>
    <t>Licking Valley High School</t>
  </si>
  <si>
    <t>Licking Valley Elementary School</t>
  </si>
  <si>
    <t>North Fork Online Academy</t>
  </si>
  <si>
    <t>Newton Elementary School</t>
  </si>
  <si>
    <t>Utica Elementary School</t>
  </si>
  <si>
    <t>Utica High School</t>
  </si>
  <si>
    <t>Northridge Elementary</t>
  </si>
  <si>
    <t>Watkins Intermediate School</t>
  </si>
  <si>
    <t>Southwest Licking Early Learning Center</t>
  </si>
  <si>
    <t>Kirkersville Elementary School</t>
  </si>
  <si>
    <t>Etna Elementary</t>
  </si>
  <si>
    <t>SWL Digital Academy</t>
  </si>
  <si>
    <t>Pataskala Elementary School</t>
  </si>
  <si>
    <t>Watkins Middle School</t>
  </si>
  <si>
    <t>Benjamin Logan Elementary School</t>
  </si>
  <si>
    <t>Indian Lake Elementary School</t>
  </si>
  <si>
    <t>Avon Heritage Elementary School</t>
  </si>
  <si>
    <t>Avon East Elementary School</t>
  </si>
  <si>
    <t>Avon Early Learning Center</t>
  </si>
  <si>
    <t>Avon High School</t>
  </si>
  <si>
    <t>Avon Middle School</t>
  </si>
  <si>
    <t>Avon Lake High School</t>
  </si>
  <si>
    <t>Eastview Elementary School</t>
  </si>
  <si>
    <t>Erieview Elementary School</t>
  </si>
  <si>
    <t>Redwood Elementary School</t>
  </si>
  <si>
    <t>Westview Elementary School</t>
  </si>
  <si>
    <t>Troy Intermediate Elementary School</t>
  </si>
  <si>
    <t>Learwood Middle School</t>
  </si>
  <si>
    <t>Clearview High School</t>
  </si>
  <si>
    <t>Durling Middle School</t>
  </si>
  <si>
    <t>Clearview Local Schools</t>
  </si>
  <si>
    <t>Vincent Elementary School</t>
  </si>
  <si>
    <t>Columbia High School</t>
  </si>
  <si>
    <t>Columbia Middle School</t>
  </si>
  <si>
    <t>Copopa Elementary School</t>
  </si>
  <si>
    <t>Firelands Elementary School</t>
  </si>
  <si>
    <t>Firelands High School</t>
  </si>
  <si>
    <t>Firelands Middle School</t>
  </si>
  <si>
    <t>Keystone High School</t>
  </si>
  <si>
    <t>Keystone Middle School</t>
  </si>
  <si>
    <t>Keystone Elementary School</t>
  </si>
  <si>
    <t>Midview North Elementary School</t>
  </si>
  <si>
    <t>Midview West Elementary School</t>
  </si>
  <si>
    <t>Midview East Intermediate School</t>
  </si>
  <si>
    <t>Little Middies PreSchool</t>
  </si>
  <si>
    <t>Midview Virtual Programming</t>
  </si>
  <si>
    <t>Midview High School</t>
  </si>
  <si>
    <t>Midview Middle School</t>
  </si>
  <si>
    <t>Fallen Timbers Middle School</t>
  </si>
  <si>
    <t>Monclova Elementary School</t>
  </si>
  <si>
    <t>Waterville Primary School</t>
  </si>
  <si>
    <t>Whitehouse Primary School</t>
  </si>
  <si>
    <t>Ottawa Hills Elementary School</t>
  </si>
  <si>
    <t>Ottawa Hills High School</t>
  </si>
  <si>
    <t>Crissey Elementary School</t>
  </si>
  <si>
    <t>Dorr Street Elementary School</t>
  </si>
  <si>
    <t>Holland Intermediate School</t>
  </si>
  <si>
    <t>Springfield Digital Academy (SDA)</t>
  </si>
  <si>
    <t>Springfield Middle School</t>
  </si>
  <si>
    <t>Holloway Elementary School</t>
  </si>
  <si>
    <t>Hiawatha Elementary School</t>
  </si>
  <si>
    <t>Jefferson Junior High School</t>
  </si>
  <si>
    <t>Mcgregor Elementary School</t>
  </si>
  <si>
    <t>Meadowvale Elementary School</t>
  </si>
  <si>
    <t>Monac Elementary School</t>
  </si>
  <si>
    <t>Greenwood Elementary School</t>
  </si>
  <si>
    <t>Shoreland Elementary School</t>
  </si>
  <si>
    <t>Washington Junior High School</t>
  </si>
  <si>
    <t>Silver Creek Elementary School</t>
  </si>
  <si>
    <t>Whitmer High School</t>
  </si>
  <si>
    <t>Norwood Elementary School</t>
  </si>
  <si>
    <t>Canaan Middle School</t>
  </si>
  <si>
    <t>Plain City Elementary School</t>
  </si>
  <si>
    <t>Madison-Plains Elementary School</t>
  </si>
  <si>
    <t>Madison-Plains Intermediate School</t>
  </si>
  <si>
    <t>Austintown Middle School</t>
  </si>
  <si>
    <t>Fitch High School</t>
  </si>
  <si>
    <t>Austintown Intermediate School</t>
  </si>
  <si>
    <t>Austintown Elementary School</t>
  </si>
  <si>
    <t>Boardman Glenwood Junior High</t>
  </si>
  <si>
    <t>Boardman High School</t>
  </si>
  <si>
    <t>Spartan Online Academy</t>
  </si>
  <si>
    <t>Robinwood Lane Elementary School</t>
  </si>
  <si>
    <t>Stadium Drive Elementary School</t>
  </si>
  <si>
    <t>West Boulevard Elementary School</t>
  </si>
  <si>
    <t>Boardman Center Intermediate School</t>
  </si>
  <si>
    <t>C H Campbell Elementary School</t>
  </si>
  <si>
    <t>Canfield High School</t>
  </si>
  <si>
    <t>Canfield Village Middle School</t>
  </si>
  <si>
    <t>Jackson-Milton Middle School</t>
  </si>
  <si>
    <t>Jackson-Milton High School</t>
  </si>
  <si>
    <t>Jackson-Milton Elementary School</t>
  </si>
  <si>
    <t>Lowellville High School</t>
  </si>
  <si>
    <t>Lowellville Elementary School</t>
  </si>
  <si>
    <t>Dobbins Early Learning Center</t>
  </si>
  <si>
    <t>Poland Middle School</t>
  </si>
  <si>
    <t>Mckinley High School</t>
  </si>
  <si>
    <t>B L Miller Elementary School</t>
  </si>
  <si>
    <t>South Range Middle School</t>
  </si>
  <si>
    <t>South Range Elementary School</t>
  </si>
  <si>
    <t>South Range High School</t>
  </si>
  <si>
    <t>Springfield Elementary School</t>
  </si>
  <si>
    <t>Springfield Intermediate Middle School</t>
  </si>
  <si>
    <t>West Branch Intermediate School</t>
  </si>
  <si>
    <t>West Branch Preschool</t>
  </si>
  <si>
    <t>West Branch Early Learning Center</t>
  </si>
  <si>
    <t>West Branch Digital Academy</t>
  </si>
  <si>
    <t>West Branch Middle School</t>
  </si>
  <si>
    <t>West Branch High School</t>
  </si>
  <si>
    <t>Elgin High School</t>
  </si>
  <si>
    <t>Elgin Middle School</t>
  </si>
  <si>
    <t>Elgin Elementary School</t>
  </si>
  <si>
    <t>Pleasant Middle School</t>
  </si>
  <si>
    <t>Pleasant High School</t>
  </si>
  <si>
    <t>Ridgedale Jr/Sr High School</t>
  </si>
  <si>
    <t>Ridgedale Elementary School</t>
  </si>
  <si>
    <t>River Valley Virtual School</t>
  </si>
  <si>
    <t>River Valley Middle School</t>
  </si>
  <si>
    <t>Black River High School</t>
  </si>
  <si>
    <t>Black River Local Virtual School</t>
  </si>
  <si>
    <t>Black River Education Center Middle School</t>
  </si>
  <si>
    <t>Black River Education Center Elementary School</t>
  </si>
  <si>
    <t>Buckeye High School</t>
  </si>
  <si>
    <t>Buckeye Intermediate School</t>
  </si>
  <si>
    <t>Buckeye  Primary School</t>
  </si>
  <si>
    <t>Buckeye Junior High School</t>
  </si>
  <si>
    <t>Cloverleaf High School</t>
  </si>
  <si>
    <t>Cloverleaf Online Learning Academy</t>
  </si>
  <si>
    <t>Cloverleaf Elementary School</t>
  </si>
  <si>
    <t>Cloverleaf Middle School</t>
  </si>
  <si>
    <t>Granger Elementary School</t>
  </si>
  <si>
    <t>Highland High School</t>
  </si>
  <si>
    <t>Hinckley Elementary School</t>
  </si>
  <si>
    <t>Highland Virtual Learning Academy</t>
  </si>
  <si>
    <t>Highland Middle School</t>
  </si>
  <si>
    <t>Sharon Elementary School</t>
  </si>
  <si>
    <t>Eastern Elementary School</t>
  </si>
  <si>
    <t>Meigs Primary School</t>
  </si>
  <si>
    <t>Meigs Intermediate School</t>
  </si>
  <si>
    <t>Meigs High School</t>
  </si>
  <si>
    <t>Meigs Middle School</t>
  </si>
  <si>
    <t>Southern High School</t>
  </si>
  <si>
    <t>Southern Elementary School</t>
  </si>
  <si>
    <t>Marion Local Elementary School</t>
  </si>
  <si>
    <t>Marion Local High School</t>
  </si>
  <si>
    <t>Parkway Middle School</t>
  </si>
  <si>
    <t>Parkway High School</t>
  </si>
  <si>
    <t>Parkway Elementary School</t>
  </si>
  <si>
    <t>St Henry Elementary School</t>
  </si>
  <si>
    <t>St Henry Middle School</t>
  </si>
  <si>
    <t>St Henry High School</t>
  </si>
  <si>
    <t>Fort Recovery Middle School</t>
  </si>
  <si>
    <t>Fort Recovery High School</t>
  </si>
  <si>
    <t>Fort Recovery Elementary School</t>
  </si>
  <si>
    <t>Bethel Elementary School</t>
  </si>
  <si>
    <t>Bethel High School</t>
  </si>
  <si>
    <t>Bethel Middle School</t>
  </si>
  <si>
    <t>Miami East Elementary</t>
  </si>
  <si>
    <t>Miami East Junior High School</t>
  </si>
  <si>
    <t>Miami East High School</t>
  </si>
  <si>
    <t>Beallsville Elementary School</t>
  </si>
  <si>
    <t>Beallsville High School</t>
  </si>
  <si>
    <t>River Elementary School</t>
  </si>
  <si>
    <t>Powhatan Elementary School</t>
  </si>
  <si>
    <t>River High School</t>
  </si>
  <si>
    <t>Skyvue Elementary School</t>
  </si>
  <si>
    <t>Woodsfield Elementary School</t>
  </si>
  <si>
    <t>Monroe Central High School</t>
  </si>
  <si>
    <t>Swiss Hills Career Center</t>
  </si>
  <si>
    <t>Brookville High School</t>
  </si>
  <si>
    <t>Brookville Elementary School</t>
  </si>
  <si>
    <t>Brookville Intermediate School</t>
  </si>
  <si>
    <t>Blairwood Elementary School</t>
  </si>
  <si>
    <t>Jefferson Jr./Sr. High School</t>
  </si>
  <si>
    <t>Jefferson Township Local School District</t>
  </si>
  <si>
    <t>Madison Park Elementary</t>
  </si>
  <si>
    <t>Westbrooke Village</t>
  </si>
  <si>
    <t>Trotwood-Madison Middle School</t>
  </si>
  <si>
    <t>RAM Nation Virtual Academy</t>
  </si>
  <si>
    <t>Trotwood-Madison High School</t>
  </si>
  <si>
    <t>Trotwood-Madison Early Learning Center</t>
  </si>
  <si>
    <t>Mad River Early Childhood Center</t>
  </si>
  <si>
    <t>Beverly Gardens Elementary School</t>
  </si>
  <si>
    <t>Brantwood Elementary School</t>
  </si>
  <si>
    <t>Virginia Stevenson Elementary School</t>
  </si>
  <si>
    <t>Mad River Local Schools Remote Learning Center</t>
  </si>
  <si>
    <t>Spinning Hills Middle School (5-6)</t>
  </si>
  <si>
    <t>Saville Elementary School</t>
  </si>
  <si>
    <t>Stebbins High School</t>
  </si>
  <si>
    <t>Mad River Middle School</t>
  </si>
  <si>
    <t>Dixie High School</t>
  </si>
  <si>
    <t>Dixie Elementary School</t>
  </si>
  <si>
    <t>Dixie Middle School</t>
  </si>
  <si>
    <t>Englewood Elementary School</t>
  </si>
  <si>
    <t>Englewood Hills Elementary School</t>
  </si>
  <si>
    <t>Kleptz Early Childhood Learning Center</t>
  </si>
  <si>
    <t>Northmont Online Academy</t>
  </si>
  <si>
    <t>Northmont High School</t>
  </si>
  <si>
    <t>Northmont Middle School</t>
  </si>
  <si>
    <t>Northmoor Elementary School</t>
  </si>
  <si>
    <t>NORTHRIDGE MIDDLE SCHOOL</t>
  </si>
  <si>
    <t>3EA</t>
  </si>
  <si>
    <t>Northridge Elementary School</t>
  </si>
  <si>
    <t>Valley View Intermediate School</t>
  </si>
  <si>
    <t>Valley View Primary School</t>
  </si>
  <si>
    <t>Valley View Junior High School</t>
  </si>
  <si>
    <t>Valley View High School</t>
  </si>
  <si>
    <t>Robert H Studebaker</t>
  </si>
  <si>
    <t>Wright Brothers Elementary School</t>
  </si>
  <si>
    <t>Monticello Elementary School</t>
  </si>
  <si>
    <t>Rushmore Elementary School</t>
  </si>
  <si>
    <t>Wayne High School</t>
  </si>
  <si>
    <t>Charles Huber Elementary School</t>
  </si>
  <si>
    <t>Weisenborn Junior High</t>
  </si>
  <si>
    <t>East Elementary Annex</t>
  </si>
  <si>
    <t>Morgan High School</t>
  </si>
  <si>
    <t>Morgan Junior High School</t>
  </si>
  <si>
    <t>Cardington-Lincoln High School</t>
  </si>
  <si>
    <t>Cardington-Lincoln Elementary School</t>
  </si>
  <si>
    <t>Cardington-Lincoln Middle School</t>
  </si>
  <si>
    <t>Highland  Elementary School</t>
  </si>
  <si>
    <t>Northmor Elementary School</t>
  </si>
  <si>
    <t>Northmor High School</t>
  </si>
  <si>
    <t>John Glenn High School</t>
  </si>
  <si>
    <t>New Concord Elementary School</t>
  </si>
  <si>
    <t>Pike Elementary School</t>
  </si>
  <si>
    <t>East Muskingum Middle School</t>
  </si>
  <si>
    <t>Larry Miller Intermediate Elementary School</t>
  </si>
  <si>
    <t>Duncan Falls Elementary School</t>
  </si>
  <si>
    <t>Franklin Local Community School</t>
  </si>
  <si>
    <t>Franklin Local Preschool - Roseville</t>
  </si>
  <si>
    <t>Little Bolts Preschool</t>
  </si>
  <si>
    <t>Roseville Elementary  School</t>
  </si>
  <si>
    <t>Maysville O TAGS</t>
  </si>
  <si>
    <t>Maysville High School</t>
  </si>
  <si>
    <t>Maysville Middle School</t>
  </si>
  <si>
    <t>Maysville Elementary School</t>
  </si>
  <si>
    <t>Adamsville Elementary School</t>
  </si>
  <si>
    <t>Frazeysburg Elementary School</t>
  </si>
  <si>
    <t>Dresden Elementary School</t>
  </si>
  <si>
    <t>Nashport Elementary School</t>
  </si>
  <si>
    <t>Tri-Valley High School</t>
  </si>
  <si>
    <t>Tri-Valley Middle School</t>
  </si>
  <si>
    <t>West Muskingum Elementary School</t>
  </si>
  <si>
    <t>West Muskingum High School</t>
  </si>
  <si>
    <t>West Muskingum Middle School</t>
  </si>
  <si>
    <t>Shenandoah High School</t>
  </si>
  <si>
    <t>Shenandoah Elementary School</t>
  </si>
  <si>
    <t>R C Waters Elementary School</t>
  </si>
  <si>
    <t>Oak Harbor Middle School</t>
  </si>
  <si>
    <t>Danbury Elementary School</t>
  </si>
  <si>
    <t>Danbury High School</t>
  </si>
  <si>
    <t>Danbury Middle School</t>
  </si>
  <si>
    <t>Genoa Elementary</t>
  </si>
  <si>
    <t>Genoa Area Middle School</t>
  </si>
  <si>
    <t>Put-In-Bay Elementary School</t>
  </si>
  <si>
    <t>Put-In-Bay High School</t>
  </si>
  <si>
    <t>Antwerp Local Elementary School</t>
  </si>
  <si>
    <t>Antwerp Local High School</t>
  </si>
  <si>
    <t>Antwerp Local Middle School</t>
  </si>
  <si>
    <t>Grover Hill Elementary School</t>
  </si>
  <si>
    <t>Payne Elementary School</t>
  </si>
  <si>
    <t>Wayne Trace High School</t>
  </si>
  <si>
    <t>Glenford Elementary School</t>
  </si>
  <si>
    <t>Sheridan High School</t>
  </si>
  <si>
    <t>Somerset Elementary School</t>
  </si>
  <si>
    <t>Thornville Elementary School</t>
  </si>
  <si>
    <t>Sheridan Middle School</t>
  </si>
  <si>
    <t>Miller High School</t>
  </si>
  <si>
    <t>Millcreek Elementary School</t>
  </si>
  <si>
    <t>Pickaway Elementary School</t>
  </si>
  <si>
    <t>Salt Creek Intermediate School</t>
  </si>
  <si>
    <t>Logan Elm Elementary School</t>
  </si>
  <si>
    <t>Ashville Elementary School</t>
  </si>
  <si>
    <t>Teays Valley West Middle School</t>
  </si>
  <si>
    <t>South Bloomfield Elementary</t>
  </si>
  <si>
    <t>Teays Valley Digital Academy</t>
  </si>
  <si>
    <t>Scioto Elementary School</t>
  </si>
  <si>
    <t>Teays Valley High School</t>
  </si>
  <si>
    <t>Walnut Elementary School</t>
  </si>
  <si>
    <t>Teays Valley East Middle School</t>
  </si>
  <si>
    <t>Westfall Middle School</t>
  </si>
  <si>
    <t>Westfall Elementary School</t>
  </si>
  <si>
    <t>Eastern Primary Elementary School</t>
  </si>
  <si>
    <t>Eastern Intermediate Elementary School</t>
  </si>
  <si>
    <t>Eastern Middle School</t>
  </si>
  <si>
    <t>Jasper Elementary School</t>
  </si>
  <si>
    <t>Piketon Jr/Sr High School</t>
  </si>
  <si>
    <t>Waverly Primary School</t>
  </si>
  <si>
    <t>Waverly Junior High School</t>
  </si>
  <si>
    <t>Waverly High School</t>
  </si>
  <si>
    <t>Waverly Intermediate School</t>
  </si>
  <si>
    <t>Western Primary</t>
  </si>
  <si>
    <t>Western Elementary School</t>
  </si>
  <si>
    <t>Aurora High School</t>
  </si>
  <si>
    <t>Craddock Elementary School</t>
  </si>
  <si>
    <t>Miller Elementary School</t>
  </si>
  <si>
    <t>Leighton Elementary School</t>
  </si>
  <si>
    <t>Crestwood Primary School</t>
  </si>
  <si>
    <t>Crestwood Intermediate School</t>
  </si>
  <si>
    <t>Crestwood High School</t>
  </si>
  <si>
    <t>Brimfield Elementary School</t>
  </si>
  <si>
    <t>Field High School</t>
  </si>
  <si>
    <t>Field Middle School</t>
  </si>
  <si>
    <t>Suffield Elementary School</t>
  </si>
  <si>
    <t>James A Garfield Elementary School</t>
  </si>
  <si>
    <t>James A Garfield High School</t>
  </si>
  <si>
    <t>James A Garfield Middle School</t>
  </si>
  <si>
    <t>Rootstown Elementary School</t>
  </si>
  <si>
    <t>Rootstown/Ward Davis Bldg High School</t>
  </si>
  <si>
    <t>Rootstown/Mabel Schnee Bldg Middle School</t>
  </si>
  <si>
    <t>Southeast High School</t>
  </si>
  <si>
    <t>Southeast Primary Elementary School</t>
  </si>
  <si>
    <t>Southeast Junior High School</t>
  </si>
  <si>
    <t>Southeast Intermediate Elementary School</t>
  </si>
  <si>
    <t>Streetsboro Elementary School</t>
  </si>
  <si>
    <t>Streetsboro Middle School</t>
  </si>
  <si>
    <t>Streetsboro High School</t>
  </si>
  <si>
    <t>Henry Defer Intermediate Elementary School</t>
  </si>
  <si>
    <t>Waterloo Elementary School</t>
  </si>
  <si>
    <t>Waterloo Middle School</t>
  </si>
  <si>
    <t>Waterloo High School</t>
  </si>
  <si>
    <t>National Trail Elementary School</t>
  </si>
  <si>
    <t>National Trail Middle School</t>
  </si>
  <si>
    <t>National Trail High School</t>
  </si>
  <si>
    <t>Preble Shawnee Elementary School</t>
  </si>
  <si>
    <t>Preble Shawnee Middle School</t>
  </si>
  <si>
    <t>Preble Shawnee High School High School</t>
  </si>
  <si>
    <t>Twin Valley South Middle School</t>
  </si>
  <si>
    <t>Twin Valley South High School</t>
  </si>
  <si>
    <t>Twin Valley South Elementary School</t>
  </si>
  <si>
    <t>Columbus Grove Elementary School</t>
  </si>
  <si>
    <t>Columbus Grove Middle School</t>
  </si>
  <si>
    <t>Continental Local Elementary School</t>
  </si>
  <si>
    <t>Continental Local High School</t>
  </si>
  <si>
    <t>Fort Jennings Elementary School</t>
  </si>
  <si>
    <t>Fort Jennings High School</t>
  </si>
  <si>
    <t>Kalida Elementary School</t>
  </si>
  <si>
    <t>Kalida High School</t>
  </si>
  <si>
    <t>Leipsic Elementary School</t>
  </si>
  <si>
    <t>Leipsic High School</t>
  </si>
  <si>
    <t>Miller City Elementary School</t>
  </si>
  <si>
    <t>Miller City High School</t>
  </si>
  <si>
    <t>Miller City Middle School</t>
  </si>
  <si>
    <t>Glandorf Elementary School</t>
  </si>
  <si>
    <t>Ottawa Elementary School</t>
  </si>
  <si>
    <t>Ottawa-Glandorf High School</t>
  </si>
  <si>
    <t>Ottoville Elementary School</t>
  </si>
  <si>
    <t>Ottoville High School</t>
  </si>
  <si>
    <t>Pandora-Gilboa Middle School</t>
  </si>
  <si>
    <t>Pandora-Gilboa Elementary School</t>
  </si>
  <si>
    <t>Pandora-Gilboa High School</t>
  </si>
  <si>
    <t>Clear Fork Valley Preschool</t>
  </si>
  <si>
    <t>Bellville Elementary School</t>
  </si>
  <si>
    <t>Butler Elementary School</t>
  </si>
  <si>
    <t>Clear Fork High School</t>
  </si>
  <si>
    <t>Clear Fork Middle School</t>
  </si>
  <si>
    <t>Lexington High School</t>
  </si>
  <si>
    <t>Lexington Junior High School</t>
  </si>
  <si>
    <t>Lucas Elementary School</t>
  </si>
  <si>
    <t>Madison Early Childhood Learning Center</t>
  </si>
  <si>
    <t>Madison South Elementary School</t>
  </si>
  <si>
    <t>Mifflin Elementary School</t>
  </si>
  <si>
    <t>Plymouth High School</t>
  </si>
  <si>
    <t>Shiloh Elementary School</t>
  </si>
  <si>
    <t>Ontario High School</t>
  </si>
  <si>
    <t>Ontario Middle School</t>
  </si>
  <si>
    <t>Stingel Elementary School</t>
  </si>
  <si>
    <t>Huntington Middle School</t>
  </si>
  <si>
    <t>Paint Valley Middle School</t>
  </si>
  <si>
    <t>Paint Valley High School</t>
  </si>
  <si>
    <t>Paint Valley Elementary</t>
  </si>
  <si>
    <t>Southeastern Middle School</t>
  </si>
  <si>
    <t>Southeastern Elementary School</t>
  </si>
  <si>
    <t>Unioto Elementary</t>
  </si>
  <si>
    <t>Unioto Middle School</t>
  </si>
  <si>
    <t>Zane Trace Elementary School</t>
  </si>
  <si>
    <t>Zane Trace Middle School</t>
  </si>
  <si>
    <t>Lakota Middle School</t>
  </si>
  <si>
    <t>Lakota Elementary School</t>
  </si>
  <si>
    <t>Woodmore Elementary School</t>
  </si>
  <si>
    <t>Bloom-Vernon Elementary School</t>
  </si>
  <si>
    <t>Clay Elementary School</t>
  </si>
  <si>
    <t>Clay Middle School</t>
  </si>
  <si>
    <t>Green Preschool</t>
  </si>
  <si>
    <t>Green Primary Elementary School</t>
  </si>
  <si>
    <t>Minford Primary Elementary School</t>
  </si>
  <si>
    <t>Northwest Elementary School</t>
  </si>
  <si>
    <t>Portsmouth West Elementary School</t>
  </si>
  <si>
    <t>Wheelersburg Elementary School</t>
  </si>
  <si>
    <t>Wheelersburg Middle School</t>
  </si>
  <si>
    <t>Seneca East Elementary</t>
  </si>
  <si>
    <t>Seneca East High School</t>
  </si>
  <si>
    <t>Seneca East Middle School</t>
  </si>
  <si>
    <t>Hopewell-Loudon Local Elementary School</t>
  </si>
  <si>
    <t>New Riegel Elementary School</t>
  </si>
  <si>
    <t>Old Fort Elementary School Bettsville Campus</t>
  </si>
  <si>
    <t>Old Fort High School</t>
  </si>
  <si>
    <t>Anna Elementary School</t>
  </si>
  <si>
    <t>Anna High School</t>
  </si>
  <si>
    <t>Anna Middle School</t>
  </si>
  <si>
    <t>Botkins Elementary School</t>
  </si>
  <si>
    <t>Botkins High School</t>
  </si>
  <si>
    <t>Fairlawn Elementary School</t>
  </si>
  <si>
    <t>Fort Loramie Elementary School</t>
  </si>
  <si>
    <t>Hardin Houston Elementary School</t>
  </si>
  <si>
    <t>Jackson Center Elementary School</t>
  </si>
  <si>
    <t>Russia Elementary School</t>
  </si>
  <si>
    <t>Canton South High School</t>
  </si>
  <si>
    <t>Canton South Middle School</t>
  </si>
  <si>
    <t>Faircrest Memorial Elementary School</t>
  </si>
  <si>
    <t>Fairless Elementary School</t>
  </si>
  <si>
    <t>Fairless High School</t>
  </si>
  <si>
    <t>Fairless Middle School</t>
  </si>
  <si>
    <t>Amherst Elementary School</t>
  </si>
  <si>
    <t>Lake Cable Elementary School</t>
  </si>
  <si>
    <t>Sauder Elementary School</t>
  </si>
  <si>
    <t>Jackson Memorial Middle School</t>
  </si>
  <si>
    <t>Strausser Elementary School</t>
  </si>
  <si>
    <t>Lake Primary School</t>
  </si>
  <si>
    <t>Lake Middle / High School</t>
  </si>
  <si>
    <t>Louisville Elementary School</t>
  </si>
  <si>
    <t>Louisville Middle School</t>
  </si>
  <si>
    <t>North Nimishillen Elementary School</t>
  </si>
  <si>
    <t>Marlboro Elementary</t>
  </si>
  <si>
    <t>Lexington Elementary School</t>
  </si>
  <si>
    <t>Marlington High School</t>
  </si>
  <si>
    <t>Marlington Middle School</t>
  </si>
  <si>
    <t>Minerva Elementary School</t>
  </si>
  <si>
    <t>Minerva Middle School</t>
  </si>
  <si>
    <t>W. S. Stinson Elementary School</t>
  </si>
  <si>
    <t>Northwest Primary School</t>
  </si>
  <si>
    <t>East Canton Elementary School</t>
  </si>
  <si>
    <t>East Canton High School</t>
  </si>
  <si>
    <t>East Canton Middle School</t>
  </si>
  <si>
    <t>Edison Middle School</t>
  </si>
  <si>
    <t>Genoa Elementary School</t>
  </si>
  <si>
    <t>Lohr Elementary School</t>
  </si>
  <si>
    <t>Watson Elementary School</t>
  </si>
  <si>
    <t>Whipple Heights Elementary School</t>
  </si>
  <si>
    <t>T C Knapp Elementary School</t>
  </si>
  <si>
    <t>Pfeiffer Intermediate School</t>
  </si>
  <si>
    <t>Charles L Warstler Elementary School</t>
  </si>
  <si>
    <t>Middlebranch Elementary School</t>
  </si>
  <si>
    <t>Frazer Elementary School</t>
  </si>
  <si>
    <t>Oakwood Middle School</t>
  </si>
  <si>
    <t>GlenOak High School</t>
  </si>
  <si>
    <t>Ransom H Barr Elementary School</t>
  </si>
  <si>
    <t>Glenwood Intermediate School</t>
  </si>
  <si>
    <t>Robert A. Taft Elementary School</t>
  </si>
  <si>
    <t>Sandy Valley Elementary School</t>
  </si>
  <si>
    <t>Sandy Valley Middle School</t>
  </si>
  <si>
    <t>Sandy Valley High School</t>
  </si>
  <si>
    <t>Tuslaw Middle School</t>
  </si>
  <si>
    <t>Tuslaw Elementary School</t>
  </si>
  <si>
    <t>Tuslaw High School</t>
  </si>
  <si>
    <t>Woodridge Middle School</t>
  </si>
  <si>
    <t>Woodridge Virtual Academy</t>
  </si>
  <si>
    <t>Woodridge High School</t>
  </si>
  <si>
    <t>Woodridge Elementary School</t>
  </si>
  <si>
    <t>Arrowhead Primary Elementary School</t>
  </si>
  <si>
    <t>Copley High School</t>
  </si>
  <si>
    <t>Copley-Fairlawn Middle School</t>
  </si>
  <si>
    <t>Fort Island Primary Elementary School</t>
  </si>
  <si>
    <t>Herberich Primary Elementary School</t>
  </si>
  <si>
    <t>Coventry High School</t>
  </si>
  <si>
    <t>Coventry Middle School</t>
  </si>
  <si>
    <t>Coventry Elementary School</t>
  </si>
  <si>
    <t>Manchester Middle School</t>
  </si>
  <si>
    <t>Nolley Elementary School</t>
  </si>
  <si>
    <t>Green Primary School</t>
  </si>
  <si>
    <t>Greenwood Early Learning Center</t>
  </si>
  <si>
    <t>Green Intermediate Elementary School</t>
  </si>
  <si>
    <t>McDowell Early Learning School</t>
  </si>
  <si>
    <t>Ellsworth Hill Elementary School</t>
  </si>
  <si>
    <t>Hudson Middle School</t>
  </si>
  <si>
    <t>Hudson High School</t>
  </si>
  <si>
    <t>East Woods Intermediate School</t>
  </si>
  <si>
    <t>Mogadore High School</t>
  </si>
  <si>
    <t>O H Somers Elementary School</t>
  </si>
  <si>
    <t>Mogadore Junior High School</t>
  </si>
  <si>
    <t>Lee Eaton Intermediate School</t>
  </si>
  <si>
    <t>Nordonia Digital Knights Academy</t>
  </si>
  <si>
    <t>Ledgeview Elementary School</t>
  </si>
  <si>
    <t>Nordonia Middle School</t>
  </si>
  <si>
    <t>Nordonia High School</t>
  </si>
  <si>
    <t>Northfield Elementary School</t>
  </si>
  <si>
    <t>Rushwood Elementary School</t>
  </si>
  <si>
    <t>Revere Middle School</t>
  </si>
  <si>
    <t>Richfield Elementary School</t>
  </si>
  <si>
    <t>Revere High School</t>
  </si>
  <si>
    <t>Springfield Preschool Center</t>
  </si>
  <si>
    <t>Spring Hill Elementary</t>
  </si>
  <si>
    <t>Schrop Intermediate School</t>
  </si>
  <si>
    <t>Springfield Junior/Senior High School</t>
  </si>
  <si>
    <t>Samuel Bissell Elementary School</t>
  </si>
  <si>
    <t>R B Chamberlin Middle School</t>
  </si>
  <si>
    <t>Wilcox Elementary School</t>
  </si>
  <si>
    <t>Geo G Dodge Elementary School</t>
  </si>
  <si>
    <t>Twinsburg High School</t>
  </si>
  <si>
    <t>Bloomfield High School</t>
  </si>
  <si>
    <t>Mesopotamia Elementary School</t>
  </si>
  <si>
    <t>Bristol Elementary School</t>
  </si>
  <si>
    <t>Bristol High School</t>
  </si>
  <si>
    <t>Brookfield High School</t>
  </si>
  <si>
    <t>Brookfield Middle School</t>
  </si>
  <si>
    <t>Brookfield Elementary School</t>
  </si>
  <si>
    <t>Brookfield Online School</t>
  </si>
  <si>
    <t>Champion Central Elementary School</t>
  </si>
  <si>
    <t>Baker Elementary School</t>
  </si>
  <si>
    <t>Currie Elementary School</t>
  </si>
  <si>
    <t>Mathews High School</t>
  </si>
  <si>
    <t>Mathews Junior High School</t>
  </si>
  <si>
    <t>Howland High School</t>
  </si>
  <si>
    <t>Howland Middle School</t>
  </si>
  <si>
    <t>Mines Elementary School</t>
  </si>
  <si>
    <t>Howland Glen Elementary School</t>
  </si>
  <si>
    <t>Howland Springs Elementary School</t>
  </si>
  <si>
    <t>Badger High School</t>
  </si>
  <si>
    <t>Badger Elementary School</t>
  </si>
  <si>
    <t>Badger Middle School</t>
  </si>
  <si>
    <t>Lakeview Middle School</t>
  </si>
  <si>
    <t>E J Blott Elementary School</t>
  </si>
  <si>
    <t>William S Guy Middle School</t>
  </si>
  <si>
    <t>Lordstown Elementary School</t>
  </si>
  <si>
    <t>Lordstown High School</t>
  </si>
  <si>
    <t>Maplewood High School</t>
  </si>
  <si>
    <t>McDonald High School</t>
  </si>
  <si>
    <t>Chalker High School</t>
  </si>
  <si>
    <t>Southington Elementary School</t>
  </si>
  <si>
    <t>Southington Middle School</t>
  </si>
  <si>
    <t>Bascom Elementary School</t>
  </si>
  <si>
    <t>LaBrae Intermediate School</t>
  </si>
  <si>
    <t>LaBrae Middle School</t>
  </si>
  <si>
    <t>LaBrae High School</t>
  </si>
  <si>
    <t>Mineral Ridge High School</t>
  </si>
  <si>
    <t>Seaborn Elementary School</t>
  </si>
  <si>
    <t>Dundee Elementary School</t>
  </si>
  <si>
    <t>Baltic Elementary School</t>
  </si>
  <si>
    <t>Miller Avenue Elementary School</t>
  </si>
  <si>
    <t>Ragersville Elementary School</t>
  </si>
  <si>
    <t>Indian Valley High School</t>
  </si>
  <si>
    <t>Midvale Elementary School</t>
  </si>
  <si>
    <t>Port Washington Elementary School</t>
  </si>
  <si>
    <t>Tuscarawas Middle School</t>
  </si>
  <si>
    <t>Strasburg-Franklin Elementary School</t>
  </si>
  <si>
    <t>Strasburg-Franklin High School</t>
  </si>
  <si>
    <t>Tuscarawas Valley Elementary School</t>
  </si>
  <si>
    <t>Tuscarawas Valley Middle School</t>
  </si>
  <si>
    <t>Fairbanks High School</t>
  </si>
  <si>
    <t>Fairbanks Elementary School</t>
  </si>
  <si>
    <t>North Union Elementary School</t>
  </si>
  <si>
    <t>North Union Middle School</t>
  </si>
  <si>
    <t>North Union High School</t>
  </si>
  <si>
    <t>Crestview Early Childhood Center</t>
  </si>
  <si>
    <t>Lincolnview Jr/Sr High School</t>
  </si>
  <si>
    <t>Lincolnview Elementary School</t>
  </si>
  <si>
    <t>West Elementary</t>
  </si>
  <si>
    <t>Central Elementary</t>
  </si>
  <si>
    <t>Vinton County Middle School</t>
  </si>
  <si>
    <t>Carlisle High School</t>
  </si>
  <si>
    <t>Carlisle Primary Elementary School</t>
  </si>
  <si>
    <t>Carlisle Intermediate Elementary School</t>
  </si>
  <si>
    <t>Carlisle Junior High School</t>
  </si>
  <si>
    <t>Clearcreek Elementary School</t>
  </si>
  <si>
    <t>Dennis</t>
  </si>
  <si>
    <t>Five Points</t>
  </si>
  <si>
    <t>Springboro Junior High School</t>
  </si>
  <si>
    <t>Springboro Intermediate School</t>
  </si>
  <si>
    <t>J F Burns Elementary School</t>
  </si>
  <si>
    <t>Kings Junior High School</t>
  </si>
  <si>
    <t>Kings Mills Elementary School</t>
  </si>
  <si>
    <t>South Lebanon Elementary School</t>
  </si>
  <si>
    <t>Columbia Intermediate School</t>
  </si>
  <si>
    <t>Kings Mills Educational Center</t>
  </si>
  <si>
    <t>Little Miami Primary School</t>
  </si>
  <si>
    <t>Little Miami Early Childhood Center</t>
  </si>
  <si>
    <t>Little Miami High School</t>
  </si>
  <si>
    <t>Little Miami Middle School</t>
  </si>
  <si>
    <t>Little Miami Elementary School</t>
  </si>
  <si>
    <t>Mason Middle School</t>
  </si>
  <si>
    <t>Mason Early Childhood Center Elementary School</t>
  </si>
  <si>
    <t>Mason Intermediate Elementary School</t>
  </si>
  <si>
    <t>Waynesville Elementary School</t>
  </si>
  <si>
    <t>Waynesville High School</t>
  </si>
  <si>
    <t>Waynesville Middle School</t>
  </si>
  <si>
    <t>Beverly-Center Elementary School</t>
  </si>
  <si>
    <t>Fort Frye High School</t>
  </si>
  <si>
    <t>Fort Frye Middle School</t>
  </si>
  <si>
    <t>Lowell Elementary School</t>
  </si>
  <si>
    <t>Salem-Liberty Elementary School</t>
  </si>
  <si>
    <t>Frontier High/Middle School</t>
  </si>
  <si>
    <t>Frontier Local Virtual School</t>
  </si>
  <si>
    <t>Matamoras Elementary School</t>
  </si>
  <si>
    <t>Newport Elementary School</t>
  </si>
  <si>
    <t>Warren Middle School</t>
  </si>
  <si>
    <t>Warren Elementary School</t>
  </si>
  <si>
    <t>Warren High School</t>
  </si>
  <si>
    <t>BlueSky Virtual Academy</t>
  </si>
  <si>
    <t>Waterford Elementary School</t>
  </si>
  <si>
    <t>Waterford High School</t>
  </si>
  <si>
    <t>Chippewa Jr./Sr. High School</t>
  </si>
  <si>
    <t>Chippewa Intermediate School</t>
  </si>
  <si>
    <t>Hazel Harvey Elementary School</t>
  </si>
  <si>
    <t>Chippewa Virtual Learning Academy</t>
  </si>
  <si>
    <t>Dalton Elementary School</t>
  </si>
  <si>
    <t>Dalton High School</t>
  </si>
  <si>
    <t>Dalton Middle School</t>
  </si>
  <si>
    <t>Green  Elementary School</t>
  </si>
  <si>
    <t>Norwayne Middle School</t>
  </si>
  <si>
    <t>Norwayne Online School</t>
  </si>
  <si>
    <t>Norwayne High School</t>
  </si>
  <si>
    <t>Norwayne Elementary School</t>
  </si>
  <si>
    <t>Northwestern Middle School</t>
  </si>
  <si>
    <t>Northwestern High School</t>
  </si>
  <si>
    <t>Apple Creek Elementary School</t>
  </si>
  <si>
    <t>Fredericksburg Elementary School</t>
  </si>
  <si>
    <t>Holmesville Elementary School</t>
  </si>
  <si>
    <t>John R Lea Middle School</t>
  </si>
  <si>
    <t>Mount Eaton Elementary School</t>
  </si>
  <si>
    <t>Waynedale High School</t>
  </si>
  <si>
    <t>Shreve Elementary School</t>
  </si>
  <si>
    <t>Triway High School</t>
  </si>
  <si>
    <t>Wooster Twp Elementary School</t>
  </si>
  <si>
    <t>Triway Middle School</t>
  </si>
  <si>
    <t>Edgerton Elementary School</t>
  </si>
  <si>
    <t>Edon High School</t>
  </si>
  <si>
    <t>Edon Elementary School</t>
  </si>
  <si>
    <t>Hilltop High School</t>
  </si>
  <si>
    <t>North Central Junior/High School</t>
  </si>
  <si>
    <t>North Central Elementary School</t>
  </si>
  <si>
    <t>Stryker Elementary School</t>
  </si>
  <si>
    <t>Stryker High School</t>
  </si>
  <si>
    <t>Eastwood I High School</t>
  </si>
  <si>
    <t>Eastwood Elementary School</t>
  </si>
  <si>
    <t>Elmwood Middle School</t>
  </si>
  <si>
    <t>Elmwood High School</t>
  </si>
  <si>
    <t>Lake High School</t>
  </si>
  <si>
    <t>Lake Middle School</t>
  </si>
  <si>
    <t>E A Powell Elementary School</t>
  </si>
  <si>
    <t>Ranger Online Academy</t>
  </si>
  <si>
    <t>Otsego Elementary School</t>
  </si>
  <si>
    <t>Mohawk High School</t>
  </si>
  <si>
    <t>Mohawk Elementary School</t>
  </si>
  <si>
    <t>Peebles Elementary School</t>
  </si>
  <si>
    <t>Peebles High School</t>
  </si>
  <si>
    <t>North Adams Elementary School</t>
  </si>
  <si>
    <t>North Adams High School</t>
  </si>
  <si>
    <t>West Union Elementary School</t>
  </si>
  <si>
    <t>West Union High School</t>
  </si>
  <si>
    <t>Ohio Valley Career &amp; Technical Center</t>
  </si>
  <si>
    <t>College Corner Union Elementary School</t>
  </si>
  <si>
    <t>Addaville Elementary School</t>
  </si>
  <si>
    <t>Southwestern Elementary School</t>
  </si>
  <si>
    <t>Hannan Trace Elementary School</t>
  </si>
  <si>
    <t>Southern Ohio Digital Academy</t>
  </si>
  <si>
    <t>Vinton Elementary School</t>
  </si>
  <si>
    <t>Preschool at Buckeye Trail High School</t>
  </si>
  <si>
    <t>Buckeye Trail Elementary</t>
  </si>
  <si>
    <t>Buckeye Trail Middle School</t>
  </si>
  <si>
    <t>Buckeye Trail High School</t>
  </si>
  <si>
    <t>Tri-County North Elementary School</t>
  </si>
  <si>
    <t>Tri-County North High School</t>
  </si>
  <si>
    <t>Tri-County North Middle School</t>
  </si>
  <si>
    <t>Monroe Junior High School</t>
  </si>
  <si>
    <t>Monroe Primary School</t>
  </si>
  <si>
    <t>Monroe High School</t>
  </si>
  <si>
    <t>Alliance Preschool</t>
  </si>
  <si>
    <t>Bramble School</t>
  </si>
  <si>
    <t>Fairborn Online Learning</t>
  </si>
  <si>
    <t>Aerospace &amp; Natural Science Academy of Toledo</t>
  </si>
  <si>
    <t>Wadsworth City School District Online Academy</t>
  </si>
  <si>
    <t>Grizzly Academy</t>
  </si>
  <si>
    <t>Warrensville Heights Early Learning Center</t>
  </si>
  <si>
    <t>Minerva Park Middle School</t>
  </si>
  <si>
    <t>Olentangy Berlin Middle School</t>
  </si>
  <si>
    <t>Waggoner Road Elementary</t>
  </si>
  <si>
    <t>Berkshire Early Childhood Center</t>
  </si>
  <si>
    <t>Lexington Pre-School</t>
  </si>
  <si>
    <t>Liberty Leopard Cyber Academy</t>
  </si>
  <si>
    <t>TYPOLOGY</t>
  </si>
  <si>
    <t>r2.org_NM as BLDG_NAME,</t>
  </si>
  <si>
    <t>sum(case when fd.state_equiv_grade_level_code not between '06' and '23' then fte.FTE else 0 end) as PRE_K_5_FTE,</t>
  </si>
  <si>
    <t>sum(fte.FTE) as PRE_K_12_FTE</t>
  </si>
  <si>
    <t>LEFT JOIN (select distinct irn, org_nm</t>
  </si>
  <si>
    <t xml:space="preserve">       from ORG@OEDSR</t>
  </si>
  <si>
    <t xml:space="preserve">   where perm_org_key is null</t>
  </si>
  <si>
    <t xml:space="preserve">       and ref_org_typ_key &lt;&gt; 8) R2 ON</t>
  </si>
  <si>
    <t>FTE.BLDG_IRN = R2.IRN</t>
  </si>
  <si>
    <t>r2.org_nm</t>
  </si>
  <si>
    <t>order by 1,2,3,5</t>
  </si>
  <si>
    <t>CS</t>
  </si>
  <si>
    <t>ESC</t>
  </si>
  <si>
    <t>JVSD</t>
  </si>
  <si>
    <t>Row Labels</t>
  </si>
  <si>
    <t>(blank)</t>
  </si>
  <si>
    <t>Grand Total</t>
  </si>
  <si>
    <t>Sum of PRE_K_5_FTE</t>
  </si>
  <si>
    <t>Sum of PRE_K_12_FTE</t>
  </si>
  <si>
    <t>Total Allocation</t>
  </si>
  <si>
    <t>Core Instruction</t>
  </si>
  <si>
    <t>Intervention Materials</t>
  </si>
  <si>
    <t>Per-Pupil</t>
  </si>
  <si>
    <t>Name</t>
  </si>
  <si>
    <t>Typology</t>
  </si>
  <si>
    <t xml:space="preserve">Sum of Total </t>
  </si>
  <si>
    <t>%</t>
  </si>
  <si>
    <t>$$</t>
  </si>
  <si>
    <t>PreK-12 FTEs</t>
  </si>
  <si>
    <t>Community Schools</t>
  </si>
  <si>
    <t>STEM Schools</t>
  </si>
  <si>
    <t>Sum of PreK-5 FTEs</t>
  </si>
  <si>
    <t>Sum of PreK-12 FTEs</t>
  </si>
  <si>
    <t>Sum of $$ for Core</t>
  </si>
  <si>
    <t>Sum of $$ for Intervention</t>
  </si>
  <si>
    <t>Traditional School Districts - Outliers</t>
  </si>
  <si>
    <t>Traditional School Districts - Urban (7)</t>
  </si>
  <si>
    <t>Traditional School Districts - Urban (8)</t>
  </si>
  <si>
    <t>Educational Service Centers</t>
  </si>
  <si>
    <t>Joint Vocational School Districts</t>
  </si>
  <si>
    <t>Traditional School Districts - Rural (1)</t>
  </si>
  <si>
    <t>Traditional School Districts - Rural (2)</t>
  </si>
  <si>
    <t>Traditional School Districts - Small Town (3)</t>
  </si>
  <si>
    <t>Traditional School Districts - Small Town (4)</t>
  </si>
  <si>
    <t>Traditional School Districts - Suburban (5)</t>
  </si>
  <si>
    <t>Traditional School Districts - Suburban (6)</t>
  </si>
  <si>
    <t>Form</t>
  </si>
  <si>
    <t>District/School</t>
  </si>
  <si>
    <t>District</t>
  </si>
  <si>
    <t>Lakeland Academy Community School (011511)</t>
  </si>
  <si>
    <t>Eagle Charter Schools of Ohio (019533)</t>
  </si>
  <si>
    <t>Bucyrus City SD (043687)</t>
  </si>
  <si>
    <t>Cincinnati City SD (043752)</t>
  </si>
  <si>
    <t>District Resubmit</t>
  </si>
  <si>
    <t>Claymont City SD (043778)</t>
  </si>
  <si>
    <t>Coshocton City SD (043828)</t>
  </si>
  <si>
    <t>Dayton City SD (043844)</t>
  </si>
  <si>
    <t>Fostoria City SD (043992)</t>
  </si>
  <si>
    <t>Fremont City SD (044016)</t>
  </si>
  <si>
    <t>Galion City SD (044024)</t>
  </si>
  <si>
    <t>Geneva Area City SD (044057)</t>
  </si>
  <si>
    <t>Huron City SD (044131)</t>
  </si>
  <si>
    <t>Ironton City SD (044149)</t>
  </si>
  <si>
    <t>Kent City SD (044164)</t>
  </si>
  <si>
    <t>Kettering City SD (044180)</t>
  </si>
  <si>
    <t>Logan-Hocking Local SD (044248)</t>
  </si>
  <si>
    <t>Mansfield City SD (044297)</t>
  </si>
  <si>
    <t>Massillon City SD (044354)</t>
  </si>
  <si>
    <t>Nelsonville-York City SD (044446)</t>
  </si>
  <si>
    <t>New Boston Local SD (044461)</t>
  </si>
  <si>
    <t>North College Hill City SD (044511)</t>
  </si>
  <si>
    <t>Oberlin City SD (044594)</t>
  </si>
  <si>
    <t>Portsmouth City SD (044669)</t>
  </si>
  <si>
    <t>Ravenna City SD (044685)</t>
  </si>
  <si>
    <t>St Bernard-Elmwood Place City SD (044719)</t>
  </si>
  <si>
    <t>Sheffield-Sheffield Lake City SD (044768)</t>
  </si>
  <si>
    <t>Springfield City SD (044818)</t>
  </si>
  <si>
    <t>Westerville City SD (045047)</t>
  </si>
  <si>
    <t>Wickliffe City SD (045088)</t>
  </si>
  <si>
    <t>Bridgeport Exempted Village SD (045237)</t>
  </si>
  <si>
    <t>Carrollton Exempted Village SD (045278)</t>
  </si>
  <si>
    <t>Columbiana Exempted Village SD (045328)</t>
  </si>
  <si>
    <t>Greenfield Exempted Village SD (045401)</t>
  </si>
  <si>
    <t>Loudonville-Perrysville Exempted Village SD (045468)</t>
  </si>
  <si>
    <t>Newcomerstown Exempted Village SD (045542)</t>
  </si>
  <si>
    <t>Pymatuning Valley Local SD (045880)</t>
  </si>
  <si>
    <t>Federal Hocking Local SD (045914)</t>
  </si>
  <si>
    <t>Trimble Local SD (045922)</t>
  </si>
  <si>
    <t>St Clairsville-Richland City SD (045997)</t>
  </si>
  <si>
    <t>Western Brown Local SD (046060)</t>
  </si>
  <si>
    <t>Ripley-Union-Lewis-Huntington Local SD (046078)</t>
  </si>
  <si>
    <t>Edgewood City SD (046094)</t>
  </si>
  <si>
    <t>New Miami Local SD (046136)</t>
  </si>
  <si>
    <t>Brown Local SD (046177)</t>
  </si>
  <si>
    <t>Northeastern Local SD (046250)</t>
  </si>
  <si>
    <t>Batavia Local SD (046300)</t>
  </si>
  <si>
    <t>Bethel-Tate Local SD (046318)</t>
  </si>
  <si>
    <t>Cuyahoga Heights Local SD (046557)</t>
  </si>
  <si>
    <t>Franklin Monroe Local SD (046649)</t>
  </si>
  <si>
    <t>Edison Local SD (046789)</t>
  </si>
  <si>
    <t>Pickerington Local SD (046896)</t>
  </si>
  <si>
    <t>Hamilton Local SD (046953)</t>
  </si>
  <si>
    <t>Berkshire Local SD (047167)</t>
  </si>
  <si>
    <t>Kenston Local SD (047191)</t>
  </si>
  <si>
    <t>Three Rivers Local SD (047399)</t>
  </si>
  <si>
    <t>Hancock County ESC (047407)</t>
  </si>
  <si>
    <t>Vanlue Local SD (047472)</t>
  </si>
  <si>
    <t>Riverdale Local SD (047514)</t>
  </si>
  <si>
    <t>Conotton Valley Union Local SD (047548)</t>
  </si>
  <si>
    <t>Monroeville Local SD (047712)</t>
  </si>
  <si>
    <t>South Central Local SD (047738)</t>
  </si>
  <si>
    <t>Oak Hill Union Local SD (047761)</t>
  </si>
  <si>
    <t>Danville Local SD (047837)</t>
  </si>
  <si>
    <t>Fairland Local SD (047936)</t>
  </si>
  <si>
    <t>Rock Hill Local SD (047944)</t>
  </si>
  <si>
    <t>Riverside Local SD (048090)</t>
  </si>
  <si>
    <t>Midview Local SD (048173)</t>
  </si>
  <si>
    <t>Austintown Local SD (048298)</t>
  </si>
  <si>
    <t>Jackson-Milton Local SD (048322)</t>
  </si>
  <si>
    <t>Buckeye Local SD (048470)</t>
  </si>
  <si>
    <t>Cloverleaf Local SD (048488)</t>
  </si>
  <si>
    <t>Highland Local SD (048496)</t>
  </si>
  <si>
    <t>Southern Local SD (048538)</t>
  </si>
  <si>
    <t>Mercer County Educational Service Center (048546)</t>
  </si>
  <si>
    <t>St Henry Consolidated Local SD (048587)</t>
  </si>
  <si>
    <t>Trotwood-Madison City SD (048694)</t>
  </si>
  <si>
    <t>Northridge Local SD (048736)</t>
  </si>
  <si>
    <t>Morgan Local SD (048777)</t>
  </si>
  <si>
    <t>Maysville Local SD (048850)</t>
  </si>
  <si>
    <t>Antwerp Local SD (048991)</t>
  </si>
  <si>
    <t>Clear Fork Valley Local SD (049411)</t>
  </si>
  <si>
    <t>Crestview Local SD (049429)</t>
  </si>
  <si>
    <t>Green Local SD (049619)</t>
  </si>
  <si>
    <t>Fairlawn Local SD (049775)</t>
  </si>
  <si>
    <t>Canton Local SD (049833)</t>
  </si>
  <si>
    <t>Osnaburg Local SD (049916)</t>
  </si>
  <si>
    <t>Perry Local SD (049924)</t>
  </si>
  <si>
    <t>Woodridge Local SD (049973)</t>
  </si>
  <si>
    <t>Green Local SD (050013)</t>
  </si>
  <si>
    <t>Lincolnview Local SD (050369)</t>
  </si>
  <si>
    <t>Wolf Creek Local SD (050518)</t>
  </si>
  <si>
    <t>Norwayne Local SD (050567)</t>
  </si>
  <si>
    <t>Northwestern Local SD (050575)</t>
  </si>
  <si>
    <t>Eastwood Local SD (050674)</t>
  </si>
  <si>
    <t>North Baltimore Local SD (050708)</t>
  </si>
  <si>
    <t>Mohawk Local SD (050740)</t>
  </si>
  <si>
    <t>Gallia County Local SD (065680)</t>
  </si>
  <si>
    <t>Hamilton Cnty Math and Science (143602)</t>
  </si>
  <si>
    <t>Mt Healthy City SD (044412)</t>
  </si>
  <si>
    <t>Painesville City Local SD (044628)</t>
  </si>
  <si>
    <t>Aurora City SD (049171)</t>
  </si>
  <si>
    <t>Athens City SD (043521)</t>
  </si>
  <si>
    <t>Barberton City SD (043539)</t>
  </si>
  <si>
    <t>Beachwood City SD (043554)</t>
  </si>
  <si>
    <t>Bedford City SD (043562)</t>
  </si>
  <si>
    <t>Bellevue City SD (043596)</t>
  </si>
  <si>
    <t>Berea City SD (043612)</t>
  </si>
  <si>
    <t>Canton City SD (043711)</t>
  </si>
  <si>
    <t>Chillicothe City SD (043745)</t>
  </si>
  <si>
    <t>Delaware City SD (043877)</t>
  </si>
  <si>
    <t>East Palestine City SD (043927)</t>
  </si>
  <si>
    <t>Findlay City SD (043984)</t>
  </si>
  <si>
    <t>Garfield Heights City SD (044040)</t>
  </si>
  <si>
    <t>Mariemont City SD (044313)</t>
  </si>
  <si>
    <t>Martins Ferry City SD (044347)</t>
  </si>
  <si>
    <t>Miamisburg City SD (044396)</t>
  </si>
  <si>
    <t>Mount Vernon City SD (044420)</t>
  </si>
  <si>
    <t>New Philadelphia City SD (044487)</t>
  </si>
  <si>
    <t>North Canton City SD (044503)</t>
  </si>
  <si>
    <t>North Royalton City SD (044545)</t>
  </si>
  <si>
    <t>Orrville City SD (044610)</t>
  </si>
  <si>
    <t>Shaker Heights City SD (044750)</t>
  </si>
  <si>
    <t>Stow-Munroe Falls City SD (044834)</t>
  </si>
  <si>
    <t>Strongsville City SD (044842)</t>
  </si>
  <si>
    <t>Sylvania City SD (044875)</t>
  </si>
  <si>
    <t>Wilmington City SD (045112)</t>
  </si>
  <si>
    <t>Worthington City SD (045138)</t>
  </si>
  <si>
    <t>Harrison Hills City SD (045245)</t>
  </si>
  <si>
    <t>Crestline Exempted Village SD (045344)</t>
  </si>
  <si>
    <t>Fairport Harbor Exempted Village SD (045369)</t>
  </si>
  <si>
    <t>Rittman Exempted Village SD (045591)</t>
  </si>
  <si>
    <t>Madison Local SD (046128)</t>
  </si>
  <si>
    <t>East Clinton Local SD (046409)</t>
  </si>
  <si>
    <t>Wynford Local SD (046524)</t>
  </si>
  <si>
    <t>Olmsted Falls City SD (046573)</t>
  </si>
  <si>
    <t>Orange City SD (046581)</t>
  </si>
  <si>
    <t>Olentangy Local SD (046763)</t>
  </si>
  <si>
    <t>Gahanna-Jefferson City SD (046961)</t>
  </si>
  <si>
    <t>New Albany-Plain Local SD (046995)</t>
  </si>
  <si>
    <t>Chardon Local SD (047183)</t>
  </si>
  <si>
    <t>Lakewood Local SD (047993)</t>
  </si>
  <si>
    <t>Avon Lake City SD (048124)</t>
  </si>
  <si>
    <t>Anthony Wayne Local SD (048207)</t>
  </si>
  <si>
    <t>Jefferson Local SD (048256)</t>
  </si>
  <si>
    <t>Elgin Local SD (048413)</t>
  </si>
  <si>
    <t>Northmont City SD (048728)</t>
  </si>
  <si>
    <t>Valley View Local SD (048744)</t>
  </si>
  <si>
    <t>Tri-Valley Local SD (048876)</t>
  </si>
  <si>
    <t>West Muskingum Local SD (048884)</t>
  </si>
  <si>
    <t>Wayne Trace Local SD (049031)</t>
  </si>
  <si>
    <t>Logan Elm Local SD (049080)</t>
  </si>
  <si>
    <t>Field Local SD (049197)</t>
  </si>
  <si>
    <t>Twin Valley Community Local SD (049296)</t>
  </si>
  <si>
    <t>Madison Local SD (049452)</t>
  </si>
  <si>
    <t>Ontario Local SD (049478)</t>
  </si>
  <si>
    <t>Huntington Local SD (049502)</t>
  </si>
  <si>
    <t>Paint Valley Local SD (049510)</t>
  </si>
  <si>
    <t>Valley Local SD (049643)</t>
  </si>
  <si>
    <t>Louisville City SD (049874)</t>
  </si>
  <si>
    <t>Marlington Local SD (049882)</t>
  </si>
  <si>
    <t>Mogadore Local SD (050039)</t>
  </si>
  <si>
    <t>Revere Local SD (050054)</t>
  </si>
  <si>
    <t>Springfield Local SD (050062)</t>
  </si>
  <si>
    <t>Bloomfield-Mespo Local SD (050096)</t>
  </si>
  <si>
    <t>Southington Local SD (050237)</t>
  </si>
  <si>
    <t>Chippewa Local SD (050534)</t>
  </si>
  <si>
    <t>Southeast Local SD (050583)</t>
  </si>
  <si>
    <t>Parkway Local SD (048579)</t>
  </si>
  <si>
    <t>Midwest Regional ESC (014777)</t>
  </si>
  <si>
    <t>Akron City SD (043489)</t>
  </si>
  <si>
    <t>Ashland City SD (043505)</t>
  </si>
  <si>
    <t>Brunswick City SD (043661)</t>
  </si>
  <si>
    <t>Cleveland Heights-University Heights City SD (043794)</t>
  </si>
  <si>
    <t>Deer Park Community City SD (043851)</t>
  </si>
  <si>
    <t>Delphos City SD (043885)</t>
  </si>
  <si>
    <t>Franklin City SD (044008)</t>
  </si>
  <si>
    <t>Winton Woods City SD (044081)</t>
  </si>
  <si>
    <t>Hillsboro City SD (044123)</t>
  </si>
  <si>
    <t>London City SD (044255)</t>
  </si>
  <si>
    <t>Loveland City SD (044271)</t>
  </si>
  <si>
    <t>Medina City SD (044388)</t>
  </si>
  <si>
    <t>New Lexington City SD (044479)</t>
  </si>
  <si>
    <t>Norton City SD (044552)</t>
  </si>
  <si>
    <t>Shelby City SD (044776)</t>
  </si>
  <si>
    <t>Sidney City SD (044784)</t>
  </si>
  <si>
    <t>South-Western City SD (044800)</t>
  </si>
  <si>
    <t>Steubenville City SD (044826)</t>
  </si>
  <si>
    <t>Sycamore Community City SD (044867)</t>
  </si>
  <si>
    <t>Tiffin City SD (044891)</t>
  </si>
  <si>
    <t>Urbana City SD (044941)</t>
  </si>
  <si>
    <t>Van Wert City SD (044966)</t>
  </si>
  <si>
    <t>Wadsworth City SD (044974)</t>
  </si>
  <si>
    <t>Wapakoneta City SD (044982)</t>
  </si>
  <si>
    <t>Willard City SD (045096)</t>
  </si>
  <si>
    <t>Wooster City SD (045120)</t>
  </si>
  <si>
    <t>Chagrin Falls Exempted Village SD (045286)</t>
  </si>
  <si>
    <t>Georgetown Exempted Village SD (045377)</t>
  </si>
  <si>
    <t>Lisbon Exempted Village SD (045450)</t>
  </si>
  <si>
    <t>Milford Exempted Village SD (045500)</t>
  </si>
  <si>
    <t>Upper Sandusky Exempted Village SD (045625)</t>
  </si>
  <si>
    <t>Hillsdale Local SD (045823)</t>
  </si>
  <si>
    <t>Alexander Local SD (045906)</t>
  </si>
  <si>
    <t>Waynesfield-Goshen Local SD (045971)</t>
  </si>
  <si>
    <t>Lakota Local SD (046110)</t>
  </si>
  <si>
    <t>Ross Local SD (046144)</t>
  </si>
  <si>
    <t>Talawanda City SD (046151)</t>
  </si>
  <si>
    <t>Clark County ESC (046227)</t>
  </si>
  <si>
    <t>Clark-Shawnee Local SD (046284)</t>
  </si>
  <si>
    <t>Goshen Local SD (046342)</t>
  </si>
  <si>
    <t>Columbiana County ESC (046417)</t>
  </si>
  <si>
    <t>Ridgewood Local SD (046474)</t>
  </si>
  <si>
    <t>River View Local SD (046482)</t>
  </si>
  <si>
    <t>Colonel Crawford Local SD (046516)</t>
  </si>
  <si>
    <t>Solon City SD (046607)</t>
  </si>
  <si>
    <t>Arcanum-Butler Local SD (046631)</t>
  </si>
  <si>
    <t>Mississinawa Valley Local SD (046672)</t>
  </si>
  <si>
    <t>Tri-Village Local SD (046680)</t>
  </si>
  <si>
    <t>Berne Union Local SD (046854)</t>
  </si>
  <si>
    <t>Canal Winchester Local SD (046946)</t>
  </si>
  <si>
    <t>Hilliard City SD (047019)</t>
  </si>
  <si>
    <t>Dublin City SD (047027)</t>
  </si>
  <si>
    <t>Greene County ESC (047233)</t>
  </si>
  <si>
    <t>Hamilton County ESC (047324)</t>
  </si>
  <si>
    <t>Northwest Local SD (047365)</t>
  </si>
  <si>
    <t>Ridgemont Local SD (047506)</t>
  </si>
  <si>
    <t>Patrick Henry Local SD (047597)</t>
  </si>
  <si>
    <t>Western Reserve Local SD (047746)</t>
  </si>
  <si>
    <t>North Fork Local SD (048025)</t>
  </si>
  <si>
    <t>Indian Lake Local SD (048082)</t>
  </si>
  <si>
    <t>Poland Local SD (048348)</t>
  </si>
  <si>
    <t>River Valley Local SD (048447)</t>
  </si>
  <si>
    <t>Miami East Local SD (048629)</t>
  </si>
  <si>
    <t>Newton Local SD (048637)</t>
  </si>
  <si>
    <t>East Muskingum Local SD (048835)</t>
  </si>
  <si>
    <t>Franklin Local SD (048843)</t>
  </si>
  <si>
    <t>Crestwood Local SD (049189)</t>
  </si>
  <si>
    <t>James A Garfield Local SD (049205)</t>
  </si>
  <si>
    <t>Streetsboro City SD (049239)</t>
  </si>
  <si>
    <t>Preble County ESC (049254)</t>
  </si>
  <si>
    <t>Southeastern Local SD (049528)</t>
  </si>
  <si>
    <t>Clay Local SD (049601)</t>
  </si>
  <si>
    <t>Northwest Local SD (049635)</t>
  </si>
  <si>
    <t>New Riegel Local SD (049718)</t>
  </si>
  <si>
    <t>Jackson Center Local SD (049809)</t>
  </si>
  <si>
    <t>Stark County ESC (049825)</t>
  </si>
  <si>
    <t>Minerva Local SD (049890)</t>
  </si>
  <si>
    <t>Sandy Valley Local SD (049940)</t>
  </si>
  <si>
    <t>Summit County ESC (049965)</t>
  </si>
  <si>
    <t>North Union Local SD (050336)</t>
  </si>
  <si>
    <t>Vinton County Local SD (050393)</t>
  </si>
  <si>
    <t>Warren County ESC (050401)</t>
  </si>
  <si>
    <t>Carlisle Local SD (050419)</t>
  </si>
  <si>
    <t>Mason City SD (050450)</t>
  </si>
  <si>
    <t>Wayne Local SD (050468)</t>
  </si>
  <si>
    <t>North Central Local SD (050641)</t>
  </si>
  <si>
    <t>Elmwood Local SD (050682)</t>
  </si>
  <si>
    <t>Otsego Local SD (050724)</t>
  </si>
  <si>
    <t>East Guernsey Local SD (069682)</t>
  </si>
  <si>
    <t>North Central Ohio ESC (123257)</t>
  </si>
  <si>
    <t>Muskingum Valley ESC (125252)</t>
  </si>
  <si>
    <t>North Point Educational Service Center (125690)</t>
  </si>
  <si>
    <t>Ross-Pike ESC (138222)</t>
  </si>
  <si>
    <t>Bryan City SD (043679)</t>
  </si>
  <si>
    <t>Circleville City SD (043760)</t>
  </si>
  <si>
    <t>Columbus City SD (043802)</t>
  </si>
  <si>
    <t>Euclid City SD (043950)</t>
  </si>
  <si>
    <t>Fairborn City SD (043968)</t>
  </si>
  <si>
    <t>Hamilton City SD (044107)</t>
  </si>
  <si>
    <t>Lancaster City SD (044206)</t>
  </si>
  <si>
    <t>Lima City SD (044222)</t>
  </si>
  <si>
    <t>Marietta City SD (044321)</t>
  </si>
  <si>
    <t>Marion City SD (044339)</t>
  </si>
  <si>
    <t>Napoleon Area City SD (044438)</t>
  </si>
  <si>
    <t>Parma City SD (044636)</t>
  </si>
  <si>
    <t>Port Clinton City SD (044651)</t>
  </si>
  <si>
    <t>Toledo City SD (044909)</t>
  </si>
  <si>
    <t>Vandalia-Butler City SD (044958)</t>
  </si>
  <si>
    <t>Warren City SD (044990)</t>
  </si>
  <si>
    <t>Warrensville Heights City SD (045005)</t>
  </si>
  <si>
    <t>Xenia Community City SD (045153)</t>
  </si>
  <si>
    <t>Carey Exempted Village SD (045260)</t>
  </si>
  <si>
    <t>Marysville Exempted Village SD (045476)</t>
  </si>
  <si>
    <t>Montpelier Exempted Village SD (045526)</t>
  </si>
  <si>
    <t>Mount Gilead Exempted Village SD (045534)</t>
  </si>
  <si>
    <t>New Richmond Exempted Village SD (045559)</t>
  </si>
  <si>
    <t>Rossford Exempted Village SD (045609)</t>
  </si>
  <si>
    <t>Allen East Local SD (045757)</t>
  </si>
  <si>
    <t>Mapleton Local SD (045831)</t>
  </si>
  <si>
    <t>West Liberty-Salem Local SD (046219)</t>
  </si>
  <si>
    <t>Northwestern Local SD (046268)</t>
  </si>
  <si>
    <t>Blanchester Local SD (046383)</t>
  </si>
  <si>
    <t>Buckeye Central Local SD (046508)</t>
  </si>
  <si>
    <t>Richmond Heights Local SD (046599)</t>
  </si>
  <si>
    <t>Central Local SD (046714)</t>
  </si>
  <si>
    <t>Margaretta Local SD (046805)</t>
  </si>
  <si>
    <t>Evergreen Local SD (047050)</t>
  </si>
  <si>
    <t>Liberty-Benton Local SD (047449)</t>
  </si>
  <si>
    <t>McComb Local SD (047456)</t>
  </si>
  <si>
    <t>Holgate Local SD (047571)</t>
  </si>
  <si>
    <t>Fairfield Local SD (047621)</t>
  </si>
  <si>
    <t>Lynchburg-Clay Local SD (047639)</t>
  </si>
  <si>
    <t>Kirtland Local SD (047878)</t>
  </si>
  <si>
    <t>Madison Local SD (047886)</t>
  </si>
  <si>
    <t>Perry Local SD (047902)</t>
  </si>
  <si>
    <t>Avon Local SD (048116)</t>
  </si>
  <si>
    <t>Springfield Local SD (048223)</t>
  </si>
  <si>
    <t>Black River Local SD (048462)</t>
  </si>
  <si>
    <t>Fort Recovery Local SD (048595)</t>
  </si>
  <si>
    <t>Switzerland of Ohio Local SD (048652)</t>
  </si>
  <si>
    <t>Mad River Local SD (048702)</t>
  </si>
  <si>
    <t>New Lebanon Local SD (048710)</t>
  </si>
  <si>
    <t>Plymouth-Shiloh Local SD (049460)</t>
  </si>
  <si>
    <t>Old Fort Local SD (049726)</t>
  </si>
  <si>
    <t>Hardin-Houston Local SD (049791)</t>
  </si>
  <si>
    <t>Weathersfield Local SD (050252)</t>
  </si>
  <si>
    <t>Tuscarawas Valley Local SD (050302)</t>
  </si>
  <si>
    <t>Crestview Local SD (050351)</t>
  </si>
  <si>
    <t>Kings Local SD (050435)</t>
  </si>
  <si>
    <t>Fort Frye Local SD (050484)</t>
  </si>
  <si>
    <t>Stryker Local SD (050658)</t>
  </si>
  <si>
    <t>Lake Local SD (050690)</t>
  </si>
  <si>
    <t>Northwest Ohio Educational Service Center (124297)</t>
  </si>
  <si>
    <t>Licking Heights Local SD (048009)</t>
  </si>
  <si>
    <t>Madeira City SD (044289)</t>
  </si>
  <si>
    <t>West Clermont Local SD (046359)</t>
  </si>
  <si>
    <t>Groveport Madison Local SD (046979)</t>
  </si>
  <si>
    <t>Bellaire Local SD (043570)</t>
  </si>
  <si>
    <t>Bowling Green City SD (043638)</t>
  </si>
  <si>
    <t>Defiance City SD (043869)</t>
  </si>
  <si>
    <t>East Liverpool City SD (043919)</t>
  </si>
  <si>
    <t>Fairview Park City SD (043976)</t>
  </si>
  <si>
    <t>Lakewood City SD (044198)</t>
  </si>
  <si>
    <t>Maumee City SD (044362)</t>
  </si>
  <si>
    <t>Mayfield City SD (044370)</t>
  </si>
  <si>
    <t>Oakwood City SD (044586)</t>
  </si>
  <si>
    <t>Rocky River City SD (044701)</t>
  </si>
  <si>
    <t>Toronto City SD (044917)</t>
  </si>
  <si>
    <t>Washington Court House City SD (045013)</t>
  </si>
  <si>
    <t>West Carrollton City SD (045054)</t>
  </si>
  <si>
    <t>Westlake City SD (045062)</t>
  </si>
  <si>
    <t>Willoughby-Eastlake City SD (045104)</t>
  </si>
  <si>
    <t>Youngstown City SD (045161)</t>
  </si>
  <si>
    <t>Barnesville Exempted Village SD (045203)</t>
  </si>
  <si>
    <t>Windham Exempted Village SD (045666)</t>
  </si>
  <si>
    <t>Southern Local SD (046441)</t>
  </si>
  <si>
    <t>Big Walnut Local SD (046748)</t>
  </si>
  <si>
    <t>Buckeye Valley Local SD (046755)</t>
  </si>
  <si>
    <t>Perkins Local SD (046813)</t>
  </si>
  <si>
    <t>Vermilion Local SD (046821)</t>
  </si>
  <si>
    <t>New London Local SD (047720)</t>
  </si>
  <si>
    <t>Riverside Local SD (047894)</t>
  </si>
  <si>
    <t>Northridge Local SD (048033)</t>
  </si>
  <si>
    <t>West Branch Local SD (048389)</t>
  </si>
  <si>
    <t>Danbury Local SD (048934)</t>
  </si>
  <si>
    <t>Southern Local SD (049064)</t>
  </si>
  <si>
    <t>Teays Valley Local SD (049098)</t>
  </si>
  <si>
    <t>Adena Local SD (049494)</t>
  </si>
  <si>
    <t>Minford Local SD (049627)</t>
  </si>
  <si>
    <t>Washington-Nile Local SD (049650)</t>
  </si>
  <si>
    <t>Wheelersburg Local SD (049668)</t>
  </si>
  <si>
    <t>Howland Local SD (050161)</t>
  </si>
  <si>
    <t>Fairbanks Local SD (050328)</t>
  </si>
  <si>
    <t>Adams County Ohio Valley Local SD (061903)</t>
  </si>
  <si>
    <t>Tri-County North Local SD (091397)</t>
  </si>
  <si>
    <t>Madison Avenue School of Arts (009955)</t>
  </si>
  <si>
    <t>Horizon Science Academy Primary  (017123)</t>
  </si>
  <si>
    <t>Bellefontaine City SD (043588)</t>
  </si>
  <si>
    <t>Brecksville-Broadview Heights City SD (043646)</t>
  </si>
  <si>
    <t>Brooklyn City SD (043653)</t>
  </si>
  <si>
    <t>Centerville City SD (043737)</t>
  </si>
  <si>
    <t>East Cleveland City SD (043901)</t>
  </si>
  <si>
    <t>Elyria City SD (043943)</t>
  </si>
  <si>
    <t>Jackson City SD (044156)</t>
  </si>
  <si>
    <t>Kenton City SD (044172)</t>
  </si>
  <si>
    <t>Lorain City SD (044263)</t>
  </si>
  <si>
    <t>Newark City SD (044453)</t>
  </si>
  <si>
    <t>North Ridgeville City SD (044537)</t>
  </si>
  <si>
    <t>Norwood City SD (044578)</t>
  </si>
  <si>
    <t>Princeton City SD (044677)</t>
  </si>
  <si>
    <t>Reading Community City SD (044693)</t>
  </si>
  <si>
    <t>Sandusky City SD (044743)</t>
  </si>
  <si>
    <t>Wellston City SD (045021)</t>
  </si>
  <si>
    <t>Zanesville City SD (045179)</t>
  </si>
  <si>
    <t>Amherst Exempted Village SD (045195)</t>
  </si>
  <si>
    <t>Clyde-Green Springs Exempted Village SD (045302)</t>
  </si>
  <si>
    <t>Crooksville Exempted Village SD (045351)</t>
  </si>
  <si>
    <t>Gibsonburg Exempted Village SD (045385)</t>
  </si>
  <si>
    <t>Hicksville Exempted Village SD (045419)</t>
  </si>
  <si>
    <t>Mentor Exempted Village SD (045492)</t>
  </si>
  <si>
    <t>Paulding Exempted Village SD (045575)</t>
  </si>
  <si>
    <t>Allen County ESC (045740)</t>
  </si>
  <si>
    <t>Grand Valley Local SD (045864)</t>
  </si>
  <si>
    <t>Shadyside Local SD (046003)</t>
  </si>
  <si>
    <t>Fairfield City SD (046102)</t>
  </si>
  <si>
    <t>Graham Local SD (046193)</t>
  </si>
  <si>
    <t>Triad Local SD (046201)</t>
  </si>
  <si>
    <t>Clermont County ESC (046292)</t>
  </si>
  <si>
    <t>Clermont Northeastern Local SD (046326)</t>
  </si>
  <si>
    <t>Williamsburg Local SD (046367)</t>
  </si>
  <si>
    <t>Independence Local SD (046565)</t>
  </si>
  <si>
    <t>Ansonia Local SD (046623)</t>
  </si>
  <si>
    <t>Fairfield County ESC (046839)</t>
  </si>
  <si>
    <t>Fayette Local SD (047068)</t>
  </si>
  <si>
    <t>Beavercreek City SD (047241)</t>
  </si>
  <si>
    <t>Rolling Hills Local SD (047308)</t>
  </si>
  <si>
    <t>Oak Hills Local SD (047373)</t>
  </si>
  <si>
    <t>Buckeye Local SD (047787)</t>
  </si>
  <si>
    <t>Edison Local SD (047795)</t>
  </si>
  <si>
    <t>Symmes Valley Local SD (047969)</t>
  </si>
  <si>
    <t>Licking County ESC (047977)</t>
  </si>
  <si>
    <t>ESC of Lake Erie West (048199)</t>
  </si>
  <si>
    <t>Ridgedale Local SD (048439)</t>
  </si>
  <si>
    <t>Brookville Local SD (048678)</t>
  </si>
  <si>
    <t>Highland Local SD (048801)</t>
  </si>
  <si>
    <t>Northmor Local SD (048819)</t>
  </si>
  <si>
    <t>Noble Local SD (048900)</t>
  </si>
  <si>
    <t>Westfall Local SD (049106)</t>
  </si>
  <si>
    <t>Waverly City SD (049148)</t>
  </si>
  <si>
    <t>Preble Shawnee Local SD (049288)</t>
  </si>
  <si>
    <t>Lakota Local SD (049569)</t>
  </si>
  <si>
    <t>Bloom-Vernon Local SD (049593)</t>
  </si>
  <si>
    <t>Joseph Badger Local SD (050179)</t>
  </si>
  <si>
    <t>Liberty Local SD (050195)</t>
  </si>
  <si>
    <t>Lordstown Local SD (050203)</t>
  </si>
  <si>
    <t>East Central Ohio ESC (050260)</t>
  </si>
  <si>
    <t>Little Miami Local SD (050443)</t>
  </si>
  <si>
    <t>Edgerton Local SD (050617)</t>
  </si>
  <si>
    <t>Edon Northwest Local SD (050625)</t>
  </si>
  <si>
    <t>Northwood Local SD (050716)</t>
  </si>
  <si>
    <t>Monroe Local SD (139303)</t>
  </si>
  <si>
    <t>Summit Academy - Toledo (000301)</t>
  </si>
  <si>
    <t>A  Arts Academy (000556)</t>
  </si>
  <si>
    <t>Summit Academy-Youngstown (000623)</t>
  </si>
  <si>
    <t>Educational Academy for Boys and Girls (000779)</t>
  </si>
  <si>
    <t>Youngstown Academy of Excellence (007984)</t>
  </si>
  <si>
    <t>Central Academy of Ohio (009164)</t>
  </si>
  <si>
    <t>Dayton Early College Academy Inc (009283)</t>
  </si>
  <si>
    <t>Sullivant Avenue Community School (009953)</t>
  </si>
  <si>
    <t>Cesar Chavez College Preparatory School (010036)</t>
  </si>
  <si>
    <t>L Hollingworth School for Talented and Gifted (010205)</t>
  </si>
  <si>
    <t>The Bessie Sherrod Price Preparatory Academy (011439)</t>
  </si>
  <si>
    <t>Northeast Ohio College Preparatory School (011923)</t>
  </si>
  <si>
    <t>Imagine Akron Academy (011947)</t>
  </si>
  <si>
    <t>Graham Elementary and Middle School (011972)</t>
  </si>
  <si>
    <t>Cleveland College Preparatory School (012010)</t>
  </si>
  <si>
    <t>Southside Academy (012105)</t>
  </si>
  <si>
    <t>University of Cleveland Preparatory School (012541)</t>
  </si>
  <si>
    <t>DECA PREP (012924)</t>
  </si>
  <si>
    <t>The Brilliance School (013170)</t>
  </si>
  <si>
    <t>A  Children</t>
  </si>
  <si>
    <t>Ohio College Preparatory School (013253)</t>
  </si>
  <si>
    <t>Cincinnati Technology Academy (013864)</t>
  </si>
  <si>
    <t>Rise and Shine Academy (013999)</t>
  </si>
  <si>
    <t>Main Preparatory Academy (014066)</t>
  </si>
  <si>
    <t>Imagine Leadership Academy (014121)</t>
  </si>
  <si>
    <t>East Preparatory Academy (014147)</t>
  </si>
  <si>
    <t>United Preparatory Academy (014467)</t>
  </si>
  <si>
    <t>SMART Academy (016812)</t>
  </si>
  <si>
    <t>Orchard Park Academy (016837)</t>
  </si>
  <si>
    <t>Cincinnati Achievement Academy (016850)</t>
  </si>
  <si>
    <t>United Preparatory Academy East (016858)</t>
  </si>
  <si>
    <t>Lorain Bilingual Preparatory Academy (017270)</t>
  </si>
  <si>
    <t>South Columbus Preparatory Academy at Southfield (019200)</t>
  </si>
  <si>
    <t>Focus Learning Academy of Central Columbus (019235)</t>
  </si>
  <si>
    <t>Youngstown Preparatory Academy (019450)</t>
  </si>
  <si>
    <t>Niles Preparatory Academy (019478)</t>
  </si>
  <si>
    <t>Belpre City SD (043604)</t>
  </si>
  <si>
    <t>Bexley City SD (043620)</t>
  </si>
  <si>
    <t>Celina City SD (043729)</t>
  </si>
  <si>
    <t>Eaton Community City SD (043935)</t>
  </si>
  <si>
    <t>Heath City SD (044115)</t>
  </si>
  <si>
    <t>Middletown City SD (044404)</t>
  </si>
  <si>
    <t>North Olmsted City SD (044529)</t>
  </si>
  <si>
    <t>Struthers City SD (044859)</t>
  </si>
  <si>
    <t>Milton-Union Exempted Village SD (045518)</t>
  </si>
  <si>
    <t>Wellington Exempted Village SD (045658)</t>
  </si>
  <si>
    <t>Yellow Springs Exempted Village SD (045674)</t>
  </si>
  <si>
    <t>Spencerville Local SD (045807)</t>
  </si>
  <si>
    <t>Minster Local SD (045948)</t>
  </si>
  <si>
    <t>Fayetteville-Perry Local SD (046045)</t>
  </si>
  <si>
    <t>Felicity-Franklin Local SD (046334)</t>
  </si>
  <si>
    <t>Miami Trace Local SD (046920)</t>
  </si>
  <si>
    <t>Swanton Local SD (047092)</t>
  </si>
  <si>
    <t>Southwest Local SD (047381)</t>
  </si>
  <si>
    <t>Van Buren Local SD (047464)</t>
  </si>
  <si>
    <t>Upper Scioto Valley Local SD (047522)</t>
  </si>
  <si>
    <t>West Holmes Local SD (047696)</t>
  </si>
  <si>
    <t>Centerburg Local SD (047829)</t>
  </si>
  <si>
    <t>Clearview Local SD (048132)</t>
  </si>
  <si>
    <t>Boardman Local SD (048306)</t>
  </si>
  <si>
    <t>Western Reserve Local SD (048397)</t>
  </si>
  <si>
    <t>048454</t>
  </si>
  <si>
    <t>Medina County ESC (048454)</t>
  </si>
  <si>
    <t>Meigs Local SD (048520)</t>
  </si>
  <si>
    <t>Marion Local SD (048553)</t>
  </si>
  <si>
    <t>Bethel Local SD (048611)</t>
  </si>
  <si>
    <t>Scioto Valley Local SD (049130)</t>
  </si>
  <si>
    <t>Western Local SD (049155)</t>
  </si>
  <si>
    <t>Rootstown Local SD (049213)</t>
  </si>
  <si>
    <t>Columbus Grove Local SD (049312)</t>
  </si>
  <si>
    <t>Continental Local SD (049320)</t>
  </si>
  <si>
    <t>Jennings Local SD (049338)</t>
  </si>
  <si>
    <t>Kalida Local SD (049346)</t>
  </si>
  <si>
    <t>Leipsic Local SD (049353)</t>
  </si>
  <si>
    <t>Ottoville Local SD (049387)</t>
  </si>
  <si>
    <t>Lucas Local SD (049445)</t>
  </si>
  <si>
    <t>Anna Local SD (049759)</t>
  </si>
  <si>
    <t>Fairless Local SD (049841)</t>
  </si>
  <si>
    <t>Northwest Local SD (049908)</t>
  </si>
  <si>
    <t>Plain Local SD (049932)</t>
  </si>
  <si>
    <t>Copley-Fairlawn City SD (049981)</t>
  </si>
  <si>
    <t>Champion Local SD (050138)</t>
  </si>
  <si>
    <t>Frontier Local SD (050492)</t>
  </si>
  <si>
    <t>Miami Valley Academies (132944)</t>
  </si>
  <si>
    <t>Richard Allen Preparatory (133348)</t>
  </si>
  <si>
    <t>Dayton Leadership Academies-Dayton View Campus (133454)</t>
  </si>
  <si>
    <t>Cincinnati College Preparatory Academy (133512)</t>
  </si>
  <si>
    <t>Edge Academy (133538)</t>
  </si>
  <si>
    <t>Ohio Achievement Charter Schools, Inc. dba Millennium Commun (133561)</t>
  </si>
  <si>
    <t>Summit Academy Akron Elementary School (133587)</t>
  </si>
  <si>
    <t>Constellation Schools: Old Brooklyn Community Elementary (134098)</t>
  </si>
  <si>
    <t>Middlebury Academy (134213)</t>
  </si>
  <si>
    <t>Focus Learning Academy of Northern Columbus (142943)</t>
  </si>
  <si>
    <t>Innovation Academy West (143313)</t>
  </si>
  <si>
    <t>Heir Force Community School (000613)</t>
  </si>
  <si>
    <t>South Columbus Preparatory Academy at German Village (016829)</t>
  </si>
  <si>
    <t>Victory Academy of Toledo (020265)</t>
  </si>
  <si>
    <t>Bradford Exempted Village SD (045229)</t>
  </si>
  <si>
    <t>St Marys City SD (044727)</t>
  </si>
  <si>
    <t>Cory-Rawson Local SD (047431)</t>
  </si>
  <si>
    <t>Northern Local SD (049056)</t>
  </si>
  <si>
    <t>Columbus Preparatory Academy (000558)</t>
  </si>
  <si>
    <t>Northwest School of the Arts (000575)</t>
  </si>
  <si>
    <t>Cleveland Arts and Social Sciences Academy (007995)</t>
  </si>
  <si>
    <t>Lorain Preparatory Academy (008000)</t>
  </si>
  <si>
    <t>Greater Summit County Early Learning Center (011381)</t>
  </si>
  <si>
    <t>Bella Academy of Excellence (011390)</t>
  </si>
  <si>
    <t>Horizon Science Academy Youngstown (011986)</t>
  </si>
  <si>
    <t>Patriot Preparatory Academy (012045)</t>
  </si>
  <si>
    <t>Eagle Elementary of Akron (012627)</t>
  </si>
  <si>
    <t>STEAM Academy of Warren (012644)</t>
  </si>
  <si>
    <t>Broadway Academy (012684)</t>
  </si>
  <si>
    <t>Lake Erie College Preparatory School (013132)</t>
  </si>
  <si>
    <t>STEAM Academy of Warrensville Heights (013147)</t>
  </si>
  <si>
    <t>Ann Jerkins-Harris Academy of Excellence (013195)</t>
  </si>
  <si>
    <t>Cleveland Preparatory Academy (013199)</t>
  </si>
  <si>
    <t>Akron Preparatory School (013254)</t>
  </si>
  <si>
    <t>Canton College Preparatory School (013255)</t>
  </si>
  <si>
    <t>Imagine Columbus Primary Academy (014139)</t>
  </si>
  <si>
    <t>East Academy (014187)</t>
  </si>
  <si>
    <t>West Park Academy (014189)</t>
  </si>
  <si>
    <t>Citizens Academy Southeast (015261)</t>
  </si>
  <si>
    <t>Euclid Preparatory School (015712)</t>
  </si>
  <si>
    <t>East Branch Preparatory Academydba Wright Preparatory Academy (015713)</t>
  </si>
  <si>
    <t>Village Preparatory School Willard (015722)</t>
  </si>
  <si>
    <t>Citizens Leadership Academy East (016843)</t>
  </si>
  <si>
    <t>ReGeneration Bond Hill (017490)</t>
  </si>
  <si>
    <t>Capital Collegiate Preparatory Academy (017537)</t>
  </si>
  <si>
    <t>North Columbus Preparatory Academy (017538)</t>
  </si>
  <si>
    <t>Case Preparatory Academy (019221)</t>
  </si>
  <si>
    <t>Dublin Preparatory Academy dba Northside Preparatory Academy (019227)</t>
  </si>
  <si>
    <t>Solon Academy (020076)</t>
  </si>
  <si>
    <t>Westlake Academy (020077)</t>
  </si>
  <si>
    <t>Sheffield Academy (020092)</t>
  </si>
  <si>
    <t>Strongsville Academy (020189)</t>
  </si>
  <si>
    <t>Fairfield Preparatory Academy (020759)</t>
  </si>
  <si>
    <t>Campbell City SD (043703)</t>
  </si>
  <si>
    <t>Cuyahoga Falls City SD (043836)</t>
  </si>
  <si>
    <t>Grandview Heights SD (044073)</t>
  </si>
  <si>
    <t>Salem City SD (044735)</t>
  </si>
  <si>
    <t>Tallmadge City SD (044883)</t>
  </si>
  <si>
    <t>Troy City SD (044925)</t>
  </si>
  <si>
    <t>Upper Arlington City SD (044933)</t>
  </si>
  <si>
    <t>Granville Exempted Village SD (045393)</t>
  </si>
  <si>
    <t>Leetonia Exempted Village SD (045443)</t>
  </si>
  <si>
    <t>Newton Falls Exempted Village SD (045567)</t>
  </si>
  <si>
    <t>Perry Local SD (045781)</t>
  </si>
  <si>
    <t>Jefferson Area Local SD (045872)</t>
  </si>
  <si>
    <t>New Bremen Local SD (045955)</t>
  </si>
  <si>
    <t>New Knoxville Local SD (045963)</t>
  </si>
  <si>
    <t>United Local SD (046458)</t>
  </si>
  <si>
    <t>Fairfield Union Local SD (046870)</t>
  </si>
  <si>
    <t>Cardinal Local SD (047175)</t>
  </si>
  <si>
    <t>West Geauga Local SD (047225)</t>
  </si>
  <si>
    <t>Firelands Local SD (048157)</t>
  </si>
  <si>
    <t>Eastern Local SD (048512)</t>
  </si>
  <si>
    <t>Benton Carroll Salem Local SD (048926)</t>
  </si>
  <si>
    <t>Ottawa-Glandorf Local SD (049379)</t>
  </si>
  <si>
    <t>Jackson Local SD (049858)</t>
  </si>
  <si>
    <t>Manchester Local SD (050005)</t>
  </si>
  <si>
    <t>McDonald Local SD (050229)</t>
  </si>
  <si>
    <t>LaBrae Local SD (050245)</t>
  </si>
  <si>
    <t>Strasburg-Franklin Local SD (050294)</t>
  </si>
  <si>
    <t>Green Local SD (050559)</t>
  </si>
  <si>
    <t>Triway Local SD (050591)</t>
  </si>
  <si>
    <t>Riverside Academy (133678)</t>
  </si>
  <si>
    <t>Hope Academy Northcoast (142968)</t>
  </si>
  <si>
    <t>Great Western Academy (143198)</t>
  </si>
  <si>
    <t>Treca Digital Academy (143305)</t>
  </si>
  <si>
    <t>Reynoldsburg City SD (047001)</t>
  </si>
  <si>
    <t>Pathway School of Discovery (000138)</t>
  </si>
  <si>
    <t>Alliance Academy of Cincinnati (000139)</t>
  </si>
  <si>
    <t>Wildwood Environmental Academy (000222)</t>
  </si>
  <si>
    <t>Ohio Connections Academy (000236)</t>
  </si>
  <si>
    <t>Quaker Digital Academy (000241)</t>
  </si>
  <si>
    <t>Summit Academy Community School-Warren (000305)</t>
  </si>
  <si>
    <t>Bridges Community Academy dba Bridges Preparatory Academy (000311)</t>
  </si>
  <si>
    <t>Constellation Schools: Westpark Community Middle (000316)</t>
  </si>
  <si>
    <t>Menlo Park Academy (000318)</t>
  </si>
  <si>
    <t>Constellation Schools: Madison Community Elementary (000319)</t>
  </si>
  <si>
    <t>Constellation Schools: Lorain Community Middle (000320)</t>
  </si>
  <si>
    <t>Constellation Schools: Old Brooklyn Community Middle (000321)</t>
  </si>
  <si>
    <t>Horizon Science Academy Toledo (000338)</t>
  </si>
  <si>
    <t>Buckeye On-Line School for Success (000417)</t>
  </si>
  <si>
    <t>Springfield Preparatory and Fitness Academy (000510)</t>
  </si>
  <si>
    <t>Northland Preparatory and Fitness Academy (000511)</t>
  </si>
  <si>
    <t>Constellation Schools: Puritas Community Middle (000534)</t>
  </si>
  <si>
    <t>Pinnacle Academy (000543)</t>
  </si>
  <si>
    <t>Winterfield Venture Academy (000546)</t>
  </si>
  <si>
    <t>Columbus Humanities Arts and Technology Academy (000553)</t>
  </si>
  <si>
    <t>Columbus Arts and Technology Academy (000557)</t>
  </si>
  <si>
    <t>Orion Academy (000559)</t>
  </si>
  <si>
    <t>Apex Academy (000560)</t>
  </si>
  <si>
    <t>Elevated Excellence Academy (000576)</t>
  </si>
  <si>
    <t>Emerson Academy (000577)</t>
  </si>
  <si>
    <t>Oakstone Community School (000679)</t>
  </si>
  <si>
    <t>Zenith Academy (000725)</t>
  </si>
  <si>
    <t>Phoenix Village Academy Primary 2 dba Wings Academy 1 (000736)</t>
  </si>
  <si>
    <t>Horizon Science Academy-Cincinnati (000804)</t>
  </si>
  <si>
    <t>Horizon Science Academy-Dayton (000808)</t>
  </si>
  <si>
    <t>Horizon Science Academy-Springfield (000825)</t>
  </si>
  <si>
    <t>Horizon Science Academy-Denison Middle School (000838)</t>
  </si>
  <si>
    <t>Bennett Venture Academy (000843)</t>
  </si>
  <si>
    <t>Stambaugh Charter Academy (000855)</t>
  </si>
  <si>
    <t>Horizon Science Academy-Cleveland Middle School (000858)</t>
  </si>
  <si>
    <t>East Bridge Academy of Excellence (000938)</t>
  </si>
  <si>
    <t>Par Excellence Academy (000941)</t>
  </si>
  <si>
    <t>Toledo Preparatory and Fitness Academy (000951)</t>
  </si>
  <si>
    <t>Columbus Preparatory and Fitness Academy (000952)</t>
  </si>
  <si>
    <t>Mt Healthy Preparatory and Fitness Academy (000953)</t>
  </si>
  <si>
    <t>Monroe Preparatory Academy (008064)</t>
  </si>
  <si>
    <t>Noble Academy-Cleveland (008278)</t>
  </si>
  <si>
    <t>Noble Academy-Columbus (008280)</t>
  </si>
  <si>
    <t>South Scioto Academy (008281)</t>
  </si>
  <si>
    <t>Harvard Avenue Performance Academy (008286)</t>
  </si>
  <si>
    <t>Groveport Community School (008287)</t>
  </si>
  <si>
    <t>Constellation Schools: Westside Community School of the Arts (009149)</t>
  </si>
  <si>
    <t>Foundation Academy (009192)</t>
  </si>
  <si>
    <t>Klepinger Community School (009957)</t>
  </si>
  <si>
    <t>Horizon Science Academy Elementary School (009990)</t>
  </si>
  <si>
    <t>KIPP Columbus (009997)</t>
  </si>
  <si>
    <t>Performance Academy Eastland (010182)</t>
  </si>
  <si>
    <t>Village Preparatory School Cliffs (011291)</t>
  </si>
  <si>
    <t>Columbus Bilingual Academy-North (011468)</t>
  </si>
  <si>
    <t>Horizon Science Academy Dayton Downtown (011976)</t>
  </si>
  <si>
    <t>Zenith Academy East (012009)</t>
  </si>
  <si>
    <t>Columbus Performance Academy (012011)</t>
  </si>
  <si>
    <t>Near West Intergenerational School (012030)</t>
  </si>
  <si>
    <t>Foxfire Intermediate School (012033)</t>
  </si>
  <si>
    <t>Global Village Academy (012558)</t>
  </si>
  <si>
    <t>Constellation Schools: Eastside Arts Academy (012671)</t>
  </si>
  <si>
    <t>Village Preparatory School Woodland Hills (013034)</t>
  </si>
  <si>
    <t>Stepstone Academy (013148)</t>
  </si>
  <si>
    <t>Imagine Environmental Science Academy (013173)</t>
  </si>
  <si>
    <t>SunBridge Schools (013175)</t>
  </si>
  <si>
    <t>Albert Einstein Academy for Letters Arts and Sciences Ohio (013994)</t>
  </si>
  <si>
    <t>Eastland Preparatory Academy (014090)</t>
  </si>
  <si>
    <t>Hope Learning Academy of Toledo (014091)</t>
  </si>
  <si>
    <t>Dayton SMART Elementary School (014149)</t>
  </si>
  <si>
    <t>Discovery Academy (014188)</t>
  </si>
  <si>
    <t>Bio-Med Science Academy STEM School (014231)</t>
  </si>
  <si>
    <t>Lakeshore Intergenerational School (014913)</t>
  </si>
  <si>
    <t>Beacon Academy (015709)</t>
  </si>
  <si>
    <t>Bridge Gate Community School (015710)</t>
  </si>
  <si>
    <t>Global Ambassadors Language Academy (015737)</t>
  </si>
  <si>
    <t>Westwood Preparatory Academy (015741)</t>
  </si>
  <si>
    <t>Kids Care Elementary (016836)</t>
  </si>
  <si>
    <t>Dampe Community School (017212)</t>
  </si>
  <si>
    <t>Great River Connections Academy (017233)</t>
  </si>
  <si>
    <t>Montgomery Preparatory Academy (017259)</t>
  </si>
  <si>
    <t>Mount Auburn Preparatory Academy (017274)</t>
  </si>
  <si>
    <t>Northwest Ohio Classical Academy (017498)</t>
  </si>
  <si>
    <t>Huber Heights Preparatory Academy dba Parma Academy (017535)</t>
  </si>
  <si>
    <t>Kenmore Preparatory Academy dba Toledo Preparatory Academy (017536)</t>
  </si>
  <si>
    <t>Marion Preparatory Academy (017585)</t>
  </si>
  <si>
    <t>Quaker Preparatory Academy (019156)</t>
  </si>
  <si>
    <t>Central Point Preparatory Academy (019199)</t>
  </si>
  <si>
    <t>Valor Academy Inc (019212)</t>
  </si>
  <si>
    <t>Explorers Academy of Science and Technology (019474)</t>
  </si>
  <si>
    <t>Western Toledo Preparatory Academy (019511)</t>
  </si>
  <si>
    <t>Cincinnati Classical Academy (019530)</t>
  </si>
  <si>
    <t>ReGeneration Middle School (020817)</t>
  </si>
  <si>
    <t>Girard City SD (044065)</t>
  </si>
  <si>
    <t>Greenville City SD (044099)</t>
  </si>
  <si>
    <t>Lockland Local SD (044230)</t>
  </si>
  <si>
    <t>Oregon City SD (044602)</t>
  </si>
  <si>
    <t>Piqua City SD (044644)</t>
  </si>
  <si>
    <t>South Euclid-Lyndhurst City SD (044792)</t>
  </si>
  <si>
    <t>Wyoming City SD (045146)</t>
  </si>
  <si>
    <t>Bluffton Exempted Village SD (045211)</t>
  </si>
  <si>
    <t>Hubbard Exempted Village SD (045427)</t>
  </si>
  <si>
    <t>Indian Hill Exempted Village SD (045435)</t>
  </si>
  <si>
    <t>Mechanicsburg Exempted Village SD (045484)</t>
  </si>
  <si>
    <t>Tipp City Exempted Village SD (045617)</t>
  </si>
  <si>
    <t>Bath Local SD (045765)</t>
  </si>
  <si>
    <t>Elida Local SD (045773)</t>
  </si>
  <si>
    <t>Eastern Local SD (046037)</t>
  </si>
  <si>
    <t>Greenon Local SD (046235)</t>
  </si>
  <si>
    <t>Tecumseh Local SD (046243)</t>
  </si>
  <si>
    <t>Southern Ohio ESC (046375)</t>
  </si>
  <si>
    <t>Beaver Local SD (046425)</t>
  </si>
  <si>
    <t>Crestview Local SD (046433)</t>
  </si>
  <si>
    <t>046532</t>
  </si>
  <si>
    <t>ESC of Northeast Ohio (046532)</t>
  </si>
  <si>
    <t>Ayersville Local SD (046706)</t>
  </si>
  <si>
    <t>Kelleys Island Local SD (046797)</t>
  </si>
  <si>
    <t>Bloom-Carroll Local SD (046862)</t>
  </si>
  <si>
    <t>Liberty Union-Thurston Local SD (046888)</t>
  </si>
  <si>
    <t>Pettisville Local SD (047076)</t>
  </si>
  <si>
    <t>Arcadia Local SD (047415)</t>
  </si>
  <si>
    <t>Arlington Local SD (047423)</t>
  </si>
  <si>
    <t>Hardin Northern Local SD (047498)</t>
  </si>
  <si>
    <t>East Knox Local SD (047845)</t>
  </si>
  <si>
    <t>Licking Valley Local SD (048017)</t>
  </si>
  <si>
    <t>Benjamin Logan Local SD (048074)</t>
  </si>
  <si>
    <t>Keystone Local SD (048165)</t>
  </si>
  <si>
    <t>Ottawa Hills Local SD (048215)</t>
  </si>
  <si>
    <t>Washington Local SD (048231)</t>
  </si>
  <si>
    <t>Madison-Plains Local SD (048272)</t>
  </si>
  <si>
    <t>Lowellville Local SD (048330)</t>
  </si>
  <si>
    <t>Springfield Local SD (048371)</t>
  </si>
  <si>
    <t>Pleasant Local SD (048421)</t>
  </si>
  <si>
    <t>Genoa Area Local SD (048942)</t>
  </si>
  <si>
    <t>Put-In-Bay Local SD (048975)</t>
  </si>
  <si>
    <t>Eastern Local SD (049122)</t>
  </si>
  <si>
    <t>National Trail Local SD (049270)</t>
  </si>
  <si>
    <t>Miller City-New Cleveland Local SD (049361)</t>
  </si>
  <si>
    <t>Pandora-Gilboa Local SD (049395)</t>
  </si>
  <si>
    <t>Seneca East Local SD (049684)</t>
  </si>
  <si>
    <t>Hopewell-Loudon Local SD (049700)</t>
  </si>
  <si>
    <t>Botkins Local SD (049767)</t>
  </si>
  <si>
    <t>Fort Loramie Local SD  (049783)</t>
  </si>
  <si>
    <t>Russia Local SD (049817)</t>
  </si>
  <si>
    <t>Tuslaw Local SD (049957)</t>
  </si>
  <si>
    <t>Coventry Local SD (049999)</t>
  </si>
  <si>
    <t>Bristol Local SD (050112)</t>
  </si>
  <si>
    <t>Brookfield Local SD (050120)</t>
  </si>
  <si>
    <t>Mathews Local SD (050153)</t>
  </si>
  <si>
    <t>Lakeview Local SD (050187)</t>
  </si>
  <si>
    <t>Maplewood Local SD (050211)</t>
  </si>
  <si>
    <t>Garaway Local SD (050278)</t>
  </si>
  <si>
    <t>Warren Local SD (050500)</t>
  </si>
  <si>
    <t>Millcreek-West Unity Local SD (050633)</t>
  </si>
  <si>
    <t>Wood County ESC (050666)</t>
  </si>
  <si>
    <t>College Corner Local SD (064964)</t>
  </si>
  <si>
    <t>Marshall High School (132803)</t>
  </si>
  <si>
    <t>Constellation Schools: Lorain Community Elementary (132951)</t>
  </si>
  <si>
    <t>Constellation Schools: Elyria Community (132969)</t>
  </si>
  <si>
    <t>Constellation Schools: Westpark Community Elementary (132993)</t>
  </si>
  <si>
    <t>Intergenerational School (133215)</t>
  </si>
  <si>
    <t>Constellation Schools Parma Community (133256)</t>
  </si>
  <si>
    <t>Washington Park Community School (133280)</t>
  </si>
  <si>
    <t>Summit Academy Community School for Alternative Learn-Canton (133306)</t>
  </si>
  <si>
    <t>TCP World Academy (133330)</t>
  </si>
  <si>
    <t>Cornerstone Academy Community School (133439)</t>
  </si>
  <si>
    <t>ReGeneration Schools Avondale Elementary (133504)</t>
  </si>
  <si>
    <t>Richard Allen Academy (133736)</t>
  </si>
  <si>
    <t>Youngstown Community School (134072)</t>
  </si>
  <si>
    <t>Autism Model School (134122)</t>
  </si>
  <si>
    <t>Green Inspiration Academy (134197)</t>
  </si>
  <si>
    <t>City Day Community School (134247)</t>
  </si>
  <si>
    <t>Ohio Virtual Academy (142950)</t>
  </si>
  <si>
    <t>International Acad Of Columbus (143172)</t>
  </si>
  <si>
    <t>Trotwood Preparatory</t>
  </si>
  <si>
    <t>Middletown Preparatory</t>
  </si>
  <si>
    <t>The Autism Academy Of Learning (143297)</t>
  </si>
  <si>
    <t>Alternative Education Academy (143396)</t>
  </si>
  <si>
    <t>Constellation Schools: Puritas Community Elementary (143479)</t>
  </si>
  <si>
    <t>Constellation Schools: Stockyard Community Elementary (143487)</t>
  </si>
  <si>
    <t>North Dayton School of Discovery (143529)</t>
  </si>
  <si>
    <t>Sciotoville (143644)</t>
  </si>
  <si>
    <t>Goal Digital Academy (149047)</t>
  </si>
  <si>
    <t>Weighted PreK FTE</t>
  </si>
  <si>
    <t>IRN Type</t>
  </si>
  <si>
    <t>Large Urbans</t>
  </si>
  <si>
    <t>Cambridge City SD (043695)</t>
  </si>
  <si>
    <t>Conneaut Area City SD (043810)</t>
  </si>
  <si>
    <t>Lebanon City SD (044214)</t>
  </si>
  <si>
    <t>Maple Heights City SD (044305)</t>
  </si>
  <si>
    <t>Norwalk City SD (044560)</t>
  </si>
  <si>
    <t>Perrysburg Exempted Village SD (045583)</t>
  </si>
  <si>
    <t>Ashtabula County ESC (045849)</t>
  </si>
  <si>
    <t>Southeastern Local SD (046276)</t>
  </si>
  <si>
    <t>istrict</t>
  </si>
  <si>
    <t xml:space="preserve">Liberty Center Local </t>
  </si>
  <si>
    <t>East Holmes</t>
  </si>
  <si>
    <t>Sebring Local SD (048355)</t>
  </si>
  <si>
    <t>South Range Local SD (048363)</t>
  </si>
  <si>
    <t>Miami County ESC (048603)</t>
  </si>
  <si>
    <t>Lexington Local SD (049437)</t>
  </si>
  <si>
    <t>Union-Scioto Local SD (049536)</t>
  </si>
  <si>
    <t>Hudson City SD (050021)</t>
  </si>
  <si>
    <t>Twinsburg City SD (050070)</t>
  </si>
  <si>
    <t>Springboro Community City SD (050427)</t>
  </si>
  <si>
    <t>Dawson-Bryant Local SD (047928)</t>
  </si>
  <si>
    <t>Cleveland Municipal (043786)</t>
  </si>
  <si>
    <t>Gallipolis City SD (044032)</t>
  </si>
  <si>
    <t>Niles City SD (044495)</t>
  </si>
  <si>
    <t>Wellsville Local SD (045039)</t>
  </si>
  <si>
    <t>Versailles Exempted Village SD (045633)</t>
  </si>
  <si>
    <t>Wauseon Exempted Village SD (045641)</t>
  </si>
  <si>
    <t>Amanda-Clearcreek Local SD (046847)</t>
  </si>
  <si>
    <t>Finneytown Local SD (047332)</t>
  </si>
  <si>
    <t>Indian Creek Local SD (047803)</t>
  </si>
  <si>
    <t>Montgomery County ESC (048660)</t>
  </si>
  <si>
    <t>Ada Exempted Village SD (045187)</t>
  </si>
  <si>
    <t>Coldwater Exempted Village SD (045310)</t>
  </si>
  <si>
    <t>Covington Exempted Village SD (045336)</t>
  </si>
  <si>
    <t>Building Resubmit</t>
  </si>
  <si>
    <t>Pymatuning Valley Middle School (064667)</t>
  </si>
  <si>
    <t>Greeneview Local School (145987)</t>
  </si>
  <si>
    <t>Johnstown-Monroe Local SD (047985)</t>
  </si>
  <si>
    <t>Canfield Local SD (048314)</t>
  </si>
  <si>
    <t>Southeast Local SD (049221)</t>
  </si>
  <si>
    <t>Lake Local SD (049866)</t>
  </si>
  <si>
    <t>Indian Valley Local SD (050286)</t>
  </si>
  <si>
    <t>Dalton Local SD</t>
  </si>
  <si>
    <t>Summit Academy Community School-Columbus (000296)</t>
  </si>
  <si>
    <t>Summit Academy Community School - Dayton (000297)</t>
  </si>
  <si>
    <t>Summit Academy Community School-Parma (000302)</t>
  </si>
  <si>
    <t>Summit Academy Community School - Cincinnati (000306)</t>
  </si>
  <si>
    <t>Westside Academy (000875)</t>
  </si>
  <si>
    <t>Summit Acdy Comm Schl for Alternative Learners of Middletown (132746)</t>
  </si>
  <si>
    <t>Summit Academy Community School Alternative Learners -Xenia (132761)</t>
  </si>
  <si>
    <t>Summit Academy Community School Alternative Learners-Lorain (133322)</t>
  </si>
  <si>
    <t>PreK - 5 FTEs</t>
  </si>
  <si>
    <t>Score</t>
  </si>
  <si>
    <t>Final</t>
  </si>
  <si>
    <t>Aligned</t>
  </si>
  <si>
    <t>Partially Aligned</t>
  </si>
  <si>
    <t>Not Aligned</t>
  </si>
  <si>
    <t>Not Applicable</t>
  </si>
  <si>
    <t>High Quality Instructional Materials Funding</t>
  </si>
  <si>
    <t>Traditional School District</t>
  </si>
  <si>
    <t>STEM School</t>
  </si>
  <si>
    <t>Joint Vocational School District</t>
  </si>
  <si>
    <t>Allocation for Core Materials</t>
  </si>
  <si>
    <t>Allocation for Intervention Materials</t>
  </si>
  <si>
    <t>For any questions, please reach out to the ReadOhio Team at ReadOhio@education.ohio.gov</t>
  </si>
  <si>
    <r>
      <rPr>
        <b/>
        <sz val="11"/>
        <color theme="1"/>
        <rFont val="Source Sans Pro"/>
        <family val="2"/>
      </rPr>
      <t xml:space="preserve">Eligible entities: </t>
    </r>
    <r>
      <rPr>
        <sz val="11"/>
        <color theme="1"/>
        <rFont val="Source Sans Pro"/>
        <family val="2"/>
      </rPr>
      <t xml:space="preserve">Traditional districts, community schools, Joint Vocational School Districts (intervention materials only), and Educational Service Centers (who serve prekindergarten students). 
</t>
    </r>
  </si>
  <si>
    <r>
      <rPr>
        <b/>
        <sz val="11"/>
        <color theme="1"/>
        <rFont val="Source Sans Pro"/>
        <family val="2"/>
      </rPr>
      <t xml:space="preserve">Allocation Methodology: </t>
    </r>
    <r>
      <rPr>
        <sz val="11"/>
        <color theme="1"/>
        <rFont val="Source Sans Pro"/>
        <family val="2"/>
      </rPr>
      <t xml:space="preserve">
Of the $64 million, 80% ($51.2 million) is allocated to support core instructional materials and 20% ($12.8 million) is allocated to support reading intervention programs. The allocation of funding is based on prior year enrollment data (with the exception of current year data for new community or STEM schools). The allocation does not include the application of the state share percentage. 
</t>
    </r>
  </si>
  <si>
    <r>
      <rPr>
        <i/>
        <sz val="11"/>
        <color theme="1"/>
        <rFont val="Source Sans Pro"/>
        <family val="2"/>
      </rPr>
      <t>Not aligned:</t>
    </r>
    <r>
      <rPr>
        <sz val="11"/>
        <color theme="1"/>
        <rFont val="Source Sans Pro"/>
        <family val="2"/>
      </rPr>
      <t xml:space="preserve"> </t>
    </r>
    <r>
      <rPr>
        <u/>
        <sz val="11"/>
        <color theme="1"/>
        <rFont val="Source Sans Pro"/>
        <family val="2"/>
      </rPr>
      <t xml:space="preserve">Not using </t>
    </r>
    <r>
      <rPr>
        <sz val="11"/>
        <color theme="1"/>
        <rFont val="Source Sans Pro"/>
        <family val="2"/>
      </rPr>
      <t xml:space="preserve">either an approved core comprehensive program </t>
    </r>
    <r>
      <rPr>
        <u/>
        <sz val="11"/>
        <color theme="1"/>
        <rFont val="Source Sans Pro"/>
        <family val="2"/>
      </rPr>
      <t>or</t>
    </r>
    <r>
      <rPr>
        <sz val="11"/>
        <color theme="1"/>
        <rFont val="Source Sans Pro"/>
        <family val="2"/>
      </rPr>
      <t xml:space="preserve"> a combination of an approved foundational skills program and a core no-foundational skills program. Of the 882 schools and districts serving a prekindergarten-5 student population, 335 (38.0%) fall into this category and the student enrollment is weighted at 100%. </t>
    </r>
  </si>
  <si>
    <r>
      <rPr>
        <u/>
        <sz val="11"/>
        <color theme="1"/>
        <rFont val="Source Sans Pro"/>
        <family val="2"/>
      </rPr>
      <t>Core Instructional Materials</t>
    </r>
    <r>
      <rPr>
        <i/>
        <sz val="11"/>
        <color theme="1"/>
        <rFont val="Source Sans Pro"/>
        <family val="2"/>
      </rPr>
      <t>:</t>
    </r>
    <r>
      <rPr>
        <sz val="11"/>
        <color theme="1"/>
        <rFont val="Source Sans Pro"/>
        <family val="2"/>
      </rPr>
      <t xml:space="preserve"> The requirement for core instructional materials is for schools and districts serving students in prekindergarten through grade 5. The student enrollment in prekindergarten-5 was weighted based on a school or districts use of high-quality core curriculum and instructional materials. All schools and districts reported the core curriculum and instructional materials used during the 2022-23 school year to the Department last fall. That survey data was leveraged to place schools and districts into one of three categories:  </t>
    </r>
  </si>
  <si>
    <r>
      <rPr>
        <i/>
        <sz val="11"/>
        <color theme="1"/>
        <rFont val="Source Sans Pro"/>
        <family val="2"/>
      </rPr>
      <t>Partially aligned:</t>
    </r>
    <r>
      <rPr>
        <sz val="11"/>
        <color theme="1"/>
        <rFont val="Source Sans Pro"/>
        <family val="2"/>
      </rPr>
      <t xml:space="preserve"> </t>
    </r>
    <r>
      <rPr>
        <u/>
        <sz val="11"/>
        <color theme="1"/>
        <rFont val="Source Sans Pro"/>
        <family val="2"/>
      </rPr>
      <t>Using either</t>
    </r>
    <r>
      <rPr>
        <sz val="11"/>
        <color theme="1"/>
        <rFont val="Source Sans Pro"/>
        <family val="2"/>
      </rPr>
      <t xml:space="preserve"> an approved foundational skills program </t>
    </r>
    <r>
      <rPr>
        <u/>
        <sz val="11"/>
        <color theme="1"/>
        <rFont val="Source Sans Pro"/>
        <family val="2"/>
      </rPr>
      <t>or</t>
    </r>
    <r>
      <rPr>
        <sz val="11"/>
        <color theme="1"/>
        <rFont val="Source Sans Pro"/>
        <family val="2"/>
      </rPr>
      <t xml:space="preserve"> a core no-foundational skills program. Of the 882 schools and districts serving a prekindergarten-5 student population, 260 (29.5%) fall into this category and the student enrollment is weighted at 80%. </t>
    </r>
  </si>
  <si>
    <r>
      <rPr>
        <b/>
        <sz val="11"/>
        <color theme="1"/>
        <rFont val="Source Sans Pro"/>
        <family val="2"/>
      </rPr>
      <t>Restrictions and reporting:</t>
    </r>
    <r>
      <rPr>
        <sz val="11"/>
        <color theme="1"/>
        <rFont val="Source Sans Pro"/>
        <family val="2"/>
      </rPr>
      <t xml:space="preserve"> Funds received by schools and districts are restricted to support school and district compliance under Revised Code Section 3313.6028 and may be used for expenses incurred after July 1, 2023. While funds are allocated to support the purchase of both core curriculum and instructional materials in English language arts, as well as evidenced-based reading intervention programs, schools can use these funds to support either or both expenses. For example, if a school receives $60,000, the full amount may be used to support the purchase of core curriculum. Similarly, a school that received $60,000 may use the funds to support the purchase of both core curriculum and intervention programs on the Department's approved list, but spend more or less than the specific allocation amounts identified with the allocation methodology. 
Schools and districts should maintain documentation as to how they leveraged their allocation of the $64 million, along with expenses incurred beyond the subsidy provided. It is possible (although in no way guaranteed), that additional funds may be made available to support the cost of compliance with this provision. The Department may leverage this reporting to determine reimbursement of expenses for high-quality instructional materials and intervention programs aligned to the Science of Reading to schools and districts that exceed the $64 million allocation. 
</t>
    </r>
  </si>
  <si>
    <r>
      <rPr>
        <b/>
        <sz val="11"/>
        <color theme="1"/>
        <rFont val="Source Sans Pro"/>
        <family val="2"/>
      </rPr>
      <t>Use of funds:</t>
    </r>
    <r>
      <rPr>
        <sz val="11"/>
        <color theme="1"/>
        <rFont val="Source Sans Pro"/>
        <family val="2"/>
      </rPr>
      <t xml:space="preserve"> Funds must be used to purchase high-quality core curriculum and instructional materials in English language arts and evidence-based reading intervention programs from the lists established by the Department and required for use by schools and districts in accordance with Revised Code Section 3313.6028.
</t>
    </r>
  </si>
  <si>
    <t xml:space="preserve">The state operating budget (H.B. 33) set aside $64 million to subsidize the cost of high-quality instructional materials purchased by schools and districts aligned to the Science of Reading. The funds are intended to support both high-quality core curriculum and instructional materials in English language arts and evidenced-based reading intervention programs. Following the release of the approved list for high-quality core curriculum and instructional materials, the Department reviewed school and district alignment to the approved list of Core Instructional Materials for K-5 students (or materials used for prekindergarten students by Educational Service Centers). This spreadsheet details the allocation methodology of the $64 million that will subsidize the expenses schools and districts will incur. 
</t>
  </si>
  <si>
    <r>
      <rPr>
        <i/>
        <sz val="11"/>
        <color theme="1"/>
        <rFont val="Source Sans Pro"/>
        <family val="2"/>
      </rPr>
      <t xml:space="preserve">Aligned: </t>
    </r>
    <r>
      <rPr>
        <u/>
        <sz val="11"/>
        <color theme="1"/>
        <rFont val="Source Sans Pro"/>
        <family val="2"/>
      </rPr>
      <t>Using either</t>
    </r>
    <r>
      <rPr>
        <sz val="11"/>
        <color theme="1"/>
        <rFont val="Source Sans Pro"/>
        <family val="2"/>
      </rPr>
      <t xml:space="preserve"> an approved core comprehensive program </t>
    </r>
    <r>
      <rPr>
        <u/>
        <sz val="11"/>
        <color theme="1"/>
        <rFont val="Source Sans Pro"/>
        <family val="2"/>
      </rPr>
      <t>or</t>
    </r>
    <r>
      <rPr>
        <sz val="11"/>
        <color theme="1"/>
        <rFont val="Source Sans Pro"/>
        <family val="2"/>
      </rPr>
      <t xml:space="preserve"> a combination of an approved foundational skills program </t>
    </r>
    <r>
      <rPr>
        <u/>
        <sz val="11"/>
        <color theme="1"/>
        <rFont val="Source Sans Pro"/>
        <family val="2"/>
      </rPr>
      <t>and</t>
    </r>
    <r>
      <rPr>
        <sz val="11"/>
        <color theme="1"/>
        <rFont val="Source Sans Pro"/>
        <family val="2"/>
      </rPr>
      <t xml:space="preserve"> a core no-foundational skills program. Of the 882 schools and districts serving a prekindergarten-5 student population, 287 (32.5%) fall into this category and the student enrollment is weighted at 20%. </t>
    </r>
  </si>
  <si>
    <r>
      <t xml:space="preserve">Intervention Materials: </t>
    </r>
    <r>
      <rPr>
        <sz val="11"/>
        <color theme="1"/>
        <rFont val="Source Sans Pro"/>
        <family val="2"/>
      </rPr>
      <t xml:space="preserve">The requirement for evidenced-based reading intervention programs applies to students in prekindergarten through grade 12. The student enrollment in prekindergarten-12 across all 1,046 entities was not weighted, so the funding was allocated on a per-pupil basis across all schools and districts. </t>
    </r>
  </si>
  <si>
    <r>
      <rPr>
        <b/>
        <sz val="11"/>
        <color theme="1"/>
        <rFont val="Source Sans Pro"/>
        <family val="2"/>
      </rPr>
      <t>Release of funds:</t>
    </r>
    <r>
      <rPr>
        <sz val="11"/>
        <color theme="1"/>
        <rFont val="Source Sans Pro"/>
        <family val="2"/>
      </rPr>
      <t xml:space="preserve"> Allocated funds will be disbursed on the statement of settlement with the April foundation payments (April 12th for Community Schools and STEM Schools, April 15th for Joint Vocational School Districts, and April 19th for Traditional School Districts and Educational Service Centers). The adjustment will appear as follows: JV 13 High Quality Instructional Materials. Schools and districts should receipt the funds using receipt code 3219 (other restricted state funding) into the General Fund (001).</t>
    </r>
  </si>
  <si>
    <t>October 2024 reallocation</t>
  </si>
  <si>
    <t>Two community schools closed and returned full allocations received for both Intervention and core materials.</t>
  </si>
  <si>
    <t>Total HQIM Allocation April 2024</t>
  </si>
  <si>
    <t>Reallocation October 2024</t>
  </si>
  <si>
    <t>Org Type</t>
  </si>
  <si>
    <t>Five community schools closed at the end of FY24 and did not return HQIM funds.</t>
  </si>
  <si>
    <t>Additionally, the difference in HQIM funds for five closed community schools has been proportionally attributed to the rest of the districts based on a per-pupil basis.</t>
  </si>
  <si>
    <t>Akron incorrectly reported the alignment with HQIM and returned the difference between funds for core materials.</t>
  </si>
  <si>
    <t>Reallocation amounts below $10 were not provided, rather these small amounts were reallocated.</t>
  </si>
  <si>
    <t>Returned Funds</t>
  </si>
  <si>
    <t xml:space="preserve">October 2024 Reallocation is distributing retuned HQIM funds.  </t>
  </si>
  <si>
    <t xml:space="preserve">Closed and merged community schools were taken into account during the reallocation. </t>
  </si>
  <si>
    <t>Reallocated amount can be spent on core or intervention materials.</t>
  </si>
  <si>
    <t>We reallocated $807,693.06 in total HQIM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</si>
</sst>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000"/>
    <numFmt numFmtId="165" formatCode="&quot;$&quot;#,##0.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Arial Narrow"/>
      <family val="2"/>
    </font>
    <font>
      <b/>
      <sz val="11"/>
      <color theme="0"/>
      <name val="Calibri"/>
      <family val="2"/>
      <scheme val="minor"/>
    </font>
    <font>
      <sz val="12"/>
      <color theme="1"/>
      <name val="Calibri"/>
      <family val="2"/>
      <scheme val="minor"/>
    </font>
    <font>
      <sz val="11"/>
      <color theme="0"/>
      <name val="Calibri"/>
      <family val="2"/>
      <scheme val="minor"/>
    </font>
    <font>
      <b/>
      <sz val="11"/>
      <name val="Arial"/>
      <family val="2"/>
    </font>
    <font>
      <sz val="11"/>
      <color theme="1"/>
      <name val="Arial"/>
      <family val="2"/>
    </font>
    <font>
      <sz val="11"/>
      <name val="Arial"/>
      <family val="2"/>
    </font>
    <font>
      <sz val="11"/>
      <color rgb="FF000000"/>
      <name val="Arial"/>
      <family val="2"/>
    </font>
    <font>
      <b/>
      <sz val="12"/>
      <color theme="0"/>
      <name val="Calibri"/>
      <family val="2"/>
      <scheme val="minor"/>
    </font>
    <font>
      <sz val="11"/>
      <color theme="1"/>
      <name val="Source Sans Pro"/>
      <family val="2"/>
    </font>
    <font>
      <i/>
      <sz val="11"/>
      <color theme="1"/>
      <name val="Source Sans Pro"/>
      <family val="2"/>
    </font>
    <font>
      <b/>
      <sz val="11"/>
      <color theme="1"/>
      <name val="Source Sans Pro"/>
      <family val="2"/>
    </font>
    <font>
      <u/>
      <sz val="11"/>
      <color theme="1"/>
      <name val="Source Sans Pro"/>
      <family val="2"/>
    </font>
    <font>
      <b/>
      <sz val="11"/>
      <color theme="0"/>
      <name val="Source Sans Pro"/>
      <family val="2"/>
    </font>
    <font>
      <b/>
      <sz val="12"/>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9" fontId="1" fillId="0" borderId="0" applyFont="0" applyFill="0" applyBorder="0" applyAlignment="0" applyProtection="0"/>
  </cellStyleXfs>
  <cellXfs count="79">
    <xf numFmtId="0" fontId="0" fillId="0" borderId="0" xfId="0"/>
    <xf numFmtId="0" fontId="2" fillId="0" borderId="0" xfId="0" applyFont="1"/>
    <xf numFmtId="0" fontId="0" fillId="0" borderId="1" xfId="0" applyBorder="1"/>
    <xf numFmtId="1" fontId="0" fillId="0" borderId="1" xfId="1" applyNumberFormat="1" applyFont="1" applyFill="1" applyBorder="1" applyAlignment="1">
      <alignment horizontal="center"/>
    </xf>
    <xf numFmtId="164" fontId="0" fillId="0" borderId="1" xfId="0" applyNumberFormat="1" applyBorder="1" applyAlignment="1">
      <alignment horizontal="center"/>
    </xf>
    <xf numFmtId="0" fontId="2" fillId="2" borderId="1" xfId="0" applyFont="1" applyFill="1" applyBorder="1" applyAlignment="1">
      <alignment horizontal="center"/>
    </xf>
    <xf numFmtId="0" fontId="2" fillId="2" borderId="1" xfId="0" applyFont="1" applyFill="1" applyBorder="1"/>
    <xf numFmtId="49" fontId="0" fillId="0" borderId="1" xfId="0" applyNumberFormat="1" applyBorder="1" applyAlignment="1">
      <alignment horizontal="center"/>
    </xf>
    <xf numFmtId="1" fontId="0" fillId="0" borderId="0" xfId="0" applyNumberFormat="1"/>
    <xf numFmtId="49" fontId="0" fillId="0" borderId="0" xfId="0" applyNumberFormat="1"/>
    <xf numFmtId="0" fontId="2" fillId="0" borderId="0" xfId="0" applyFont="1" applyAlignment="1">
      <alignment horizontal="center"/>
    </xf>
    <xf numFmtId="0" fontId="0" fillId="0" borderId="0" xfId="0" applyAlignment="1">
      <alignment horizontal="center"/>
    </xf>
    <xf numFmtId="0" fontId="0" fillId="0" borderId="0" xfId="0" pivotButton="1"/>
    <xf numFmtId="0" fontId="0" fillId="0" borderId="0" xfId="0" applyAlignment="1">
      <alignment horizontal="left"/>
    </xf>
    <xf numFmtId="4" fontId="0" fillId="0" borderId="0" xfId="0" applyNumberFormat="1"/>
    <xf numFmtId="165" fontId="0" fillId="0" borderId="0" xfId="0" applyNumberFormat="1"/>
    <xf numFmtId="49" fontId="0" fillId="0" borderId="0" xfId="0" applyNumberFormat="1" applyAlignment="1">
      <alignment horizontal="center"/>
    </xf>
    <xf numFmtId="0" fontId="5" fillId="0" borderId="0" xfId="0" applyFont="1" applyAlignment="1">
      <alignment horizontal="center" vertical="center" wrapText="1"/>
    </xf>
    <xf numFmtId="4" fontId="4" fillId="3" borderId="2" xfId="0" applyNumberFormat="1" applyFont="1" applyFill="1" applyBorder="1" applyAlignment="1">
      <alignment horizontal="center" vertical="center"/>
    </xf>
    <xf numFmtId="4" fontId="4" fillId="3" borderId="3" xfId="0" applyNumberFormat="1" applyFont="1" applyFill="1" applyBorder="1" applyAlignment="1">
      <alignment horizontal="center" vertical="center"/>
    </xf>
    <xf numFmtId="0" fontId="4" fillId="3" borderId="4" xfId="0" applyFont="1" applyFill="1" applyBorder="1" applyAlignment="1">
      <alignment horizontal="center" vertical="center"/>
    </xf>
    <xf numFmtId="4" fontId="0" fillId="0" borderId="5" xfId="0" applyNumberFormat="1" applyBorder="1"/>
    <xf numFmtId="9" fontId="0" fillId="0" borderId="0" xfId="4" applyFont="1" applyBorder="1"/>
    <xf numFmtId="165" fontId="0" fillId="0" borderId="6" xfId="0" applyNumberFormat="1" applyBorder="1"/>
    <xf numFmtId="4" fontId="4" fillId="3" borderId="7" xfId="0" applyNumberFormat="1" applyFont="1" applyFill="1" applyBorder="1"/>
    <xf numFmtId="4" fontId="4" fillId="3" borderId="8" xfId="0" applyNumberFormat="1" applyFont="1" applyFill="1" applyBorder="1"/>
    <xf numFmtId="165" fontId="4" fillId="3" borderId="9" xfId="0" applyNumberFormat="1" applyFont="1" applyFill="1" applyBorder="1"/>
    <xf numFmtId="4" fontId="0" fillId="0" borderId="0" xfId="0" applyNumberFormat="1" applyAlignment="1">
      <alignment horizontal="right"/>
    </xf>
    <xf numFmtId="3" fontId="0" fillId="0" borderId="0" xfId="0" applyNumberFormat="1" applyAlignment="1">
      <alignment horizontal="right"/>
    </xf>
    <xf numFmtId="0" fontId="7" fillId="0" borderId="0" xfId="0" applyFont="1" applyAlignment="1">
      <alignment shrinkToFit="1"/>
    </xf>
    <xf numFmtId="0" fontId="8" fillId="0" borderId="0" xfId="0" applyFont="1"/>
    <xf numFmtId="0" fontId="8" fillId="0" borderId="0" xfId="0" applyFont="1" applyAlignment="1">
      <alignment shrinkToFit="1"/>
    </xf>
    <xf numFmtId="1" fontId="8" fillId="0" borderId="0" xfId="0" applyNumberFormat="1" applyFont="1" applyAlignment="1">
      <alignment shrinkToFit="1"/>
    </xf>
    <xf numFmtId="0" fontId="9" fillId="0" borderId="0" xfId="0" applyFont="1" applyAlignment="1">
      <alignment shrinkToFit="1"/>
    </xf>
    <xf numFmtId="0" fontId="8" fillId="0" borderId="0" xfId="0" applyFont="1" applyAlignment="1">
      <alignment wrapText="1"/>
    </xf>
    <xf numFmtId="1" fontId="8" fillId="0" borderId="0" xfId="0" applyNumberFormat="1" applyFont="1" applyAlignment="1">
      <alignment wrapText="1"/>
    </xf>
    <xf numFmtId="0" fontId="10" fillId="0" borderId="0" xfId="0" applyFont="1" applyAlignment="1">
      <alignment vertical="center"/>
    </xf>
    <xf numFmtId="0" fontId="7" fillId="0" borderId="0" xfId="0" applyFont="1" applyAlignment="1">
      <alignment horizontal="left" shrinkToFit="1"/>
    </xf>
    <xf numFmtId="0" fontId="8" fillId="0" borderId="0" xfId="0" applyFont="1" applyAlignment="1">
      <alignment horizontal="left" shrinkToFit="1"/>
    </xf>
    <xf numFmtId="1" fontId="8" fillId="0" borderId="0" xfId="0" applyNumberFormat="1" applyFont="1" applyAlignment="1">
      <alignment horizontal="left" shrinkToFit="1"/>
    </xf>
    <xf numFmtId="0" fontId="8" fillId="5" borderId="0" xfId="0" applyFont="1" applyFill="1" applyAlignment="1">
      <alignment horizontal="left"/>
    </xf>
    <xf numFmtId="0" fontId="8" fillId="6" borderId="0" xfId="0" applyFont="1" applyFill="1" applyAlignment="1">
      <alignment horizontal="left"/>
    </xf>
    <xf numFmtId="0" fontId="8" fillId="0" borderId="0" xfId="0" applyFont="1" applyAlignment="1">
      <alignment horizontal="left"/>
    </xf>
    <xf numFmtId="1" fontId="8" fillId="6" borderId="0" xfId="0" applyNumberFormat="1" applyFont="1" applyFill="1" applyAlignment="1">
      <alignment horizontal="left"/>
    </xf>
    <xf numFmtId="0" fontId="8" fillId="7" borderId="0" xfId="0" applyFont="1" applyFill="1" applyAlignment="1">
      <alignment horizontal="left" shrinkToFit="1"/>
    </xf>
    <xf numFmtId="0" fontId="8" fillId="8" borderId="0" xfId="0" applyFont="1" applyFill="1" applyAlignment="1">
      <alignment horizontal="left" shrinkToFit="1"/>
    </xf>
    <xf numFmtId="1" fontId="8" fillId="8" borderId="0" xfId="0" applyNumberFormat="1" applyFont="1" applyFill="1" applyAlignment="1">
      <alignment horizontal="left" shrinkToFit="1"/>
    </xf>
    <xf numFmtId="0" fontId="8" fillId="7" borderId="0" xfId="0" applyFont="1" applyFill="1" applyAlignment="1">
      <alignment horizontal="left"/>
    </xf>
    <xf numFmtId="0" fontId="8" fillId="5" borderId="0" xfId="0" applyFont="1" applyFill="1" applyAlignment="1">
      <alignment horizontal="left" shrinkToFit="1"/>
    </xf>
    <xf numFmtId="0" fontId="0" fillId="7" borderId="0" xfId="0" applyFill="1" applyAlignment="1">
      <alignment horizontal="left"/>
    </xf>
    <xf numFmtId="0" fontId="10" fillId="9" borderId="0" xfId="0" applyFont="1" applyFill="1" applyAlignment="1">
      <alignment horizontal="left" vertical="center"/>
    </xf>
    <xf numFmtId="0" fontId="10" fillId="0" borderId="0" xfId="0" applyFont="1" applyAlignment="1">
      <alignment horizontal="left" vertical="center"/>
    </xf>
    <xf numFmtId="0" fontId="8" fillId="8" borderId="0" xfId="0" applyFont="1" applyFill="1" applyAlignment="1">
      <alignment horizontal="left"/>
    </xf>
    <xf numFmtId="0" fontId="7" fillId="7" borderId="0" xfId="0" applyFont="1" applyFill="1" applyAlignment="1">
      <alignment horizontal="left" shrinkToFit="1"/>
    </xf>
    <xf numFmtId="0" fontId="8" fillId="9" borderId="0" xfId="0" applyFont="1" applyFill="1" applyAlignment="1">
      <alignment horizontal="left"/>
    </xf>
    <xf numFmtId="0" fontId="0" fillId="3" borderId="0" xfId="0" applyFill="1"/>
    <xf numFmtId="0" fontId="6" fillId="0" borderId="0" xfId="0" applyFont="1" applyAlignment="1">
      <alignment vertical="center"/>
    </xf>
    <xf numFmtId="0" fontId="11" fillId="3" borderId="0" xfId="0" applyFont="1" applyFill="1" applyAlignment="1">
      <alignment horizontal="center" vertical="center" wrapText="1"/>
    </xf>
    <xf numFmtId="4" fontId="11" fillId="3" borderId="0" xfId="0" applyNumberFormat="1" applyFont="1" applyFill="1" applyAlignment="1">
      <alignment horizontal="center" vertical="center" wrapText="1"/>
    </xf>
    <xf numFmtId="3" fontId="11" fillId="3" borderId="0" xfId="0" applyNumberFormat="1" applyFont="1" applyFill="1" applyAlignment="1">
      <alignment horizontal="center" vertical="center" wrapText="1"/>
    </xf>
    <xf numFmtId="0" fontId="0" fillId="0" borderId="0" xfId="0" applyAlignment="1">
      <alignment vertical="center"/>
    </xf>
    <xf numFmtId="0" fontId="12" fillId="4" borderId="0" xfId="0" applyFont="1" applyFill="1" applyAlignment="1">
      <alignment vertical="center" wrapText="1"/>
    </xf>
    <xf numFmtId="2" fontId="0" fillId="0" borderId="0" xfId="0" applyNumberFormat="1"/>
    <xf numFmtId="2" fontId="0" fillId="0" borderId="0" xfId="0" applyNumberFormat="1" applyAlignment="1">
      <alignment horizontal="right"/>
    </xf>
    <xf numFmtId="0" fontId="16" fillId="3" borderId="0" xfId="0" applyFont="1" applyFill="1" applyAlignment="1">
      <alignment horizontal="center" vertical="center"/>
    </xf>
    <xf numFmtId="0" fontId="15" fillId="4" borderId="0" xfId="0" applyFont="1" applyFill="1" applyAlignment="1">
      <alignment horizontal="left" vertical="center" wrapText="1"/>
    </xf>
    <xf numFmtId="0" fontId="12" fillId="0" borderId="0" xfId="0" applyFont="1" applyAlignment="1">
      <alignment vertical="center"/>
    </xf>
    <xf numFmtId="0" fontId="12" fillId="4" borderId="0" xfId="0" applyFont="1" applyFill="1" applyAlignment="1">
      <alignment vertical="center"/>
    </xf>
    <xf numFmtId="165" fontId="11" fillId="3" borderId="0" xfId="0" applyNumberFormat="1" applyFont="1" applyFill="1" applyAlignment="1">
      <alignment horizontal="center" vertical="center" wrapText="1"/>
    </xf>
    <xf numFmtId="49" fontId="16" fillId="3" borderId="0" xfId="0" applyNumberFormat="1" applyFont="1" applyFill="1" applyAlignment="1">
      <alignment horizontal="center" vertical="center"/>
    </xf>
    <xf numFmtId="0" fontId="12" fillId="0" borderId="0" xfId="0" applyFont="1" applyAlignment="1">
      <alignment vertical="center" wrapText="1"/>
    </xf>
    <xf numFmtId="4" fontId="2" fillId="0" borderId="0" xfId="0" applyNumberFormat="1" applyFont="1" applyAlignment="1">
      <alignment horizontal="left"/>
    </xf>
    <xf numFmtId="0" fontId="4" fillId="3" borderId="3" xfId="0" applyFont="1" applyFill="1" applyBorder="1" applyAlignment="1">
      <alignment vertical="center"/>
    </xf>
    <xf numFmtId="165" fontId="4" fillId="3" borderId="8" xfId="0" applyNumberFormat="1" applyFont="1" applyFill="1" applyBorder="1"/>
    <xf numFmtId="0" fontId="11" fillId="3" borderId="0" xfId="0" applyFont="1" applyFill="1"/>
    <xf numFmtId="4" fontId="11" fillId="3" borderId="0" xfId="0" applyNumberFormat="1" applyFont="1" applyFill="1"/>
    <xf numFmtId="4" fontId="11" fillId="3" borderId="0" xfId="0" applyNumberFormat="1" applyFont="1" applyFill="1" applyAlignment="1">
      <alignment horizontal="right"/>
    </xf>
    <xf numFmtId="0" fontId="17" fillId="0" borderId="0" xfId="0" applyFont="1"/>
    <xf numFmtId="165" fontId="11" fillId="3" borderId="0" xfId="0" applyNumberFormat="1" applyFont="1" applyFill="1" applyAlignment="1">
      <alignment horizontal="right"/>
    </xf>
  </cellXfs>
  <cellStyles count="5">
    <cellStyle name="Currency 2" xfId="1" xr:uid="{068AFB7E-BCBB-4104-A71B-DC37746773C9}"/>
    <cellStyle name="Normal" xfId="0" builtinId="0"/>
    <cellStyle name="Normal 2" xfId="3" xr:uid="{961B8552-154F-4F03-94F1-E58975A8A0AA}"/>
    <cellStyle name="Percent" xfId="4" builtinId="5"/>
    <cellStyle name="Percent 2" xfId="2" xr:uid="{FB6FC5C6-501A-4C4F-962F-87FE50420EBC}"/>
  </cellStyles>
  <dxfs count="5">
    <dxf>
      <font>
        <color rgb="FF9C0006"/>
      </font>
      <fill>
        <patternFill>
          <bgColor rgb="FFFFC7CE"/>
        </patternFill>
      </fill>
    </dxf>
    <dxf>
      <font>
        <color rgb="FF9C0006"/>
      </font>
      <fill>
        <patternFill>
          <bgColor rgb="FFFFC7CE"/>
        </patternFill>
      </fill>
    </dxf>
    <dxf>
      <numFmt numFmtId="4" formatCode="#,##0.00"/>
    </dxf>
    <dxf>
      <numFmt numFmtId="165" formatCode="&quot;$&quot;#,##0.00"/>
    </dxf>
    <dxf>
      <numFmt numFmtId="165" formatCode="&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ers, Elena" refreshedDate="45301.657756712964" createdVersion="8" refreshedVersion="8" minRefreshableVersion="3" recordCount="3957" xr:uid="{401CE906-A0F1-40F8-A38A-D01F5440283F}">
  <cacheSource type="worksheet">
    <worksheetSource ref="A1:I1048576" sheet="FY23"/>
  </cacheSource>
  <cacheFields count="9">
    <cacheField name="FY" numFmtId="0">
      <sharedItems containsString="0" containsBlank="1" containsNumber="1" containsInteger="1" minValue="2023" maxValue="2023"/>
    </cacheField>
    <cacheField name="ORG_TYPE_SD" numFmtId="0">
      <sharedItems containsBlank="1"/>
    </cacheField>
    <cacheField name="RPTING_LEA_IRN" numFmtId="0">
      <sharedItems containsBlank="1" count="1045">
        <s v="000131"/>
        <s v="000138"/>
        <s v="000139"/>
        <s v="000222"/>
        <s v="000236"/>
        <s v="000241"/>
        <s v="000282"/>
        <s v="000288"/>
        <s v="000296"/>
        <s v="000297"/>
        <s v="000298"/>
        <s v="000300"/>
        <s v="000301"/>
        <s v="000302"/>
        <s v="000303"/>
        <s v="000305"/>
        <s v="000306"/>
        <s v="000311"/>
        <s v="000316"/>
        <s v="000318"/>
        <s v="000319"/>
        <s v="000320"/>
        <s v="000321"/>
        <s v="000338"/>
        <s v="000402"/>
        <s v="000417"/>
        <s v="000509"/>
        <s v="000510"/>
        <s v="000511"/>
        <s v="000525"/>
        <s v="000527"/>
        <s v="000534"/>
        <s v="000543"/>
        <s v="000546"/>
        <s v="000553"/>
        <s v="000556"/>
        <s v="000557"/>
        <s v="000558"/>
        <s v="000559"/>
        <s v="000560"/>
        <s v="000575"/>
        <s v="000576"/>
        <s v="000577"/>
        <s v="000598"/>
        <s v="000608"/>
        <s v="000609"/>
        <s v="000610"/>
        <s v="000613"/>
        <s v="000614"/>
        <s v="000616"/>
        <s v="000621"/>
        <s v="000623"/>
        <s v="000629"/>
        <s v="000634"/>
        <s v="000640"/>
        <s v="000664"/>
        <s v="000679"/>
        <s v="000725"/>
        <s v="000736"/>
        <s v="000770"/>
        <s v="000779"/>
        <s v="000780"/>
        <s v="000804"/>
        <s v="000808"/>
        <s v="000813"/>
        <s v="000825"/>
        <s v="000838"/>
        <s v="000843"/>
        <s v="000855"/>
        <s v="000858"/>
        <s v="000875"/>
        <s v="000905"/>
        <s v="000912"/>
        <s v="000936"/>
        <s v="000938"/>
        <s v="000941"/>
        <s v="000951"/>
        <s v="000952"/>
        <s v="000953"/>
        <s v="007984"/>
        <s v="007995"/>
        <s v="007999"/>
        <s v="008000"/>
        <s v="008063"/>
        <s v="008064"/>
        <s v="008278"/>
        <s v="008280"/>
        <s v="008281"/>
        <s v="008282"/>
        <s v="008283"/>
        <s v="008286"/>
        <s v="008287"/>
        <s v="008289"/>
        <s v="009122"/>
        <s v="009148"/>
        <s v="009149"/>
        <s v="009164"/>
        <s v="009179"/>
        <s v="009192"/>
        <s v="009283"/>
        <s v="009953"/>
        <s v="009955"/>
        <s v="009957"/>
        <s v="009971"/>
        <s v="009990"/>
        <s v="009996"/>
        <s v="009997"/>
        <s v="010036"/>
        <s v="010182"/>
        <s v="010205"/>
        <s v="011291"/>
        <s v="011324"/>
        <s v="011381"/>
        <s v="011390"/>
        <s v="011439"/>
        <s v="011468"/>
        <s v="011507"/>
        <s v="011511"/>
        <s v="011533"/>
        <s v="011534"/>
        <s v="011923"/>
        <s v="011947"/>
        <s v="011967"/>
        <s v="011972"/>
        <s v="011976"/>
        <s v="011986"/>
        <s v="012009"/>
        <s v="012010"/>
        <s v="012011"/>
        <s v="012025"/>
        <s v="012030"/>
        <s v="012033"/>
        <s v="012036"/>
        <s v="012037"/>
        <s v="012038"/>
        <s v="012040"/>
        <s v="012041"/>
        <s v="012042"/>
        <s v="012043"/>
        <s v="012044"/>
        <s v="012045"/>
        <s v="012054"/>
        <s v="012060"/>
        <s v="012105"/>
        <s v="012501"/>
        <s v="012528"/>
        <s v="012529"/>
        <s v="012541"/>
        <s v="012558"/>
        <s v="012627"/>
        <s v="012644"/>
        <s v="012671"/>
        <s v="012684"/>
        <s v="012867"/>
        <s v="012924"/>
        <s v="012951"/>
        <s v="013034"/>
        <s v="013132"/>
        <s v="013147"/>
        <s v="013148"/>
        <s v="013170"/>
        <s v="013173"/>
        <s v="013175"/>
        <s v="013195"/>
        <s v="013199"/>
        <s v="013232"/>
        <s v="013249"/>
        <s v="013253"/>
        <s v="013254"/>
        <s v="013255"/>
        <s v="013864"/>
        <s v="013962"/>
        <s v="013994"/>
        <s v="013999"/>
        <s v="014065"/>
        <s v="014066"/>
        <s v="014067"/>
        <s v="014090"/>
        <s v="014091"/>
        <s v="014121"/>
        <s v="014139"/>
        <s v="014147"/>
        <s v="014149"/>
        <s v="014187"/>
        <s v="014188"/>
        <s v="014189"/>
        <s v="014467"/>
        <s v="014830"/>
        <s v="014904"/>
        <s v="014913"/>
        <s v="014927"/>
        <s v="015234"/>
        <s v="015237"/>
        <s v="015261"/>
        <s v="015709"/>
        <s v="015710"/>
        <s v="015712"/>
        <s v="015713"/>
        <s v="015714"/>
        <s v="015722"/>
        <s v="015736"/>
        <s v="015737"/>
        <s v="015741"/>
        <s v="016812"/>
        <s v="016829"/>
        <s v="016836"/>
        <s v="016837"/>
        <s v="016843"/>
        <s v="016849"/>
        <s v="016850"/>
        <s v="016858"/>
        <s v="017123"/>
        <s v="017212"/>
        <s v="017233"/>
        <s v="017259"/>
        <s v="017270"/>
        <s v="017274"/>
        <s v="017275"/>
        <s v="017490"/>
        <s v="017497"/>
        <s v="017498"/>
        <s v="017535"/>
        <s v="017536"/>
        <s v="017537"/>
        <s v="017538"/>
        <s v="017585"/>
        <s v="017599"/>
        <s v="017643"/>
        <s v="019152"/>
        <s v="019156"/>
        <s v="019197"/>
        <s v="019199"/>
        <s v="019200"/>
        <s v="019201"/>
        <s v="019212"/>
        <s v="019220"/>
        <s v="019221"/>
        <s v="019226"/>
        <s v="019227"/>
        <s v="019235"/>
        <s v="019426"/>
        <s v="019427"/>
        <s v="019441"/>
        <s v="019442"/>
        <s v="019450"/>
        <s v="019452"/>
        <s v="019474"/>
        <s v="019478"/>
        <s v="019511"/>
        <s v="019530"/>
        <s v="019533"/>
        <s v="020007"/>
        <s v="020046"/>
        <s v="020076"/>
        <s v="020077"/>
        <s v="020078"/>
        <s v="020091"/>
        <s v="020092"/>
        <s v="020186"/>
        <s v="020189"/>
        <s v="020265"/>
        <s v="020293"/>
        <s v="132746"/>
        <s v="132761"/>
        <s v="132779"/>
        <s v="132795"/>
        <s v="132803"/>
        <s v="132944"/>
        <s v="132951"/>
        <s v="132969"/>
        <s v="132985"/>
        <s v="132993"/>
        <s v="133215"/>
        <s v="133256"/>
        <s v="133264"/>
        <s v="133280"/>
        <s v="133306"/>
        <s v="133322"/>
        <s v="133330"/>
        <s v="133348"/>
        <s v="133421"/>
        <s v="133439"/>
        <s v="133454"/>
        <s v="133488"/>
        <s v="133504"/>
        <s v="133512"/>
        <s v="133538"/>
        <s v="133561"/>
        <s v="133587"/>
        <s v="133629"/>
        <s v="133660"/>
        <s v="133678"/>
        <s v="133736"/>
        <s v="133785"/>
        <s v="133835"/>
        <s v="133868"/>
        <s v="133942"/>
        <s v="134072"/>
        <s v="134098"/>
        <s v="134122"/>
        <s v="134197"/>
        <s v="134213"/>
        <s v="134247"/>
        <s v="142901"/>
        <s v="142919"/>
        <s v="142927"/>
        <s v="142935"/>
        <s v="142943"/>
        <s v="142950"/>
        <s v="142968"/>
        <s v="143172"/>
        <s v="143198"/>
        <s v="143206"/>
        <s v="143214"/>
        <s v="143297"/>
        <s v="143305"/>
        <s v="143313"/>
        <s v="143396"/>
        <s v="143479"/>
        <s v="143487"/>
        <s v="143529"/>
        <s v="143602"/>
        <s v="143610"/>
        <s v="143644"/>
        <s v="147231"/>
        <s v="148981"/>
        <s v="148999"/>
        <s v="149047"/>
        <s v="149088"/>
        <s v="149302"/>
        <s v="149328"/>
        <s v="151175"/>
        <s v="151183"/>
        <s v="151209"/>
        <s v="014777"/>
        <s v="045740"/>
        <s v="045849"/>
        <s v="045930"/>
        <s v="046029"/>
        <s v="046086"/>
        <s v="046227"/>
        <s v="046292"/>
        <s v="046375"/>
        <s v="046417"/>
        <s v="046615"/>
        <s v="046839"/>
        <s v="046938"/>
        <s v="047233"/>
        <s v="047324"/>
        <s v="047407"/>
        <s v="047811"/>
        <s v="047860"/>
        <s v="047977"/>
        <s v="048108"/>
        <s v="048199"/>
        <s v="048280"/>
        <s v="048546"/>
        <s v="048603"/>
        <s v="048660"/>
        <s v="049072"/>
        <s v="049254"/>
        <s v="049304"/>
        <s v="049825"/>
        <s v="049965"/>
        <s v="050088"/>
        <s v="050260"/>
        <s v="050401"/>
        <s v="050526"/>
        <s v="050666"/>
        <s v="123257"/>
        <s v="123281"/>
        <s v="124297"/>
        <s v="125252"/>
        <s v="125658"/>
        <s v="125690"/>
        <s v="134999"/>
        <s v="135145"/>
        <s v="137364"/>
        <s v="138222"/>
        <s v="050773"/>
        <s v="050799"/>
        <s v="050815"/>
        <s v="050856"/>
        <s v="050880"/>
        <s v="050906"/>
        <s v="050922"/>
        <s v="050948"/>
        <s v="050963"/>
        <s v="050989"/>
        <s v="051003"/>
        <s v="051029"/>
        <s v="051045"/>
        <s v="051060"/>
        <s v="051128"/>
        <s v="051144"/>
        <s v="051169"/>
        <s v="051185"/>
        <s v="051201"/>
        <s v="051227"/>
        <s v="051243"/>
        <s v="051284"/>
        <s v="051300"/>
        <s v="051334"/>
        <s v="051359"/>
        <s v="051375"/>
        <s v="051391"/>
        <s v="051417"/>
        <s v="051433"/>
        <s v="051458"/>
        <s v="051474"/>
        <s v="051490"/>
        <s v="051532"/>
        <s v="051607"/>
        <s v="051631"/>
        <s v="051656"/>
        <s v="051672"/>
        <s v="051698"/>
        <s v="051714"/>
        <s v="062026"/>
        <s v="062042"/>
        <s v="062067"/>
        <s v="062109"/>
        <s v="062125"/>
        <s v="062802"/>
        <s v="063495"/>
        <s v="063511"/>
        <s v="065227"/>
        <s v="065268"/>
        <s v="000442"/>
        <s v="043489"/>
        <s v="043497"/>
        <s v="043505"/>
        <s v="043513"/>
        <s v="043521"/>
        <s v="043539"/>
        <s v="043547"/>
        <s v="043554"/>
        <s v="043562"/>
        <s v="043570"/>
        <s v="043588"/>
        <s v="043596"/>
        <s v="043604"/>
        <s v="043612"/>
        <s v="043620"/>
        <s v="043638"/>
        <s v="043646"/>
        <s v="043653"/>
        <s v="043661"/>
        <s v="043679"/>
        <s v="043687"/>
        <s v="043695"/>
        <s v="043703"/>
        <s v="043711"/>
        <s v="043729"/>
        <s v="043737"/>
        <s v="043745"/>
        <s v="043752"/>
        <s v="043760"/>
        <s v="043778"/>
        <s v="043786"/>
        <s v="043794"/>
        <s v="043802"/>
        <s v="043810"/>
        <s v="043828"/>
        <s v="043836"/>
        <s v="043844"/>
        <s v="043851"/>
        <s v="043869"/>
        <s v="043877"/>
        <s v="043885"/>
        <s v="043893"/>
        <s v="043901"/>
        <s v="043919"/>
        <s v="043927"/>
        <s v="043935"/>
        <s v="043943"/>
        <s v="043950"/>
        <s v="043968"/>
        <s v="043976"/>
        <s v="043984"/>
        <s v="043992"/>
        <s v="044008"/>
        <s v="044016"/>
        <s v="044024"/>
        <s v="044032"/>
        <s v="044040"/>
        <s v="044057"/>
        <s v="044065"/>
        <s v="044073"/>
        <s v="044081"/>
        <s v="044099"/>
        <s v="044107"/>
        <s v="044115"/>
        <s v="044123"/>
        <s v="044131"/>
        <s v="044149"/>
        <s v="044156"/>
        <s v="044164"/>
        <s v="044172"/>
        <s v="044180"/>
        <s v="044198"/>
        <s v="044206"/>
        <s v="044214"/>
        <s v="044222"/>
        <s v="044230"/>
        <s v="044248"/>
        <s v="044255"/>
        <s v="044263"/>
        <s v="044271"/>
        <s v="044289"/>
        <s v="044297"/>
        <s v="044305"/>
        <s v="044313"/>
        <s v="044321"/>
        <s v="044339"/>
        <s v="044347"/>
        <s v="044354"/>
        <s v="044362"/>
        <s v="044370"/>
        <s v="044388"/>
        <s v="044396"/>
        <s v="044404"/>
        <s v="044412"/>
        <s v="044420"/>
        <s v="044438"/>
        <s v="044446"/>
        <s v="044453"/>
        <s v="044461"/>
        <s v="044479"/>
        <s v="044487"/>
        <s v="044495"/>
        <s v="044503"/>
        <s v="044511"/>
        <s v="044529"/>
        <s v="044537"/>
        <s v="044545"/>
        <s v="044552"/>
        <s v="044560"/>
        <s v="044578"/>
        <s v="044586"/>
        <s v="044594"/>
        <s v="044602"/>
        <s v="044610"/>
        <s v="044628"/>
        <s v="044636"/>
        <s v="044644"/>
        <s v="044651"/>
        <s v="044669"/>
        <s v="044677"/>
        <s v="044685"/>
        <s v="044693"/>
        <s v="044701"/>
        <s v="044719"/>
        <s v="044727"/>
        <s v="044735"/>
        <s v="044743"/>
        <s v="044750"/>
        <s v="044768"/>
        <s v="044776"/>
        <s v="044784"/>
        <s v="044792"/>
        <s v="044800"/>
        <s v="044818"/>
        <s v="044826"/>
        <s v="044834"/>
        <s v="044842"/>
        <s v="044859"/>
        <s v="044867"/>
        <s v="044875"/>
        <s v="044883"/>
        <s v="044891"/>
        <s v="044909"/>
        <s v="044917"/>
        <s v="044925"/>
        <s v="044933"/>
        <s v="044941"/>
        <s v="044958"/>
        <s v="044966"/>
        <s v="044974"/>
        <s v="044982"/>
        <s v="044990"/>
        <s v="045005"/>
        <s v="045013"/>
        <s v="045021"/>
        <s v="045039"/>
        <s v="045047"/>
        <s v="045054"/>
        <s v="045062"/>
        <s v="045070"/>
        <s v="045088"/>
        <s v="045096"/>
        <s v="045104"/>
        <s v="045112"/>
        <s v="045120"/>
        <s v="045138"/>
        <s v="045146"/>
        <s v="045153"/>
        <s v="045161"/>
        <s v="045179"/>
        <s v="045187"/>
        <s v="045195"/>
        <s v="045203"/>
        <s v="045211"/>
        <s v="045229"/>
        <s v="045237"/>
        <s v="045245"/>
        <s v="045252"/>
        <s v="045260"/>
        <s v="045278"/>
        <s v="045286"/>
        <s v="045294"/>
        <s v="045302"/>
        <s v="045310"/>
        <s v="045328"/>
        <s v="045336"/>
        <s v="045344"/>
        <s v="045351"/>
        <s v="045369"/>
        <s v="045377"/>
        <s v="045385"/>
        <s v="045393"/>
        <s v="045401"/>
        <s v="045419"/>
        <s v="045427"/>
        <s v="045435"/>
        <s v="045443"/>
        <s v="045450"/>
        <s v="045468"/>
        <s v="045476"/>
        <s v="045484"/>
        <s v="045492"/>
        <s v="045500"/>
        <s v="045518"/>
        <s v="045526"/>
        <s v="045534"/>
        <s v="045542"/>
        <s v="045559"/>
        <s v="045567"/>
        <s v="045575"/>
        <s v="045583"/>
        <s v="045591"/>
        <s v="045609"/>
        <s v="045617"/>
        <s v="045625"/>
        <s v="045633"/>
        <s v="045641"/>
        <s v="045658"/>
        <s v="045666"/>
        <s v="045674"/>
        <s v="045757"/>
        <s v="045765"/>
        <s v="045773"/>
        <s v="045781"/>
        <s v="045799"/>
        <s v="045807"/>
        <s v="045823"/>
        <s v="045831"/>
        <s v="045856"/>
        <s v="045864"/>
        <s v="045872"/>
        <s v="045880"/>
        <s v="045906"/>
        <s v="045914"/>
        <s v="045922"/>
        <s v="045948"/>
        <s v="045955"/>
        <s v="045963"/>
        <s v="045971"/>
        <s v="045997"/>
        <s v="046003"/>
        <s v="046011"/>
        <s v="046037"/>
        <s v="046045"/>
        <s v="046060"/>
        <s v="046078"/>
        <s v="046094"/>
        <s v="046102"/>
        <s v="046110"/>
        <s v="046128"/>
        <s v="046136"/>
        <s v="046144"/>
        <s v="046151"/>
        <s v="046177"/>
        <s v="046193"/>
        <s v="046201"/>
        <s v="046219"/>
        <s v="046235"/>
        <s v="046243"/>
        <s v="046250"/>
        <s v="046268"/>
        <s v="046276"/>
        <s v="046284"/>
        <s v="046300"/>
        <s v="046318"/>
        <s v="046326"/>
        <s v="046334"/>
        <s v="046342"/>
        <s v="046359"/>
        <s v="046367"/>
        <s v="046383"/>
        <s v="046391"/>
        <s v="046409"/>
        <s v="046425"/>
        <s v="046433"/>
        <s v="046441"/>
        <s v="046458"/>
        <s v="046474"/>
        <s v="046482"/>
        <s v="046508"/>
        <s v="046516"/>
        <s v="046524"/>
        <s v="046557"/>
        <s v="046565"/>
        <s v="046573"/>
        <s v="046581"/>
        <s v="046599"/>
        <s v="046607"/>
        <s v="046623"/>
        <s v="046631"/>
        <s v="046649"/>
        <s v="046672"/>
        <s v="046680"/>
        <s v="046706"/>
        <s v="046714"/>
        <s v="046722"/>
        <s v="046748"/>
        <s v="046755"/>
        <s v="046763"/>
        <s v="046789"/>
        <s v="046797"/>
        <s v="046805"/>
        <s v="046813"/>
        <s v="046821"/>
        <s v="046847"/>
        <s v="046854"/>
        <s v="046862"/>
        <s v="046870"/>
        <s v="046888"/>
        <s v="046896"/>
        <s v="046904"/>
        <s v="046920"/>
        <s v="046946"/>
        <s v="046953"/>
        <s v="046961"/>
        <s v="046979"/>
        <s v="046995"/>
        <s v="047001"/>
        <s v="047019"/>
        <s v="047027"/>
        <s v="047043"/>
        <s v="047050"/>
        <s v="047068"/>
        <s v="047076"/>
        <s v="047084"/>
        <s v="047092"/>
        <s v="047167"/>
        <s v="047175"/>
        <s v="047183"/>
        <s v="047191"/>
        <s v="047225"/>
        <s v="047241"/>
        <s v="047258"/>
        <s v="047266"/>
        <s v="047274"/>
        <s v="047308"/>
        <s v="047332"/>
        <s v="047340"/>
        <s v="047365"/>
        <s v="047373"/>
        <s v="047381"/>
        <s v="047399"/>
        <s v="047415"/>
        <s v="047423"/>
        <s v="047431"/>
        <s v="047449"/>
        <s v="047456"/>
        <s v="047464"/>
        <s v="047472"/>
        <s v="047498"/>
        <s v="047506"/>
        <s v="047514"/>
        <s v="047522"/>
        <s v="047548"/>
        <s v="047571"/>
        <s v="047589"/>
        <s v="047597"/>
        <s v="047613"/>
        <s v="047621"/>
        <s v="047639"/>
        <s v="047688"/>
        <s v="047696"/>
        <s v="047712"/>
        <s v="047720"/>
        <s v="047738"/>
        <s v="047746"/>
        <s v="047761"/>
        <s v="047787"/>
        <s v="047795"/>
        <s v="047803"/>
        <s v="047829"/>
        <s v="047837"/>
        <s v="047845"/>
        <s v="047852"/>
        <s v="047878"/>
        <s v="047886"/>
        <s v="047894"/>
        <s v="047902"/>
        <s v="047928"/>
        <s v="047936"/>
        <s v="047944"/>
        <s v="047951"/>
        <s v="047969"/>
        <s v="047985"/>
        <s v="047993"/>
        <s v="048009"/>
        <s v="048017"/>
        <s v="048025"/>
        <s v="048033"/>
        <s v="048041"/>
        <s v="048074"/>
        <s v="048082"/>
        <s v="048090"/>
        <s v="048116"/>
        <s v="048124"/>
        <s v="048132"/>
        <s v="048140"/>
        <s v="048157"/>
        <s v="048165"/>
        <s v="048173"/>
        <s v="048207"/>
        <s v="048215"/>
        <s v="048223"/>
        <s v="048231"/>
        <s v="048256"/>
        <s v="048264"/>
        <s v="048272"/>
        <s v="048298"/>
        <s v="048306"/>
        <s v="048314"/>
        <s v="048322"/>
        <s v="048330"/>
        <s v="048348"/>
        <s v="048355"/>
        <s v="048363"/>
        <s v="048371"/>
        <s v="048389"/>
        <s v="048397"/>
        <s v="048413"/>
        <s v="048421"/>
        <s v="048439"/>
        <s v="048447"/>
        <s v="048462"/>
        <s v="048470"/>
        <s v="048488"/>
        <s v="048496"/>
        <s v="048512"/>
        <s v="048520"/>
        <s v="048538"/>
        <s v="048553"/>
        <s v="048579"/>
        <s v="048587"/>
        <s v="048595"/>
        <s v="048611"/>
        <s v="048629"/>
        <s v="048637"/>
        <s v="048652"/>
        <s v="048678"/>
        <s v="048686"/>
        <s v="048694"/>
        <s v="048702"/>
        <s v="048710"/>
        <s v="048728"/>
        <s v="048736"/>
        <s v="048744"/>
        <s v="048751"/>
        <s v="048777"/>
        <s v="048793"/>
        <s v="048801"/>
        <s v="048819"/>
        <s v="048835"/>
        <s v="048843"/>
        <s v="048850"/>
        <s v="048876"/>
        <s v="048884"/>
        <s v="048900"/>
        <s v="048926"/>
        <s v="048934"/>
        <s v="048942"/>
        <s v="048975"/>
        <s v="048991"/>
        <s v="049031"/>
        <s v="049056"/>
        <s v="049064"/>
        <s v="049080"/>
        <s v="049098"/>
        <s v="049106"/>
        <s v="049122"/>
        <s v="049130"/>
        <s v="049148"/>
        <s v="049155"/>
        <s v="049171"/>
        <s v="049189"/>
        <s v="049197"/>
        <s v="049205"/>
        <s v="049213"/>
        <s v="049221"/>
        <s v="049239"/>
        <s v="049247"/>
        <s v="049270"/>
        <s v="049288"/>
        <s v="049296"/>
        <s v="049312"/>
        <s v="049320"/>
        <s v="049338"/>
        <s v="049346"/>
        <s v="049353"/>
        <s v="049361"/>
        <s v="049379"/>
        <s v="049387"/>
        <s v="049395"/>
        <s v="049411"/>
        <s v="049429"/>
        <s v="049437"/>
        <s v="049445"/>
        <s v="049452"/>
        <s v="049460"/>
        <s v="049478"/>
        <s v="049494"/>
        <s v="049502"/>
        <s v="049510"/>
        <s v="049528"/>
        <s v="049536"/>
        <s v="049544"/>
        <s v="049569"/>
        <s v="049577"/>
        <s v="049593"/>
        <s v="049601"/>
        <s v="049619"/>
        <s v="049627"/>
        <s v="049635"/>
        <s v="049643"/>
        <s v="049650"/>
        <s v="049668"/>
        <s v="049684"/>
        <s v="049700"/>
        <s v="049718"/>
        <s v="049726"/>
        <s v="049759"/>
        <s v="049767"/>
        <s v="049775"/>
        <s v="049783"/>
        <s v="049791"/>
        <s v="049809"/>
        <s v="049817"/>
        <s v="049833"/>
        <s v="049841"/>
        <s v="049858"/>
        <s v="049866"/>
        <s v="049874"/>
        <s v="049882"/>
        <s v="049890"/>
        <s v="049908"/>
        <s v="049916"/>
        <s v="049924"/>
        <s v="049932"/>
        <s v="049940"/>
        <s v="049957"/>
        <s v="049973"/>
        <s v="049981"/>
        <s v="049999"/>
        <s v="050005"/>
        <s v="050013"/>
        <s v="050021"/>
        <s v="050039"/>
        <s v="050047"/>
        <s v="050054"/>
        <s v="050062"/>
        <s v="050070"/>
        <s v="050096"/>
        <s v="050112"/>
        <s v="050120"/>
        <s v="050138"/>
        <s v="050153"/>
        <s v="050161"/>
        <s v="050179"/>
        <s v="050187"/>
        <s v="050195"/>
        <s v="050203"/>
        <s v="050211"/>
        <s v="050229"/>
        <s v="050237"/>
        <s v="050245"/>
        <s v="050252"/>
        <s v="050278"/>
        <s v="050286"/>
        <s v="050294"/>
        <s v="050302"/>
        <s v="050328"/>
        <s v="050336"/>
        <s v="050351"/>
        <s v="050369"/>
        <s v="050393"/>
        <s v="050419"/>
        <s v="050427"/>
        <s v="050435"/>
        <s v="050443"/>
        <s v="050450"/>
        <s v="050468"/>
        <s v="050484"/>
        <s v="050492"/>
        <s v="050500"/>
        <s v="050518"/>
        <s v="050534"/>
        <s v="050542"/>
        <s v="050559"/>
        <s v="050567"/>
        <s v="050575"/>
        <s v="050583"/>
        <s v="050591"/>
        <s v="050617"/>
        <s v="050625"/>
        <s v="050633"/>
        <s v="050641"/>
        <s v="050658"/>
        <s v="050674"/>
        <s v="050682"/>
        <s v="050690"/>
        <s v="050708"/>
        <s v="050716"/>
        <s v="050724"/>
        <s v="050740"/>
        <s v="061903"/>
        <s v="064964"/>
        <s v="065680"/>
        <s v="069682"/>
        <s v="091397"/>
        <s v="139303"/>
        <s v="011506"/>
        <s v="012391"/>
        <s v="013930"/>
        <s v="014231"/>
        <s v="014943"/>
        <s v="015329"/>
        <s v="015344"/>
        <m/>
      </sharedItems>
    </cacheField>
    <cacheField name="LEA_NAME" numFmtId="0">
      <sharedItems containsBlank="1"/>
    </cacheField>
    <cacheField name="TYPOLOGY" numFmtId="0">
      <sharedItems containsBlank="1" containsMixedTypes="1" containsNumber="1" containsInteger="1" minValue="0" maxValue="8"/>
    </cacheField>
    <cacheField name="BLDG_IRN" numFmtId="0">
      <sharedItems containsBlank="1"/>
    </cacheField>
    <cacheField name="BLDG_NAME" numFmtId="0">
      <sharedItems containsBlank="1"/>
    </cacheField>
    <cacheField name="PRE_K_5_FTE" numFmtId="0">
      <sharedItems containsString="0" containsBlank="1" containsNumber="1" minValue="0" maxValue="4347.1958350000004"/>
    </cacheField>
    <cacheField name="PRE_K_12_FTE" numFmtId="0">
      <sharedItems containsString="0" containsBlank="1" containsNumber="1" minValue="0" maxValue="1633996.96067699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ers, Elena" refreshedDate="45302.359460995373" createdVersion="8" refreshedVersion="8" minRefreshableVersion="3" recordCount="1047" xr:uid="{FACFE4A1-8095-4E8C-877B-78F1EC31385D}">
  <cacheSource type="worksheet">
    <worksheetSource ref="A1:K1048576" sheet="Funding"/>
  </cacheSource>
  <cacheFields count="8">
    <cacheField name="IRN" numFmtId="0">
      <sharedItems containsBlank="1"/>
    </cacheField>
    <cacheField name="Name" numFmtId="0">
      <sharedItems containsBlank="1"/>
    </cacheField>
    <cacheField name="Typology" numFmtId="0">
      <sharedItems containsBlank="1" containsMixedTypes="1" containsNumber="1" containsInteger="1" minValue="0" maxValue="8" count="23">
        <s v="Community Schools"/>
        <s v="Traditional School Districts - Small Town (3)"/>
        <s v="Traditional School Districts - Rural (1)"/>
        <s v="Traditional School Districts - Rural (2)"/>
        <s v="Traditional School Districts - Urban (8)"/>
        <s v="Educational Service Centers"/>
        <s v="Traditional School Districts - Urban (7)"/>
        <s v="Traditional School Districts - Suburban (5)"/>
        <s v="Joint Vocational School Districts"/>
        <s v="Traditional School Districts - Small Town (4)"/>
        <s v="Traditional School Districts - Suburban (6)"/>
        <s v="STEM Schools"/>
        <s v="Traditional School Districts - Outliers"/>
        <m/>
        <n v="8" u="1"/>
        <n v="7" u="1"/>
        <n v="6" u="1"/>
        <n v="5" u="1"/>
        <n v="4" u="1"/>
        <n v="3" u="1"/>
        <n v="2" u="1"/>
        <n v="1" u="1"/>
        <n v="0" u="1"/>
      </sharedItems>
    </cacheField>
    <cacheField name="PreK-5 FTEs" numFmtId="4">
      <sharedItems containsString="0" containsBlank="1" containsNumber="1" minValue="0" maxValue="22456.922485000006"/>
    </cacheField>
    <cacheField name="PreK-12 FTEs" numFmtId="4">
      <sharedItems containsString="0" containsBlank="1" containsNumber="1" minValue="5" maxValue="43938.028601999999"/>
    </cacheField>
    <cacheField name="$$ for Core" numFmtId="0">
      <sharedItems containsString="0" containsBlank="1" containsNumber="1" minValue="0" maxValue="1546922.4034692498"/>
    </cacheField>
    <cacheField name="$$ for Intervention" numFmtId="0">
      <sharedItems containsString="0" containsBlank="1" containsNumber="1" minValue="39.164743096864491" maxValue="344164.32047600282"/>
    </cacheField>
    <cacheField name="Total " numFmtId="0">
      <sharedItems containsString="0" containsBlank="1" containsNumber="1" minValue="160.63348101346534" maxValue="1891086.72394525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57">
  <r>
    <n v="2023"/>
    <s v="Community School"/>
    <x v="0"/>
    <s v="Glass City Academy"/>
    <s v="CS"/>
    <s v="000131"/>
    <s v="Glass City Academy"/>
    <n v="0"/>
    <n v="380.30057799999997"/>
  </r>
  <r>
    <n v="2023"/>
    <s v="Community School"/>
    <x v="1"/>
    <s v="Pathway School of Discovery"/>
    <s v="CS"/>
    <s v="000138"/>
    <s v="Pathway School of Discovery"/>
    <n v="506.25280199999997"/>
    <n v="746.89300900000001"/>
  </r>
  <r>
    <n v="2023"/>
    <s v="Community School"/>
    <x v="2"/>
    <s v="Alliance Academy of Cincinnati"/>
    <s v="CS"/>
    <s v="000139"/>
    <s v="Alliance Academy of Cincinnati"/>
    <n v="320.55938700000002"/>
    <n v="449.83112899999998"/>
  </r>
  <r>
    <n v="2023"/>
    <s v="Community School"/>
    <x v="3"/>
    <s v="Wildwood Environmental Academy"/>
    <s v="CS"/>
    <s v="000222"/>
    <s v="Wildwood Environmental Academy"/>
    <n v="196.726708"/>
    <n v="326.92949599999997"/>
  </r>
  <r>
    <n v="2023"/>
    <s v="Community School"/>
    <x v="4"/>
    <s v="Ohio Connections Academy, Inc"/>
    <s v="CS"/>
    <s v="000236"/>
    <s v="Ohio Connections Academy, Inc"/>
    <n v="1553.2022669999999"/>
    <n v="4826.0705639999996"/>
  </r>
  <r>
    <n v="2023"/>
    <s v="Community School"/>
    <x v="5"/>
    <s v="Quaker Digital Academy"/>
    <s v="CS"/>
    <s v="000241"/>
    <s v="Quaker Digital Academy"/>
    <n v="61.198713999999995"/>
    <n v="621.53148699999997"/>
  </r>
  <r>
    <n v="2023"/>
    <s v="Community School"/>
    <x v="6"/>
    <s v="Greater Ohio Virtual School"/>
    <s v="CS"/>
    <s v="000282"/>
    <s v="Greater Ohio Virtual School"/>
    <n v="0"/>
    <n v="381.031001"/>
  </r>
  <r>
    <n v="2023"/>
    <s v="Community School"/>
    <x v="7"/>
    <s v="Auglaize County Educational Academy"/>
    <s v="CS"/>
    <s v="000288"/>
    <s v="Auglaize County Educational Academy"/>
    <n v="0"/>
    <n v="81.581445000000002"/>
  </r>
  <r>
    <n v="2023"/>
    <s v="Community School"/>
    <x v="8"/>
    <s v="Summit Academy Community School-Columbus"/>
    <s v="CS"/>
    <s v="000296"/>
    <s v="Summit Academy Community School-Columbus"/>
    <n v="30.118169999999999"/>
    <n v="30.118169999999999"/>
  </r>
  <r>
    <n v="2023"/>
    <s v="Community School"/>
    <x v="9"/>
    <s v="Summit Academy Community School - Dayton"/>
    <s v="CS"/>
    <s v="000297"/>
    <s v="Summit Academy Community School - Dayton"/>
    <n v="36.579971"/>
    <n v="65.108159000000001"/>
  </r>
  <r>
    <n v="2023"/>
    <s v="Community School"/>
    <x v="10"/>
    <s v="Summit Academy Secondary - Akron"/>
    <s v="CS"/>
    <s v="000298"/>
    <s v="Summit Academy Secondary - Akron"/>
    <n v="0"/>
    <n v="56.242632"/>
  </r>
  <r>
    <n v="2023"/>
    <s v="Community School"/>
    <x v="11"/>
    <s v="Summit Academy Secondary - Canton"/>
    <s v="CS"/>
    <s v="000300"/>
    <s v="Summit Academy Secondary - Canton"/>
    <n v="0"/>
    <n v="63.254915999999994"/>
  </r>
  <r>
    <n v="2023"/>
    <s v="Community School"/>
    <x v="12"/>
    <s v="Summit Academy - Toledo"/>
    <s v="CS"/>
    <s v="000301"/>
    <s v="Summit Academy - Toledo"/>
    <n v="43.937449999999998"/>
    <n v="118.498154"/>
  </r>
  <r>
    <n v="2023"/>
    <s v="Community School"/>
    <x v="13"/>
    <s v="Summit Academy Community School-Parma"/>
    <s v="CS"/>
    <s v="000302"/>
    <s v="Summit Academy Community School-Parma"/>
    <n v="54.636942999999995"/>
    <n v="155.197452"/>
  </r>
  <r>
    <n v="2023"/>
    <s v="Community School"/>
    <x v="14"/>
    <s v="Summit Academy Secondary - Youngstown"/>
    <s v="CS"/>
    <s v="000303"/>
    <s v="Summit Academy Secondary - Youngstown"/>
    <n v="0"/>
    <n v="139.64647099999999"/>
  </r>
  <r>
    <n v="2023"/>
    <s v="Community School"/>
    <x v="15"/>
    <s v="Summit Academy Community School-Warren"/>
    <s v="CS"/>
    <s v="000305"/>
    <s v="Summit Academy Community School-Warren"/>
    <n v="72.728475000000003"/>
    <n v="101.695362"/>
  </r>
  <r>
    <n v="2023"/>
    <s v="Community School"/>
    <x v="16"/>
    <s v="Summit Academy Community School - Cincinnati"/>
    <s v="CS"/>
    <s v="000306"/>
    <s v="Summit Academy Community School - Cincinnati"/>
    <n v="37.161533999999996"/>
    <n v="80.242514"/>
  </r>
  <r>
    <n v="2023"/>
    <s v="Community School"/>
    <x v="17"/>
    <s v="Bridges Community Academy dba Bridges Preparatory Academy"/>
    <s v="CS"/>
    <s v="000311"/>
    <s v="Bridges Community Academy dba Bridges Preparatory Academy"/>
    <n v="63.665300000000002"/>
    <n v="101.04677100000001"/>
  </r>
  <r>
    <n v="2023"/>
    <s v="Community School"/>
    <x v="18"/>
    <s v="Constellation Schools: Westpark Community Middle"/>
    <s v="CS"/>
    <s v="000316"/>
    <s v="Constellation Schools: Westpark Community Middle"/>
    <n v="31.311188999999999"/>
    <n v="143.764849"/>
  </r>
  <r>
    <n v="2023"/>
    <s v="Community School"/>
    <x v="19"/>
    <s v="Menlo Park Academy"/>
    <s v="CS"/>
    <s v="000318"/>
    <s v="Menlo Park Academy"/>
    <n v="345.00760100000002"/>
    <n v="501.76664199999999"/>
  </r>
  <r>
    <n v="2023"/>
    <s v="Community School"/>
    <x v="20"/>
    <s v="Constellation Schools: Madison Community Elementary"/>
    <s v="CS"/>
    <s v="000319"/>
    <s v="Constellation Schools: Madison Community Elementary"/>
    <n v="131.90462299999999"/>
    <n v="207.15623600000001"/>
  </r>
  <r>
    <n v="2023"/>
    <s v="Community School"/>
    <x v="21"/>
    <s v="Constellation Schools: Lorain Community Middle"/>
    <s v="CS"/>
    <s v="000320"/>
    <s v="Constellation Schools: Lorain Community Middle"/>
    <n v="26.771913999999999"/>
    <n v="93.833354999999997"/>
  </r>
  <r>
    <n v="2023"/>
    <s v="Community School"/>
    <x v="22"/>
    <s v="Constellation Schools: Old Brooklyn Community Middle"/>
    <s v="CS"/>
    <s v="000321"/>
    <s v="Constellation Schools: Old Brooklyn Community Middle"/>
    <n v="56.551874999999995"/>
    <n v="242.93026499999999"/>
  </r>
  <r>
    <n v="2023"/>
    <s v="Community School"/>
    <x v="23"/>
    <s v="Horizon Science Academy Toledo"/>
    <s v="CS"/>
    <s v="000338"/>
    <s v="Horizon Science Academy Toledo"/>
    <n v="236.32203200000001"/>
    <n v="488.53107199999999"/>
  </r>
  <r>
    <n v="2023"/>
    <s v="Community School"/>
    <x v="24"/>
    <s v="Findlay Digital Academy"/>
    <s v="CS"/>
    <s v="000402"/>
    <s v="Findlay Digital Academy"/>
    <n v="0"/>
    <n v="133.94218499999999"/>
  </r>
  <r>
    <n v="2023"/>
    <s v="Community School"/>
    <x v="25"/>
    <s v="Buckeye On-Line School for Success"/>
    <s v="CS"/>
    <s v="000417"/>
    <s v="Buckeye On-Line School for Success"/>
    <n v="98.235931999999991"/>
    <n v="555.91219899999999"/>
  </r>
  <r>
    <n v="2023"/>
    <s v="Community School"/>
    <x v="26"/>
    <s v="Whitehall Preparatory and Fitness Academy"/>
    <s v="CS"/>
    <s v="000509"/>
    <s v="Whitehall Preparatory and Fitness Academy"/>
    <n v="229.14862099999999"/>
    <n v="320.85594099999997"/>
  </r>
  <r>
    <n v="2023"/>
    <s v="Community School"/>
    <x v="27"/>
    <s v="Springfield Preparatory and Fitness Academy"/>
    <s v="CS"/>
    <s v="000510"/>
    <s v="Springfield Preparatory and Fitness Academy"/>
    <n v="98.079861999999991"/>
    <n v="134.425242"/>
  </r>
  <r>
    <n v="2023"/>
    <s v="Community School"/>
    <x v="28"/>
    <s v="Northland Preparatory and Fitness Academy"/>
    <s v="CS"/>
    <s v="000511"/>
    <s v="Northland Preparatory and Fitness Academy"/>
    <n v="128.29961600000001"/>
    <n v="185.33077500000002"/>
  </r>
  <r>
    <n v="2023"/>
    <s v="Community School"/>
    <x v="29"/>
    <s v="Canton Harbor High School"/>
    <s v="CS"/>
    <s v="000525"/>
    <s v="Canton Harbor High School"/>
    <n v="0"/>
    <n v="122.78516500000001"/>
  </r>
  <r>
    <n v="2023"/>
    <s v="Community School"/>
    <x v="30"/>
    <s v="Cleveland Academy for Scholarship Technology and Leadership"/>
    <s v="CS"/>
    <s v="000527"/>
    <s v="Cleveland Academy for Scholarship Technology and Leadership"/>
    <n v="0"/>
    <n v="319.441911"/>
  </r>
  <r>
    <n v="2023"/>
    <s v="Community School"/>
    <x v="31"/>
    <s v="Constellation Schools: Puritas Community Middle"/>
    <s v="CS"/>
    <s v="000534"/>
    <s v="Constellation Schools: Puritas Community Middle"/>
    <n v="27.086303999999998"/>
    <n v="122.07325299999999"/>
  </r>
  <r>
    <n v="2023"/>
    <s v="Community School"/>
    <x v="32"/>
    <s v="Pinnacle Academy"/>
    <s v="CS"/>
    <s v="000543"/>
    <s v="Pinnacle Academy"/>
    <n v="463.046065"/>
    <n v="698.08776999999998"/>
  </r>
  <r>
    <n v="2023"/>
    <s v="Community School"/>
    <x v="33"/>
    <s v="Winterfield Venture Academy"/>
    <s v="CS"/>
    <s v="000546"/>
    <s v="Winterfield Venture Academy"/>
    <n v="310.401071"/>
    <n v="453.47343999999998"/>
  </r>
  <r>
    <n v="2023"/>
    <s v="Community School"/>
    <x v="34"/>
    <s v="Columbus Humanities, Arts and Technology Academy"/>
    <s v="CS"/>
    <s v="000553"/>
    <s v="Columbus Humanities, Arts and Technology Academy"/>
    <n v="463.454947"/>
    <n v="623.29853300000002"/>
  </r>
  <r>
    <n v="2023"/>
    <s v="Community School"/>
    <x v="35"/>
    <s v="A+ Arts Academy"/>
    <s v="CS"/>
    <s v="000556"/>
    <s v="A+ Arts Academy"/>
    <n v="290.57149600000002"/>
    <n v="409.08651500000002"/>
  </r>
  <r>
    <n v="2023"/>
    <s v="Community School"/>
    <x v="36"/>
    <s v="Columbus Arts &amp; Technology Academy"/>
    <s v="CS"/>
    <s v="000557"/>
    <s v="Columbus Arts &amp; Technology Academy"/>
    <n v="256.51254999999998"/>
    <n v="471.49890599999998"/>
  </r>
  <r>
    <n v="2023"/>
    <s v="Community School"/>
    <x v="37"/>
    <s v="Columbus Preparatory Academy"/>
    <s v="CS"/>
    <s v="000558"/>
    <s v="Columbus Preparatory Academy"/>
    <n v="515.81970799999999"/>
    <n v="823.589384"/>
  </r>
  <r>
    <n v="2023"/>
    <s v="Community School"/>
    <x v="38"/>
    <s v="Orion Academy"/>
    <s v="CS"/>
    <s v="000559"/>
    <s v="Orion Academy"/>
    <n v="337.18380999999999"/>
    <n v="487.97884199999999"/>
  </r>
  <r>
    <n v="2023"/>
    <s v="Community School"/>
    <x v="39"/>
    <s v="Apex Academy"/>
    <s v="CS"/>
    <s v="000560"/>
    <s v="Apex Academy"/>
    <n v="309.57592199999999"/>
    <n v="458.22955300000001"/>
  </r>
  <r>
    <n v="2023"/>
    <s v="Community School"/>
    <x v="40"/>
    <s v="Northwest School of the Arts"/>
    <s v="CS"/>
    <s v="000575"/>
    <s v="Northwest School of the Arts"/>
    <n v="122.97619299999999"/>
    <n v="184.26785599999999"/>
  </r>
  <r>
    <n v="2023"/>
    <s v="Community School"/>
    <x v="41"/>
    <s v="Elevated Excellence Academy"/>
    <s v="CS"/>
    <s v="000576"/>
    <s v="Elevated Excellence Academy"/>
    <n v="54.600000999999999"/>
    <n v="93.582830999999999"/>
  </r>
  <r>
    <n v="2023"/>
    <s v="Community School"/>
    <x v="42"/>
    <s v="Emerson Academy"/>
    <s v="CS"/>
    <s v="000577"/>
    <s v="Emerson Academy"/>
    <n v="413.02440100000001"/>
    <n v="625.822002"/>
  </r>
  <r>
    <n v="2023"/>
    <s v="Community School"/>
    <x v="43"/>
    <s v="Coshocton Opportunity School"/>
    <s v="CS"/>
    <s v="000598"/>
    <s v="Coshocton Opportunity School"/>
    <n v="0"/>
    <n v="46.050917999999996"/>
  </r>
  <r>
    <n v="2023"/>
    <s v="Community School"/>
    <x v="44"/>
    <s v="Summit Academy Transition High School-Cincinnati"/>
    <s v="CS"/>
    <s v="000608"/>
    <s v="Summit Academy Transition High School-Cincinnati"/>
    <n v="0"/>
    <n v="54.916196999999997"/>
  </r>
  <r>
    <n v="2023"/>
    <s v="Community School"/>
    <x v="45"/>
    <s v="Summit Academy School - Lorain"/>
    <s v="CS"/>
    <s v="000609"/>
    <s v="Summit Academy School - Lorain"/>
    <n v="0"/>
    <n v="68.581864999999993"/>
  </r>
  <r>
    <n v="2023"/>
    <s v="Community School"/>
    <x v="46"/>
    <s v="Summit Academy Middle School - Columbus"/>
    <s v="CS"/>
    <s v="000610"/>
    <s v="Summit Academy Middle School - Columbus"/>
    <n v="0"/>
    <n v="32.892615999999997"/>
  </r>
  <r>
    <n v="2023"/>
    <s v="Community School"/>
    <x v="47"/>
    <s v="Heir Force Community School"/>
    <s v="CS"/>
    <s v="000613"/>
    <s v="Heir Force Community School"/>
    <n v="167.55850000000001"/>
    <n v="235.24200000000002"/>
  </r>
  <r>
    <n v="2023"/>
    <s v="Community School"/>
    <x v="48"/>
    <s v="Summit Academy Transition High School-Columbus"/>
    <s v="CS"/>
    <s v="000614"/>
    <s v="Summit Academy Transition High School-Columbus"/>
    <n v="0"/>
    <n v="32.303733000000001"/>
  </r>
  <r>
    <n v="2023"/>
    <s v="Community School"/>
    <x v="49"/>
    <s v="Summit Academy Alternative LearnersWarren Middle &amp; Secondary"/>
    <s v="CS"/>
    <s v="000616"/>
    <s v="Summit Academy Alternative LearnersWarren Middle &amp; Secondary"/>
    <n v="0"/>
    <n v="77.768270000000001"/>
  </r>
  <r>
    <n v="2023"/>
    <s v="Community School"/>
    <x v="50"/>
    <s v="Summit Academy Transition High School Dayton"/>
    <s v="CS"/>
    <s v="000621"/>
    <s v="Summit Academy Transition High School Dayton"/>
    <n v="0"/>
    <n v="70.849218999999991"/>
  </r>
  <r>
    <n v="2023"/>
    <s v="Community School"/>
    <x v="51"/>
    <s v="Summit Academy-Youngstown"/>
    <s v="CS"/>
    <s v="000623"/>
    <s v="Summit Academy-Youngstown"/>
    <n v="90.996187999999989"/>
    <n v="138.274472"/>
  </r>
  <r>
    <n v="2023"/>
    <s v="Community School"/>
    <x v="52"/>
    <s v="Summit Academy Community School - Painesville"/>
    <s v="CS"/>
    <s v="000629"/>
    <s v="Summit Academy Community School - Painesville"/>
    <n v="26.108003"/>
    <n v="35.133159999999997"/>
  </r>
  <r>
    <n v="2023"/>
    <s v="Community School"/>
    <x v="53"/>
    <s v="Summit Academy Secondary School - Middletown"/>
    <s v="CS"/>
    <s v="000634"/>
    <s v="Summit Academy Secondary School - Middletown"/>
    <n v="0"/>
    <n v="76.935769999999991"/>
  </r>
  <r>
    <n v="2023"/>
    <s v="Community School"/>
    <x v="54"/>
    <s v="Rittman Academy"/>
    <s v="CS"/>
    <s v="000640"/>
    <s v="Rittman Academy"/>
    <n v="0"/>
    <n v="36.550312999999996"/>
  </r>
  <r>
    <n v="2023"/>
    <s v="Community School"/>
    <x v="55"/>
    <s v="Capital City Career Prep High School"/>
    <s v="CS"/>
    <s v="000664"/>
    <s v="Capital City Career Prep High School"/>
    <n v="0"/>
    <n v="135.56157200000001"/>
  </r>
  <r>
    <n v="2023"/>
    <s v="Community School"/>
    <x v="56"/>
    <s v="Oakstone Community School"/>
    <s v="CS"/>
    <s v="000679"/>
    <s v="Oakstone Community School"/>
    <n v="62.103335999999999"/>
    <n v="211.30317600000001"/>
  </r>
  <r>
    <n v="2023"/>
    <s v="Community School"/>
    <x v="57"/>
    <s v="Zenith Academy"/>
    <s v="CS"/>
    <s v="000725"/>
    <s v="Zenith Academy"/>
    <n v="172.235985"/>
    <n v="450.78531099999998"/>
  </r>
  <r>
    <n v="2023"/>
    <s v="Community School"/>
    <x v="58"/>
    <s v="Phoenix Village Academy Primary 2 dba Wings Academy 1"/>
    <s v="CS"/>
    <s v="000736"/>
    <s v="Phoenix Village Academy Primary 2 dba Wings Academy 1"/>
    <n v="81.192093999999997"/>
    <n v="148.09952699999999"/>
  </r>
  <r>
    <n v="2023"/>
    <s v="Community School"/>
    <x v="59"/>
    <s v="Maritime Academy of Toledo, The"/>
    <s v="CS"/>
    <s v="000770"/>
    <s v="Maritime Academy of Toledo, The"/>
    <n v="0"/>
    <n v="226.13663399999999"/>
  </r>
  <r>
    <n v="2023"/>
    <s v="Community School"/>
    <x v="60"/>
    <s v="Educational Academy for Boys &amp; Girls"/>
    <s v="CS"/>
    <s v="000779"/>
    <s v="Educational Academy for Boys &amp; Girls"/>
    <n v="143.15293700000001"/>
    <n v="143.15293700000001"/>
  </r>
  <r>
    <n v="2023"/>
    <s v="Community School"/>
    <x v="61"/>
    <s v="Midnimo Cross Cultural Middle School"/>
    <s v="CS"/>
    <s v="000780"/>
    <s v="Midnimo Cross Cultural Middle School"/>
    <n v="0"/>
    <n v="134.375699"/>
  </r>
  <r>
    <n v="2023"/>
    <s v="Community School"/>
    <x v="62"/>
    <s v="Horizon Science Academy-Cincinnati"/>
    <s v="CS"/>
    <s v="000804"/>
    <s v="Horizon Science Academy-Cincinnati"/>
    <n v="87.584269999999989"/>
    <n v="168.49370399999998"/>
  </r>
  <r>
    <n v="2023"/>
    <s v="Community School"/>
    <x v="63"/>
    <s v="Horizon Science Academy-Dayton"/>
    <s v="CS"/>
    <s v="000808"/>
    <s v="Horizon Science Academy-Dayton"/>
    <n v="190.627117"/>
    <n v="190.627117"/>
  </r>
  <r>
    <n v="2023"/>
    <s v="Community School"/>
    <x v="64"/>
    <s v="Gem City Career Prep High School"/>
    <s v="CS"/>
    <s v="000813"/>
    <s v="Gem City Career Prep High School"/>
    <n v="0"/>
    <n v="121.07954100000001"/>
  </r>
  <r>
    <n v="2023"/>
    <s v="Community School"/>
    <x v="65"/>
    <s v="Horizon Science Academy-Springfield"/>
    <s v="CS"/>
    <s v="000825"/>
    <s v="Horizon Science Academy-Springfield"/>
    <n v="238.03820100000002"/>
    <n v="329.90870000000001"/>
  </r>
  <r>
    <n v="2023"/>
    <s v="Community School"/>
    <x v="66"/>
    <s v="Horizon Science Academy-Denison Middle School"/>
    <s v="CS"/>
    <s v="000838"/>
    <s v="Horizon Science Academy-Denison Middle School"/>
    <n v="180.795188"/>
    <n v="251.83860799999999"/>
  </r>
  <r>
    <n v="2023"/>
    <s v="Community School"/>
    <x v="67"/>
    <s v="Bennett Venture Academy"/>
    <s v="CS"/>
    <s v="000843"/>
    <s v="Bennett Venture Academy"/>
    <n v="416.95186699999999"/>
    <n v="584.55167200000005"/>
  </r>
  <r>
    <n v="2023"/>
    <s v="Community School"/>
    <x v="68"/>
    <s v="Stambaugh Charter Academy"/>
    <s v="CS"/>
    <s v="000855"/>
    <s v="Stambaugh Charter Academy"/>
    <n v="328.65410900000001"/>
    <n v="457.47513400000003"/>
  </r>
  <r>
    <n v="2023"/>
    <s v="Community School"/>
    <x v="69"/>
    <s v="Horizon Science Academy-Cleveland Middle School"/>
    <s v="CS"/>
    <s v="000858"/>
    <s v="Horizon Science Academy-Cleveland Middle School"/>
    <n v="136"/>
    <n v="214.91428200000001"/>
  </r>
  <r>
    <n v="2023"/>
    <s v="Community School"/>
    <x v="70"/>
    <s v="Westside Academy"/>
    <s v="CS"/>
    <s v="000875"/>
    <s v="Westside Academy"/>
    <n v="247.48008799999999"/>
    <n v="296.92781100000002"/>
  </r>
  <r>
    <n v="2023"/>
    <s v="Community School"/>
    <x v="71"/>
    <s v="Interactive Media &amp; Construction (IMAC)"/>
    <s v="CS"/>
    <s v="000905"/>
    <s v="Interactive Media &amp; Construction (IMAC)"/>
    <n v="0"/>
    <n v="27.020752999999999"/>
  </r>
  <r>
    <n v="2023"/>
    <s v="Community School"/>
    <x v="72"/>
    <s v="Early College Academy"/>
    <s v="CS"/>
    <s v="000912"/>
    <s v="Early College Academy"/>
    <n v="0"/>
    <n v="126.218524"/>
  </r>
  <r>
    <n v="2023"/>
    <s v="Community School"/>
    <x v="73"/>
    <s v="Promise Academy"/>
    <s v="CS"/>
    <s v="000936"/>
    <s v="Promise Academy"/>
    <n v="0"/>
    <n v="97.36793999999999"/>
  </r>
  <r>
    <n v="2023"/>
    <s v="Community School"/>
    <x v="74"/>
    <s v="East Bridge Academy of Excellence"/>
    <s v="CS"/>
    <s v="000938"/>
    <s v="East Bridge Academy of Excellence"/>
    <n v="70.506098999999992"/>
    <n v="116.893233"/>
  </r>
  <r>
    <n v="2023"/>
    <s v="Community School"/>
    <x v="75"/>
    <s v="Par Excellence Academy dba Par Excellence STEM Academy"/>
    <s v="CS"/>
    <s v="000941"/>
    <s v="Par Excellence Academy dba Par Excellence STEM Academy"/>
    <n v="164.63600700000001"/>
    <n v="182.70672300000001"/>
  </r>
  <r>
    <n v="2023"/>
    <s v="Community School"/>
    <x v="76"/>
    <s v="Toledo Preparatory and Fitness Academy"/>
    <s v="CS"/>
    <s v="000951"/>
    <s v="Toledo Preparatory and Fitness Academy"/>
    <n v="192.68148500000001"/>
    <n v="245.166313"/>
  </r>
  <r>
    <n v="2023"/>
    <s v="Community School"/>
    <x v="77"/>
    <s v="Columbus Preparatory and Fitness Academy"/>
    <s v="CS"/>
    <s v="000952"/>
    <s v="Columbus Preparatory and Fitness Academy"/>
    <n v="246.40218999999999"/>
    <n v="385.735209"/>
  </r>
  <r>
    <n v="2023"/>
    <s v="Community School"/>
    <x v="78"/>
    <s v="Mt. Healthy Preparatory and Fitness Academy"/>
    <s v="CS"/>
    <s v="000953"/>
    <s v="Mt. Healthy Preparatory and Fitness Academy"/>
    <n v="132.10609299999999"/>
    <n v="173.013238"/>
  </r>
  <r>
    <n v="2023"/>
    <s v="Community School"/>
    <x v="79"/>
    <s v="Youngstown Academy of Excellence"/>
    <s v="CS"/>
    <s v="007984"/>
    <s v="Youngstown Academy of Excellence"/>
    <n v="161.45508799999999"/>
    <n v="227.18562800000001"/>
  </r>
  <r>
    <n v="2023"/>
    <s v="Community School"/>
    <x v="80"/>
    <s v="Cleveland Arts and Social Sciences Academy"/>
    <s v="CS"/>
    <s v="007995"/>
    <s v="Cleveland Arts and Social Sciences Academy"/>
    <n v="209.695334"/>
    <n v="276.44533300000001"/>
  </r>
  <r>
    <n v="2023"/>
    <s v="Community School"/>
    <x v="81"/>
    <s v="Charles School at Ohio Dominican University"/>
    <s v="CS"/>
    <s v="007999"/>
    <s v="Charles School at Ohio Dominican University"/>
    <n v="0"/>
    <n v="291.75184999999999"/>
  </r>
  <r>
    <n v="2023"/>
    <s v="Community School"/>
    <x v="82"/>
    <s v="Lorain Preparatory Academy"/>
    <s v="CS"/>
    <s v="008000"/>
    <s v="Lorain Preparatory Academy"/>
    <n v="369.321642"/>
    <n v="514.42690500000003"/>
  </r>
  <r>
    <n v="2023"/>
    <s v="Community School"/>
    <x v="83"/>
    <s v="Cascade Career Prep High School"/>
    <s v="CS"/>
    <s v="008063"/>
    <s v="Cascade Career Prep High School"/>
    <n v="0"/>
    <n v="73.981106999999994"/>
  </r>
  <r>
    <n v="2023"/>
    <s v="Community School"/>
    <x v="84"/>
    <s v="Monroe Preparatory Academy"/>
    <s v="CS"/>
    <s v="008064"/>
    <s v="Monroe Preparatory Academy"/>
    <n v="152.02941300000001"/>
    <n v="187.28940999999998"/>
  </r>
  <r>
    <n v="2023"/>
    <s v="Community School"/>
    <x v="85"/>
    <s v="Noble Academy-Cleveland"/>
    <s v="CS"/>
    <s v="008278"/>
    <s v="Noble Academy-Cleveland"/>
    <n v="229.62660700000001"/>
    <n v="351.54162100000002"/>
  </r>
  <r>
    <n v="2023"/>
    <s v="Community School"/>
    <x v="86"/>
    <s v="Noble Academy-Columbus"/>
    <s v="CS"/>
    <s v="008280"/>
    <s v="Noble Academy-Columbus"/>
    <n v="205.22099600000001"/>
    <n v="281.32044400000001"/>
  </r>
  <r>
    <n v="2023"/>
    <s v="Community School"/>
    <x v="87"/>
    <s v="South Scioto Academy"/>
    <s v="CS"/>
    <s v="008281"/>
    <s v="South Scioto Academy"/>
    <n v="132.20016799999999"/>
    <n v="203.12087399999999"/>
  </r>
  <r>
    <n v="2023"/>
    <s v="Community School"/>
    <x v="88"/>
    <s v="North Woods Career Prep High School"/>
    <s v="CS"/>
    <s v="008282"/>
    <s v="North Woods Career Prep High School"/>
    <n v="0"/>
    <n v="93.078036999999995"/>
  </r>
  <r>
    <n v="2023"/>
    <s v="Community School"/>
    <x v="89"/>
    <s v="Dayton Business Technology High School"/>
    <s v="CS"/>
    <s v="008283"/>
    <s v="Dayton Business Technology High School"/>
    <n v="0"/>
    <n v="65.905186999999998"/>
  </r>
  <r>
    <n v="2023"/>
    <s v="Community School"/>
    <x v="90"/>
    <s v="Harvard Avenue Performance Academy"/>
    <s v="CS"/>
    <s v="008286"/>
    <s v="Harvard Avenue Performance Academy"/>
    <n v="189.20121999999998"/>
    <n v="272.62773199999998"/>
  </r>
  <r>
    <n v="2023"/>
    <s v="Community School"/>
    <x v="91"/>
    <s v="Groveport Community School"/>
    <s v="CS"/>
    <s v="008287"/>
    <s v="Groveport Community School"/>
    <n v="409.60132800000002"/>
    <n v="611.61677699999996"/>
  </r>
  <r>
    <n v="2023"/>
    <s v="Community School"/>
    <x v="92"/>
    <s v="Eagle Learning Center"/>
    <s v="CS"/>
    <s v="008289"/>
    <s v="Eagle Learning Center"/>
    <n v="0"/>
    <n v="53.125431999999996"/>
  </r>
  <r>
    <n v="2023"/>
    <s v="Community School"/>
    <x v="93"/>
    <s v="Columbus Collegiate Academy"/>
    <s v="CS"/>
    <s v="009122"/>
    <s v="Columbus Collegiate Academy"/>
    <n v="0"/>
    <n v="216.55999800000001"/>
  </r>
  <r>
    <n v="2023"/>
    <s v="Community School"/>
    <x v="94"/>
    <s v="Zanesville Community High School"/>
    <s v="CS"/>
    <s v="009148"/>
    <s v="Zanesville Community High School"/>
    <n v="0"/>
    <n v="152.89309"/>
  </r>
  <r>
    <n v="2023"/>
    <s v="Community School"/>
    <x v="95"/>
    <s v="Constellation Schools: Westside Community School of the Arts"/>
    <s v="CS"/>
    <s v="009149"/>
    <s v="Constellation Schools: Westside Community School of the Arts"/>
    <n v="120.373147"/>
    <n v="188.21371099999999"/>
  </r>
  <r>
    <n v="2023"/>
    <s v="Community School"/>
    <x v="96"/>
    <s v="Central Academy of Ohio"/>
    <s v="CS"/>
    <s v="009164"/>
    <s v="Central Academy of Ohio"/>
    <n v="69.237816999999993"/>
    <n v="86.783039000000002"/>
  </r>
  <r>
    <n v="2023"/>
    <s v="Community School"/>
    <x v="97"/>
    <s v="Horizon Science Academy Columbus Middle School"/>
    <s v="CS"/>
    <s v="009179"/>
    <s v="Horizon Science Academy Columbus Middle School"/>
    <n v="0"/>
    <n v="482.94993299999999"/>
  </r>
  <r>
    <n v="2023"/>
    <s v="Community School"/>
    <x v="98"/>
    <s v="Foundation Academy"/>
    <s v="CS"/>
    <s v="009192"/>
    <s v="Foundation Academy"/>
    <n v="335.58532400000001"/>
    <n v="447.05429900000001"/>
  </r>
  <r>
    <n v="2023"/>
    <s v="Community School"/>
    <x v="99"/>
    <s v="Dayton Early College Academy, Inc"/>
    <s v="CS"/>
    <s v="009283"/>
    <s v="Dayton Early College Academy, Inc"/>
    <n v="0"/>
    <n v="330.10845699999999"/>
  </r>
  <r>
    <n v="2023"/>
    <s v="Community School"/>
    <x v="100"/>
    <s v="Sullivant Avenue Community School"/>
    <s v="CS"/>
    <s v="009953"/>
    <s v="Sullivant Avenue Community School"/>
    <n v="233.263766"/>
    <n v="278.00473099999999"/>
  </r>
  <r>
    <n v="2023"/>
    <s v="Community School"/>
    <x v="101"/>
    <s v="Madison Avenue School of Arts"/>
    <s v="CS"/>
    <s v="009955"/>
    <s v="Madison Avenue School of Arts"/>
    <n v="382.65488700000003"/>
    <n v="430.746015"/>
  </r>
  <r>
    <n v="2023"/>
    <s v="Community School"/>
    <x v="102"/>
    <s v="Klepinger Community School"/>
    <s v="CS"/>
    <s v="009957"/>
    <s v="Klepinger Community School"/>
    <n v="368.84964000000002"/>
    <n v="528.07456000000002"/>
  </r>
  <r>
    <n v="2023"/>
    <s v="Community School"/>
    <x v="103"/>
    <s v="Ashland County Community Academy"/>
    <s v="CS"/>
    <s v="009971"/>
    <s v="Ashland County Community Academy"/>
    <n v="0"/>
    <n v="73.066014999999993"/>
  </r>
  <r>
    <n v="2023"/>
    <s v="Community School"/>
    <x v="104"/>
    <s v="Horizon Science Academy Elementary School"/>
    <s v="CS"/>
    <s v="009990"/>
    <s v="Horizon Science Academy Elementary School"/>
    <n v="395.14703600000001"/>
    <n v="395.14703600000001"/>
  </r>
  <r>
    <n v="2023"/>
    <s v="Community School"/>
    <x v="105"/>
    <s v="Mahoning County High School"/>
    <s v="CS"/>
    <s v="009996"/>
    <s v="Mahoning County High School"/>
    <n v="0"/>
    <n v="130.151737"/>
  </r>
  <r>
    <n v="2023"/>
    <s v="Community School"/>
    <x v="106"/>
    <s v="KIPP Columbus"/>
    <s v="CS"/>
    <s v="009997"/>
    <s v="KIPP Columbus"/>
    <n v="997.73545799999999"/>
    <n v="1876.2568060000001"/>
  </r>
  <r>
    <n v="2023"/>
    <s v="Community School"/>
    <x v="107"/>
    <s v="Cesar Chavez College Preparatory School"/>
    <s v="CS"/>
    <s v="010036"/>
    <s v="Cesar Chavez College Preparatory School"/>
    <n v="313.03927399999998"/>
    <n v="313.03927399999998"/>
  </r>
  <r>
    <n v="2023"/>
    <s v="Community School"/>
    <x v="108"/>
    <s v="Performance Academy Eastland"/>
    <s v="CS"/>
    <s v="010182"/>
    <s v="Performance Academy Eastland"/>
    <n v="191.59538499999999"/>
    <n v="268.66430100000002"/>
  </r>
  <r>
    <n v="2023"/>
    <s v="Community School"/>
    <x v="109"/>
    <s v="L. Hollingworth School for Talented and Gifted"/>
    <s v="CS"/>
    <s v="010205"/>
    <s v="L. Hollingworth School for Talented and Gifted"/>
    <n v="191.79640999999998"/>
    <n v="272.41916600000002"/>
  </r>
  <r>
    <n v="2023"/>
    <s v="Community School"/>
    <x v="110"/>
    <s v="Village Preparatory School Cliffs"/>
    <s v="CS"/>
    <s v="011291"/>
    <s v="Village Preparatory School Cliffs"/>
    <n v="432.27952499999998"/>
    <n v="629.73763399999996"/>
  </r>
  <r>
    <n v="2023"/>
    <s v="Community School"/>
    <x v="111"/>
    <s v="Hardin Community School"/>
    <s v="CS"/>
    <s v="011324"/>
    <s v="Hardin Community School"/>
    <n v="0"/>
    <n v="32.959626"/>
  </r>
  <r>
    <n v="2023"/>
    <s v="Community School"/>
    <x v="112"/>
    <s v="Greater Summit County Early Learning Center"/>
    <s v="CS"/>
    <s v="011381"/>
    <s v="Greater Summit County Early Learning Center"/>
    <n v="94.668019999999999"/>
    <n v="94.668019999999999"/>
  </r>
  <r>
    <n v="2023"/>
    <s v="Community School"/>
    <x v="113"/>
    <s v="Bella Academy of Excellence"/>
    <s v="CS"/>
    <s v="011390"/>
    <s v="Bella Academy of Excellence"/>
    <n v="151.628457"/>
    <n v="173.572408"/>
  </r>
  <r>
    <n v="2023"/>
    <s v="Community School"/>
    <x v="114"/>
    <s v="Renaissance Academy dba Bessie Sherrod Price Preparatory Aca"/>
    <s v="CS"/>
    <s v="011439"/>
    <s v="Renaissance Academy dba Bessie Sherrod Price Preparatory Aca"/>
    <n v="72.530440999999996"/>
    <n v="100.892112"/>
  </r>
  <r>
    <n v="2023"/>
    <s v="Community School"/>
    <x v="115"/>
    <s v="Columbus Bilingual Academy-North"/>
    <s v="CS"/>
    <s v="011468"/>
    <s v="Columbus Bilingual Academy-North"/>
    <n v="334.74371600000001"/>
    <n v="468.47443499999997"/>
  </r>
  <r>
    <n v="2023"/>
    <s v="Community School"/>
    <x v="116"/>
    <s v="Achieve Career Preparatory Academy"/>
    <s v="CS"/>
    <s v="011507"/>
    <s v="Achieve Career Preparatory Academy"/>
    <n v="0"/>
    <n v="72.252817999999991"/>
  </r>
  <r>
    <n v="2023"/>
    <s v="Community School"/>
    <x v="117"/>
    <s v="Lakeland Academy Community School"/>
    <s v="CS"/>
    <s v="011511"/>
    <s v="Lakeland Academy Community School"/>
    <n v="48.670515999999999"/>
    <n v="86.073213999999993"/>
  </r>
  <r>
    <n v="2023"/>
    <s v="Community School"/>
    <x v="118"/>
    <s v="Horizon Science Academy Lorain"/>
    <s v="CS"/>
    <s v="011533"/>
    <s v="Horizon Science Academy Lorain"/>
    <n v="443.85717599999998"/>
    <n v="818.71732999999995"/>
  </r>
  <r>
    <n v="2023"/>
    <s v="Community School"/>
    <x v="119"/>
    <s v="Horizon Science Academy Dayton High School"/>
    <s v="CS"/>
    <s v="011534"/>
    <s v="Horizon Science Academy Dayton High School"/>
    <n v="0"/>
    <n v="291.76536199999998"/>
  </r>
  <r>
    <n v="2023"/>
    <s v="Community School"/>
    <x v="120"/>
    <s v="Northeast Ohio College Preparatory School"/>
    <s v="CS"/>
    <s v="011923"/>
    <s v="Northeast Ohio College Preparatory School"/>
    <n v="176.50588099999999"/>
    <n v="469.078687"/>
  </r>
  <r>
    <n v="2023"/>
    <s v="Community School"/>
    <x v="121"/>
    <s v="Imagine Akron Academy"/>
    <s v="CS"/>
    <s v="011947"/>
    <s v="Imagine Akron Academy"/>
    <n v="41.932690999999998"/>
    <n v="41.932690999999998"/>
  </r>
  <r>
    <n v="2023"/>
    <s v="Community School"/>
    <x v="122"/>
    <s v="The Richland School of Academic Arts"/>
    <s v="CS"/>
    <s v="011967"/>
    <s v="The Richland School of Academic Arts"/>
    <n v="249.274877"/>
    <n v="350.34887600000002"/>
  </r>
  <r>
    <n v="2023"/>
    <s v="Community School"/>
    <x v="123"/>
    <s v="Graham Elementary and Middle School"/>
    <s v="CS"/>
    <s v="011972"/>
    <s v="Graham Elementary and Middle School"/>
    <n v="179.08126199999998"/>
    <n v="312.04639500000002"/>
  </r>
  <r>
    <n v="2023"/>
    <s v="Community School"/>
    <x v="124"/>
    <s v="Horizon Science Academy Dayton Downtown"/>
    <s v="CS"/>
    <s v="011976"/>
    <s v="Horizon Science Academy Dayton Downtown"/>
    <n v="108.715084"/>
    <n v="177.664804"/>
  </r>
  <r>
    <n v="2023"/>
    <s v="Community School"/>
    <x v="125"/>
    <s v="Horizon Science Academy Youngstown"/>
    <s v="CS"/>
    <s v="011986"/>
    <s v="Horizon Science Academy Youngstown"/>
    <n v="261.20903900000002"/>
    <n v="381.27684799999997"/>
  </r>
  <r>
    <n v="2023"/>
    <s v="Community School"/>
    <x v="126"/>
    <s v="Zenith Academy East"/>
    <s v="CS"/>
    <s v="012009"/>
    <s v="Zenith Academy East"/>
    <n v="211.83237099999999"/>
    <n v="302.54913499999998"/>
  </r>
  <r>
    <n v="2023"/>
    <s v="Community School"/>
    <x v="127"/>
    <s v="Cleveland College Preparatory School"/>
    <s v="CS"/>
    <s v="012010"/>
    <s v="Cleveland College Preparatory School"/>
    <n v="147.458719"/>
    <n v="210.69820300000001"/>
  </r>
  <r>
    <n v="2023"/>
    <s v="Community School"/>
    <x v="128"/>
    <s v="Columbus Performance Academy"/>
    <s v="CS"/>
    <s v="012011"/>
    <s v="Columbus Performance Academy"/>
    <n v="106.46845399999999"/>
    <n v="161.70625799999999"/>
  </r>
  <r>
    <n v="2023"/>
    <s v="Community School"/>
    <x v="129"/>
    <s v="Constellation Schools: Stockyard Community Middle"/>
    <s v="CS"/>
    <s v="012025"/>
    <s v="Constellation Schools: Stockyard Community Middle"/>
    <n v="0"/>
    <n v="47.423774999999999"/>
  </r>
  <r>
    <n v="2023"/>
    <s v="Community School"/>
    <x v="130"/>
    <s v="Near West Intergenerational School"/>
    <s v="CS"/>
    <s v="012030"/>
    <s v="Near West Intergenerational School"/>
    <n v="138.20710099999999"/>
    <n v="213.2071"/>
  </r>
  <r>
    <n v="2023"/>
    <s v="Community School"/>
    <x v="131"/>
    <s v="Foxfire Intermediate School"/>
    <s v="CS"/>
    <s v="012033"/>
    <s v="Foxfire Intermediate School"/>
    <n v="65.954522999999995"/>
    <n v="139.08832100000001"/>
  </r>
  <r>
    <n v="2023"/>
    <s v="Community School"/>
    <x v="132"/>
    <s v="Regent High School"/>
    <s v="CS"/>
    <s v="012036"/>
    <s v="Regent High School"/>
    <n v="0"/>
    <n v="233.01803100000001"/>
  </r>
  <r>
    <n v="2023"/>
    <s v="Community School"/>
    <x v="133"/>
    <s v="Mason Run High School"/>
    <s v="CS"/>
    <s v="012037"/>
    <s v="Mason Run High School"/>
    <n v="0"/>
    <n v="136.74483000000001"/>
  </r>
  <r>
    <n v="2023"/>
    <s v="Community School"/>
    <x v="134"/>
    <s v="Old Brook High School"/>
    <s v="CS"/>
    <s v="012038"/>
    <s v="Old Brook High School"/>
    <n v="0"/>
    <n v="335.60227199999997"/>
  </r>
  <r>
    <n v="2023"/>
    <s v="Community School"/>
    <x v="135"/>
    <s v="Road to Success Academy"/>
    <s v="CS"/>
    <s v="012040"/>
    <s v="Road to Success Academy"/>
    <n v="0"/>
    <n v="50.693086000000001"/>
  </r>
  <r>
    <n v="2023"/>
    <s v="Community School"/>
    <x v="136"/>
    <s v="Central High School"/>
    <s v="CS"/>
    <s v="012041"/>
    <s v="Central High School"/>
    <n v="0"/>
    <n v="102.733153"/>
  </r>
  <r>
    <n v="2023"/>
    <s v="Community School"/>
    <x v="137"/>
    <s v="Southern Cleveland Drop Back Indba Innovative Career Academy"/>
    <s v="CS"/>
    <s v="012042"/>
    <s v="Southern Cleveland Drop Back Indba Innovative Career Academy"/>
    <n v="0"/>
    <n v="20.507408999999999"/>
  </r>
  <r>
    <n v="2023"/>
    <s v="Community School"/>
    <x v="138"/>
    <s v="West Cleveland Drop Back In dba Frederick Douglass High Scho"/>
    <s v="CS"/>
    <s v="012043"/>
    <s v="West Cleveland Drop Back In dba Frederick Douglass High Scho"/>
    <n v="0"/>
    <n v="321.410033"/>
  </r>
  <r>
    <n v="2023"/>
    <s v="Community School"/>
    <x v="139"/>
    <s v="Capital High School"/>
    <s v="CS"/>
    <s v="012044"/>
    <s v="Capital High School"/>
    <n v="0"/>
    <n v="97.840153000000001"/>
  </r>
  <r>
    <n v="2023"/>
    <s v="Community School"/>
    <x v="140"/>
    <s v="Patriot Preparatory Academy"/>
    <s v="CS"/>
    <s v="012045"/>
    <s v="Patriot Preparatory Academy"/>
    <n v="380.96389399999998"/>
    <n v="698.20477800000003"/>
  </r>
  <r>
    <n v="2023"/>
    <s v="Community School"/>
    <x v="141"/>
    <s v="North Central Academy"/>
    <s v="CS"/>
    <s v="012054"/>
    <s v="North Central Academy"/>
    <n v="0"/>
    <n v="77.763942"/>
  </r>
  <r>
    <n v="2023"/>
    <s v="Community School"/>
    <x v="142"/>
    <s v="Akros Middle School"/>
    <s v="CS"/>
    <s v="012060"/>
    <s v="Akros Middle School"/>
    <n v="0"/>
    <n v="131.51709"/>
  </r>
  <r>
    <n v="2023"/>
    <s v="Community School"/>
    <x v="143"/>
    <s v="Southside Academy"/>
    <s v="CS"/>
    <s v="012105"/>
    <s v="Southside Academy"/>
    <n v="98.471320999999989"/>
    <n v="151.87652299999999"/>
  </r>
  <r>
    <n v="2023"/>
    <s v="Community School"/>
    <x v="144"/>
    <s v="Beacon Hill Academy"/>
    <s v="CS"/>
    <s v="012501"/>
    <s v="Beacon Hill Academy"/>
    <n v="0"/>
    <n v="56.583332999999996"/>
  </r>
  <r>
    <n v="2023"/>
    <s v="Community School"/>
    <x v="145"/>
    <s v="The Academy for Urban Scholars"/>
    <s v="CS"/>
    <s v="012528"/>
    <s v="The Academy for Urban Scholars"/>
    <n v="0"/>
    <n v="339.86441100000002"/>
  </r>
  <r>
    <n v="2023"/>
    <s v="Community School"/>
    <x v="146"/>
    <s v="Focus North High School"/>
    <s v="CS"/>
    <s v="012529"/>
    <s v="Focus North High School"/>
    <n v="0"/>
    <n v="182.20019200000002"/>
  </r>
  <r>
    <n v="2023"/>
    <s v="Community School"/>
    <x v="147"/>
    <s v="University of Cleveland Preparatory School"/>
    <s v="CS"/>
    <s v="012541"/>
    <s v="University of Cleveland Preparatory School"/>
    <n v="125.258398"/>
    <n v="184.49774200000002"/>
  </r>
  <r>
    <n v="2023"/>
    <s v="Community School"/>
    <x v="148"/>
    <s v="Global Village Academy"/>
    <s v="CS"/>
    <s v="012558"/>
    <s v="Global Village Academy"/>
    <n v="173.690911"/>
    <n v="248.739396"/>
  </r>
  <r>
    <n v="2023"/>
    <s v="Community School"/>
    <x v="149"/>
    <s v="Eagle Elementary of Akron"/>
    <s v="CS"/>
    <s v="012627"/>
    <s v="Eagle Elementary of Akron"/>
    <n v="105.615557"/>
    <n v="105.615557"/>
  </r>
  <r>
    <n v="2023"/>
    <s v="Community School"/>
    <x v="150"/>
    <s v="STEAM Academy of Warren"/>
    <s v="CS"/>
    <s v="012644"/>
    <s v="STEAM Academy of Warren"/>
    <n v="203.670659"/>
    <n v="306.89820500000002"/>
  </r>
  <r>
    <n v="2023"/>
    <s v="Community School"/>
    <x v="151"/>
    <s v="Constellation Schools: Eastside Arts Academy"/>
    <s v="CS"/>
    <s v="012671"/>
    <s v="Constellation Schools: Eastside Arts Academy"/>
    <n v="97.277332000000001"/>
    <n v="111.59784500000001"/>
  </r>
  <r>
    <n v="2023"/>
    <s v="Community School"/>
    <x v="152"/>
    <s v="Broadway Academy"/>
    <s v="CS"/>
    <s v="012684"/>
    <s v="Broadway Academy"/>
    <n v="300.300254"/>
    <n v="400.04875800000002"/>
  </r>
  <r>
    <n v="2023"/>
    <s v="Community School"/>
    <x v="153"/>
    <s v="Townsend Community School"/>
    <s v="CS"/>
    <s v="012867"/>
    <s v="Townsend Community School"/>
    <n v="0"/>
    <n v="400.55721699999998"/>
  </r>
  <r>
    <n v="2023"/>
    <s v="Community School"/>
    <x v="154"/>
    <s v="DECA PREP"/>
    <s v="CS"/>
    <s v="012924"/>
    <s v="DECA PREP"/>
    <n v="629.94256900000005"/>
    <n v="910.691464"/>
  </r>
  <r>
    <n v="2023"/>
    <s v="Community School"/>
    <x v="155"/>
    <s v="Columbus Collegiate Academy - West"/>
    <s v="CS"/>
    <s v="012951"/>
    <s v="Columbus Collegiate Academy - West"/>
    <n v="0"/>
    <n v="231.43387999999999"/>
  </r>
  <r>
    <n v="2023"/>
    <s v="Community School"/>
    <x v="156"/>
    <s v="Village Preparatory School Woodland Hills"/>
    <s v="CS"/>
    <s v="013034"/>
    <s v="Village Preparatory School Woodland Hills"/>
    <n v="433.74496799999997"/>
    <n v="607.13153"/>
  </r>
  <r>
    <n v="2023"/>
    <s v="Community School"/>
    <x v="157"/>
    <s v="Lake Erie College Preparatory School"/>
    <s v="CS"/>
    <s v="013132"/>
    <s v="Lake Erie College Preparatory School"/>
    <n v="186.30467999999999"/>
    <n v="276.58111400000001"/>
  </r>
  <r>
    <n v="2023"/>
    <s v="Community School"/>
    <x v="158"/>
    <s v="STEAM Academy of Warrensville Heights"/>
    <s v="CS"/>
    <s v="013147"/>
    <s v="STEAM Academy of Warrensville Heights"/>
    <n v="207.08063799999999"/>
    <n v="254.43959000000001"/>
  </r>
  <r>
    <n v="2023"/>
    <s v="Community School"/>
    <x v="159"/>
    <s v="Stepstone Academy"/>
    <s v="CS"/>
    <s v="013148"/>
    <s v="Stepstone Academy"/>
    <n v="180.502994"/>
    <n v="200.167665"/>
  </r>
  <r>
    <n v="2023"/>
    <s v="Community School"/>
    <x v="160"/>
    <s v="The Brilliance School"/>
    <s v="CS"/>
    <s v="013170"/>
    <s v="The Brilliance School"/>
    <n v="184.72006999999999"/>
    <n v="259.989374"/>
  </r>
  <r>
    <n v="2023"/>
    <s v="Community School"/>
    <x v="161"/>
    <s v="Imagine Environmental Science Academy"/>
    <s v="CS"/>
    <s v="013173"/>
    <s v="Imagine Environmental Science Academy"/>
    <n v="43.80827"/>
    <n v="43.980049999999999"/>
  </r>
  <r>
    <n v="2023"/>
    <s v="Community School"/>
    <x v="162"/>
    <s v="SunBridge Schools"/>
    <s v="CS"/>
    <s v="013175"/>
    <s v="SunBridge Schools"/>
    <n v="206.205827"/>
    <n v="241.52082000000001"/>
  </r>
  <r>
    <n v="2023"/>
    <s v="Community School"/>
    <x v="163"/>
    <s v="Ann Jerkins-Harris Academy of Excellence"/>
    <s v="CS"/>
    <s v="013195"/>
    <s v="Ann Jerkins-Harris Academy of Excellence"/>
    <n v="99.287972999999994"/>
    <n v="107.193929"/>
  </r>
  <r>
    <n v="2023"/>
    <s v="Community School"/>
    <x v="164"/>
    <s v="Cleveland Preparatory Academy"/>
    <s v="CS"/>
    <s v="013199"/>
    <s v="Cleveland Preparatory Academy"/>
    <n v="101.070172"/>
    <n v="143.05847800000001"/>
  </r>
  <r>
    <n v="2023"/>
    <s v="Community School"/>
    <x v="165"/>
    <s v="A+ Children's Academy"/>
    <s v="CS"/>
    <s v="013232"/>
    <s v="A+ Children's Academy"/>
    <n v="85.604505000000003"/>
    <n v="85.604505000000003"/>
  </r>
  <r>
    <n v="2023"/>
    <s v="Community School"/>
    <x v="166"/>
    <s v="Academy for Urban Scholars Youngstown"/>
    <s v="CS"/>
    <s v="013249"/>
    <s v="Academy for Urban Scholars Youngstown"/>
    <n v="0"/>
    <n v="236.25192200000001"/>
  </r>
  <r>
    <n v="2023"/>
    <s v="Community School"/>
    <x v="167"/>
    <s v="Ohio College Preparatory School"/>
    <s v="CS"/>
    <s v="013253"/>
    <s v="Ohio College Preparatory School"/>
    <n v="151.811184"/>
    <n v="215.010595"/>
  </r>
  <r>
    <n v="2023"/>
    <s v="Community School"/>
    <x v="168"/>
    <s v="Akron Preparatory School"/>
    <s v="CS"/>
    <s v="013254"/>
    <s v="Akron Preparatory School"/>
    <n v="221.20605"/>
    <n v="340.21671800000001"/>
  </r>
  <r>
    <n v="2023"/>
    <s v="Community School"/>
    <x v="169"/>
    <s v="Canton College Preparatory School"/>
    <s v="CS"/>
    <s v="013255"/>
    <s v="Canton College Preparatory School"/>
    <n v="276.06194099999999"/>
    <n v="371.84682399999997"/>
  </r>
  <r>
    <n v="2023"/>
    <s v="Community School"/>
    <x v="170"/>
    <s v="Cincinnati Technology Academy"/>
    <s v="CS"/>
    <s v="013864"/>
    <s v="Cincinnati Technology Academy"/>
    <n v="123.56135399999999"/>
    <n v="201.542012"/>
  </r>
  <r>
    <n v="2023"/>
    <s v="Community School"/>
    <x v="171"/>
    <s v="Liberty Preparatory School"/>
    <s v="CS"/>
    <s v="013962"/>
    <s v="Liberty Preparatory School"/>
    <n v="0"/>
    <n v="52.731946999999998"/>
  </r>
  <r>
    <n v="2023"/>
    <s v="Community School"/>
    <x v="172"/>
    <s v="Albert Einstein Academy for Letters, Arts and Sciences-Ohio"/>
    <s v="CS"/>
    <s v="013994"/>
    <s v="Albert Einstein Academy for Letters, Arts and Sciences-Ohio"/>
    <n v="166.82398999999998"/>
    <n v="385.753288"/>
  </r>
  <r>
    <n v="2023"/>
    <s v="Community School"/>
    <x v="173"/>
    <s v="Rise &amp; Shine Academy"/>
    <s v="CS"/>
    <s v="013999"/>
    <s v="Rise &amp; Shine Academy"/>
    <n v="99.599741999999992"/>
    <n v="130.38003"/>
  </r>
  <r>
    <n v="2023"/>
    <s v="Community School"/>
    <x v="174"/>
    <s v="Lincoln Park Academy"/>
    <s v="CS"/>
    <s v="014065"/>
    <s v="Lincoln Park Academy"/>
    <n v="199.524427"/>
    <n v="287.88906600000001"/>
  </r>
  <r>
    <n v="2023"/>
    <s v="Community School"/>
    <x v="175"/>
    <s v="Main Preparatory Academy"/>
    <s v="CS"/>
    <s v="014066"/>
    <s v="Main Preparatory Academy"/>
    <n v="77.641870999999995"/>
    <n v="77.641870999999995"/>
  </r>
  <r>
    <n v="2023"/>
    <s v="Community School"/>
    <x v="176"/>
    <s v="Ohio Construction Academy"/>
    <s v="CS"/>
    <s v="014067"/>
    <s v="Ohio Construction Academy"/>
    <n v="0"/>
    <n v="97.98785199999999"/>
  </r>
  <r>
    <n v="2023"/>
    <s v="Community School"/>
    <x v="177"/>
    <s v="Eastland Preparatory Academy"/>
    <s v="CS"/>
    <s v="014090"/>
    <s v="Eastland Preparatory Academy"/>
    <n v="221.568556"/>
    <n v="365.36145299999998"/>
  </r>
  <r>
    <n v="2023"/>
    <s v="Community School"/>
    <x v="178"/>
    <s v="Hope Learning Academy of Toledo"/>
    <s v="CS"/>
    <s v="014091"/>
    <s v="Hope Learning Academy of Toledo"/>
    <n v="39.273049"/>
    <n v="57.273049"/>
  </r>
  <r>
    <n v="2023"/>
    <s v="Community School"/>
    <x v="179"/>
    <s v="Imagine Leadership Academy"/>
    <s v="CS"/>
    <s v="014121"/>
    <s v="Imagine Leadership Academy"/>
    <n v="105.21305"/>
    <n v="122.66045699999999"/>
  </r>
  <r>
    <n v="2023"/>
    <s v="Community School"/>
    <x v="180"/>
    <s v="Imagine Columbus Primary Academy"/>
    <s v="CS"/>
    <s v="014139"/>
    <s v="Imagine Columbus Primary Academy"/>
    <n v="181.83057600000001"/>
    <n v="208.54744400000001"/>
  </r>
  <r>
    <n v="2023"/>
    <s v="Community School"/>
    <x v="181"/>
    <s v="East Preparatory Academy"/>
    <s v="CS"/>
    <s v="014147"/>
    <s v="East Preparatory Academy"/>
    <n v="130.909741"/>
    <n v="187.40433400000001"/>
  </r>
  <r>
    <n v="2023"/>
    <s v="Community School"/>
    <x v="182"/>
    <s v="Dayton SMART Elementary School"/>
    <s v="CS"/>
    <s v="014149"/>
    <s v="Dayton SMART Elementary School"/>
    <n v="72.608541000000002"/>
    <n v="82.246471999999997"/>
  </r>
  <r>
    <n v="2023"/>
    <s v="Community School"/>
    <x v="183"/>
    <s v="East Academy"/>
    <s v="CS"/>
    <s v="014187"/>
    <s v="East Academy"/>
    <n v="195.950323"/>
    <n v="268.68981400000001"/>
  </r>
  <r>
    <n v="2023"/>
    <s v="Community School"/>
    <x v="184"/>
    <s v="Discovery Academy"/>
    <s v="CS"/>
    <s v="014188"/>
    <s v="Discovery Academy"/>
    <n v="310.54820100000001"/>
    <n v="354.25247200000001"/>
  </r>
  <r>
    <n v="2023"/>
    <s v="Community School"/>
    <x v="185"/>
    <s v="West Park Academy"/>
    <s v="CS"/>
    <s v="014189"/>
    <s v="West Park Academy"/>
    <n v="157.998516"/>
    <n v="216.08443499999998"/>
  </r>
  <r>
    <n v="2023"/>
    <s v="Community School"/>
    <x v="186"/>
    <s v="United Preparatory Academy"/>
    <s v="CS"/>
    <s v="014467"/>
    <s v="United Preparatory Academy"/>
    <n v="256.68086699999998"/>
    <n v="256.68086699999998"/>
  </r>
  <r>
    <n v="2023"/>
    <s v="Community School"/>
    <x v="187"/>
    <s v="Utica Shale Academy of Ohio"/>
    <s v="CS"/>
    <s v="014830"/>
    <s v="Utica Shale Academy of Ohio"/>
    <n v="0"/>
    <n v="112.87335400000001"/>
  </r>
  <r>
    <n v="2023"/>
    <s v="Community School"/>
    <x v="188"/>
    <s v="T2 Honors Academy"/>
    <s v="CS"/>
    <s v="014904"/>
    <s v="T2 Honors Academy"/>
    <n v="0"/>
    <n v="100.761421"/>
  </r>
  <r>
    <n v="2023"/>
    <s v="Community School"/>
    <x v="189"/>
    <s v="Lakeshore Intergenerational School"/>
    <s v="CS"/>
    <s v="014913"/>
    <s v="Lakeshore Intergenerational School"/>
    <n v="97.394086000000001"/>
    <n v="175.50284399999998"/>
  </r>
  <r>
    <n v="2023"/>
    <s v="Community School"/>
    <x v="190"/>
    <s v="Steel Academy"/>
    <s v="CS"/>
    <s v="014927"/>
    <s v="Steel Academy"/>
    <n v="0"/>
    <n v="152.30325299999998"/>
  </r>
  <r>
    <n v="2023"/>
    <s v="Community School"/>
    <x v="191"/>
    <s v="Zenith Academy West"/>
    <s v="CS"/>
    <s v="015234"/>
    <s v="Zenith Academy West"/>
    <n v="104.80612499999999"/>
    <n v="140.99687399999999"/>
  </r>
  <r>
    <n v="2023"/>
    <s v="Community School"/>
    <x v="192"/>
    <s v="Flex High School"/>
    <s v="CS"/>
    <s v="015237"/>
    <s v="Flex High School"/>
    <n v="0"/>
    <n v="354.53787699999998"/>
  </r>
  <r>
    <n v="2023"/>
    <s v="Community School"/>
    <x v="193"/>
    <s v="Citizens Academy Southeast"/>
    <s v="CS"/>
    <s v="015261"/>
    <s v="Citizens Academy Southeast"/>
    <n v="470.76677699999999"/>
    <n v="689.63109899999995"/>
  </r>
  <r>
    <n v="2023"/>
    <s v="Community School"/>
    <x v="194"/>
    <s v="Beacon Academy"/>
    <s v="CS"/>
    <s v="015709"/>
    <s v="Beacon Academy"/>
    <n v="164.21629200000001"/>
    <n v="241.79637400000001"/>
  </r>
  <r>
    <n v="2023"/>
    <s v="Community School"/>
    <x v="195"/>
    <s v="Bridge Gate Community School"/>
    <s v="CS"/>
    <s v="015710"/>
    <s v="Bridge Gate Community School"/>
    <n v="120.30469600000001"/>
    <n v="218.21654799999999"/>
  </r>
  <r>
    <n v="2023"/>
    <s v="Community School"/>
    <x v="196"/>
    <s v="Euclid Preparatory School"/>
    <s v="CS"/>
    <s v="015712"/>
    <s v="Euclid Preparatory School"/>
    <n v="287.31520999999998"/>
    <n v="384.21615800000001"/>
  </r>
  <r>
    <n v="2023"/>
    <s v="Community School"/>
    <x v="197"/>
    <s v="East Branch Preparatory AcademydbaWright Preparatory Academy"/>
    <s v="CS"/>
    <s v="015713"/>
    <s v="East Branch Preparatory AcademydbaWright Preparatory Academy"/>
    <n v="90.912278999999998"/>
    <n v="124.61403199999999"/>
  </r>
  <r>
    <n v="2023"/>
    <s v="Community School"/>
    <x v="198"/>
    <s v="Dayton Athletic Vocational Academy"/>
    <s v="CS"/>
    <s v="015714"/>
    <s v="Dayton Athletic Vocational Academy"/>
    <n v="0"/>
    <n v="88.560355999999999"/>
  </r>
  <r>
    <n v="2023"/>
    <s v="Community School"/>
    <x v="199"/>
    <s v="Village Preparatory School Willard"/>
    <s v="CS"/>
    <s v="015722"/>
    <s v="Village Preparatory School Willard"/>
    <n v="385.22928400000001"/>
    <n v="504.48364600000002"/>
  </r>
  <r>
    <n v="2023"/>
    <s v="Community School"/>
    <x v="200"/>
    <s v="iLEAD Spring Meadows"/>
    <s v="CS"/>
    <s v="015736"/>
    <s v="iLEAD Spring Meadows"/>
    <n v="154.01140599999999"/>
    <n v="192.13278600000001"/>
  </r>
  <r>
    <n v="2023"/>
    <s v="Community School"/>
    <x v="201"/>
    <s v="Global Ambassadors Language Academy"/>
    <s v="CS"/>
    <s v="015737"/>
    <s v="Global Ambassadors Language Academy"/>
    <n v="262.93336799999997"/>
    <n v="293.879795"/>
  </r>
  <r>
    <n v="2023"/>
    <s v="Community School"/>
    <x v="202"/>
    <s v="Westwood Preparatory Academy"/>
    <s v="CS"/>
    <s v="015741"/>
    <s v="Westwood Preparatory Academy"/>
    <n v="59.186253000000001"/>
    <n v="269.35987599999999"/>
  </r>
  <r>
    <n v="2023"/>
    <s v="Community School"/>
    <x v="203"/>
    <s v="SMART Academy"/>
    <s v="CS"/>
    <s v="016812"/>
    <s v="SMART Academy"/>
    <n v="94.995173999999992"/>
    <n v="94.995173999999992"/>
  </r>
  <r>
    <n v="2023"/>
    <s v="Community School"/>
    <x v="204"/>
    <s v="South Columbus Preparatory Academy at German Village"/>
    <s v="CS"/>
    <s v="016829"/>
    <s v="South Columbus Preparatory Academy at German Village"/>
    <n v="208.65359100000001"/>
    <n v="264.59067800000003"/>
  </r>
  <r>
    <n v="2023"/>
    <s v="Community School"/>
    <x v="205"/>
    <s v="Kids Care Elementary"/>
    <s v="CS"/>
    <s v="016836"/>
    <s v="Kids Care Elementary"/>
    <n v="130.294127"/>
    <n v="130.294127"/>
  </r>
  <r>
    <n v="2023"/>
    <s v="Community School"/>
    <x v="206"/>
    <s v="Orchard Park Academy"/>
    <s v="CS"/>
    <s v="016837"/>
    <s v="Orchard Park Academy"/>
    <n v="186.152728"/>
    <n v="263.61249600000002"/>
  </r>
  <r>
    <n v="2023"/>
    <s v="Community School"/>
    <x v="207"/>
    <s v="Citizens Leadership Academy East"/>
    <s v="CS"/>
    <s v="016843"/>
    <s v="Citizens Leadership Academy East"/>
    <n v="416.57892800000002"/>
    <n v="595.15262699999994"/>
  </r>
  <r>
    <n v="2023"/>
    <s v="Community School"/>
    <x v="208"/>
    <s v="Liberty High School"/>
    <s v="CS"/>
    <s v="016849"/>
    <s v="Liberty High School"/>
    <n v="0"/>
    <n v="302.57419800000002"/>
  </r>
  <r>
    <n v="2023"/>
    <s v="Community School"/>
    <x v="209"/>
    <s v="Cincinnati Achievement Academy"/>
    <s v="CS"/>
    <s v="016850"/>
    <s v="Cincinnati Achievement Academy"/>
    <n v="109.85671499999999"/>
    <n v="151.95475399999998"/>
  </r>
  <r>
    <n v="2023"/>
    <s v="Community School"/>
    <x v="210"/>
    <s v="United Preparatory Academy East"/>
    <s v="CS"/>
    <s v="016858"/>
    <s v="United Preparatory Academy East"/>
    <n v="260.34481799999998"/>
    <n v="260.34481799999998"/>
  </r>
  <r>
    <n v="2023"/>
    <s v="Community School"/>
    <x v="211"/>
    <s v="Horizon Science Academy Primary"/>
    <s v="CS"/>
    <s v="017123"/>
    <s v="Horizon Science Academy Primary"/>
    <n v="408.61871200000002"/>
    <n v="408.61871200000002"/>
  </r>
  <r>
    <n v="2023"/>
    <s v="Community School"/>
    <x v="212"/>
    <s v="Dampe Community School"/>
    <s v="CS"/>
    <s v="017212"/>
    <s v="Dampe Community School"/>
    <n v="108.454419"/>
    <n v="192.73551800000001"/>
  </r>
  <r>
    <n v="2023"/>
    <s v="Community School"/>
    <x v="213"/>
    <s v="Great River Connections Academy"/>
    <s v="CS"/>
    <s v="017233"/>
    <s v="Great River Connections Academy"/>
    <n v="392.056062"/>
    <n v="1473.9756540000001"/>
  </r>
  <r>
    <n v="2023"/>
    <s v="Community School"/>
    <x v="214"/>
    <s v="Montgomery Preparatory Academy"/>
    <s v="CS"/>
    <s v="017259"/>
    <s v="Montgomery Preparatory Academy"/>
    <n v="180.96152899999998"/>
    <n v="257.55733399999997"/>
  </r>
  <r>
    <n v="2023"/>
    <s v="Community School"/>
    <x v="215"/>
    <s v="Lorain Bilingual Preparatory Academy"/>
    <s v="CS"/>
    <s v="017270"/>
    <s v="Lorain Bilingual Preparatory Academy"/>
    <n v="218.49418399999999"/>
    <n v="270.54651100000001"/>
  </r>
  <r>
    <n v="2023"/>
    <s v="Community School"/>
    <x v="216"/>
    <s v="Mount Auburn Preparatory Academy"/>
    <s v="CS"/>
    <s v="017274"/>
    <s v="Mount Auburn Preparatory Academy"/>
    <n v="176.11360200000001"/>
    <n v="391.37427200000002"/>
  </r>
  <r>
    <n v="2023"/>
    <s v="Community School"/>
    <x v="217"/>
    <s v="AchievePoint Career Academy - Cincinnati"/>
    <s v="CS"/>
    <s v="017275"/>
    <s v="AchievePoint Career Academy - Cincinnati"/>
    <n v="0"/>
    <n v="206.22540599999999"/>
  </r>
  <r>
    <n v="2023"/>
    <s v="Community School"/>
    <x v="218"/>
    <s v="ReGeneration Bond Hill"/>
    <s v="CS"/>
    <s v="017490"/>
    <s v="ReGeneration Bond Hill"/>
    <n v="264.19117199999999"/>
    <n v="264.19117199999999"/>
  </r>
  <r>
    <n v="2023"/>
    <s v="Community School"/>
    <x v="219"/>
    <s v="Cypress High School"/>
    <s v="CS"/>
    <s v="017497"/>
    <s v="Cypress High School"/>
    <n v="0"/>
    <n v="184.38224300000002"/>
  </r>
  <r>
    <n v="2023"/>
    <s v="Community School"/>
    <x v="220"/>
    <s v="Northwest Ohio Classical Academy"/>
    <s v="CS"/>
    <s v="017498"/>
    <s v="Northwest Ohio Classical Academy"/>
    <n v="303.94736799999998"/>
    <n v="479.05263000000002"/>
  </r>
  <r>
    <n v="2023"/>
    <s v="Community School"/>
    <x v="221"/>
    <s v="Huber Heights Preparatory Academy dba Parma Academy"/>
    <s v="CS"/>
    <s v="017535"/>
    <s v="Huber Heights Preparatory Academy dba Parma Academy"/>
    <n v="173.502925"/>
    <n v="173.502925"/>
  </r>
  <r>
    <n v="2023"/>
    <s v="Community School"/>
    <x v="222"/>
    <s v="Kenmore Preparatory Academy dba Toledo Preparatory Academy"/>
    <s v="CS"/>
    <s v="017536"/>
    <s v="Kenmore Preparatory Academy dba Toledo Preparatory Academy"/>
    <n v="220.254828"/>
    <n v="317.48560000000003"/>
  </r>
  <r>
    <n v="2023"/>
    <s v="Community School"/>
    <x v="223"/>
    <s v="Capital Collegiate Preparatory Academy"/>
    <s v="CS"/>
    <s v="017537"/>
    <s v="Capital Collegiate Preparatory Academy"/>
    <n v="86.181445999999994"/>
    <n v="135.47845899999999"/>
  </r>
  <r>
    <n v="2023"/>
    <s v="Community School"/>
    <x v="224"/>
    <s v="North Columbus Preparatory Academy"/>
    <s v="CS"/>
    <s v="017538"/>
    <s v="North Columbus Preparatory Academy"/>
    <n v="117.21082200000001"/>
    <n v="160.47634299999999"/>
  </r>
  <r>
    <n v="2023"/>
    <s v="Community School"/>
    <x v="225"/>
    <s v="Marion Preparatory Academy"/>
    <s v="CS"/>
    <s v="017585"/>
    <s v="Marion Preparatory Academy"/>
    <n v="180.78499299999999"/>
    <n v="258.549779"/>
  </r>
  <r>
    <n v="2023"/>
    <s v="Community School"/>
    <x v="226"/>
    <s v="Priority High School"/>
    <s v="CS"/>
    <s v="017599"/>
    <s v="Priority High School"/>
    <n v="0"/>
    <n v="99.863968"/>
  </r>
  <r>
    <n v="2023"/>
    <s v="Community School"/>
    <x v="227"/>
    <s v="Ohio Digital Learning School"/>
    <s v="CS"/>
    <s v="017643"/>
    <s v="Ohio Digital Learning School"/>
    <n v="0"/>
    <n v="832.458798"/>
  </r>
  <r>
    <n v="2023"/>
    <s v="Community School"/>
    <x v="228"/>
    <s v="Buckeye Community School"/>
    <s v="CS"/>
    <s v="019152"/>
    <s v="Buckeye Community School"/>
    <n v="0"/>
    <n v="342.473883"/>
  </r>
  <r>
    <n v="2023"/>
    <s v="Community School"/>
    <x v="229"/>
    <s v="Quaker Preparatory Academy"/>
    <s v="CS"/>
    <s v="019156"/>
    <s v="Quaker Preparatory Academy"/>
    <n v="73.468541000000002"/>
    <n v="124.49212"/>
  </r>
  <r>
    <n v="2023"/>
    <s v="Community School"/>
    <x v="230"/>
    <s v="Flex High School Cleveland"/>
    <s v="CS"/>
    <s v="019197"/>
    <s v="Flex High School Cleveland"/>
    <n v="0"/>
    <n v="119.72212999999999"/>
  </r>
  <r>
    <n v="2023"/>
    <s v="Community School"/>
    <x v="231"/>
    <s v="Central Point Preparatory Academy"/>
    <s v="CS"/>
    <s v="019199"/>
    <s v="Central Point Preparatory Academy"/>
    <n v="154.44304"/>
    <n v="207.36709400000001"/>
  </r>
  <r>
    <n v="2023"/>
    <s v="Community School"/>
    <x v="232"/>
    <s v="South Columbus Preparatory Academy at Southfield"/>
    <s v="CS"/>
    <s v="019200"/>
    <s v="South Columbus Preparatory Academy at Southfield"/>
    <n v="204.593367"/>
    <n v="267.75398899999999"/>
  </r>
  <r>
    <n v="2023"/>
    <s v="Community School"/>
    <x v="233"/>
    <s v="Franklinton Prep High School"/>
    <s v="CS"/>
    <s v="019201"/>
    <s v="Franklinton Prep High School"/>
    <n v="0"/>
    <n v="215.79945799999999"/>
  </r>
  <r>
    <n v="2023"/>
    <s v="Community School"/>
    <x v="234"/>
    <s v="Valor Academy, Inc."/>
    <s v="CS"/>
    <s v="019212"/>
    <s v="Valor Academy, Inc."/>
    <n v="22.872094999999998"/>
    <n v="89.231170999999989"/>
  </r>
  <r>
    <n v="2023"/>
    <s v="Community School"/>
    <x v="235"/>
    <s v="North Shore High School"/>
    <s v="CS"/>
    <s v="019220"/>
    <s v="North Shore High School"/>
    <n v="0"/>
    <n v="204.329365"/>
  </r>
  <r>
    <n v="2023"/>
    <s v="Community School"/>
    <x v="236"/>
    <s v="Case Preparatory Academy"/>
    <s v="CS"/>
    <s v="019221"/>
    <s v="Case Preparatory Academy"/>
    <n v="186.982372"/>
    <n v="258.37365299999999"/>
  </r>
  <r>
    <n v="2023"/>
    <s v="Community School"/>
    <x v="237"/>
    <s v="Franklinton High School"/>
    <s v="CS"/>
    <s v="019226"/>
    <s v="Franklinton High School"/>
    <n v="0"/>
    <n v="110.18991699999999"/>
  </r>
  <r>
    <n v="2023"/>
    <s v="Community School"/>
    <x v="238"/>
    <s v="Dublin Preparatory Academy dba Northside Preparatory Academy"/>
    <s v="CS"/>
    <s v="019227"/>
    <s v="Dublin Preparatory Academy dba Northside Preparatory Academy"/>
    <n v="156.85563300000001"/>
    <n v="236.06917799999999"/>
  </r>
  <r>
    <n v="2023"/>
    <s v="Community School"/>
    <x v="239"/>
    <s v="Focus Learning Academy of Central Columbus"/>
    <s v="CS"/>
    <s v="019235"/>
    <s v="Focus Learning Academy of Central Columbus"/>
    <n v="123.988191"/>
    <n v="123.988191"/>
  </r>
  <r>
    <n v="2023"/>
    <s v="Community School"/>
    <x v="240"/>
    <s v="Dayton Career Tech High School"/>
    <s v="CS"/>
    <s v="019426"/>
    <s v="Dayton Career Tech High School"/>
    <n v="0"/>
    <n v="110.928517"/>
  </r>
  <r>
    <n v="2023"/>
    <s v="Community School"/>
    <x v="241"/>
    <s v="Akron Career Tech High School"/>
    <s v="CS"/>
    <s v="019427"/>
    <s v="Akron Career Tech High School"/>
    <n v="0"/>
    <n v="63.842082999999995"/>
  </r>
  <r>
    <n v="2023"/>
    <s v="Community School"/>
    <x v="242"/>
    <s v="Buckeye Community School - London"/>
    <s v="CS"/>
    <s v="019441"/>
    <s v="Buckeye Community School - London"/>
    <n v="0"/>
    <n v="132.24530899999999"/>
  </r>
  <r>
    <n v="2023"/>
    <s v="Community School"/>
    <x v="243"/>
    <s v="Buckeye Community School - Marion"/>
    <s v="CS"/>
    <s v="019442"/>
    <s v="Buckeye Community School - Marion"/>
    <n v="0"/>
    <n v="328.111851"/>
  </r>
  <r>
    <n v="2023"/>
    <s v="Community School"/>
    <x v="244"/>
    <s v="Youngstown Preparatory Academy"/>
    <s v="CS"/>
    <s v="019450"/>
    <s v="Youngstown Preparatory Academy"/>
    <n v="84.576161999999997"/>
    <n v="102.889416"/>
  </r>
  <r>
    <n v="2023"/>
    <s v="Community School"/>
    <x v="245"/>
    <s v="Citizens of the World Charter Schools - Cincinnati"/>
    <s v="CS"/>
    <s v="019452"/>
    <s v="Citizens of the World Charter Schools - Cincinnati"/>
    <n v="46.057325999999996"/>
    <n v="46.057325999999996"/>
  </r>
  <r>
    <n v="2023"/>
    <s v="Community School"/>
    <x v="246"/>
    <s v="Explorers Academy of Science and Technology"/>
    <s v="CS"/>
    <s v="019474"/>
    <s v="Explorers Academy of Science and Technology"/>
    <n v="137.896243"/>
    <n v="179.00715700000001"/>
  </r>
  <r>
    <n v="2023"/>
    <s v="Community School"/>
    <x v="247"/>
    <s v="Niles Preparatory Academy"/>
    <s v="CS"/>
    <s v="019478"/>
    <s v="Niles Preparatory Academy"/>
    <n v="140.63796200000002"/>
    <n v="150.81547699999999"/>
  </r>
  <r>
    <n v="2023"/>
    <s v="Community School"/>
    <x v="248"/>
    <s v="Western Toledo Preparatory Academy"/>
    <s v="CS"/>
    <s v="019511"/>
    <s v="Western Toledo Preparatory Academy"/>
    <n v="146.83742799999999"/>
    <n v="214.20914099999999"/>
  </r>
  <r>
    <n v="2023"/>
    <s v="Community School"/>
    <x v="249"/>
    <s v="Cincinnati Classical Academy"/>
    <s v="CS"/>
    <s v="019530"/>
    <s v="Cincinnati Classical Academy"/>
    <n v="398.354783"/>
    <n v="451.80996399999998"/>
  </r>
  <r>
    <n v="2023"/>
    <s v="Community School"/>
    <x v="250"/>
    <s v="The Shepard School by ECS"/>
    <s v="CS"/>
    <s v="019533"/>
    <s v="The Shepard School by ECS"/>
    <n v="89.727008999999995"/>
    <n v="94.191716"/>
  </r>
  <r>
    <n v="2023"/>
    <s v="Community School"/>
    <x v="251"/>
    <s v="IDEA Greater Cincinnati, Inc"/>
    <s v="CS"/>
    <s v="020007"/>
    <s v="IDEA Greater Cincinnati, Inc"/>
    <n v="339.80316399999998"/>
    <n v="462.12499700000001"/>
  </r>
  <r>
    <n v="2023"/>
    <s v="Community School"/>
    <x v="252"/>
    <s v="Unity Academy"/>
    <s v="CS"/>
    <s v="020046"/>
    <s v="Unity Academy"/>
    <n v="0"/>
    <n v="25.929486999999998"/>
  </r>
  <r>
    <n v="2023"/>
    <s v="Community School"/>
    <x v="253"/>
    <s v="Solon Academy"/>
    <s v="CS"/>
    <s v="020076"/>
    <s v="Solon Academy"/>
    <n v="22.098834"/>
    <n v="22.098834"/>
  </r>
  <r>
    <n v="2023"/>
    <s v="Community School"/>
    <x v="254"/>
    <s v="Westlake Academy"/>
    <s v="CS"/>
    <s v="020077"/>
    <s v="Westlake Academy"/>
    <n v="13.962263"/>
    <n v="13.962263"/>
  </r>
  <r>
    <n v="2023"/>
    <s v="Community School"/>
    <x v="255"/>
    <s v="Gateway Online Academy of Ohio"/>
    <s v="CS"/>
    <s v="020078"/>
    <s v="Gateway Online Academy of Ohio"/>
    <n v="0"/>
    <n v="304.96290699999997"/>
  </r>
  <r>
    <n v="2023"/>
    <s v="Community School"/>
    <x v="256"/>
    <s v="Legacy Academy of Excellence"/>
    <s v="CS"/>
    <s v="020091"/>
    <s v="Legacy Academy of Excellence"/>
    <n v="67.779710999999992"/>
    <n v="104.97587300000001"/>
  </r>
  <r>
    <n v="2023"/>
    <s v="Community School"/>
    <x v="257"/>
    <s v="Sheffield Academy"/>
    <s v="CS"/>
    <s v="020092"/>
    <s v="Sheffield Academy"/>
    <n v="63.156467999999997"/>
    <n v="63.156467999999997"/>
  </r>
  <r>
    <n v="2023"/>
    <s v="Community School"/>
    <x v="258"/>
    <s v="Lorain Preparatory High School"/>
    <s v="CS"/>
    <s v="020186"/>
    <s v="Lorain Preparatory High School"/>
    <n v="0"/>
    <n v="59.303007999999998"/>
  </r>
  <r>
    <n v="2023"/>
    <s v="Community School"/>
    <x v="259"/>
    <s v="Strongsville Academy"/>
    <s v="CS"/>
    <s v="020189"/>
    <s v="Strongsville Academy"/>
    <n v="25.695401"/>
    <n v="25.695401"/>
  </r>
  <r>
    <n v="2023"/>
    <s v="Community School"/>
    <x v="260"/>
    <s v="Victory Academy of Toledo"/>
    <s v="CS"/>
    <s v="020265"/>
    <s v="Victory Academy of Toledo"/>
    <n v="27.039736999999999"/>
    <n v="68.767517999999995"/>
  </r>
  <r>
    <n v="2023"/>
    <s v="Community School"/>
    <x v="261"/>
    <s v="The Dayton School"/>
    <s v="CS"/>
    <s v="020293"/>
    <s v="The Dayton School"/>
    <n v="0"/>
    <n v="32.573096"/>
  </r>
  <r>
    <n v="2023"/>
    <s v="Community School"/>
    <x v="262"/>
    <s v="Summit Acdy Comm Schl for Alternative Learners of Middletown"/>
    <s v="CS"/>
    <s v="132746"/>
    <s v="Summit Acdy Comm Schl for Alternative Learners of Middletown"/>
    <n v="73.521425999999991"/>
    <n v="89.196731"/>
  </r>
  <r>
    <n v="2023"/>
    <s v="Community School"/>
    <x v="263"/>
    <s v="Summit Academy Community School Alternative Learners -Xenia"/>
    <s v="CS"/>
    <s v="132761"/>
    <s v="Summit Academy Community School Alternative Learners -Xenia"/>
    <n v="41.812393999999998"/>
    <n v="145.72187"/>
  </r>
  <r>
    <n v="2023"/>
    <s v="Community School"/>
    <x v="264"/>
    <s v="Summit Academy Akron Middle School"/>
    <s v="CS"/>
    <s v="132779"/>
    <s v="Summit Academy Akron Middle School"/>
    <n v="0"/>
    <n v="71.026416999999995"/>
  </r>
  <r>
    <n v="2023"/>
    <s v="Community School"/>
    <x v="265"/>
    <s v="Cliff Park High School"/>
    <s v="CS"/>
    <s v="132795"/>
    <s v="Cliff Park High School"/>
    <n v="0"/>
    <n v="304.77172100000001"/>
  </r>
  <r>
    <n v="2023"/>
    <s v="Community School"/>
    <x v="266"/>
    <s v="Marshall High School"/>
    <s v="CS"/>
    <s v="132803"/>
    <s v="Marshall High School"/>
    <n v="0"/>
    <n v="361.908973"/>
  </r>
  <r>
    <n v="2023"/>
    <s v="Community School"/>
    <x v="267"/>
    <s v="Miami Valley Academies"/>
    <s v="CS"/>
    <s v="132944"/>
    <s v="Miami Valley Academies"/>
    <n v="82.959299000000001"/>
    <n v="117.162785"/>
  </r>
  <r>
    <n v="2023"/>
    <s v="Community School"/>
    <x v="268"/>
    <s v="Constellation Schools: Lorain Community Elementary"/>
    <s v="CS"/>
    <s v="132951"/>
    <s v="Constellation Schools: Lorain Community Elementary"/>
    <n v="138.217568"/>
    <n v="138.217568"/>
  </r>
  <r>
    <n v="2023"/>
    <s v="Community School"/>
    <x v="269"/>
    <s v="Constellation Schools: Elyria Community"/>
    <s v="CS"/>
    <s v="132969"/>
    <s v="Constellation Schools: Elyria Community"/>
    <n v="277.05276600000002"/>
    <n v="391.81048699999997"/>
  </r>
  <r>
    <n v="2023"/>
    <s v="Community School"/>
    <x v="270"/>
    <s v="YB Columbus Community School"/>
    <s v="CS"/>
    <s v="132985"/>
    <s v="YB Columbus Community School"/>
    <n v="0"/>
    <n v="237.69947400000001"/>
  </r>
  <r>
    <n v="2023"/>
    <s v="Community School"/>
    <x v="271"/>
    <s v="Constellation Schools: Westpark Community Elementary"/>
    <s v="CS"/>
    <s v="132993"/>
    <s v="Constellation Schools: Westpark Community Elementary"/>
    <n v="227.458707"/>
    <n v="227.458707"/>
  </r>
  <r>
    <n v="2023"/>
    <s v="Community School"/>
    <x v="272"/>
    <s v="Intergenerational School, The"/>
    <s v="CS"/>
    <s v="133215"/>
    <s v="Intergenerational School, The"/>
    <n v="132.05263099999999"/>
    <n v="205.89473599999999"/>
  </r>
  <r>
    <n v="2023"/>
    <s v="Community School"/>
    <x v="273"/>
    <s v="Constellation Schools: Parma Community"/>
    <s v="CS"/>
    <s v="133256"/>
    <s v="Constellation Schools: Parma Community"/>
    <n v="543.58912799999996"/>
    <n v="1153.5646730000001"/>
  </r>
  <r>
    <n v="2023"/>
    <s v="Community School"/>
    <x v="274"/>
    <s v="Dohn Community"/>
    <s v="CS"/>
    <s v="133264"/>
    <s v="Dohn Community"/>
    <n v="0"/>
    <n v="1611.497605"/>
  </r>
  <r>
    <n v="2023"/>
    <s v="Community School"/>
    <x v="275"/>
    <s v="Washington Park Community School"/>
    <s v="CS"/>
    <s v="133280"/>
    <s v="Washington Park Community School"/>
    <n v="114.246174"/>
    <n v="174.79673400000001"/>
  </r>
  <r>
    <n v="2023"/>
    <s v="Community School"/>
    <x v="276"/>
    <s v="Summit Academy Community School for Alternative Learn-Canton"/>
    <s v="CS"/>
    <s v="133306"/>
    <s v="Summit Academy Community School for Alternative Learn-Canton"/>
    <n v="58.386972999999998"/>
    <n v="102.522109"/>
  </r>
  <r>
    <n v="2023"/>
    <s v="Community School"/>
    <x v="277"/>
    <s v="Summit Academy Community School Alternative Learners-Lorain"/>
    <s v="CS"/>
    <s v="133322"/>
    <s v="Summit Academy Community School Alternative Learners-Lorain"/>
    <n v="59.870967999999998"/>
    <n v="59.870967999999998"/>
  </r>
  <r>
    <n v="2023"/>
    <s v="Community School"/>
    <x v="278"/>
    <s v="T.C.P. World Academy"/>
    <s v="CS"/>
    <s v="133330"/>
    <s v="T.C.P. World Academy"/>
    <n v="294.29773999999998"/>
    <n v="382.07916699999998"/>
  </r>
  <r>
    <n v="2023"/>
    <s v="Community School"/>
    <x v="279"/>
    <s v="Richard Allen Preparatory"/>
    <s v="CS"/>
    <s v="133348"/>
    <s v="Richard Allen Preparatory"/>
    <n v="321.26773000000003"/>
    <n v="441.76773000000003"/>
  </r>
  <r>
    <n v="2023"/>
    <s v="Community School"/>
    <x v="280"/>
    <s v="Graham School, The"/>
    <s v="CS"/>
    <s v="133421"/>
    <s v="Graham School, The"/>
    <n v="0"/>
    <n v="139.04620699999998"/>
  </r>
  <r>
    <n v="2023"/>
    <s v="Community School"/>
    <x v="281"/>
    <s v="Cornerstone Academy Community School"/>
    <s v="CS"/>
    <s v="133439"/>
    <s v="Cornerstone Academy Community School"/>
    <n v="587.67647099999999"/>
    <n v="983.09290399999998"/>
  </r>
  <r>
    <n v="2023"/>
    <s v="Community School"/>
    <x v="282"/>
    <s v="Alliance Community Schools, Inc. dba Dayton Leadership Acade"/>
    <s v="CS"/>
    <s v="133454"/>
    <s v="Alliance Community Schools, Inc. dba Dayton Leadership Acade"/>
    <n v="332.686915"/>
    <n v="474.246666"/>
  </r>
  <r>
    <n v="2023"/>
    <s v="Community School"/>
    <x v="283"/>
    <s v="River Gate High School"/>
    <s v="CS"/>
    <s v="133488"/>
    <s v="River Gate High School"/>
    <n v="0"/>
    <n v="170.90040499999998"/>
  </r>
  <r>
    <n v="2023"/>
    <s v="Community School"/>
    <x v="284"/>
    <s v="ReGeneration Schools Avondale Elementary"/>
    <s v="CS"/>
    <s v="133504"/>
    <s v="ReGeneration Schools Avondale Elementary"/>
    <n v="114.682233"/>
    <n v="173.279867"/>
  </r>
  <r>
    <n v="2023"/>
    <s v="Community School"/>
    <x v="285"/>
    <s v="Cincinnati College Preparatory Academy"/>
    <s v="CS"/>
    <s v="133512"/>
    <s v="Cincinnati College Preparatory Academy"/>
    <n v="479.86692599999998"/>
    <n v="931.27756899999997"/>
  </r>
  <r>
    <n v="2023"/>
    <s v="Community School"/>
    <x v="286"/>
    <s v="Edge Learning"/>
    <s v="CS"/>
    <s v="133538"/>
    <s v="Edge Learning"/>
    <n v="229.85088999999999"/>
    <n v="229.85088999999999"/>
  </r>
  <r>
    <n v="2023"/>
    <s v="Community School"/>
    <x v="287"/>
    <s v="Ohio Achievement Charter Schools, Inc. dba Millennium Commun"/>
    <s v="CS"/>
    <s v="133561"/>
    <s v="Ohio Achievement Charter Schools, Inc. dba Millennium Commun"/>
    <n v="241.17533"/>
    <n v="366.847757"/>
  </r>
  <r>
    <n v="2023"/>
    <s v="Community School"/>
    <x v="288"/>
    <s v="Summit Academy Akron Elementary School"/>
    <s v="CS"/>
    <s v="133587"/>
    <s v="Summit Academy Akron Elementary School"/>
    <n v="109.696884"/>
    <n v="109.696884"/>
  </r>
  <r>
    <n v="2023"/>
    <s v="Community School"/>
    <x v="289"/>
    <s v="Horizon Science Acad Cleveland"/>
    <s v="CS"/>
    <s v="133629"/>
    <s v="Horizon Science Acad Cleveland"/>
    <n v="0"/>
    <n v="279.88184799999999"/>
  </r>
  <r>
    <n v="2023"/>
    <s v="Community School"/>
    <x v="290"/>
    <s v="Horizon Science Academy Columbus"/>
    <s v="CS"/>
    <s v="133660"/>
    <s v="Horizon Science Academy Columbus"/>
    <n v="0"/>
    <n v="495.62000699999999"/>
  </r>
  <r>
    <n v="2023"/>
    <s v="Community School"/>
    <x v="291"/>
    <s v="Riverside Community School, Inc. dba Riverside Academy"/>
    <s v="CS"/>
    <s v="133678"/>
    <s v="Riverside Community School, Inc. dba Riverside Academy"/>
    <n v="122.37026900000001"/>
    <n v="167.992841"/>
  </r>
  <r>
    <n v="2023"/>
    <s v="Community School"/>
    <x v="292"/>
    <s v="Richard Allen Academy"/>
    <s v="CS"/>
    <s v="133736"/>
    <s v="Richard Allen Academy"/>
    <n v="114.623839"/>
    <n v="131.788545"/>
  </r>
  <r>
    <n v="2023"/>
    <s v="Community School"/>
    <x v="293"/>
    <s v="Queen City Career Prep High School"/>
    <s v="CS"/>
    <s v="133785"/>
    <s v="Queen City Career Prep High School"/>
    <n v="0"/>
    <n v="60.647600000000004"/>
  </r>
  <r>
    <n v="2023"/>
    <s v="Community School"/>
    <x v="294"/>
    <s v="Invictus High School"/>
    <s v="CS"/>
    <s v="133835"/>
    <s v="Invictus High School"/>
    <n v="0"/>
    <n v="313.02695799999998"/>
  </r>
  <r>
    <n v="2023"/>
    <s v="Community School"/>
    <x v="295"/>
    <s v="Towpath Trail High School"/>
    <s v="CS"/>
    <s v="133868"/>
    <s v="Towpath Trail High School"/>
    <n v="0"/>
    <n v="426.86800099999999"/>
  </r>
  <r>
    <n v="2023"/>
    <s v="Community School"/>
    <x v="296"/>
    <s v="Toledo School For The Arts"/>
    <s v="CS"/>
    <s v="133942"/>
    <s v="Toledo School For The Arts"/>
    <n v="0"/>
    <n v="679.54100500000004"/>
  </r>
  <r>
    <n v="2023"/>
    <s v="Community School"/>
    <x v="297"/>
    <s v="Youngstown Community School"/>
    <s v="CS"/>
    <s v="134072"/>
    <s v="Youngstown Community School"/>
    <n v="236.92397800000001"/>
    <n v="296.39181600000001"/>
  </r>
  <r>
    <n v="2023"/>
    <s v="Community School"/>
    <x v="298"/>
    <s v="Constellation Schools: Old Brooklyn Community Elementary"/>
    <s v="CS"/>
    <s v="134098"/>
    <s v="Constellation Schools: Old Brooklyn Community Elementary"/>
    <n v="259.35826400000002"/>
    <n v="259.35826400000002"/>
  </r>
  <r>
    <n v="2023"/>
    <s v="Community School"/>
    <x v="299"/>
    <s v="Autism Model School"/>
    <s v="CS"/>
    <s v="134122"/>
    <s v="Autism Model School"/>
    <n v="9.7995199999999993"/>
    <n v="95.31530699999999"/>
  </r>
  <r>
    <n v="2023"/>
    <s v="Community School"/>
    <x v="300"/>
    <s v="Green Inspiration Academy"/>
    <s v="CS"/>
    <s v="134197"/>
    <s v="Green Inspiration Academy"/>
    <n v="97.316519999999997"/>
    <n v="153.29186199999998"/>
  </r>
  <r>
    <n v="2023"/>
    <s v="Community School"/>
    <x v="301"/>
    <s v="Middlebury Academy"/>
    <s v="CS"/>
    <s v="134213"/>
    <s v="Middlebury Academy"/>
    <n v="89.107153999999994"/>
    <n v="148.83691099999999"/>
  </r>
  <r>
    <n v="2023"/>
    <s v="Community School"/>
    <x v="302"/>
    <s v="City Day Community School"/>
    <s v="CS"/>
    <s v="134247"/>
    <s v="City Day Community School"/>
    <n v="123.20642599999999"/>
    <n v="189.091928"/>
  </r>
  <r>
    <n v="2023"/>
    <s v="Community School"/>
    <x v="303"/>
    <s v="Stark High School"/>
    <s v="CS"/>
    <s v="142901"/>
    <s v="Stark High School"/>
    <n v="0"/>
    <n v="115.98745"/>
  </r>
  <r>
    <n v="2023"/>
    <s v="Community School"/>
    <x v="304"/>
    <s v="Black River Career Prep High School"/>
    <s v="CS"/>
    <s v="142919"/>
    <s v="Black River Career Prep High School"/>
    <n v="0"/>
    <n v="155.37156899999999"/>
  </r>
  <r>
    <n v="2023"/>
    <s v="Community School"/>
    <x v="305"/>
    <s v="Focus Learning Academy of Southwest Columbus"/>
    <s v="CS"/>
    <s v="142927"/>
    <s v="Focus Learning Academy of Southwest Columbus"/>
    <n v="0"/>
    <n v="336.06978500000002"/>
  </r>
  <r>
    <n v="2023"/>
    <s v="Community School"/>
    <x v="306"/>
    <s v="Focus Learning Academy of Southeastern Columbus"/>
    <s v="CS"/>
    <s v="142935"/>
    <s v="Focus Learning Academy of Southeastern Columbus"/>
    <n v="0"/>
    <n v="207.99095800000001"/>
  </r>
  <r>
    <n v="2023"/>
    <s v="Community School"/>
    <x v="307"/>
    <s v="Focus Learning Academy of Northern Columbus"/>
    <s v="CS"/>
    <s v="142943"/>
    <s v="Focus Learning Academy of Northern Columbus"/>
    <n v="467.56208600000002"/>
    <n v="649.829566"/>
  </r>
  <r>
    <n v="2023"/>
    <s v="Community School"/>
    <x v="308"/>
    <s v="Ohio Virtual Academy"/>
    <s v="CS"/>
    <s v="142950"/>
    <s v="Ohio Virtual Academy"/>
    <n v="4347.1958350000004"/>
    <n v="13484.296483"/>
  </r>
  <r>
    <n v="2023"/>
    <s v="Community School"/>
    <x v="309"/>
    <s v="Hope Academy Northcoast"/>
    <s v="CS"/>
    <s v="142968"/>
    <s v="Hope Academy Northcoast"/>
    <n v="211.847195"/>
    <n v="331.17514399999999"/>
  </r>
  <r>
    <n v="2023"/>
    <s v="Community School"/>
    <x v="310"/>
    <s v="International Acad Of Columbus"/>
    <s v="CS"/>
    <s v="143172"/>
    <s v="International Acad Of Columbus"/>
    <n v="201.42843300000001"/>
    <n v="313.75538699999998"/>
  </r>
  <r>
    <n v="2023"/>
    <s v="Community School"/>
    <x v="311"/>
    <s v="Great Western Academy"/>
    <s v="CS"/>
    <s v="143198"/>
    <s v="Great Western Academy"/>
    <n v="446.44665900000001"/>
    <n v="655.24822500000005"/>
  </r>
  <r>
    <n v="2023"/>
    <s v="Community School"/>
    <x v="312"/>
    <s v="Trotwood Preparatory &amp; Fitness Academy"/>
    <s v="CS"/>
    <s v="143206"/>
    <s v="Trotwood Preparatory &amp; Fitness Academy"/>
    <n v="236.71559600000001"/>
    <n v="329.15133200000002"/>
  </r>
  <r>
    <n v="2023"/>
    <s v="Community School"/>
    <x v="313"/>
    <s v="Middletown Preparatory &amp; Fitness Academy"/>
    <s v="CS"/>
    <s v="143214"/>
    <s v="Middletown Preparatory &amp; Fitness Academy"/>
    <n v="220.015682"/>
    <n v="284.585308"/>
  </r>
  <r>
    <n v="2023"/>
    <s v="Community School"/>
    <x v="314"/>
    <s v="The Autism Academy Of Learning"/>
    <s v="CS"/>
    <s v="143297"/>
    <s v="The Autism Academy Of Learning"/>
    <n v="14.610576999999999"/>
    <n v="52.383226000000001"/>
  </r>
  <r>
    <n v="2023"/>
    <s v="Community School"/>
    <x v="315"/>
    <s v="TRECA Digital Academy"/>
    <s v="CS"/>
    <s v="143305"/>
    <s v="TRECA Digital Academy"/>
    <n v="181.239204"/>
    <n v="1986.2507880000001"/>
  </r>
  <r>
    <n v="2023"/>
    <s v="Community School"/>
    <x v="316"/>
    <s v="Innovation Academy West"/>
    <s v="CS"/>
    <s v="143313"/>
    <s v="Innovation Academy West"/>
    <n v="101.530227"/>
    <n v="121.536215"/>
  </r>
  <r>
    <n v="2023"/>
    <s v="Community School"/>
    <x v="317"/>
    <s v="Alternative Education Academy dba OHDELA"/>
    <s v="CS"/>
    <s v="143396"/>
    <s v="Alternative Education Academy dba OHDELA"/>
    <n v="1628.303909"/>
    <n v="5691.8867039999996"/>
  </r>
  <r>
    <n v="2023"/>
    <s v="Community School"/>
    <x v="318"/>
    <s v="Constellation Schools: Puritas Community Elementary"/>
    <s v="CS"/>
    <s v="143479"/>
    <s v="Constellation Schools: Puritas Community Elementary"/>
    <n v="154.34397899999999"/>
    <n v="154.34397899999999"/>
  </r>
  <r>
    <n v="2023"/>
    <s v="Community School"/>
    <x v="319"/>
    <s v="Constellation Schools: Stockyard Community Elementary"/>
    <s v="CS"/>
    <s v="143487"/>
    <s v="Constellation Schools: Stockyard Community Elementary"/>
    <n v="115.729634"/>
    <n v="141.99725999999998"/>
  </r>
  <r>
    <n v="2023"/>
    <s v="Community School"/>
    <x v="320"/>
    <s v="North Dayton School of Discovery"/>
    <s v="CS"/>
    <s v="143529"/>
    <s v="North Dayton School of Discovery"/>
    <n v="382.69927799999999"/>
    <n v="541.94915700000001"/>
  </r>
  <r>
    <n v="2023"/>
    <s v="Community School"/>
    <x v="321"/>
    <s v="Hamilton Cnty Math &amp; Science"/>
    <s v="CS"/>
    <s v="143602"/>
    <s v="Hamilton Cnty Math &amp; Science"/>
    <n v="484.64724100000001"/>
    <n v="597.91735300000005"/>
  </r>
  <r>
    <n v="2023"/>
    <s v="Community School"/>
    <x v="322"/>
    <s v="Arts &amp; College Preparatory Academy"/>
    <s v="CS"/>
    <s v="143610"/>
    <s v="Arts &amp; College Preparatory Academy"/>
    <n v="0"/>
    <n v="472.91201599999999"/>
  </r>
  <r>
    <n v="2023"/>
    <s v="Community School"/>
    <x v="323"/>
    <s v="Sciotoville Community School"/>
    <s v="CS"/>
    <s v="143644"/>
    <s v="Sciotoville Community School"/>
    <n v="146.96093300000001"/>
    <n v="350.85096399999998"/>
  </r>
  <r>
    <n v="2023"/>
    <s v="Community School"/>
    <x v="324"/>
    <s v="Schnee Learning Center"/>
    <s v="CS"/>
    <s v="147231"/>
    <s v="Schnee Learning Center"/>
    <n v="0"/>
    <n v="92.037255000000002"/>
  </r>
  <r>
    <n v="2023"/>
    <s v="Community School"/>
    <x v="325"/>
    <s v="Tomorrow Center"/>
    <s v="CS"/>
    <s v="148981"/>
    <s v="Tomorrow Center"/>
    <n v="0"/>
    <n v="93.755822999999992"/>
  </r>
  <r>
    <n v="2023"/>
    <s v="Community School"/>
    <x v="326"/>
    <s v="The Unlimited Classroom dba Valley Virtual Remote Learning A"/>
    <s v="CS"/>
    <s v="148999"/>
    <s v="The Unlimited Classroom dba Valley Virtual Remote Learning A"/>
    <n v="0"/>
    <n v="101.74428899999999"/>
  </r>
  <r>
    <n v="2023"/>
    <s v="Community School"/>
    <x v="327"/>
    <s v="GOAL Digital Academy"/>
    <s v="CS"/>
    <s v="149047"/>
    <s v="GOAL Digital Academy"/>
    <n v="89.220492999999991"/>
    <n v="759.34232999999995"/>
  </r>
  <r>
    <n v="2023"/>
    <s v="Community School"/>
    <x v="328"/>
    <s v="Fairborn Digital Academy"/>
    <s v="CS"/>
    <s v="149088"/>
    <s v="Fairborn Digital Academy"/>
    <n v="0"/>
    <n v="156.751936"/>
  </r>
  <r>
    <n v="2023"/>
    <s v="Community School"/>
    <x v="329"/>
    <s v="Skyway Career Prep High School"/>
    <s v="CS"/>
    <s v="149302"/>
    <s v="Skyway Career Prep High School"/>
    <n v="0"/>
    <n v="177.804869"/>
  </r>
  <r>
    <n v="2023"/>
    <s v="Community School"/>
    <x v="330"/>
    <s v="Foxfire High School"/>
    <s v="CS"/>
    <s v="149328"/>
    <s v="Foxfire High School"/>
    <n v="0"/>
    <n v="255.964765"/>
  </r>
  <r>
    <n v="2023"/>
    <s v="Community School"/>
    <x v="331"/>
    <s v="West Central Learning Academy II"/>
    <s v="CS"/>
    <s v="151175"/>
    <s v="West Central Learning Academy II"/>
    <n v="0"/>
    <n v="55.773942999999996"/>
  </r>
  <r>
    <n v="2023"/>
    <s v="Community School"/>
    <x v="332"/>
    <s v="Lake Erie International High School"/>
    <s v="CS"/>
    <s v="151183"/>
    <s v="Lake Erie International High School"/>
    <n v="0"/>
    <n v="183.497692"/>
  </r>
  <r>
    <n v="2023"/>
    <s v="Community School"/>
    <x v="333"/>
    <s v="Randall Park High School"/>
    <s v="CS"/>
    <s v="151209"/>
    <s v="Randall Park High School"/>
    <n v="0"/>
    <n v="164.41061100000002"/>
  </r>
  <r>
    <n v="2023"/>
    <s v="Educational Service Center"/>
    <x v="334"/>
    <s v="Midwest Regional ESC"/>
    <s v="ESC"/>
    <s v="014777"/>
    <s v="Midwest Regional ESC"/>
    <n v="51.056532999999995"/>
    <n v="51.056532999999995"/>
  </r>
  <r>
    <n v="2023"/>
    <s v="Educational Service Center"/>
    <x v="335"/>
    <s v="Allen County ESC"/>
    <s v="ESC"/>
    <s v="045740"/>
    <s v="Allen County ESC"/>
    <n v="189.26486299999999"/>
    <n v="189.26486299999999"/>
  </r>
  <r>
    <n v="2023"/>
    <s v="Educational Service Center"/>
    <x v="336"/>
    <s v="Ashtabula County ESC"/>
    <s v="ESC"/>
    <s v="045849"/>
    <s v="Ashtabula County ESC"/>
    <n v="41.273741000000001"/>
    <n v="41.273741000000001"/>
  </r>
  <r>
    <n v="2023"/>
    <s v="Educational Service Center"/>
    <x v="337"/>
    <s v="Auglaize County ESC"/>
    <s v="ESC"/>
    <s v="045930"/>
    <s v="Auglaize County ESC"/>
    <n v="90.042613000000003"/>
    <n v="90.042613000000003"/>
  </r>
  <r>
    <n v="2023"/>
    <s v="Educational Service Center"/>
    <x v="338"/>
    <s v="Brown ESC"/>
    <s v="ESC"/>
    <s v="046029"/>
    <s v="Brown ESC"/>
    <n v="65.017545999999996"/>
    <n v="65.017545999999996"/>
  </r>
  <r>
    <n v="2023"/>
    <s v="Educational Service Center"/>
    <x v="339"/>
    <s v="Butler County ESC"/>
    <s v="ESC"/>
    <s v="046086"/>
    <s v="Butler County ESC"/>
    <n v="151.89597000000001"/>
    <n v="151.89597000000001"/>
  </r>
  <r>
    <n v="2023"/>
    <s v="Educational Service Center"/>
    <x v="340"/>
    <s v="Clark County ESC"/>
    <s v="ESC"/>
    <s v="046227"/>
    <s v="Clark County ESC"/>
    <n v="161.627409"/>
    <n v="161.627409"/>
  </r>
  <r>
    <n v="2023"/>
    <s v="Educational Service Center"/>
    <x v="341"/>
    <s v="Clermont County ESC"/>
    <s v="ESC"/>
    <s v="046292"/>
    <s v="Clermont County ESC"/>
    <n v="5.9996640000000001"/>
    <n v="5.9996640000000001"/>
  </r>
  <r>
    <n v="2023"/>
    <s v="Educational Service Center"/>
    <x v="342"/>
    <s v="Southern Ohio ESC"/>
    <s v="ESC"/>
    <s v="046375"/>
    <s v="Southern Ohio ESC"/>
    <n v="46.260824999999997"/>
    <n v="46.260824999999997"/>
  </r>
  <r>
    <n v="2023"/>
    <s v="Educational Service Center"/>
    <x v="343"/>
    <s v="Columbiana County ESC"/>
    <s v="ESC"/>
    <s v="046417"/>
    <s v="Columbiana County ESC"/>
    <n v="53.128316999999996"/>
    <n v="53.128316999999996"/>
  </r>
  <r>
    <n v="2023"/>
    <s v="Educational Service Center"/>
    <x v="344"/>
    <s v="Darke County ESC"/>
    <s v="ESC"/>
    <s v="046615"/>
    <s v="Darke County ESC"/>
    <n v="109.78214"/>
    <n v="109.78214"/>
  </r>
  <r>
    <n v="2023"/>
    <s v="Educational Service Center"/>
    <x v="345"/>
    <s v="Fairfield County ESC"/>
    <s v="ESC"/>
    <s v="046839"/>
    <s v="Fairfield County ESC"/>
    <n v="103.63936"/>
    <n v="103.63936"/>
  </r>
  <r>
    <n v="2023"/>
    <s v="Educational Service Center"/>
    <x v="346"/>
    <s v="ESC of Central Ohio"/>
    <s v="ESC"/>
    <s v="046938"/>
    <s v="ESC of Central Ohio"/>
    <n v="275.72298499999999"/>
    <n v="275.72298499999999"/>
  </r>
  <r>
    <n v="2023"/>
    <s v="Educational Service Center"/>
    <x v="347"/>
    <s v="Greene County ESC"/>
    <s v="ESC"/>
    <s v="047233"/>
    <s v="Greene County ESC"/>
    <n v="107.27329"/>
    <n v="107.27329"/>
  </r>
  <r>
    <n v="2023"/>
    <s v="Educational Service Center"/>
    <x v="348"/>
    <s v="Hamilton County ESC"/>
    <s v="ESC"/>
    <s v="047324"/>
    <s v="Hamilton County ESC"/>
    <n v="81.245103999999998"/>
    <n v="81.245103999999998"/>
  </r>
  <r>
    <n v="2023"/>
    <s v="Educational Service Center"/>
    <x v="349"/>
    <s v="Hancock County ESC"/>
    <s v="ESC"/>
    <s v="047407"/>
    <s v="Hancock County ESC"/>
    <n v="82.266199999999998"/>
    <n v="82.266199999999998"/>
  </r>
  <r>
    <n v="2023"/>
    <s v="Educational Service Center"/>
    <x v="350"/>
    <s v="Knox County ESC"/>
    <s v="ESC"/>
    <s v="047811"/>
    <s v="Knox County ESC"/>
    <n v="97.861059999999995"/>
    <n v="97.861059999999995"/>
  </r>
  <r>
    <n v="2023"/>
    <s v="Educational Service Center"/>
    <x v="351"/>
    <s v="Educational Service Center of the Western Reserve"/>
    <s v="ESC"/>
    <s v="047860"/>
    <s v="Educational Service Center of the Western Reserve"/>
    <n v="57.417141999999998"/>
    <n v="57.417141999999998"/>
  </r>
  <r>
    <n v="2023"/>
    <s v="Educational Service Center"/>
    <x v="352"/>
    <s v="Licking Regional Educational Service Center"/>
    <s v="ESC"/>
    <s v="047977"/>
    <s v="Licking Regional Educational Service Center"/>
    <n v="119.69459000000001"/>
    <n v="119.69459000000001"/>
  </r>
  <r>
    <n v="2023"/>
    <s v="Educational Service Center"/>
    <x v="353"/>
    <s v="Lorain County ESC"/>
    <s v="ESC"/>
    <s v="048108"/>
    <s v="Lorain County ESC"/>
    <n v="116.924611"/>
    <n v="116.924611"/>
  </r>
  <r>
    <n v="2023"/>
    <s v="Educational Service Center"/>
    <x v="354"/>
    <s v="ESC of Lake Erie West"/>
    <s v="ESC"/>
    <s v="048199"/>
    <s v="ESC of Lake Erie West"/>
    <n v="176.60423700000001"/>
    <n v="176.60423700000001"/>
  </r>
  <r>
    <n v="2023"/>
    <s v="Educational Service Center"/>
    <x v="355"/>
    <s v="Educational Service Center of Eastern Ohio"/>
    <s v="ESC"/>
    <s v="048280"/>
    <s v="Educational Service Center of Eastern Ohio"/>
    <n v="223.83265"/>
    <n v="223.83265"/>
  </r>
  <r>
    <n v="2023"/>
    <s v="Educational Service Center"/>
    <x v="356"/>
    <s v="Mercer County Educational Service Center"/>
    <s v="ESC"/>
    <s v="048546"/>
    <s v="Mercer County Educational Service Center"/>
    <n v="153.562366"/>
    <n v="153.562366"/>
  </r>
  <r>
    <n v="2023"/>
    <s v="Educational Service Center"/>
    <x v="357"/>
    <s v="Miami County ESC"/>
    <s v="ESC"/>
    <s v="048603"/>
    <s v="Miami County ESC"/>
    <n v="221.14948200000001"/>
    <n v="221.14948200000001"/>
  </r>
  <r>
    <n v="2023"/>
    <s v="Educational Service Center"/>
    <x v="358"/>
    <s v="Montgomery County ESC"/>
    <s v="ESC"/>
    <s v="048660"/>
    <s v="Montgomery County ESC"/>
    <n v="22.556211999999999"/>
    <n v="22.556211999999999"/>
  </r>
  <r>
    <n v="2023"/>
    <s v="Educational Service Center"/>
    <x v="359"/>
    <s v="Pickaway County ESC"/>
    <s v="ESC"/>
    <s v="049072"/>
    <s v="Pickaway County ESC"/>
    <n v="36.933842999999996"/>
    <n v="36.933842999999996"/>
  </r>
  <r>
    <n v="2023"/>
    <s v="Educational Service Center"/>
    <x v="360"/>
    <s v="Preble County ESC"/>
    <s v="ESC"/>
    <s v="049254"/>
    <s v="Preble County ESC"/>
    <n v="37.416260000000001"/>
    <n v="37.416260000000001"/>
  </r>
  <r>
    <n v="2023"/>
    <s v="Educational Service Center"/>
    <x v="361"/>
    <s v="Putnam County ESC"/>
    <s v="ESC"/>
    <s v="049304"/>
    <s v="Putnam County ESC"/>
    <n v="65.504558000000003"/>
    <n v="65.504558000000003"/>
  </r>
  <r>
    <n v="2023"/>
    <s v="Educational Service Center"/>
    <x v="362"/>
    <s v="Stark County ESC"/>
    <s v="ESC"/>
    <s v="049825"/>
    <s v="Stark County ESC"/>
    <n v="453.54390899999999"/>
    <n v="453.54390899999999"/>
  </r>
  <r>
    <n v="2023"/>
    <s v="Educational Service Center"/>
    <x v="363"/>
    <s v="Summit County ESC"/>
    <s v="ESC"/>
    <s v="049965"/>
    <s v="Summit County ESC"/>
    <n v="236.06469300000001"/>
    <n v="236.06469300000001"/>
  </r>
  <r>
    <n v="2023"/>
    <s v="Educational Service Center"/>
    <x v="364"/>
    <s v="Trumbull County ESC"/>
    <s v="ESC"/>
    <s v="050088"/>
    <s v="Trumbull County ESC"/>
    <n v="205.571088"/>
    <n v="205.571088"/>
  </r>
  <r>
    <n v="2023"/>
    <s v="Educational Service Center"/>
    <x v="365"/>
    <s v="East Central Ohio ESC"/>
    <s v="ESC"/>
    <s v="025007"/>
    <s v="Tuscarawas Valley Primary"/>
    <n v="7.4999989999999999"/>
    <n v="7.4999989999999999"/>
  </r>
  <r>
    <n v="2023"/>
    <s v="Educational Service Center"/>
    <x v="365"/>
    <s v="East Central Ohio ESC"/>
    <s v="ESC"/>
    <s v="050260"/>
    <s v="East Central Ohio ESC"/>
    <n v="181.32006999999999"/>
    <n v="181.32006999999999"/>
  </r>
  <r>
    <n v="2023"/>
    <s v="Educational Service Center"/>
    <x v="366"/>
    <s v="Warren County ESC"/>
    <s v="ESC"/>
    <s v="050401"/>
    <s v="Warren County ESC"/>
    <n v="59.263655"/>
    <n v="59.263655"/>
  </r>
  <r>
    <n v="2023"/>
    <s v="Educational Service Center"/>
    <x v="367"/>
    <s v="Tri-County ESC"/>
    <s v="ESC"/>
    <s v="050526"/>
    <s v="Tri-County ESC"/>
    <n v="305.29275200000001"/>
    <n v="305.29275200000001"/>
  </r>
  <r>
    <n v="2023"/>
    <s v="Educational Service Center"/>
    <x v="368"/>
    <s v="Wood County ESC"/>
    <s v="ESC"/>
    <s v="050666"/>
    <s v="Wood County ESC"/>
    <n v="56.994907999999995"/>
    <n v="56.994907999999995"/>
  </r>
  <r>
    <n v="2023"/>
    <s v="Educational Service Center"/>
    <x v="369"/>
    <s v="North Central Ohio ESC"/>
    <s v="ESC"/>
    <s v="123257"/>
    <s v="North Central Ohio ESC"/>
    <n v="229.93042600000001"/>
    <n v="229.93042600000001"/>
  </r>
  <r>
    <n v="2023"/>
    <s v="Educational Service Center"/>
    <x v="370"/>
    <s v="Ohio Valley ESC"/>
    <s v="ESC"/>
    <s v="123281"/>
    <s v="Ohio Valley ESC"/>
    <n v="165.86098299999998"/>
    <n v="165.86098299999998"/>
  </r>
  <r>
    <n v="2023"/>
    <s v="Educational Service Center"/>
    <x v="371"/>
    <s v="Northwest Ohio Educational Service Center"/>
    <s v="ESC"/>
    <s v="124297"/>
    <s v="Northwest Ohio Educational Service Center"/>
    <n v="312.26599800000002"/>
    <n v="312.26599800000002"/>
  </r>
  <r>
    <n v="2023"/>
    <s v="Educational Service Center"/>
    <x v="372"/>
    <s v="Muskingum Valley ESC"/>
    <s v="ESC"/>
    <s v="125252"/>
    <s v="Muskingum Valley ESC"/>
    <n v="169.54478399999999"/>
    <n v="169.54478399999999"/>
  </r>
  <r>
    <n v="2023"/>
    <s v="Educational Service Center"/>
    <x v="373"/>
    <s v="South Central Ohio ESC"/>
    <s v="ESC"/>
    <s v="125658"/>
    <s v="South Central Ohio ESC"/>
    <n v="105.166911"/>
    <n v="105.166911"/>
  </r>
  <r>
    <n v="2023"/>
    <s v="Educational Service Center"/>
    <x v="374"/>
    <s v="North Point Educational Service Center"/>
    <s v="ESC"/>
    <s v="125690"/>
    <s v="North Point Educational Service Center"/>
    <n v="145.24570399999999"/>
    <n v="145.24570399999999"/>
  </r>
  <r>
    <n v="2023"/>
    <s v="Educational Service Center"/>
    <x v="375"/>
    <s v="Western Buckeye ESC"/>
    <s v="ESC"/>
    <s v="134999"/>
    <s v="Western Buckeye ESC"/>
    <n v="40.372163"/>
    <n v="40.372163"/>
  </r>
  <r>
    <n v="2023"/>
    <s v="Educational Service Center"/>
    <x v="376"/>
    <s v="Athens-Meigs ESC"/>
    <s v="ESC"/>
    <s v="135145"/>
    <s v="Athens-Meigs ESC"/>
    <n v="31.263771999999999"/>
    <n v="31.263771999999999"/>
  </r>
  <r>
    <n v="2023"/>
    <s v="Educational Service Center"/>
    <x v="377"/>
    <s v="Madison-Champaign ESC"/>
    <s v="ESC"/>
    <s v="137364"/>
    <s v="Madison-Champaign ESC"/>
    <n v="153.332145"/>
    <n v="153.332145"/>
  </r>
  <r>
    <n v="2023"/>
    <s v="Educational Service Center"/>
    <x v="378"/>
    <s v="Ross-Pike ESC"/>
    <s v="ESC"/>
    <s v="138222"/>
    <s v="Ross-Pike ESC"/>
    <n v="146.59945299999998"/>
    <n v="146.59945299999998"/>
  </r>
  <r>
    <n v="2023"/>
    <s v="Joint Vocational School Distri"/>
    <x v="379"/>
    <s v="Apollo"/>
    <s v="JVSD"/>
    <s v="001750"/>
    <s v="Bath High School"/>
    <n v="0"/>
    <n v="13.048703999999999"/>
  </r>
  <r>
    <n v="2023"/>
    <s v="Joint Vocational School Distri"/>
    <x v="379"/>
    <s v="Apollo"/>
    <s v="JVSD"/>
    <s v="003038"/>
    <s v="Bluffton High School"/>
    <n v="0"/>
    <n v="21.38026"/>
  </r>
  <r>
    <n v="2023"/>
    <s v="Joint Vocational School Distri"/>
    <x v="379"/>
    <s v="Apollo"/>
    <s v="JVSD"/>
    <s v="007104"/>
    <s v="Columbus Grove High School"/>
    <n v="0"/>
    <n v="12.275592"/>
  </r>
  <r>
    <n v="2023"/>
    <s v="Joint Vocational School Distri"/>
    <x v="379"/>
    <s v="Apollo"/>
    <s v="JVSD"/>
    <s v="010199"/>
    <s v="Elida High School"/>
    <n v="0"/>
    <n v="39.845475999999998"/>
  </r>
  <r>
    <n v="2023"/>
    <s v="Joint Vocational School Distri"/>
    <x v="379"/>
    <s v="Apollo"/>
    <s v="JVSD"/>
    <s v="011749"/>
    <s v="Wapakoneta Jr. High"/>
    <n v="0"/>
    <n v="9.7473609999999997"/>
  </r>
  <r>
    <n v="2023"/>
    <s v="Joint Vocational School Distri"/>
    <x v="379"/>
    <s v="Apollo"/>
    <s v="JVSD"/>
    <s v="029694"/>
    <s v="Perry High School"/>
    <n v="0"/>
    <n v="29.058823"/>
  </r>
  <r>
    <n v="2023"/>
    <s v="Joint Vocational School Distri"/>
    <x v="379"/>
    <s v="Apollo"/>
    <s v="JVSD"/>
    <s v="034272"/>
    <s v="Shawnee High School"/>
    <n v="0"/>
    <n v="28.116419999999998"/>
  </r>
  <r>
    <n v="2023"/>
    <s v="Joint Vocational School Distri"/>
    <x v="379"/>
    <s v="Apollo"/>
    <s v="JVSD"/>
    <s v="039164"/>
    <s v="Wapakoneta High School"/>
    <n v="0"/>
    <n v="3.9641729999999997"/>
  </r>
  <r>
    <n v="2023"/>
    <s v="Joint Vocational School Distri"/>
    <x v="379"/>
    <s v="Apollo"/>
    <s v="JVSD"/>
    <s v="050781"/>
    <s v="Apollo Career Center"/>
    <n v="0"/>
    <n v="875.32734800000003"/>
  </r>
  <r>
    <n v="2023"/>
    <s v="Joint Vocational School Distri"/>
    <x v="380"/>
    <s v="Southern Hills"/>
    <s v="JVSD"/>
    <s v="000501"/>
    <s v="Ripley Union Lewis Huntington Junior High School"/>
    <n v="0"/>
    <n v="32.540607000000001"/>
  </r>
  <r>
    <n v="2023"/>
    <s v="Joint Vocational School Distri"/>
    <x v="380"/>
    <s v="Southern Hills"/>
    <s v="JVSD"/>
    <s v="000519"/>
    <s v="Whiteoak Junior High School"/>
    <n v="0"/>
    <n v="13.131181"/>
  </r>
  <r>
    <n v="2023"/>
    <s v="Joint Vocational School Distri"/>
    <x v="380"/>
    <s v="Southern Hills"/>
    <s v="JVSD"/>
    <s v="010769"/>
    <s v="Eastern High School"/>
    <n v="0"/>
    <n v="5.425332"/>
  </r>
  <r>
    <n v="2023"/>
    <s v="Joint Vocational School Distri"/>
    <x v="380"/>
    <s v="Southern Hills"/>
    <s v="JVSD"/>
    <s v="013326"/>
    <s v="Georgetown Jr/Sr High School"/>
    <n v="0"/>
    <n v="11.215624"/>
  </r>
  <r>
    <n v="2023"/>
    <s v="Joint Vocational School Distri"/>
    <x v="380"/>
    <s v="Southern Hills"/>
    <s v="JVSD"/>
    <s v="025866"/>
    <s v="Western Brown High School"/>
    <n v="0"/>
    <n v="36.452812000000002"/>
  </r>
  <r>
    <n v="2023"/>
    <s v="Joint Vocational School Distri"/>
    <x v="380"/>
    <s v="Southern Hills"/>
    <s v="JVSD"/>
    <s v="050807"/>
    <s v="Southern Hills Career Technical Center"/>
    <n v="0"/>
    <n v="436.71710000000002"/>
  </r>
  <r>
    <n v="2023"/>
    <s v="Joint Vocational School Distri"/>
    <x v="380"/>
    <s v="Southern Hills"/>
    <s v="JVSD"/>
    <s v="082578"/>
    <s v="Fayetteville-Perry Middle School"/>
    <n v="0"/>
    <n v="20.692124"/>
  </r>
  <r>
    <n v="2023"/>
    <s v="Joint Vocational School Distri"/>
    <x v="380"/>
    <s v="Southern Hills"/>
    <s v="JVSD"/>
    <s v="124222"/>
    <s v="Eastern MS"/>
    <n v="0"/>
    <n v="26.728082999999998"/>
  </r>
  <r>
    <n v="2023"/>
    <s v="Joint Vocational School Distri"/>
    <x v="381"/>
    <s v="Ashtabula County Technical and Career Center"/>
    <s v="JVSD"/>
    <s v="001123"/>
    <s v="Lakeside High School"/>
    <n v="0"/>
    <n v="13.096845999999999"/>
  </r>
  <r>
    <n v="2023"/>
    <s v="Joint Vocational School Distri"/>
    <x v="381"/>
    <s v="Ashtabula County Technical and Career Center"/>
    <s v="JVSD"/>
    <s v="007088"/>
    <s v="Lakeside Junior High School"/>
    <n v="0"/>
    <n v="15.789232999999999"/>
  </r>
  <r>
    <n v="2023"/>
    <s v="Joint Vocational School Distri"/>
    <x v="381"/>
    <s v="Ashtabula County Technical and Career Center"/>
    <s v="JVSD"/>
    <s v="007211"/>
    <s v="Conneaut High School"/>
    <n v="0"/>
    <n v="14.373059"/>
  </r>
  <r>
    <n v="2023"/>
    <s v="Joint Vocational School Distri"/>
    <x v="381"/>
    <s v="Ashtabula County Technical and Career Center"/>
    <s v="JVSD"/>
    <s v="009936"/>
    <s v="Edgewood High School"/>
    <n v="0"/>
    <n v="13.058126"/>
  </r>
  <r>
    <n v="2023"/>
    <s v="Joint Vocational School Distri"/>
    <x v="381"/>
    <s v="Ashtabula County Technical and Career Center"/>
    <s v="JVSD"/>
    <s v="009944"/>
    <s v="Wallace H Braden Middle School"/>
    <n v="0"/>
    <n v="13.111188"/>
  </r>
  <r>
    <n v="2023"/>
    <s v="Joint Vocational School Distri"/>
    <x v="381"/>
    <s v="Ashtabula County Technical and Career Center"/>
    <s v="JVSD"/>
    <s v="013219"/>
    <s v="Geneva High School"/>
    <n v="0"/>
    <n v="16.132444"/>
  </r>
  <r>
    <n v="2023"/>
    <s v="Joint Vocational School Distri"/>
    <x v="381"/>
    <s v="Ashtabula County Technical and Career Center"/>
    <s v="JVSD"/>
    <s v="013227"/>
    <s v="Geneva Middle School"/>
    <n v="0"/>
    <n v="10.009257999999999"/>
  </r>
  <r>
    <n v="2023"/>
    <s v="Joint Vocational School Distri"/>
    <x v="381"/>
    <s v="Ashtabula County Technical and Career Center"/>
    <s v="JVSD"/>
    <s v="014092"/>
    <s v="Grand Valley High School"/>
    <n v="0"/>
    <n v="6.9925119999999996"/>
  </r>
  <r>
    <n v="2023"/>
    <s v="Joint Vocational School Distri"/>
    <x v="381"/>
    <s v="Ashtabula County Technical and Career Center"/>
    <s v="JVSD"/>
    <s v="017905"/>
    <s v="Jefferson Area Sr High School"/>
    <n v="0"/>
    <n v="8.5616699999999994"/>
  </r>
  <r>
    <n v="2023"/>
    <s v="Joint Vocational School Distri"/>
    <x v="381"/>
    <s v="Ashtabula County Technical and Career Center"/>
    <s v="JVSD"/>
    <s v="050823"/>
    <s v="Ashtabula County Technical and Career Campus"/>
    <n v="0"/>
    <n v="579.19000500000004"/>
  </r>
  <r>
    <n v="2023"/>
    <s v="Joint Vocational School Distri"/>
    <x v="381"/>
    <s v="Ashtabula County Technical and Career Center"/>
    <s v="JVSD"/>
    <s v="064667"/>
    <s v="Pymatuning Valley Middle School"/>
    <n v="0"/>
    <n v="7.5750019999999996"/>
  </r>
  <r>
    <n v="2023"/>
    <s v="Joint Vocational School Distri"/>
    <x v="382"/>
    <s v="Belmont-Harrison"/>
    <s v="JVSD"/>
    <s v="001602"/>
    <s v="Barnesville High School"/>
    <n v="0"/>
    <n v="22.586548000000001"/>
  </r>
  <r>
    <n v="2023"/>
    <s v="Joint Vocational School Distri"/>
    <x v="382"/>
    <s v="Belmont-Harrison"/>
    <s v="JVSD"/>
    <s v="034090"/>
    <s v="Shadyside High School"/>
    <n v="0"/>
    <n v="21.500216999999999"/>
  </r>
  <r>
    <n v="2023"/>
    <s v="Joint Vocational School Distri"/>
    <x v="382"/>
    <s v="Belmont-Harrison"/>
    <s v="JVSD"/>
    <s v="035626"/>
    <s v="St Clairsville High School"/>
    <n v="0"/>
    <n v="43.025866000000001"/>
  </r>
  <r>
    <n v="2023"/>
    <s v="Joint Vocational School Distri"/>
    <x v="382"/>
    <s v="Belmont-Harrison"/>
    <s v="JVSD"/>
    <s v="050864"/>
    <s v="Belmont Career Center"/>
    <n v="0"/>
    <n v="281.77658700000001"/>
  </r>
  <r>
    <n v="2023"/>
    <s v="Joint Vocational School Distri"/>
    <x v="382"/>
    <s v="Belmont-Harrison"/>
    <s v="JVSD"/>
    <s v="066399"/>
    <s v="Harrison Career Center"/>
    <n v="0"/>
    <n v="94.052122999999995"/>
  </r>
  <r>
    <n v="2023"/>
    <s v="Joint Vocational School Distri"/>
    <x v="383"/>
    <s v="Butler Technology &amp; Career Development Schools"/>
    <s v="JVSD"/>
    <s v="000658"/>
    <s v="Butler Tech School of the Arts"/>
    <n v="0"/>
    <n v="140.75717499999999"/>
  </r>
  <r>
    <n v="2023"/>
    <s v="Joint Vocational School Distri"/>
    <x v="383"/>
    <s v="Butler Technology &amp; Career Development Schools"/>
    <s v="JVSD"/>
    <s v="000659"/>
    <s v="Butler Tech Natural Science Center"/>
    <n v="0"/>
    <n v="176.21374900000001"/>
  </r>
  <r>
    <n v="2023"/>
    <s v="Joint Vocational School Distri"/>
    <x v="383"/>
    <s v="Butler Technology &amp; Career Development Schools"/>
    <s v="JVSD"/>
    <s v="006890"/>
    <s v="Colerain High School"/>
    <n v="0"/>
    <n v="7.7943999999999999E-2"/>
  </r>
  <r>
    <n v="2023"/>
    <s v="Joint Vocational School Distri"/>
    <x v="383"/>
    <s v="Butler Technology &amp; Career Development Schools"/>
    <s v="JVSD"/>
    <s v="015165"/>
    <s v="Butler Tech Bioscience Center"/>
    <n v="0"/>
    <n v="327.64197000000001"/>
  </r>
  <r>
    <n v="2023"/>
    <s v="Joint Vocational School Distri"/>
    <x v="383"/>
    <s v="Butler Technology &amp; Career Development Schools"/>
    <s v="JVSD"/>
    <s v="050898"/>
    <s v="D Russel Lee Career-Technology Center"/>
    <n v="0"/>
    <n v="3067.6184250000001"/>
  </r>
  <r>
    <n v="2023"/>
    <s v="Joint Vocational School Distri"/>
    <x v="383"/>
    <s v="Butler Technology &amp; Career Development Schools"/>
    <s v="JVSD"/>
    <s v="064683"/>
    <s v="Northwest High School"/>
    <n v="0"/>
    <n v="0.28000000000000003"/>
  </r>
  <r>
    <n v="2023"/>
    <s v="Joint Vocational School Distri"/>
    <x v="384"/>
    <s v="Columbiana County"/>
    <s v="JVSD"/>
    <s v="050914"/>
    <s v="Columbiana County"/>
    <n v="0"/>
    <n v="307.336724"/>
  </r>
  <r>
    <n v="2023"/>
    <s v="Joint Vocational School Distri"/>
    <x v="385"/>
    <s v="Cuyahoga Valley Career Center"/>
    <s v="JVSD"/>
    <s v="050930"/>
    <s v="Cuyahoga Valley Career Center"/>
    <n v="0"/>
    <n v="408.66539299999999"/>
  </r>
  <r>
    <n v="2023"/>
    <s v="Joint Vocational School Distri"/>
    <x v="386"/>
    <s v="Polaris"/>
    <s v="JVSD"/>
    <s v="003780"/>
    <s v="Brooklyn High School"/>
    <n v="0"/>
    <n v="9.3023019999999992"/>
  </r>
  <r>
    <n v="2023"/>
    <s v="Joint Vocational School Distri"/>
    <x v="386"/>
    <s v="Polaris"/>
    <s v="JVSD"/>
    <s v="011304"/>
    <s v="Fairview High School"/>
    <n v="0"/>
    <n v="11.397112999999999"/>
  </r>
  <r>
    <n v="2023"/>
    <s v="Joint Vocational School Distri"/>
    <x v="386"/>
    <s v="Polaris"/>
    <s v="JVSD"/>
    <s v="011908"/>
    <s v="Berea-Midpark Middle School"/>
    <n v="0"/>
    <n v="30.394197999999999"/>
  </r>
  <r>
    <n v="2023"/>
    <s v="Joint Vocational School Distri"/>
    <x v="386"/>
    <s v="Polaris"/>
    <s v="JVSD"/>
    <s v="020263"/>
    <s v="Lewis F Mayer Middle School"/>
    <n v="0"/>
    <n v="8.7821449999999999"/>
  </r>
  <r>
    <n v="2023"/>
    <s v="Joint Vocational School Distri"/>
    <x v="386"/>
    <s v="Polaris"/>
    <s v="JVSD"/>
    <s v="024570"/>
    <s v="Berea-Midpark High School"/>
    <n v="0"/>
    <n v="53.089008"/>
  </r>
  <r>
    <n v="2023"/>
    <s v="Joint Vocational School Distri"/>
    <x v="386"/>
    <s v="Polaris"/>
    <s v="JVSD"/>
    <s v="026302"/>
    <s v="North Olmsted High School"/>
    <n v="0"/>
    <n v="10.962249999999999"/>
  </r>
  <r>
    <n v="2023"/>
    <s v="Joint Vocational School Distri"/>
    <x v="386"/>
    <s v="Polaris"/>
    <s v="JVSD"/>
    <s v="026310"/>
    <s v="North Olmsted Middle School"/>
    <n v="0"/>
    <n v="9.9814720000000001"/>
  </r>
  <r>
    <n v="2023"/>
    <s v="Joint Vocational School Distri"/>
    <x v="386"/>
    <s v="Polaris"/>
    <s v="JVSD"/>
    <s v="028605"/>
    <s v="Olmsted Falls High School"/>
    <n v="0"/>
    <n v="28.114915"/>
  </r>
  <r>
    <n v="2023"/>
    <s v="Joint Vocational School Distri"/>
    <x v="386"/>
    <s v="Polaris"/>
    <s v="JVSD"/>
    <s v="028613"/>
    <s v="Olmsted Falls Middle School"/>
    <n v="0"/>
    <n v="11.740345999999999"/>
  </r>
  <r>
    <n v="2023"/>
    <s v="Joint Vocational School Distri"/>
    <x v="386"/>
    <s v="Polaris"/>
    <s v="JVSD"/>
    <s v="036277"/>
    <s v="Strongsville High School"/>
    <n v="0"/>
    <n v="17.275817999999997"/>
  </r>
  <r>
    <n v="2023"/>
    <s v="Joint Vocational School Distri"/>
    <x v="386"/>
    <s v="Polaris"/>
    <s v="JVSD"/>
    <s v="036285"/>
    <s v="Strongsville Middle School"/>
    <n v="0"/>
    <n v="30.647039999999997"/>
  </r>
  <r>
    <n v="2023"/>
    <s v="Joint Vocational School Distri"/>
    <x v="386"/>
    <s v="Polaris"/>
    <s v="JVSD"/>
    <s v="050955"/>
    <s v="Polaris Career Center"/>
    <n v="0"/>
    <n v="445.68352399999998"/>
  </r>
  <r>
    <n v="2023"/>
    <s v="Joint Vocational School Distri"/>
    <x v="386"/>
    <s v="Polaris"/>
    <s v="JVSD"/>
    <s v="122143"/>
    <s v="Brooklyn School"/>
    <n v="0"/>
    <n v="5.0006179999999993"/>
  </r>
  <r>
    <n v="2023"/>
    <s v="Joint Vocational School Distri"/>
    <x v="387"/>
    <s v="Four County Career Center"/>
    <s v="JVSD"/>
    <s v="001420"/>
    <s v="Ayersville High School"/>
    <n v="0"/>
    <n v="13.269482"/>
  </r>
  <r>
    <n v="2023"/>
    <s v="Joint Vocational School Distri"/>
    <x v="387"/>
    <s v="Four County Career Center"/>
    <s v="JVSD"/>
    <s v="008433"/>
    <s v="Patrick Henry High School"/>
    <n v="0"/>
    <n v="23.981200000000001"/>
  </r>
  <r>
    <n v="2023"/>
    <s v="Joint Vocational School Distri"/>
    <x v="387"/>
    <s v="Four County Career Center"/>
    <s v="JVSD"/>
    <s v="009894"/>
    <s v="Edgerton High School"/>
    <n v="0"/>
    <n v="10.518056"/>
  </r>
  <r>
    <n v="2023"/>
    <s v="Joint Vocational School Distri"/>
    <x v="387"/>
    <s v="Four County Career Center"/>
    <s v="JVSD"/>
    <s v="012047"/>
    <s v="Four County Career Center"/>
    <n v="0"/>
    <n v="877.75748099999998"/>
  </r>
  <r>
    <n v="2023"/>
    <s v="Joint Vocational School Distri"/>
    <x v="387"/>
    <s v="Four County Career Center"/>
    <s v="JVSD"/>
    <s v="037275"/>
    <s v="Tinora High School"/>
    <n v="0"/>
    <n v="9.8700309999999991"/>
  </r>
  <r>
    <n v="2023"/>
    <s v="Joint Vocational School Distri"/>
    <x v="387"/>
    <s v="Four County Career Center"/>
    <s v="JVSD"/>
    <s v="147587"/>
    <s v="Patrick Henry Middle School"/>
    <n v="0"/>
    <n v="6.7354059999999993"/>
  </r>
  <r>
    <n v="2023"/>
    <s v="Joint Vocational School Distri"/>
    <x v="388"/>
    <s v="Delaware Area Career Center"/>
    <s v="JVSD"/>
    <s v="002709"/>
    <s v="Big Walnut High School"/>
    <n v="0"/>
    <n v="17.021971999999998"/>
  </r>
  <r>
    <n v="2023"/>
    <s v="Joint Vocational School Distri"/>
    <x v="388"/>
    <s v="Delaware Area Career Center"/>
    <s v="JVSD"/>
    <s v="004143"/>
    <s v="Buckeye Valley Local High School"/>
    <n v="0"/>
    <n v="4.0645709999999999"/>
  </r>
  <r>
    <n v="2023"/>
    <s v="Joint Vocational School Distri"/>
    <x v="388"/>
    <s v="Delaware Area Career Center"/>
    <s v="JVSD"/>
    <s v="028548"/>
    <s v="Olentangy High School"/>
    <n v="0"/>
    <n v="14.43"/>
  </r>
  <r>
    <n v="2023"/>
    <s v="Joint Vocational School Distri"/>
    <x v="388"/>
    <s v="Delaware Area Career Center"/>
    <s v="JVSD"/>
    <s v="033084"/>
    <s v="Rutherford B Hayes High School"/>
    <n v="0"/>
    <n v="32.145801999999996"/>
  </r>
  <r>
    <n v="2023"/>
    <s v="Joint Vocational School Distri"/>
    <x v="388"/>
    <s v="Delaware Area Career Center"/>
    <s v="JVSD"/>
    <s v="043265"/>
    <s v="Big Walnut Middle School"/>
    <n v="0"/>
    <n v="18.762632"/>
  </r>
  <r>
    <n v="2023"/>
    <s v="Joint Vocational School Distri"/>
    <x v="388"/>
    <s v="Delaware Area Career Center"/>
    <s v="JVSD"/>
    <s v="124966"/>
    <s v="Delaware Area Career Center South Campus"/>
    <n v="0"/>
    <n v="802.78302299999996"/>
  </r>
  <r>
    <n v="2023"/>
    <s v="Joint Vocational School Distri"/>
    <x v="388"/>
    <s v="Delaware Area Career Center"/>
    <s v="JVSD"/>
    <s v="125245"/>
    <s v="Buckeye Valley Local Middle School"/>
    <n v="0"/>
    <n v="23.350832"/>
  </r>
  <r>
    <n v="2023"/>
    <s v="Joint Vocational School Distri"/>
    <x v="388"/>
    <s v="Delaware Area Career Center"/>
    <s v="JVSD"/>
    <s v="138065"/>
    <s v="John C Dempsey Middle School"/>
    <n v="0"/>
    <n v="9.2318219999999993"/>
  </r>
  <r>
    <n v="2023"/>
    <s v="Joint Vocational School Distri"/>
    <x v="389"/>
    <s v="Eastland-Fairfield Career &amp; Technical Schools"/>
    <s v="JVSD"/>
    <s v="009201"/>
    <s v="Waggoner Road Junior High"/>
    <n v="0"/>
    <n v="16.754096000000001"/>
  </r>
  <r>
    <n v="2023"/>
    <s v="Joint Vocational School Distri"/>
    <x v="389"/>
    <s v="Eastland-Fairfield Career &amp; Technical Schools"/>
    <s v="JVSD"/>
    <s v="009639"/>
    <s v="Eastland Career Center"/>
    <n v="0"/>
    <n v="804.54899899999998"/>
  </r>
  <r>
    <n v="2023"/>
    <s v="Joint Vocational School Distri"/>
    <x v="389"/>
    <s v="Eastland-Fairfield Career &amp; Technical Schools"/>
    <s v="JVSD"/>
    <s v="014704"/>
    <s v="Groveport Madison High School"/>
    <n v="0"/>
    <n v="0.96350099999999994"/>
  </r>
  <r>
    <n v="2023"/>
    <s v="Joint Vocational School Distri"/>
    <x v="389"/>
    <s v="Eastland-Fairfield Career &amp; Technical Schools"/>
    <s v="JVSD"/>
    <s v="019617"/>
    <s v="PICKERINGTON ACADEMY"/>
    <n v="0"/>
    <n v="8.4509000000000001E-2"/>
  </r>
  <r>
    <n v="2023"/>
    <s v="Joint Vocational School Distri"/>
    <x v="389"/>
    <s v="Eastland-Fairfield Career &amp; Technical Schools"/>
    <s v="JVSD"/>
    <s v="030155"/>
    <s v="New Albany High School"/>
    <n v="0"/>
    <n v="4.778073"/>
  </r>
  <r>
    <n v="2023"/>
    <s v="Joint Vocational School Distri"/>
    <x v="389"/>
    <s v="Eastland-Fairfield Career &amp; Technical Schools"/>
    <s v="JVSD"/>
    <s v="032698"/>
    <s v="Rosemore Middle School"/>
    <n v="0"/>
    <n v="12.802847999999999"/>
  </r>
  <r>
    <n v="2023"/>
    <s v="Joint Vocational School Distri"/>
    <x v="389"/>
    <s v="Eastland-Fairfield Career &amp; Technical Schools"/>
    <s v="JVSD"/>
    <s v="064766"/>
    <s v="New Albany Middle School"/>
    <n v="0"/>
    <n v="3.6755609999999996"/>
  </r>
  <r>
    <n v="2023"/>
    <s v="Joint Vocational School Distri"/>
    <x v="389"/>
    <s v="Eastland-Fairfield Career &amp; Technical Schools"/>
    <s v="JVSD"/>
    <s v="066738"/>
    <s v="Baldwin Road Junior High School"/>
    <n v="0"/>
    <n v="9.1997140000000002"/>
  </r>
  <r>
    <n v="2023"/>
    <s v="Joint Vocational School Distri"/>
    <x v="389"/>
    <s v="Eastland-Fairfield Career &amp; Technical Schools"/>
    <s v="JVSD"/>
    <s v="094953"/>
    <s v="Fairfield Career Center"/>
    <n v="0"/>
    <n v="585.328982"/>
  </r>
  <r>
    <n v="2023"/>
    <s v="Joint Vocational School Distri"/>
    <x v="389"/>
    <s v="Eastland-Fairfield Career &amp; Technical Schools"/>
    <s v="JVSD"/>
    <s v="122069"/>
    <s v="Amanda-Clearcreek Middle School"/>
    <n v="0"/>
    <n v="7.2260729999999995"/>
  </r>
  <r>
    <n v="2023"/>
    <s v="Joint Vocational School Distri"/>
    <x v="389"/>
    <s v="Eastland-Fairfield Career &amp; Technical Schools"/>
    <s v="JVSD"/>
    <s v="145086"/>
    <s v="Pickerington High School North"/>
    <n v="0"/>
    <n v="5.8661269999999996"/>
  </r>
  <r>
    <n v="2023"/>
    <s v="Joint Vocational School Distri"/>
    <x v="390"/>
    <s v="EHOVE Career Center"/>
    <s v="JVSD"/>
    <s v="051037"/>
    <s v="Ehove Career Center"/>
    <n v="0"/>
    <n v="793.33251299999995"/>
  </r>
  <r>
    <n v="2023"/>
    <s v="Joint Vocational School Distri"/>
    <x v="391"/>
    <s v="Greene County Vocational School District"/>
    <s v="JVSD"/>
    <s v="001966"/>
    <s v="Beavercreek High School"/>
    <n v="0"/>
    <n v="83.601439999999997"/>
  </r>
  <r>
    <n v="2023"/>
    <s v="Joint Vocational School Distri"/>
    <x v="391"/>
    <s v="Greene County Vocational School District"/>
    <s v="JVSD"/>
    <s v="002147"/>
    <s v="Bellbrook Middle School"/>
    <n v="0"/>
    <n v="43.384225999999998"/>
  </r>
  <r>
    <n v="2023"/>
    <s v="Joint Vocational School Distri"/>
    <x v="391"/>
    <s v="Greene County Vocational School District"/>
    <s v="JVSD"/>
    <s v="002154"/>
    <s v="Bellbrook High School"/>
    <n v="0"/>
    <n v="41.715683999999996"/>
  </r>
  <r>
    <n v="2023"/>
    <s v="Joint Vocational School Distri"/>
    <x v="391"/>
    <s v="Greene County Vocational School District"/>
    <s v="JVSD"/>
    <s v="005173"/>
    <s v="Cedarville High School"/>
    <n v="0"/>
    <n v="9.090484"/>
  </r>
  <r>
    <n v="2023"/>
    <s v="Joint Vocational School Distri"/>
    <x v="391"/>
    <s v="Greene County Vocational School District"/>
    <s v="JVSD"/>
    <s v="011528"/>
    <s v="Jacob Coy Middle School"/>
    <n v="0"/>
    <n v="48.674863999999999"/>
  </r>
  <r>
    <n v="2023"/>
    <s v="Joint Vocational School Distri"/>
    <x v="391"/>
    <s v="Greene County Vocational School District"/>
    <s v="JVSD"/>
    <s v="014464"/>
    <s v="Greene County Career Center"/>
    <n v="0"/>
    <n v="806.46505999999999"/>
  </r>
  <r>
    <n v="2023"/>
    <s v="Joint Vocational School Distri"/>
    <x v="391"/>
    <s v="Greene County Vocational School District"/>
    <s v="JVSD"/>
    <s v="014498"/>
    <s v="Greeneview High School"/>
    <n v="0"/>
    <n v="11.385930999999999"/>
  </r>
  <r>
    <n v="2023"/>
    <s v="Joint Vocational School Distri"/>
    <x v="391"/>
    <s v="Greene County Vocational School District"/>
    <s v="JVSD"/>
    <s v="016890"/>
    <s v="Ferguson Hall Freshman School"/>
    <n v="0"/>
    <n v="13.065933999999999"/>
  </r>
  <r>
    <n v="2023"/>
    <s v="Joint Vocational School Distri"/>
    <x v="391"/>
    <s v="Greene County Vocational School District"/>
    <s v="JVSD"/>
    <s v="042408"/>
    <s v="Xenia High School"/>
    <n v="0"/>
    <n v="34.470600999999995"/>
  </r>
  <r>
    <n v="2023"/>
    <s v="Joint Vocational School Distri"/>
    <x v="391"/>
    <s v="Greene County Vocational School District"/>
    <s v="JVSD"/>
    <s v="042416"/>
    <s v="Yellow Springs/McKinney High School"/>
    <n v="0"/>
    <n v="12.533807999999999"/>
  </r>
  <r>
    <n v="2023"/>
    <s v="Joint Vocational School Distri"/>
    <x v="391"/>
    <s v="Greene County Vocational School District"/>
    <s v="JVSD"/>
    <s v="042796"/>
    <s v="Fairborn High School"/>
    <n v="0"/>
    <n v="30.387983999999999"/>
  </r>
  <r>
    <n v="2023"/>
    <s v="Joint Vocational School Distri"/>
    <x v="391"/>
    <s v="Greene County Vocational School District"/>
    <s v="JVSD"/>
    <s v="043299"/>
    <s v="Herman K Ankeney Middle School"/>
    <n v="0"/>
    <n v="29.527116999999997"/>
  </r>
  <r>
    <n v="2023"/>
    <s v="Joint Vocational School Distri"/>
    <x v="392"/>
    <s v="Great Oaks Career Campuses"/>
    <s v="JVSD"/>
    <s v="000612"/>
    <s v="West Clermont Middle School"/>
    <n v="0"/>
    <n v="144.82634899999999"/>
  </r>
  <r>
    <n v="2023"/>
    <s v="Joint Vocational School Distri"/>
    <x v="392"/>
    <s v="Great Oaks Career Campuses"/>
    <s v="JVSD"/>
    <s v="000687"/>
    <s v="Anderson High School"/>
    <n v="0"/>
    <n v="28.232256999999997"/>
  </r>
  <r>
    <n v="2023"/>
    <s v="Joint Vocational School Distri"/>
    <x v="392"/>
    <s v="Great Oaks Career Campuses"/>
    <s v="JVSD"/>
    <s v="001701"/>
    <s v="Batavia High School"/>
    <n v="0"/>
    <n v="16.546126000000001"/>
  </r>
  <r>
    <n v="2023"/>
    <s v="Joint Vocational School Distri"/>
    <x v="392"/>
    <s v="Great Oaks Career Campuses"/>
    <s v="JVSD"/>
    <s v="002832"/>
    <s v="Blanchester Middle School"/>
    <n v="0"/>
    <n v="5.2909860000000002"/>
  </r>
  <r>
    <n v="2023"/>
    <s v="Joint Vocational School Distri"/>
    <x v="392"/>
    <s v="Great Oaks Career Campuses"/>
    <s v="JVSD"/>
    <s v="002840"/>
    <s v="Blanchester High School"/>
    <n v="0"/>
    <n v="20.866236000000001"/>
  </r>
  <r>
    <n v="2023"/>
    <s v="Joint Vocational School Distri"/>
    <x v="392"/>
    <s v="Great Oaks Career Campuses"/>
    <s v="JVSD"/>
    <s v="002964"/>
    <s v="Miami Trace Middle School"/>
    <n v="0"/>
    <n v="27.994873999999999"/>
  </r>
  <r>
    <n v="2023"/>
    <s v="Joint Vocational School Distri"/>
    <x v="392"/>
    <s v="Great Oaks Career Campuses"/>
    <s v="JVSD"/>
    <s v="006734"/>
    <s v="Clinton-Massie High School"/>
    <n v="0"/>
    <n v="24.918036999999998"/>
  </r>
  <r>
    <n v="2023"/>
    <s v="Joint Vocational School Distri"/>
    <x v="392"/>
    <s v="Great Oaks Career Campuses"/>
    <s v="JVSD"/>
    <s v="008250"/>
    <s v="Deer Park  Jr/Sr High School"/>
    <n v="0"/>
    <n v="8.7512539999999994"/>
  </r>
  <r>
    <n v="2023"/>
    <s v="Joint Vocational School Distri"/>
    <x v="392"/>
    <s v="Great Oaks Career Campuses"/>
    <s v="JVSD"/>
    <s v="008995"/>
    <s v="East Clinton High School"/>
    <n v="0"/>
    <n v="23.597825999999998"/>
  </r>
  <r>
    <n v="2023"/>
    <s v="Joint Vocational School Distri"/>
    <x v="392"/>
    <s v="Great Oaks Career Campuses"/>
    <s v="JVSD"/>
    <s v="011056"/>
    <s v="Fairfield Local High School"/>
    <n v="0"/>
    <n v="3.0151659999999998"/>
  </r>
  <r>
    <n v="2023"/>
    <s v="Joint Vocational School Distri"/>
    <x v="392"/>
    <s v="Great Oaks Career Campuses"/>
    <s v="JVSD"/>
    <s v="011668"/>
    <s v="Finneytown Secondary Campus"/>
    <n v="0"/>
    <n v="7.7701589999999996"/>
  </r>
  <r>
    <n v="2023"/>
    <s v="Joint Vocational School Distri"/>
    <x v="392"/>
    <s v="Great Oaks Career Campuses"/>
    <s v="JVSD"/>
    <s v="011868"/>
    <s v="North College Hill Middle School"/>
    <n v="0"/>
    <n v="5.8187549999999995"/>
  </r>
  <r>
    <n v="2023"/>
    <s v="Joint Vocational School Distri"/>
    <x v="392"/>
    <s v="Great Oaks Career Campuses"/>
    <s v="JVSD"/>
    <s v="013532"/>
    <s v="West Clermont High School"/>
    <n v="0"/>
    <n v="57.025862999999994"/>
  </r>
  <r>
    <n v="2023"/>
    <s v="Joint Vocational School Distri"/>
    <x v="392"/>
    <s v="Great Oaks Career Campuses"/>
    <s v="JVSD"/>
    <s v="013920"/>
    <s v="Goshen High School"/>
    <n v="0"/>
    <n v="24.188782"/>
  </r>
  <r>
    <n v="2023"/>
    <s v="Joint Vocational School Distri"/>
    <x v="392"/>
    <s v="Great Oaks Career Campuses"/>
    <s v="JVSD"/>
    <s v="013946"/>
    <s v="Goshen Middle School"/>
    <n v="0"/>
    <n v="17.495127999999998"/>
  </r>
  <r>
    <n v="2023"/>
    <s v="Joint Vocational School Distri"/>
    <x v="392"/>
    <s v="Great Oaks Career Campuses"/>
    <s v="JVSD"/>
    <s v="014548"/>
    <s v="Winton Woods Middle School"/>
    <n v="0"/>
    <n v="18.890855999999999"/>
  </r>
  <r>
    <n v="2023"/>
    <s v="Joint Vocational School Distri"/>
    <x v="392"/>
    <s v="Great Oaks Career Campuses"/>
    <s v="JVSD"/>
    <s v="015326"/>
    <s v="Instructional Resource Center"/>
    <n v="0"/>
    <n v="25.302500999999999"/>
  </r>
  <r>
    <n v="2023"/>
    <s v="Joint Vocational School Distri"/>
    <x v="392"/>
    <s v="Great Oaks Career Campuses"/>
    <s v="JVSD"/>
    <s v="017301"/>
    <s v="Indian Hill High School"/>
    <n v="0"/>
    <n v="38.660013999999997"/>
  </r>
  <r>
    <n v="2023"/>
    <s v="Joint Vocational School Distri"/>
    <x v="392"/>
    <s v="Great Oaks Career Campuses"/>
    <s v="JVSD"/>
    <s v="017484"/>
    <s v="Taylor Middle School"/>
    <n v="0"/>
    <n v="9.2914269999999988"/>
  </r>
  <r>
    <n v="2023"/>
    <s v="Joint Vocational School Distri"/>
    <x v="392"/>
    <s v="Great Oaks Career Campuses"/>
    <s v="JVSD"/>
    <s v="019945"/>
    <s v="MT. HEALTHY VIRTUAL ACADEMY"/>
    <n v="0"/>
    <n v="0.37892300000000001"/>
  </r>
  <r>
    <n v="2023"/>
    <s v="Joint Vocational School Distri"/>
    <x v="392"/>
    <s v="Great Oaks Career Campuses"/>
    <s v="JVSD"/>
    <s v="021188"/>
    <s v="Lockland Junior Senior High School"/>
    <n v="0"/>
    <n v="12.979120999999999"/>
  </r>
  <r>
    <n v="2023"/>
    <s v="Joint Vocational School Distri"/>
    <x v="392"/>
    <s v="Great Oaks Career Campuses"/>
    <s v="JVSD"/>
    <s v="021592"/>
    <s v="Loveland Middle School"/>
    <n v="0"/>
    <n v="35.403269999999999"/>
  </r>
  <r>
    <n v="2023"/>
    <s v="Joint Vocational School Distri"/>
    <x v="392"/>
    <s v="Great Oaks Career Campuses"/>
    <s v="JVSD"/>
    <s v="021600"/>
    <s v="Loveland High School"/>
    <n v="0"/>
    <n v="13.021372"/>
  </r>
  <r>
    <n v="2023"/>
    <s v="Joint Vocational School Distri"/>
    <x v="392"/>
    <s v="Great Oaks Career Campuses"/>
    <s v="JVSD"/>
    <s v="021816"/>
    <s v="Lynchburg-Clay High School"/>
    <n v="0"/>
    <n v="10.824378999999999"/>
  </r>
  <r>
    <n v="2023"/>
    <s v="Joint Vocational School Distri"/>
    <x v="392"/>
    <s v="Great Oaks Career Campuses"/>
    <s v="JVSD"/>
    <s v="022772"/>
    <s v="Mariemont High School"/>
    <n v="0"/>
    <n v="23.044521"/>
  </r>
  <r>
    <n v="2023"/>
    <s v="Joint Vocational School Distri"/>
    <x v="392"/>
    <s v="Great Oaks Career Campuses"/>
    <s v="JVSD"/>
    <s v="024414"/>
    <s v="Miami Trace High School"/>
    <n v="0"/>
    <n v="90.485517999999999"/>
  </r>
  <r>
    <n v="2023"/>
    <s v="Joint Vocational School Distri"/>
    <x v="392"/>
    <s v="Great Oaks Career Campuses"/>
    <s v="JVSD"/>
    <s v="024745"/>
    <s v="Milford Sr High School"/>
    <n v="0"/>
    <n v="86.859162999999995"/>
  </r>
  <r>
    <n v="2023"/>
    <s v="Joint Vocational School Distri"/>
    <x v="392"/>
    <s v="Great Oaks Career Campuses"/>
    <s v="JVSD"/>
    <s v="024752"/>
    <s v="Milford Junior High School"/>
    <n v="0"/>
    <n v="28.769355999999998"/>
  </r>
  <r>
    <n v="2023"/>
    <s v="Joint Vocational School Distri"/>
    <x v="392"/>
    <s v="Great Oaks Career Campuses"/>
    <s v="JVSD"/>
    <s v="025817"/>
    <s v="Mt Healthy High School"/>
    <n v="0"/>
    <n v="16.877195999999998"/>
  </r>
  <r>
    <n v="2023"/>
    <s v="Joint Vocational School Distri"/>
    <x v="392"/>
    <s v="Great Oaks Career Campuses"/>
    <s v="JVSD"/>
    <s v="026120"/>
    <s v="North College Hill High School"/>
    <n v="0"/>
    <n v="39.214056999999997"/>
  </r>
  <r>
    <n v="2023"/>
    <s v="Joint Vocational School Distri"/>
    <x v="392"/>
    <s v="Great Oaks Career Campuses"/>
    <s v="JVSD"/>
    <s v="027664"/>
    <s v="Clermont Northeastern Middle School"/>
    <n v="0"/>
    <n v="7.5187739999999996"/>
  </r>
  <r>
    <n v="2023"/>
    <s v="Joint Vocational School Distri"/>
    <x v="392"/>
    <s v="Great Oaks Career Campuses"/>
    <s v="JVSD"/>
    <s v="030742"/>
    <s v="Princeton Community Middle School"/>
    <n v="0"/>
    <n v="69.711737999999997"/>
  </r>
  <r>
    <n v="2023"/>
    <s v="Joint Vocational School Distri"/>
    <x v="392"/>
    <s v="Great Oaks Career Campuses"/>
    <s v="JVSD"/>
    <s v="030759"/>
    <s v="Princeton High School"/>
    <n v="0"/>
    <n v="30.995788999999998"/>
  </r>
  <r>
    <n v="2023"/>
    <s v="Joint Vocational School Distri"/>
    <x v="392"/>
    <s v="Great Oaks Career Campuses"/>
    <s v="JVSD"/>
    <s v="031187"/>
    <s v="Reading Junior Senior High School"/>
    <n v="0"/>
    <n v="28.02826"/>
  </r>
  <r>
    <n v="2023"/>
    <s v="Joint Vocational School Distri"/>
    <x v="392"/>
    <s v="Great Oaks Career Campuses"/>
    <s v="JVSD"/>
    <s v="033985"/>
    <s v="Madeira Middle School"/>
    <n v="0"/>
    <n v="20.757455"/>
  </r>
  <r>
    <n v="2023"/>
    <s v="Joint Vocational School Distri"/>
    <x v="392"/>
    <s v="Great Oaks Career Campuses"/>
    <s v="JVSD"/>
    <s v="035105"/>
    <s v="Mt Healthy Junior High School"/>
    <n v="0"/>
    <n v="12.479360999999999"/>
  </r>
  <r>
    <n v="2023"/>
    <s v="Joint Vocational School Distri"/>
    <x v="392"/>
    <s v="Great Oaks Career Campuses"/>
    <s v="JVSD"/>
    <s v="036640"/>
    <s v="Sycamore High School"/>
    <n v="0"/>
    <n v="25.120104999999999"/>
  </r>
  <r>
    <n v="2023"/>
    <s v="Joint Vocational School Distri"/>
    <x v="392"/>
    <s v="Great Oaks Career Campuses"/>
    <s v="JVSD"/>
    <s v="036954"/>
    <s v="Taylor High School"/>
    <n v="0"/>
    <n v="11.781473999999999"/>
  </r>
  <r>
    <n v="2023"/>
    <s v="Joint Vocational School Distri"/>
    <x v="392"/>
    <s v="Great Oaks Career Campuses"/>
    <s v="JVSD"/>
    <s v="039701"/>
    <s v="Washington High School"/>
    <n v="0"/>
    <n v="22.955963999999998"/>
  </r>
  <r>
    <n v="2023"/>
    <s v="Joint Vocational School Distri"/>
    <x v="392"/>
    <s v="Great Oaks Career Campuses"/>
    <s v="JVSD"/>
    <s v="041368"/>
    <s v="William Henry Harrison High School"/>
    <n v="0"/>
    <n v="73.357550000000003"/>
  </r>
  <r>
    <n v="2023"/>
    <s v="Joint Vocational School Distri"/>
    <x v="392"/>
    <s v="Great Oaks Career Campuses"/>
    <s v="JVSD"/>
    <s v="041376"/>
    <s v="William Mason High School"/>
    <n v="0"/>
    <n v="55.408752"/>
  </r>
  <r>
    <n v="2023"/>
    <s v="Joint Vocational School Distri"/>
    <x v="392"/>
    <s v="Great Oaks Career Campuses"/>
    <s v="JVSD"/>
    <s v="041558"/>
    <s v="Wilmington High School"/>
    <n v="0"/>
    <n v="12.872924999999999"/>
  </r>
  <r>
    <n v="2023"/>
    <s v="Joint Vocational School Distri"/>
    <x v="392"/>
    <s v="Great Oaks Career Campuses"/>
    <s v="JVSD"/>
    <s v="042382"/>
    <s v="Wyoming High School"/>
    <n v="0"/>
    <n v="8.8717079999999999"/>
  </r>
  <r>
    <n v="2023"/>
    <s v="Joint Vocational School Distri"/>
    <x v="392"/>
    <s v="Great Oaks Career Campuses"/>
    <s v="JVSD"/>
    <s v="043158"/>
    <s v="Indian Hill Middle School"/>
    <n v="0"/>
    <n v="13.147502999999999"/>
  </r>
  <r>
    <n v="2023"/>
    <s v="Joint Vocational School Distri"/>
    <x v="392"/>
    <s v="Great Oaks Career Campuses"/>
    <s v="JVSD"/>
    <s v="051078"/>
    <s v="Scarlet Oaks Cdc"/>
    <n v="0"/>
    <n v="837.62367500000005"/>
  </r>
  <r>
    <n v="2023"/>
    <s v="Joint Vocational School Distri"/>
    <x v="392"/>
    <s v="Great Oaks Career Campuses"/>
    <s v="JVSD"/>
    <s v="064147"/>
    <s v="Winton Woods High School"/>
    <n v="0"/>
    <n v="18.822132"/>
  </r>
  <r>
    <n v="2023"/>
    <s v="Joint Vocational School Distri"/>
    <x v="392"/>
    <s v="Great Oaks Career Campuses"/>
    <s v="JVSD"/>
    <s v="064378"/>
    <s v="Harrison Middle School"/>
    <n v="0"/>
    <n v="63.513773"/>
  </r>
  <r>
    <n v="2023"/>
    <s v="Joint Vocational School Distri"/>
    <x v="392"/>
    <s v="Great Oaks Career Campuses"/>
    <s v="JVSD"/>
    <s v="064972"/>
    <s v="Laurel Oaks Cdc"/>
    <n v="0"/>
    <n v="685.40165100000002"/>
  </r>
  <r>
    <n v="2023"/>
    <s v="Joint Vocational School Distri"/>
    <x v="392"/>
    <s v="Great Oaks Career Campuses"/>
    <s v="JVSD"/>
    <s v="064980"/>
    <s v="Diamond Oaks Cdc"/>
    <n v="0"/>
    <n v="595.79305699999998"/>
  </r>
  <r>
    <n v="2023"/>
    <s v="Joint Vocational School Distri"/>
    <x v="392"/>
    <s v="Great Oaks Career Campuses"/>
    <s v="JVSD"/>
    <s v="064998"/>
    <s v="Live Oaks Cdc"/>
    <n v="0"/>
    <n v="604.36131899999998"/>
  </r>
  <r>
    <n v="2023"/>
    <s v="Joint Vocational School Distri"/>
    <x v="392"/>
    <s v="Great Oaks Career Campuses"/>
    <s v="JVSD"/>
    <s v="066761"/>
    <s v="Sycamore Junior High School"/>
    <n v="0"/>
    <n v="8.4699939999999998"/>
  </r>
  <r>
    <n v="2023"/>
    <s v="Joint Vocational School Distri"/>
    <x v="392"/>
    <s v="Great Oaks Career Campuses"/>
    <s v="JVSD"/>
    <s v="068502"/>
    <s v="Turpin High School"/>
    <n v="0"/>
    <n v="10.721734"/>
  </r>
  <r>
    <n v="2023"/>
    <s v="Joint Vocational School Distri"/>
    <x v="392"/>
    <s v="Great Oaks Career Campuses"/>
    <s v="JVSD"/>
    <s v="099853"/>
    <s v="Clinton-Massie Middle School"/>
    <n v="0"/>
    <n v="12.352686"/>
  </r>
  <r>
    <n v="2023"/>
    <s v="Joint Vocational School Distri"/>
    <x v="392"/>
    <s v="Great Oaks Career Campuses"/>
    <s v="JVSD"/>
    <s v="122622"/>
    <s v="Mariemont Junior High School"/>
    <n v="0"/>
    <n v="10.947763"/>
  </r>
  <r>
    <n v="2023"/>
    <s v="Joint Vocational School Distri"/>
    <x v="392"/>
    <s v="Great Oaks Career Campuses"/>
    <s v="JVSD"/>
    <s v="124859"/>
    <s v="Batavia Middle School"/>
    <n v="0"/>
    <n v="21.690331"/>
  </r>
  <r>
    <n v="2023"/>
    <s v="Joint Vocational School Distri"/>
    <x v="392"/>
    <s v="Great Oaks Career Campuses"/>
    <s v="JVSD"/>
    <s v="124867"/>
    <s v="East Clinton Junior High School"/>
    <n v="0"/>
    <n v="15.853382"/>
  </r>
  <r>
    <n v="2023"/>
    <s v="Joint Vocational School Distri"/>
    <x v="392"/>
    <s v="Great Oaks Career Campuses"/>
    <s v="JVSD"/>
    <s v="139220"/>
    <s v="Lynchburg-Clay Middle School"/>
    <n v="0"/>
    <n v="9.059493999999999"/>
  </r>
  <r>
    <n v="2023"/>
    <s v="Joint Vocational School Distri"/>
    <x v="392"/>
    <s v="Great Oaks Career Campuses"/>
    <s v="JVSD"/>
    <s v="142190"/>
    <s v="Fairfield Local Middle School"/>
    <n v="0"/>
    <n v="7.6082700000000001"/>
  </r>
  <r>
    <n v="2023"/>
    <s v="Joint Vocational School Distri"/>
    <x v="393"/>
    <s v="Jefferson County"/>
    <s v="JVSD"/>
    <s v="051136"/>
    <s v="Jefferson County"/>
    <n v="0"/>
    <n v="348.73903899999999"/>
  </r>
  <r>
    <n v="2023"/>
    <s v="Joint Vocational School Distri"/>
    <x v="394"/>
    <s v="Knox County JVSD"/>
    <s v="JVSD"/>
    <s v="009043"/>
    <s v="East Knox Junior/Senior High School"/>
    <n v="0"/>
    <n v="2.9611049999999999"/>
  </r>
  <r>
    <n v="2023"/>
    <s v="Joint Vocational School Distri"/>
    <x v="394"/>
    <s v="Knox County JVSD"/>
    <s v="JVSD"/>
    <s v="051151"/>
    <s v="Knox County Career Center"/>
    <n v="0.08"/>
    <n v="556.47337400000004"/>
  </r>
  <r>
    <n v="2023"/>
    <s v="Joint Vocational School Distri"/>
    <x v="395"/>
    <s v="Auburn"/>
    <s v="JVSD"/>
    <s v="019497"/>
    <s v="Auburn Vocational"/>
    <n v="0"/>
    <n v="395.10999099999998"/>
  </r>
  <r>
    <n v="2023"/>
    <s v="Joint Vocational School Distri"/>
    <x v="396"/>
    <s v="Lawrence County"/>
    <s v="JVSD"/>
    <s v="051193"/>
    <s v="Lawrence County"/>
    <n v="0"/>
    <n v="760.44628699999998"/>
  </r>
  <r>
    <n v="2023"/>
    <s v="Joint Vocational School Distri"/>
    <x v="397"/>
    <s v="Career and Technology Educational Centers"/>
    <s v="JVSD"/>
    <s v="012724"/>
    <s v="Heath Middle School"/>
    <n v="0"/>
    <n v="25.484548"/>
  </r>
  <r>
    <n v="2023"/>
    <s v="Joint Vocational School Distri"/>
    <x v="397"/>
    <s v="Career and Technology Educational Centers"/>
    <s v="JVSD"/>
    <s v="014258"/>
    <s v="Granville High School"/>
    <n v="0"/>
    <n v="22.197001"/>
  </r>
  <r>
    <n v="2023"/>
    <s v="Joint Vocational School Distri"/>
    <x v="397"/>
    <s v="Career and Technology Educational Centers"/>
    <s v="JVSD"/>
    <s v="018473"/>
    <s v="Johnstown Middle School"/>
    <n v="0"/>
    <n v="12.921007999999999"/>
  </r>
  <r>
    <n v="2023"/>
    <s v="Joint Vocational School Distri"/>
    <x v="397"/>
    <s v="Career and Technology Educational Centers"/>
    <s v="JVSD"/>
    <s v="019695"/>
    <s v="Lakewood High School"/>
    <n v="0"/>
    <n v="7.372776"/>
  </r>
  <r>
    <n v="2023"/>
    <s v="Joint Vocational School Distri"/>
    <x v="397"/>
    <s v="Career and Technology Educational Centers"/>
    <s v="JVSD"/>
    <s v="019703"/>
    <s v="Lakewood Middle School"/>
    <n v="0"/>
    <n v="15.045221999999999"/>
  </r>
  <r>
    <n v="2023"/>
    <s v="Joint Vocational School Distri"/>
    <x v="397"/>
    <s v="Career and Technology Educational Centers"/>
    <s v="JVSD"/>
    <s v="020461"/>
    <s v="Licking Heights High School"/>
    <n v="0"/>
    <n v="31.082363999999998"/>
  </r>
  <r>
    <n v="2023"/>
    <s v="Joint Vocational School Distri"/>
    <x v="397"/>
    <s v="Career and Technology Educational Centers"/>
    <s v="JVSD"/>
    <s v="020479"/>
    <s v="Licking Valley Middle School"/>
    <n v="0"/>
    <n v="18.621963000000001"/>
  </r>
  <r>
    <n v="2023"/>
    <s v="Joint Vocational School Distri"/>
    <x v="397"/>
    <s v="Career and Technology Educational Centers"/>
    <s v="JVSD"/>
    <s v="027771"/>
    <s v="Northridge High School"/>
    <n v="0"/>
    <n v="11.807088"/>
  </r>
  <r>
    <n v="2023"/>
    <s v="Joint Vocational School Distri"/>
    <x v="397"/>
    <s v="Career and Technology Educational Centers"/>
    <s v="JVSD"/>
    <s v="037804"/>
    <s v="Granville Middle School"/>
    <n v="0"/>
    <n v="0.83894899999999994"/>
  </r>
  <r>
    <n v="2023"/>
    <s v="Joint Vocational School Distri"/>
    <x v="397"/>
    <s v="Career and Technology Educational Centers"/>
    <s v="JVSD"/>
    <s v="038059"/>
    <s v="Utica Middle School"/>
    <n v="0"/>
    <n v="16.533940999999999"/>
  </r>
  <r>
    <n v="2023"/>
    <s v="Joint Vocational School Distri"/>
    <x v="397"/>
    <s v="Career and Technology Educational Centers"/>
    <s v="JVSD"/>
    <s v="039842"/>
    <s v="Watkins Memorial High School"/>
    <n v="0"/>
    <n v="16.383800999999998"/>
  </r>
  <r>
    <n v="2023"/>
    <s v="Joint Vocational School Distri"/>
    <x v="397"/>
    <s v="Career and Technology Educational Centers"/>
    <s v="JVSD"/>
    <s v="051219"/>
    <s v="Career and Technology Educational Centers"/>
    <n v="0"/>
    <n v="730.11359300000004"/>
  </r>
  <r>
    <n v="2023"/>
    <s v="Joint Vocational School Distri"/>
    <x v="397"/>
    <s v="Career and Technology Educational Centers"/>
    <s v="JVSD"/>
    <s v="067868"/>
    <s v="Licking Heights Middle School"/>
    <n v="0"/>
    <n v="37.243721000000001"/>
  </r>
  <r>
    <n v="2023"/>
    <s v="Joint Vocational School Distri"/>
    <x v="398"/>
    <s v="Lorain County JVS"/>
    <s v="JVSD"/>
    <s v="051235"/>
    <s v="William R Burton"/>
    <n v="0"/>
    <n v="1277.9272269999999"/>
  </r>
  <r>
    <n v="2023"/>
    <s v="Joint Vocational School Distri"/>
    <x v="399"/>
    <s v="Mahoning Co Career &amp; Tech Ctr"/>
    <s v="JVSD"/>
    <s v="030452"/>
    <s v="Poland Seminary High School"/>
    <n v="0"/>
    <n v="0.102994"/>
  </r>
  <r>
    <n v="2023"/>
    <s v="Joint Vocational School Distri"/>
    <x v="399"/>
    <s v="Mahoning Co Career &amp; Tech Ctr"/>
    <s v="JVSD"/>
    <s v="051250"/>
    <s v="Mahoning Career &amp; Technical"/>
    <n v="0"/>
    <n v="734.01413700000001"/>
  </r>
  <r>
    <n v="2023"/>
    <s v="Joint Vocational School Distri"/>
    <x v="400"/>
    <s v="Miami Valley Career Tech"/>
    <s v="JVSD"/>
    <s v="051292"/>
    <s v="Miami Valley Ctc"/>
    <n v="0"/>
    <n v="2001.4966340000001"/>
  </r>
  <r>
    <n v="2023"/>
    <s v="Joint Vocational School Distri"/>
    <x v="400"/>
    <s v="Miami Valley Career Tech"/>
    <s v="JVSD"/>
    <s v="142414"/>
    <s v="Miami Valley Ctc Alternative"/>
    <n v="0"/>
    <n v="29.526335"/>
  </r>
  <r>
    <n v="2023"/>
    <s v="Joint Vocational School Distri"/>
    <x v="401"/>
    <s v="Mid-East Career and Technology Centers"/>
    <s v="JVSD"/>
    <s v="008847"/>
    <s v="Philo Junior High School"/>
    <n v="0"/>
    <n v="8.4921119999999988"/>
  </r>
  <r>
    <n v="2023"/>
    <s v="Joint Vocational School Distri"/>
    <x v="401"/>
    <s v="Mid-East Career and Technology Centers"/>
    <s v="JVSD"/>
    <s v="029843"/>
    <s v="Philo High School"/>
    <n v="0"/>
    <n v="13.269841"/>
  </r>
  <r>
    <n v="2023"/>
    <s v="Joint Vocational School Distri"/>
    <x v="401"/>
    <s v="Mid-East Career and Technology Centers"/>
    <s v="JVSD"/>
    <s v="032581"/>
    <s v="Zanesville Middle School"/>
    <n v="0"/>
    <n v="11.996321999999999"/>
  </r>
  <r>
    <n v="2023"/>
    <s v="Joint Vocational School Distri"/>
    <x v="401"/>
    <s v="Mid-East Career and Technology Centers"/>
    <s v="JVSD"/>
    <s v="042598"/>
    <s v="Zanesville High School"/>
    <n v="0"/>
    <n v="6.3388520000000002"/>
  </r>
  <r>
    <n v="2023"/>
    <s v="Joint Vocational School Distri"/>
    <x v="401"/>
    <s v="Mid-East Career and Technology Centers"/>
    <s v="JVSD"/>
    <s v="051318"/>
    <s v="Zanesville Campus"/>
    <n v="2.0173829999999997"/>
    <n v="713.76906299999996"/>
  </r>
  <r>
    <n v="2023"/>
    <s v="Joint Vocational School Distri"/>
    <x v="401"/>
    <s v="Mid-East Career and Technology Centers"/>
    <s v="JVSD"/>
    <s v="065441"/>
    <s v="Buffalo Campus"/>
    <n v="0"/>
    <n v="351.082337"/>
  </r>
  <r>
    <n v="2023"/>
    <s v="Joint Vocational School Distri"/>
    <x v="402"/>
    <s v="Ohio Hi-Point Career Center"/>
    <s v="JVSD"/>
    <s v="000349"/>
    <s v="Upper Scioto Valley Middle School"/>
    <n v="0"/>
    <n v="14.090088999999999"/>
  </r>
  <r>
    <n v="2023"/>
    <s v="Joint Vocational School Distri"/>
    <x v="402"/>
    <s v="Ohio Hi-Point Career Center"/>
    <s v="JVSD"/>
    <s v="014027"/>
    <s v="Graham High School"/>
    <n v="0"/>
    <n v="61.518937999999999"/>
  </r>
  <r>
    <n v="2023"/>
    <s v="Joint Vocational School Distri"/>
    <x v="402"/>
    <s v="Ohio Hi-Point Career Center"/>
    <s v="JVSD"/>
    <s v="014678"/>
    <s v="Mechanicsburg Middle School"/>
    <n v="0"/>
    <n v="6.8106589999999994"/>
  </r>
  <r>
    <n v="2023"/>
    <s v="Joint Vocational School Distri"/>
    <x v="402"/>
    <s v="Ohio Hi-Point Career Center"/>
    <s v="JVSD"/>
    <s v="014691"/>
    <s v="Marysville STEM Early College High School"/>
    <n v="0"/>
    <n v="113.265321"/>
  </r>
  <r>
    <n v="2023"/>
    <s v="Joint Vocational School Distri"/>
    <x v="402"/>
    <s v="Ohio Hi-Point Career Center"/>
    <s v="JVSD"/>
    <s v="017335"/>
    <s v="Indian Lake Middle School"/>
    <n v="0"/>
    <n v="2.968537"/>
  </r>
  <r>
    <n v="2023"/>
    <s v="Joint Vocational School Distri"/>
    <x v="402"/>
    <s v="Ohio Hi-Point Career Center"/>
    <s v="JVSD"/>
    <s v="017343"/>
    <s v="Indian Lake High School"/>
    <n v="0"/>
    <n v="24.412963999999999"/>
  </r>
  <r>
    <n v="2023"/>
    <s v="Joint Vocational School Distri"/>
    <x v="402"/>
    <s v="Ohio Hi-Point Career Center"/>
    <s v="JVSD"/>
    <s v="018846"/>
    <s v="Kenton High School"/>
    <n v="0"/>
    <n v="38.471662999999999"/>
  </r>
  <r>
    <n v="2023"/>
    <s v="Joint Vocational School Distri"/>
    <x v="402"/>
    <s v="Ohio Hi-Point Career Center"/>
    <s v="JVSD"/>
    <s v="018853"/>
    <s v="Kenton Middle School"/>
    <n v="0"/>
    <n v="19.946151"/>
  </r>
  <r>
    <n v="2023"/>
    <s v="Joint Vocational School Distri"/>
    <x v="402"/>
    <s v="Ohio Hi-Point Career Center"/>
    <s v="JVSD"/>
    <s v="021220"/>
    <s v="Benjamin Logan High School"/>
    <n v="0"/>
    <n v="4.7359710000000002"/>
  </r>
  <r>
    <n v="2023"/>
    <s v="Joint Vocational School Distri"/>
    <x v="402"/>
    <s v="Ohio Hi-Point Career Center"/>
    <s v="JVSD"/>
    <s v="023119"/>
    <s v="Marysville High School"/>
    <n v="0"/>
    <n v="45.786088999999997"/>
  </r>
  <r>
    <n v="2023"/>
    <s v="Joint Vocational School Distri"/>
    <x v="402"/>
    <s v="Ohio Hi-Point Career Center"/>
    <s v="JVSD"/>
    <s v="023127"/>
    <s v="Bunsold Middle School"/>
    <n v="0"/>
    <n v="35.082675999999999"/>
  </r>
  <r>
    <n v="2023"/>
    <s v="Joint Vocational School Distri"/>
    <x v="402"/>
    <s v="Ohio Hi-Point Career Center"/>
    <s v="JVSD"/>
    <s v="024026"/>
    <s v="Mechanicsburg High School"/>
    <n v="0"/>
    <n v="23.514644999999998"/>
  </r>
  <r>
    <n v="2023"/>
    <s v="Joint Vocational School Distri"/>
    <x v="402"/>
    <s v="Ohio Hi-Point Career Center"/>
    <s v="JVSD"/>
    <s v="031997"/>
    <s v="Riverside High School"/>
    <n v="0"/>
    <n v="54.305433999999998"/>
  </r>
  <r>
    <n v="2023"/>
    <s v="Joint Vocational School Distri"/>
    <x v="402"/>
    <s v="Ohio Hi-Point Career Center"/>
    <s v="JVSD"/>
    <s v="035675"/>
    <s v="Graham Middle School"/>
    <n v="0"/>
    <n v="13.507116999999999"/>
  </r>
  <r>
    <n v="2023"/>
    <s v="Joint Vocational School Distri"/>
    <x v="402"/>
    <s v="Ohio Hi-Point Career Center"/>
    <s v="JVSD"/>
    <s v="037531"/>
    <s v="Triad High School"/>
    <n v="0"/>
    <n v="33.625869999999999"/>
  </r>
  <r>
    <n v="2023"/>
    <s v="Joint Vocational School Distri"/>
    <x v="402"/>
    <s v="Ohio Hi-Point Career Center"/>
    <s v="JVSD"/>
    <s v="037960"/>
    <s v="Upper Scioto Valley High School"/>
    <n v="0"/>
    <n v="25.831268999999999"/>
  </r>
  <r>
    <n v="2023"/>
    <s v="Joint Vocational School Distri"/>
    <x v="402"/>
    <s v="Ohio Hi-Point Career Center"/>
    <s v="JVSD"/>
    <s v="037994"/>
    <s v="Urbana High School"/>
    <n v="0"/>
    <n v="23.910145"/>
  </r>
  <r>
    <n v="2023"/>
    <s v="Joint Vocational School Distri"/>
    <x v="402"/>
    <s v="Ohio Hi-Point Career Center"/>
    <s v="JVSD"/>
    <s v="051342"/>
    <s v="Ohio Hi-Point"/>
    <n v="0"/>
    <n v="467.34450900000002"/>
  </r>
  <r>
    <n v="2023"/>
    <s v="Joint Vocational School Distri"/>
    <x v="402"/>
    <s v="Ohio Hi-Point Career Center"/>
    <s v="JVSD"/>
    <s v="061952"/>
    <s v="Benjamin Logan Middle School"/>
    <n v="0"/>
    <n v="6.2211699999999999"/>
  </r>
  <r>
    <n v="2023"/>
    <s v="Joint Vocational School Distri"/>
    <x v="402"/>
    <s v="Ohio Hi-Point Career Center"/>
    <s v="JVSD"/>
    <s v="140871"/>
    <s v="Triad Middle School"/>
    <n v="0"/>
    <n v="4.2954609999999995"/>
  </r>
  <r>
    <n v="2023"/>
    <s v="Joint Vocational School Distri"/>
    <x v="403"/>
    <s v="Penta Career Center - District"/>
    <s v="JVSD"/>
    <s v="000810"/>
    <s v="Anthony Wayne High School"/>
    <n v="0"/>
    <n v="81.382027999999991"/>
  </r>
  <r>
    <n v="2023"/>
    <s v="Joint Vocational School Distri"/>
    <x v="403"/>
    <s v="Penta Career Center - District"/>
    <s v="JVSD"/>
    <s v="003285"/>
    <s v="Bowling Green High School"/>
    <n v="0"/>
    <n v="48.436156999999994"/>
  </r>
  <r>
    <n v="2023"/>
    <s v="Joint Vocational School Distri"/>
    <x v="403"/>
    <s v="Penta Career Center - District"/>
    <s v="JVSD"/>
    <s v="013243"/>
    <s v="Genoa Area High School"/>
    <n v="0"/>
    <n v="29.774370999999999"/>
  </r>
  <r>
    <n v="2023"/>
    <s v="Joint Vocational School Distri"/>
    <x v="403"/>
    <s v="Penta Career Center - District"/>
    <s v="JVSD"/>
    <s v="015151"/>
    <s v="Woodmore Middle School"/>
    <n v="0"/>
    <n v="5.3943979999999998"/>
  </r>
  <r>
    <n v="2023"/>
    <s v="Joint Vocational School Distri"/>
    <x v="403"/>
    <s v="Penta Career Center - District"/>
    <s v="JVSD"/>
    <s v="023242"/>
    <s v="Maumee High School"/>
    <n v="0"/>
    <n v="11.776427999999999"/>
  </r>
  <r>
    <n v="2023"/>
    <s v="Joint Vocational School Distri"/>
    <x v="403"/>
    <s v="Penta Career Center - District"/>
    <s v="JVSD"/>
    <s v="026070"/>
    <s v="North Baltimore High School"/>
    <n v="0"/>
    <n v="7.5831819999999999"/>
  </r>
  <r>
    <n v="2023"/>
    <s v="Joint Vocational School Distri"/>
    <x v="403"/>
    <s v="Penta Career Center - District"/>
    <s v="JVSD"/>
    <s v="027961"/>
    <s v="Northwood High School"/>
    <n v="0"/>
    <n v="31.828363999999997"/>
  </r>
  <r>
    <n v="2023"/>
    <s v="Joint Vocational School Distri"/>
    <x v="403"/>
    <s v="Penta Career Center - District"/>
    <s v="JVSD"/>
    <s v="028183"/>
    <s v="Oak Harbor High School"/>
    <n v="0"/>
    <n v="68.401737999999995"/>
  </r>
  <r>
    <n v="2023"/>
    <s v="Joint Vocational School Distri"/>
    <x v="403"/>
    <s v="Penta Career Center - District"/>
    <s v="JVSD"/>
    <s v="028860"/>
    <s v="Otsego High School"/>
    <n v="0"/>
    <n v="44.528625999999996"/>
  </r>
  <r>
    <n v="2023"/>
    <s v="Joint Vocational School Distri"/>
    <x v="403"/>
    <s v="Penta Career Center - District"/>
    <s v="JVSD"/>
    <s v="029603"/>
    <s v="Penta Career Center - on campus"/>
    <n v="0"/>
    <n v="1590.672352"/>
  </r>
  <r>
    <n v="2023"/>
    <s v="Joint Vocational School Distri"/>
    <x v="403"/>
    <s v="Penta Career Center - District"/>
    <s v="JVSD"/>
    <s v="029744"/>
    <s v="Perrysburg High School"/>
    <n v="0"/>
    <n v="46.955613"/>
  </r>
  <r>
    <n v="2023"/>
    <s v="Joint Vocational School Distri"/>
    <x v="403"/>
    <s v="Penta Career Center - District"/>
    <s v="JVSD"/>
    <s v="032763"/>
    <s v="Rossford High School"/>
    <n v="0"/>
    <n v="17.745667999999998"/>
  </r>
  <r>
    <n v="2023"/>
    <s v="Joint Vocational School Distri"/>
    <x v="403"/>
    <s v="Penta Career Center - District"/>
    <s v="JVSD"/>
    <s v="032920"/>
    <s v="Otsego Junior High"/>
    <n v="0"/>
    <n v="28.241557"/>
  </r>
  <r>
    <n v="2023"/>
    <s v="Joint Vocational School Distri"/>
    <x v="403"/>
    <s v="Penta Career Center - District"/>
    <s v="JVSD"/>
    <s v="035477"/>
    <s v="Springfield High School"/>
    <n v="0"/>
    <n v="10.111962"/>
  </r>
  <r>
    <n v="2023"/>
    <s v="Joint Vocational School Distri"/>
    <x v="403"/>
    <s v="Penta Career Center - District"/>
    <s v="JVSD"/>
    <s v="036582"/>
    <s v="Swanton High School"/>
    <n v="0"/>
    <n v="26.936242"/>
  </r>
  <r>
    <n v="2023"/>
    <s v="Joint Vocational School Distri"/>
    <x v="403"/>
    <s v="Penta Career Center - District"/>
    <s v="JVSD"/>
    <s v="042044"/>
    <s v="Woodmore High School"/>
    <n v="0"/>
    <n v="3.1222529999999997"/>
  </r>
  <r>
    <n v="2023"/>
    <s v="Joint Vocational School Distri"/>
    <x v="403"/>
    <s v="Penta Career Center - District"/>
    <s v="JVSD"/>
    <s v="061499"/>
    <s v="Eastwood Middle School"/>
    <n v="0"/>
    <n v="11.313756999999999"/>
  </r>
  <r>
    <n v="2023"/>
    <s v="Joint Vocational School Distri"/>
    <x v="403"/>
    <s v="Penta Career Center - District"/>
    <s v="JVSD"/>
    <s v="065052"/>
    <s v="Penta Satellite"/>
    <n v="0"/>
    <n v="8.5151479999999999"/>
  </r>
  <r>
    <n v="2023"/>
    <s v="Joint Vocational School Distri"/>
    <x v="403"/>
    <s v="Penta Career Center - District"/>
    <s v="JVSD"/>
    <s v="082586"/>
    <s v="North Baltimore Middle School"/>
    <n v="0"/>
    <n v="3.2044409999999997"/>
  </r>
  <r>
    <n v="2023"/>
    <s v="Joint Vocational School Distri"/>
    <x v="403"/>
    <s v="Penta Career Center - District"/>
    <s v="JVSD"/>
    <s v="125229"/>
    <s v="Anthony Wayne Junior High School"/>
    <n v="0"/>
    <n v="30.628208999999998"/>
  </r>
  <r>
    <n v="2023"/>
    <s v="Joint Vocational School Distri"/>
    <x v="404"/>
    <s v="Pike County Area"/>
    <s v="JVSD"/>
    <s v="029934"/>
    <s v="Vern Riffe Career Technology C"/>
    <n v="0"/>
    <n v="427.075177"/>
  </r>
  <r>
    <n v="2023"/>
    <s v="Joint Vocational School Distri"/>
    <x v="404"/>
    <s v="Pike County Area"/>
    <s v="JVSD"/>
    <s v="040667"/>
    <s v="Western High School"/>
    <n v="0"/>
    <n v="0.56581300000000001"/>
  </r>
  <r>
    <n v="2023"/>
    <s v="Joint Vocational School Distri"/>
    <x v="405"/>
    <s v="Maplewood Career Center District"/>
    <s v="JVSD"/>
    <s v="051409"/>
    <s v="Maplewood Career Center Building"/>
    <n v="0"/>
    <n v="640.67795599999999"/>
  </r>
  <r>
    <n v="2023"/>
    <s v="Joint Vocational School Distri"/>
    <x v="406"/>
    <s v="Pioneer Career &amp; Technology"/>
    <s v="JVSD"/>
    <s v="006965"/>
    <s v="Col Crawford High School"/>
    <n v="0"/>
    <n v="19.496727999999997"/>
  </r>
  <r>
    <n v="2023"/>
    <s v="Joint Vocational School Distri"/>
    <x v="406"/>
    <s v="Pioneer Career &amp; Technology"/>
    <s v="JVSD"/>
    <s v="007617"/>
    <s v="Crestline High School"/>
    <n v="0"/>
    <n v="20.687768999999999"/>
  </r>
  <r>
    <n v="2023"/>
    <s v="Joint Vocational School Distri"/>
    <x v="406"/>
    <s v="Pioneer Career &amp; Technology"/>
    <s v="JVSD"/>
    <s v="011994"/>
    <s v="Wynford Middle School"/>
    <n v="0"/>
    <n v="4.7774269999999994"/>
  </r>
  <r>
    <n v="2023"/>
    <s v="Joint Vocational School Distri"/>
    <x v="406"/>
    <s v="Pioneer Career &amp; Technology"/>
    <s v="JVSD"/>
    <s v="012773"/>
    <s v="Galion High School"/>
    <n v="0"/>
    <n v="27.317898"/>
  </r>
  <r>
    <n v="2023"/>
    <s v="Joint Vocational School Distri"/>
    <x v="406"/>
    <s v="Pioneer Career &amp; Technology"/>
    <s v="JVSD"/>
    <s v="021717"/>
    <s v="Lucas High School"/>
    <n v="0"/>
    <n v="20.128923999999998"/>
  </r>
  <r>
    <n v="2023"/>
    <s v="Joint Vocational School Distri"/>
    <x v="406"/>
    <s v="Pioneer Career &amp; Technology"/>
    <s v="JVSD"/>
    <s v="026351"/>
    <s v="William Crawford Intermediate Schools"/>
    <n v="0"/>
    <n v="8.1598799999999994"/>
  </r>
  <r>
    <n v="2023"/>
    <s v="Joint Vocational School Distri"/>
    <x v="406"/>
    <s v="Pioneer Career &amp; Technology"/>
    <s v="JVSD"/>
    <s v="030080"/>
    <s v="Pioneer Career &amp; Technology"/>
    <n v="0"/>
    <n v="1150.3002980000001"/>
  </r>
  <r>
    <n v="2023"/>
    <s v="Joint Vocational School Distri"/>
    <x v="406"/>
    <s v="Pioneer Career &amp; Technology"/>
    <s v="JVSD"/>
    <s v="034298"/>
    <s v="Shelby Middle School"/>
    <n v="0"/>
    <n v="19.255983000000001"/>
  </r>
  <r>
    <n v="2023"/>
    <s v="Joint Vocational School Distri"/>
    <x v="406"/>
    <s v="Pioneer Career &amp; Technology"/>
    <s v="JVSD"/>
    <s v="034306"/>
    <s v="Shelby High School"/>
    <n v="0"/>
    <n v="20.630122999999998"/>
  </r>
  <r>
    <n v="2023"/>
    <s v="Joint Vocational School Distri"/>
    <x v="406"/>
    <s v="Pioneer Career &amp; Technology"/>
    <s v="JVSD"/>
    <s v="042366"/>
    <s v="Wynford High School"/>
    <n v="0"/>
    <n v="21.355142000000001"/>
  </r>
  <r>
    <n v="2023"/>
    <s v="Joint Vocational School Distri"/>
    <x v="406"/>
    <s v="Pioneer Career &amp; Technology"/>
    <s v="JVSD"/>
    <s v="083873"/>
    <s v="Lucas Heritage Middle School"/>
    <n v="0"/>
    <n v="2.7836599999999998"/>
  </r>
  <r>
    <n v="2023"/>
    <s v="Joint Vocational School Distri"/>
    <x v="407"/>
    <s v="Pickaway-Ross County JVSD"/>
    <s v="JVSD"/>
    <s v="000208"/>
    <s v="Adena High School"/>
    <n v="0"/>
    <n v="17.488274000000001"/>
  </r>
  <r>
    <n v="2023"/>
    <s v="Joint Vocational School Distri"/>
    <x v="407"/>
    <s v="Pickaway-Ross County JVSD"/>
    <s v="JVSD"/>
    <s v="006296"/>
    <s v="Chillicothe High School"/>
    <n v="0"/>
    <n v="40.045024999999995"/>
  </r>
  <r>
    <n v="2023"/>
    <s v="Joint Vocational School Distri"/>
    <x v="407"/>
    <s v="Pickaway-Ross County JVSD"/>
    <s v="JVSD"/>
    <s v="006320"/>
    <s v="Circleville High School"/>
    <n v="0"/>
    <n v="56.145204999999997"/>
  </r>
  <r>
    <n v="2023"/>
    <s v="Joint Vocational School Distri"/>
    <x v="407"/>
    <s v="Pickaway-Ross County JVSD"/>
    <s v="JVSD"/>
    <s v="006338"/>
    <s v="Circleville Middle School"/>
    <n v="0"/>
    <n v="7.0771819999999996"/>
  </r>
  <r>
    <n v="2023"/>
    <s v="Joint Vocational School Distri"/>
    <x v="407"/>
    <s v="Pickaway-Ross County JVSD"/>
    <s v="JVSD"/>
    <s v="017160"/>
    <s v="Huntington High School"/>
    <n v="0"/>
    <n v="19.485716"/>
  </r>
  <r>
    <n v="2023"/>
    <s v="Joint Vocational School Distri"/>
    <x v="407"/>
    <s v="Pickaway-Ross County JVSD"/>
    <s v="JVSD"/>
    <s v="021212"/>
    <s v="Logan Elm Middle/High School"/>
    <n v="0"/>
    <n v="35.026727000000001"/>
  </r>
  <r>
    <n v="2023"/>
    <s v="Joint Vocational School Distri"/>
    <x v="407"/>
    <s v="Pickaway-Ross County JVSD"/>
    <s v="JVSD"/>
    <s v="034736"/>
    <s v="Chillicothe Middle School"/>
    <n v="0"/>
    <n v="3.64"/>
  </r>
  <r>
    <n v="2023"/>
    <s v="Joint Vocational School Distri"/>
    <x v="407"/>
    <s v="Pickaway-Ross County JVSD"/>
    <s v="JVSD"/>
    <s v="035204"/>
    <s v="Southeastern High School"/>
    <n v="0"/>
    <n v="8.7303219999999992"/>
  </r>
  <r>
    <n v="2023"/>
    <s v="Joint Vocational School Distri"/>
    <x v="407"/>
    <s v="Pickaway-Ross County JVSD"/>
    <s v="JVSD"/>
    <s v="037861"/>
    <s v="Unioto High School"/>
    <n v="0"/>
    <n v="40.690303999999998"/>
  </r>
  <r>
    <n v="2023"/>
    <s v="Joint Vocational School Distri"/>
    <x v="407"/>
    <s v="Pickaway-Ross County JVSD"/>
    <s v="JVSD"/>
    <s v="040683"/>
    <s v="Westfall High School"/>
    <n v="0"/>
    <n v="42.262513999999996"/>
  </r>
  <r>
    <n v="2023"/>
    <s v="Joint Vocational School Distri"/>
    <x v="407"/>
    <s v="Pickaway-Ross County JVSD"/>
    <s v="JVSD"/>
    <s v="042572"/>
    <s v="Zane Trace High School"/>
    <n v="0"/>
    <n v="37.555774"/>
  </r>
  <r>
    <n v="2023"/>
    <s v="Joint Vocational School Distri"/>
    <x v="407"/>
    <s v="Pickaway-Ross County JVSD"/>
    <s v="JVSD"/>
    <s v="051441"/>
    <s v="Pickaway-Ross Career &amp; Technology Center"/>
    <n v="0"/>
    <n v="789.42158500000005"/>
  </r>
  <r>
    <n v="2023"/>
    <s v="Joint Vocational School Distri"/>
    <x v="407"/>
    <s v="Pickaway-Ross County JVSD"/>
    <s v="JVSD"/>
    <s v="064170"/>
    <s v="George Mcdowell-Exchange Middle School"/>
    <n v="0"/>
    <n v="4.770645"/>
  </r>
  <r>
    <n v="2023"/>
    <s v="Joint Vocational School Distri"/>
    <x v="407"/>
    <s v="Pickaway-Ross County JVSD"/>
    <s v="JVSD"/>
    <s v="123547"/>
    <s v="Adena Middle School"/>
    <n v="0"/>
    <n v="1.1598839999999999"/>
  </r>
  <r>
    <n v="2023"/>
    <s v="Joint Vocational School Distri"/>
    <x v="408"/>
    <s v="Vanguard-Sentinel Career &amp; Technology Centers"/>
    <s v="JVSD"/>
    <s v="006783"/>
    <s v="McPherson Middle School"/>
    <n v="0"/>
    <n v="16.472345999999998"/>
  </r>
  <r>
    <n v="2023"/>
    <s v="Joint Vocational School Distri"/>
    <x v="408"/>
    <s v="Vanguard-Sentinel Career &amp; Technology Centers"/>
    <s v="JVSD"/>
    <s v="006791"/>
    <s v="Clyde High School"/>
    <n v="0"/>
    <n v="16.909472999999998"/>
  </r>
  <r>
    <n v="2023"/>
    <s v="Joint Vocational School Distri"/>
    <x v="408"/>
    <s v="Vanguard-Sentinel Career &amp; Technology Centers"/>
    <s v="JVSD"/>
    <s v="012039"/>
    <s v="Fostoria Junior/Senior High School"/>
    <n v="0"/>
    <n v="5.5042109999999997"/>
  </r>
  <r>
    <n v="2023"/>
    <s v="Joint Vocational School Distri"/>
    <x v="408"/>
    <s v="Vanguard-Sentinel Career &amp; Technology Centers"/>
    <s v="JVSD"/>
    <s v="012500"/>
    <s v="Fremont Ross High School"/>
    <n v="0"/>
    <n v="7.3261779999999996"/>
  </r>
  <r>
    <n v="2023"/>
    <s v="Joint Vocational School Distri"/>
    <x v="408"/>
    <s v="Vanguard-Sentinel Career &amp; Technology Centers"/>
    <s v="JVSD"/>
    <s v="016816"/>
    <s v="Hopewell-Loudon Local High School"/>
    <n v="0"/>
    <n v="9.289301"/>
  </r>
  <r>
    <n v="2023"/>
    <s v="Joint Vocational School Distri"/>
    <x v="408"/>
    <s v="Vanguard-Sentinel Career &amp; Technology Centers"/>
    <s v="JVSD"/>
    <s v="019745"/>
    <s v="Lakota High School"/>
    <n v="0"/>
    <n v="18.168551000000001"/>
  </r>
  <r>
    <n v="2023"/>
    <s v="Joint Vocational School Distri"/>
    <x v="408"/>
    <s v="Vanguard-Sentinel Career &amp; Technology Centers"/>
    <s v="JVSD"/>
    <s v="026955"/>
    <s v="New Riegel High School"/>
    <n v="0"/>
    <n v="5.80999"/>
  </r>
  <r>
    <n v="2023"/>
    <s v="Joint Vocational School Distri"/>
    <x v="408"/>
    <s v="Vanguard-Sentinel Career &amp; Technology Centers"/>
    <s v="JVSD"/>
    <s v="030833"/>
    <s v="Port Clinton Middle School"/>
    <n v="0"/>
    <n v="20.218560999999998"/>
  </r>
  <r>
    <n v="2023"/>
    <s v="Joint Vocational School Distri"/>
    <x v="408"/>
    <s v="Vanguard-Sentinel Career &amp; Technology Centers"/>
    <s v="JVSD"/>
    <s v="030841"/>
    <s v="Port Clinton High School"/>
    <n v="0"/>
    <n v="8.9852720000000001"/>
  </r>
  <r>
    <n v="2023"/>
    <s v="Joint Vocational School Distri"/>
    <x v="408"/>
    <s v="Vanguard-Sentinel Career &amp; Technology Centers"/>
    <s v="JVSD"/>
    <s v="037952"/>
    <s v="Upper Sandusky High School"/>
    <n v="0"/>
    <n v="15.256627"/>
  </r>
  <r>
    <n v="2023"/>
    <s v="Joint Vocational School Distri"/>
    <x v="408"/>
    <s v="Vanguard-Sentinel Career &amp; Technology Centers"/>
    <s v="JVSD"/>
    <s v="051466"/>
    <s v="Vanguard Tech Center"/>
    <n v="0"/>
    <n v="354.29822999999999"/>
  </r>
  <r>
    <n v="2023"/>
    <s v="Joint Vocational School Distri"/>
    <x v="408"/>
    <s v="Vanguard-Sentinel Career &amp; Technology Centers"/>
    <s v="JVSD"/>
    <s v="093088"/>
    <s v="Sentinel Career &amp; Technology Center"/>
    <n v="0"/>
    <n v="287.52544399999999"/>
  </r>
  <r>
    <n v="2023"/>
    <s v="Joint Vocational School Distri"/>
    <x v="408"/>
    <s v="Vanguard-Sentinel Career &amp; Technology Centers"/>
    <s v="JVSD"/>
    <s v="122812"/>
    <s v="Technology Center"/>
    <n v="0"/>
    <n v="116.80427"/>
  </r>
  <r>
    <n v="2023"/>
    <s v="Joint Vocational School Distri"/>
    <x v="409"/>
    <s v="Warren County Vocational School"/>
    <s v="JVSD"/>
    <s v="006593"/>
    <s v="Springboro High School"/>
    <n v="0"/>
    <n v="7.3134999999999992E-2"/>
  </r>
  <r>
    <n v="2023"/>
    <s v="Joint Vocational School Distri"/>
    <x v="409"/>
    <s v="Warren County Vocational School"/>
    <s v="JVSD"/>
    <s v="019407"/>
    <s v="WCCC @ Atrium"/>
    <n v="0"/>
    <n v="149.200558"/>
  </r>
  <r>
    <n v="2023"/>
    <s v="Joint Vocational School Distri"/>
    <x v="409"/>
    <s v="Warren County Vocational School"/>
    <s v="JVSD"/>
    <s v="020032"/>
    <s v="Lebanon High School"/>
    <n v="0"/>
    <n v="4.6787429999999999"/>
  </r>
  <r>
    <n v="2023"/>
    <s v="Joint Vocational School Distri"/>
    <x v="409"/>
    <s v="Warren County Vocational School"/>
    <s v="JVSD"/>
    <s v="051482"/>
    <s v="Warren County Career Center"/>
    <n v="0"/>
    <n v="1000.445195"/>
  </r>
  <r>
    <n v="2023"/>
    <s v="Joint Vocational School Distri"/>
    <x v="409"/>
    <s v="Warren County Vocational School"/>
    <s v="JVSD"/>
    <s v="098640"/>
    <s v="Kings High School"/>
    <n v="0"/>
    <n v="0.34862799999999999"/>
  </r>
  <r>
    <n v="2023"/>
    <s v="Joint Vocational School Distri"/>
    <x v="410"/>
    <s v="Scioto County Joint Vocational School"/>
    <s v="JVSD"/>
    <s v="002873"/>
    <s v="South Webster Jr/Sr High School"/>
    <n v="0"/>
    <n v="11.042574999999999"/>
  </r>
  <r>
    <n v="2023"/>
    <s v="Joint Vocational School Distri"/>
    <x v="410"/>
    <s v="Scioto County Joint Vocational School"/>
    <s v="JVSD"/>
    <s v="014373"/>
    <s v="Green High School"/>
    <n v="0"/>
    <n v="19.640819"/>
  </r>
  <r>
    <n v="2023"/>
    <s v="Joint Vocational School Distri"/>
    <x v="410"/>
    <s v="Scioto County Joint Vocational School"/>
    <s v="JVSD"/>
    <s v="025080"/>
    <s v="Minford High School"/>
    <n v="0"/>
    <n v="15.035632999999999"/>
  </r>
  <r>
    <n v="2023"/>
    <s v="Joint Vocational School Distri"/>
    <x v="410"/>
    <s v="Scioto County Joint Vocational School"/>
    <s v="JVSD"/>
    <s v="027854"/>
    <s v="Northwest High School"/>
    <n v="0"/>
    <n v="26.923833999999999"/>
  </r>
  <r>
    <n v="2023"/>
    <s v="Joint Vocational School Distri"/>
    <x v="410"/>
    <s v="Scioto County Joint Vocational School"/>
    <s v="JVSD"/>
    <s v="030569"/>
    <s v="Portsmouth Junior High School/Portsmouth High School"/>
    <n v="0"/>
    <n v="10.074166999999999"/>
  </r>
  <r>
    <n v="2023"/>
    <s v="Joint Vocational School Distri"/>
    <x v="410"/>
    <s v="Scioto County Joint Vocational School"/>
    <s v="JVSD"/>
    <s v="030585"/>
    <s v="Portsmouth West High School"/>
    <n v="0"/>
    <n v="17.680754"/>
  </r>
  <r>
    <n v="2023"/>
    <s v="Joint Vocational School Distri"/>
    <x v="410"/>
    <s v="Scioto County Joint Vocational School"/>
    <s v="JVSD"/>
    <s v="033795"/>
    <s v="Scioto County Career Technical Center"/>
    <n v="0"/>
    <n v="509.45357999999999"/>
  </r>
  <r>
    <n v="2023"/>
    <s v="Joint Vocational School Distri"/>
    <x v="410"/>
    <s v="Scioto County Joint Vocational School"/>
    <s v="JVSD"/>
    <s v="036517"/>
    <s v="Minford Middle School"/>
    <n v="0"/>
    <n v="11.353560999999999"/>
  </r>
  <r>
    <n v="2023"/>
    <s v="Joint Vocational School Distri"/>
    <x v="410"/>
    <s v="Scioto County Joint Vocational School"/>
    <s v="JVSD"/>
    <s v="038125"/>
    <s v="Valley High School"/>
    <n v="0"/>
    <n v="13.292498999999999"/>
  </r>
  <r>
    <n v="2023"/>
    <s v="Joint Vocational School Distri"/>
    <x v="410"/>
    <s v="Scioto County Joint Vocational School"/>
    <s v="JVSD"/>
    <s v="038133"/>
    <s v="Valley Middle School"/>
    <n v="0"/>
    <n v="4.8390279999999999"/>
  </r>
  <r>
    <n v="2023"/>
    <s v="Joint Vocational School Distri"/>
    <x v="410"/>
    <s v="Scioto County Joint Vocational School"/>
    <s v="JVSD"/>
    <s v="040931"/>
    <s v="Wheelersburg High School"/>
    <n v="0"/>
    <n v="12.231726999999999"/>
  </r>
  <r>
    <n v="2023"/>
    <s v="Joint Vocational School Distri"/>
    <x v="410"/>
    <s v="Scioto County Joint Vocational School"/>
    <s v="JVSD"/>
    <s v="120261"/>
    <s v="Northwest Middle School"/>
    <n v="0"/>
    <n v="8.1185399999999994"/>
  </r>
  <r>
    <n v="2023"/>
    <s v="Joint Vocational School Distri"/>
    <x v="410"/>
    <s v="Scioto County Joint Vocational School"/>
    <s v="JVSD"/>
    <s v="125781"/>
    <s v="Portsmouth West Middle School"/>
    <n v="0"/>
    <n v="13.199055999999999"/>
  </r>
  <r>
    <n v="2023"/>
    <s v="Joint Vocational School Distri"/>
    <x v="411"/>
    <s v="Springfield-Clark County"/>
    <s v="JVSD"/>
    <s v="035519"/>
    <s v="Springfield-Clark County"/>
    <n v="0"/>
    <n v="701.532017"/>
  </r>
  <r>
    <n v="2023"/>
    <s v="Joint Vocational School Distri"/>
    <x v="412"/>
    <s v="Tri-County Career Center"/>
    <s v="JVSD"/>
    <s v="037507"/>
    <s v="Tri-County Career Center Building"/>
    <n v="0"/>
    <n v="539.64237200000002"/>
  </r>
  <r>
    <n v="2023"/>
    <s v="Joint Vocational School Distri"/>
    <x v="413"/>
    <s v="Trumbull Career &amp; Tech Ctr"/>
    <s v="JVSD"/>
    <s v="005819"/>
    <s v="Champion High School"/>
    <n v="0"/>
    <n v="0.27667399999999998"/>
  </r>
  <r>
    <n v="2023"/>
    <s v="Joint Vocational School Distri"/>
    <x v="413"/>
    <s v="Trumbull Career &amp; Tech Ctr"/>
    <s v="JVSD"/>
    <s v="019661"/>
    <s v="Lakeview High School"/>
    <n v="0"/>
    <n v="1.535226"/>
  </r>
  <r>
    <n v="2023"/>
    <s v="Joint Vocational School Distri"/>
    <x v="413"/>
    <s v="Trumbull Career &amp; Tech Ctr"/>
    <s v="JVSD"/>
    <s v="051649"/>
    <s v="Trumbull Career &amp; Tech  Center"/>
    <n v="0"/>
    <n v="914.06390799999997"/>
  </r>
  <r>
    <n v="2023"/>
    <s v="Joint Vocational School Distri"/>
    <x v="414"/>
    <s v="Buckeye"/>
    <s v="JVSD"/>
    <s v="005017"/>
    <s v="Carrollton High School-Carrollton Middle School"/>
    <n v="0"/>
    <n v="9.2402490000000004"/>
  </r>
  <r>
    <n v="2023"/>
    <s v="Joint Vocational School Distri"/>
    <x v="414"/>
    <s v="Buckeye"/>
    <s v="JVSD"/>
    <s v="008722"/>
    <s v="Dover High School"/>
    <n v="0"/>
    <n v="11.102309"/>
  </r>
  <r>
    <n v="2023"/>
    <s v="Joint Vocational School Distri"/>
    <x v="414"/>
    <s v="Buckeye"/>
    <s v="JVSD"/>
    <s v="011918"/>
    <s v="Buckeye Career Center Annex-Hiland Satellite"/>
    <n v="0"/>
    <n v="36.188648999999998"/>
  </r>
  <r>
    <n v="2023"/>
    <s v="Joint Vocational School Distri"/>
    <x v="414"/>
    <s v="Buckeye"/>
    <s v="JVSD"/>
    <s v="012849"/>
    <s v="Garaway High School"/>
    <n v="0"/>
    <n v="12.436002999999999"/>
  </r>
  <r>
    <n v="2023"/>
    <s v="Joint Vocational School Distri"/>
    <x v="414"/>
    <s v="Buckeye"/>
    <s v="JVSD"/>
    <s v="016220"/>
    <s v="Hiland High School"/>
    <n v="0"/>
    <n v="1.1000000000000001"/>
  </r>
  <r>
    <n v="2023"/>
    <s v="Joint Vocational School Distri"/>
    <x v="414"/>
    <s v="Buckeye"/>
    <s v="JVSD"/>
    <s v="026906"/>
    <s v="New Philadelphia High School"/>
    <n v="0"/>
    <n v="7.0463499999999994"/>
  </r>
  <r>
    <n v="2023"/>
    <s v="Joint Vocational School Distri"/>
    <x v="414"/>
    <s v="Buckeye"/>
    <s v="JVSD"/>
    <s v="037663"/>
    <s v="Tuscarawas Valley Middle-High School"/>
    <n v="0"/>
    <n v="11.882596999999999"/>
  </r>
  <r>
    <n v="2023"/>
    <s v="Joint Vocational School Distri"/>
    <x v="414"/>
    <s v="Buckeye"/>
    <s v="JVSD"/>
    <s v="051664"/>
    <s v="Buckeye Career Center"/>
    <n v="0"/>
    <n v="828.47218499999997"/>
  </r>
  <r>
    <n v="2023"/>
    <s v="Joint Vocational School Distri"/>
    <x v="415"/>
    <s v="Vantage Career Center"/>
    <s v="JVSD"/>
    <s v="038265"/>
    <s v="Van Wert High School"/>
    <n v="0"/>
    <n v="19.098047999999999"/>
  </r>
  <r>
    <n v="2023"/>
    <s v="Joint Vocational School Distri"/>
    <x v="415"/>
    <s v="Vantage Career Center"/>
    <s v="JVSD"/>
    <s v="051680"/>
    <s v="Vantage Career Center"/>
    <n v="0"/>
    <n v="488.429776"/>
  </r>
  <r>
    <n v="2023"/>
    <s v="Joint Vocational School Distri"/>
    <x v="416"/>
    <s v="Washington County Career Center District"/>
    <s v="JVSD"/>
    <s v="051706"/>
    <s v="Washington County CC Barrett Bld"/>
    <n v="0"/>
    <n v="522.55686100000003"/>
  </r>
  <r>
    <n v="2023"/>
    <s v="Joint Vocational School Distri"/>
    <x v="417"/>
    <s v="Wayne County JVSD"/>
    <s v="JVSD"/>
    <s v="014456"/>
    <s v="Green Middle School"/>
    <n v="0"/>
    <n v="3.147294"/>
  </r>
  <r>
    <n v="2023"/>
    <s v="Joint Vocational School Distri"/>
    <x v="417"/>
    <s v="Wayne County JVSD"/>
    <s v="JVSD"/>
    <s v="034793"/>
    <s v="Smithville High School"/>
    <n v="0"/>
    <n v="6.7904849999999994"/>
  </r>
  <r>
    <n v="2023"/>
    <s v="Joint Vocational School Distri"/>
    <x v="417"/>
    <s v="Wayne County JVSD"/>
    <s v="JVSD"/>
    <s v="051722"/>
    <s v="Wayne County Schools Career Center"/>
    <n v="0"/>
    <n v="712.23766000000001"/>
  </r>
  <r>
    <n v="2023"/>
    <s v="Joint Vocational School Distri"/>
    <x v="418"/>
    <s v="Stark County Area"/>
    <s v="JVSD"/>
    <s v="021576"/>
    <s v="Louisville High School"/>
    <n v="0"/>
    <n v="9.7595510000000001"/>
  </r>
  <r>
    <n v="2023"/>
    <s v="Joint Vocational School Distri"/>
    <x v="418"/>
    <s v="Stark County Area"/>
    <s v="JVSD"/>
    <s v="025056"/>
    <s v="Minerva High School"/>
    <n v="0"/>
    <n v="12.313464999999999"/>
  </r>
  <r>
    <n v="2023"/>
    <s v="Joint Vocational School Distri"/>
    <x v="418"/>
    <s v="Stark County Area"/>
    <s v="JVSD"/>
    <s v="062034"/>
    <s v="R G Drage Career Technical Ctr"/>
    <n v="0"/>
    <n v="757.02968499999997"/>
  </r>
  <r>
    <n v="2023"/>
    <s v="Joint Vocational School Distri"/>
    <x v="419"/>
    <s v="Ashland County-West Holmes Joint Vocational School"/>
    <s v="JVSD"/>
    <s v="062059"/>
    <s v="Ashland-W Holmes Career Center"/>
    <n v="0"/>
    <n v="478.92019399999998"/>
  </r>
  <r>
    <n v="2023"/>
    <s v="Joint Vocational School Distri"/>
    <x v="420"/>
    <s v="Gallia-Jackson-Vinton"/>
    <s v="JVSD"/>
    <s v="000119"/>
    <s v="Oak Hill Middle/High School"/>
    <n v="0"/>
    <n v="25.104001999999998"/>
  </r>
  <r>
    <n v="2023"/>
    <s v="Joint Vocational School Distri"/>
    <x v="420"/>
    <s v="Gallia-Jackson-Vinton"/>
    <s v="JVSD"/>
    <s v="010836"/>
    <s v="Gallia Academy Middle School"/>
    <n v="0"/>
    <n v="6.194197"/>
  </r>
  <r>
    <n v="2023"/>
    <s v="Joint Vocational School Distri"/>
    <x v="420"/>
    <s v="Gallia-Jackson-Vinton"/>
    <s v="JVSD"/>
    <s v="011708"/>
    <s v="South Gallia Middle School"/>
    <n v="0"/>
    <n v="2.467241"/>
  </r>
  <r>
    <n v="2023"/>
    <s v="Joint Vocational School Distri"/>
    <x v="420"/>
    <s v="Gallia-Jackson-Vinton"/>
    <s v="JVSD"/>
    <s v="012799"/>
    <s v="Gallia Academy High School"/>
    <n v="0"/>
    <n v="30.184346999999999"/>
  </r>
  <r>
    <n v="2023"/>
    <s v="Joint Vocational School Distri"/>
    <x v="420"/>
    <s v="Gallia-Jackson-Vinton"/>
    <s v="JVSD"/>
    <s v="015099"/>
    <s v="South Gallia High School"/>
    <n v="0"/>
    <n v="4.2499459999999996"/>
  </r>
  <r>
    <n v="2023"/>
    <s v="Joint Vocational School Distri"/>
    <x v="420"/>
    <s v="Gallia-Jackson-Vinton"/>
    <s v="JVSD"/>
    <s v="017756"/>
    <s v="Jackson High School"/>
    <n v="0"/>
    <n v="51.115685999999997"/>
  </r>
  <r>
    <n v="2023"/>
    <s v="Joint Vocational School Distri"/>
    <x v="420"/>
    <s v="Gallia-Jackson-Vinton"/>
    <s v="JVSD"/>
    <s v="019364"/>
    <s v="River Valley High School"/>
    <n v="0"/>
    <n v="14.130072"/>
  </r>
  <r>
    <n v="2023"/>
    <s v="Joint Vocational School Distri"/>
    <x v="420"/>
    <s v="Gallia-Jackson-Vinton"/>
    <s v="JVSD"/>
    <s v="038471"/>
    <s v="Vinton County High School"/>
    <n v="0"/>
    <n v="13.494467"/>
  </r>
  <r>
    <n v="2023"/>
    <s v="Joint Vocational School Distri"/>
    <x v="420"/>
    <s v="Gallia-Jackson-Vinton"/>
    <s v="JVSD"/>
    <s v="040261"/>
    <s v="Wellston High School"/>
    <n v="0"/>
    <n v="40.373092"/>
  </r>
  <r>
    <n v="2023"/>
    <s v="Joint Vocational School Distri"/>
    <x v="420"/>
    <s v="Gallia-Jackson-Vinton"/>
    <s v="JVSD"/>
    <s v="062075"/>
    <s v="Buckeye Hills Career Center"/>
    <n v="0"/>
    <n v="493.65995699999996"/>
  </r>
  <r>
    <n v="2023"/>
    <s v="Joint Vocational School Distri"/>
    <x v="421"/>
    <s v="Medina County Joint Vocational School District"/>
    <s v="JVSD"/>
    <s v="003970"/>
    <s v="Brunswick High School"/>
    <n v="0"/>
    <n v="18.384038999999998"/>
  </r>
  <r>
    <n v="2023"/>
    <s v="Joint Vocational School Distri"/>
    <x v="421"/>
    <s v="Medina County Joint Vocational School District"/>
    <s v="JVSD"/>
    <s v="062117"/>
    <s v="Medina County Career Center"/>
    <n v="0"/>
    <n v="1127.86616"/>
  </r>
  <r>
    <n v="2023"/>
    <s v="Joint Vocational School Distri"/>
    <x v="422"/>
    <s v="Upper Valley Career Center"/>
    <s v="JVSD"/>
    <s v="003376"/>
    <s v="Bradford High School"/>
    <n v="0"/>
    <n v="8.570352999999999"/>
  </r>
  <r>
    <n v="2023"/>
    <s v="Joint Vocational School Distri"/>
    <x v="422"/>
    <s v="Upper Valley Career Center"/>
    <s v="JVSD"/>
    <s v="007534"/>
    <s v="Covington High School"/>
    <n v="0"/>
    <n v="16.865800999999998"/>
  </r>
  <r>
    <n v="2023"/>
    <s v="Joint Vocational School Distri"/>
    <x v="422"/>
    <s v="Upper Valley Career Center"/>
    <s v="JVSD"/>
    <s v="011163"/>
    <s v="Fairlawn High School"/>
    <n v="0"/>
    <n v="28.196047"/>
  </r>
  <r>
    <n v="2023"/>
    <s v="Joint Vocational School Distri"/>
    <x v="422"/>
    <s v="Upper Valley Career Center"/>
    <s v="JVSD"/>
    <s v="012641"/>
    <s v="Fort Loramie Junior-Senior High School"/>
    <n v="0"/>
    <n v="32.172195000000002"/>
  </r>
  <r>
    <n v="2023"/>
    <s v="Joint Vocational School Distri"/>
    <x v="422"/>
    <s v="Upper Valley Career Center"/>
    <s v="JVSD"/>
    <s v="015156"/>
    <s v="Houston High School"/>
    <n v="0"/>
    <n v="15.691132"/>
  </r>
  <r>
    <n v="2023"/>
    <s v="Joint Vocational School Distri"/>
    <x v="422"/>
    <s v="Upper Valley Career Center"/>
    <s v="JVSD"/>
    <s v="017582"/>
    <s v="Jackson Center High School"/>
    <n v="0"/>
    <n v="18.360030999999999"/>
  </r>
  <r>
    <n v="2023"/>
    <s v="Joint Vocational School Distri"/>
    <x v="422"/>
    <s v="Upper Valley Career Center"/>
    <s v="JVSD"/>
    <s v="027169"/>
    <s v="Newton High School"/>
    <n v="0"/>
    <n v="12.064636"/>
  </r>
  <r>
    <n v="2023"/>
    <s v="Joint Vocational School Distri"/>
    <x v="422"/>
    <s v="Upper Valley Career Center"/>
    <s v="JVSD"/>
    <s v="030098"/>
    <s v="Piqua High School"/>
    <n v="0"/>
    <n v="61.385954999999996"/>
  </r>
  <r>
    <n v="2023"/>
    <s v="Joint Vocational School Distri"/>
    <x v="422"/>
    <s v="Upper Valley Career Center"/>
    <s v="JVSD"/>
    <s v="033050"/>
    <s v="Russia High School"/>
    <n v="0"/>
    <n v="7.193435"/>
  </r>
  <r>
    <n v="2023"/>
    <s v="Joint Vocational School Distri"/>
    <x v="422"/>
    <s v="Upper Valley Career Center"/>
    <s v="JVSD"/>
    <s v="034561"/>
    <s v="Sidney High School"/>
    <n v="0"/>
    <n v="52.612438999999995"/>
  </r>
  <r>
    <n v="2023"/>
    <s v="Joint Vocational School Distri"/>
    <x v="422"/>
    <s v="Upper Valley Career Center"/>
    <s v="JVSD"/>
    <s v="037598"/>
    <s v="Troy High School"/>
    <n v="0"/>
    <n v="68.330827999999997"/>
  </r>
  <r>
    <n v="2023"/>
    <s v="Joint Vocational School Distri"/>
    <x v="422"/>
    <s v="Upper Valley Career Center"/>
    <s v="JVSD"/>
    <s v="043018"/>
    <s v="Sidney Middle School"/>
    <n v="0"/>
    <n v="12.630073999999999"/>
  </r>
  <r>
    <n v="2023"/>
    <s v="Joint Vocational School Distri"/>
    <x v="422"/>
    <s v="Upper Valley Career Center"/>
    <s v="JVSD"/>
    <s v="062133"/>
    <s v="Upper Valley Career Center"/>
    <n v="0"/>
    <n v="973.28497100000004"/>
  </r>
  <r>
    <n v="2023"/>
    <s v="Joint Vocational School Distri"/>
    <x v="422"/>
    <s v="Upper Valley Career Center"/>
    <s v="JVSD"/>
    <s v="065292"/>
    <s v="Troy Junior High School"/>
    <n v="0"/>
    <n v="38.894805999999996"/>
  </r>
  <r>
    <n v="2023"/>
    <s v="Joint Vocational School Distri"/>
    <x v="422"/>
    <s v="Upper Valley Career Center"/>
    <s v="JVSD"/>
    <s v="137463"/>
    <s v="Piqua Junior High School"/>
    <n v="0"/>
    <n v="25.227466"/>
  </r>
  <r>
    <n v="2023"/>
    <s v="Joint Vocational School Distri"/>
    <x v="423"/>
    <s v="U S Grant"/>
    <s v="JVSD"/>
    <s v="062810"/>
    <s v="U S Grant"/>
    <n v="0"/>
    <n v="430.210848"/>
  </r>
  <r>
    <n v="2023"/>
    <s v="Joint Vocational School Distri"/>
    <x v="424"/>
    <s v="Portage Lakes"/>
    <s v="JVSD"/>
    <s v="014365"/>
    <s v="Green High School"/>
    <n v="0"/>
    <n v="12"/>
  </r>
  <r>
    <n v="2023"/>
    <s v="Joint Vocational School Distri"/>
    <x v="424"/>
    <s v="Portage Lakes"/>
    <s v="JVSD"/>
    <s v="063503"/>
    <s v="Portage Lakes Career Center"/>
    <n v="0"/>
    <n v="329.65993800000001"/>
  </r>
  <r>
    <n v="2023"/>
    <s v="Joint Vocational School Distri"/>
    <x v="425"/>
    <s v="Tolles Career &amp; Technical Center"/>
    <s v="JVSD"/>
    <s v="004747"/>
    <s v="Jonathan Alder Junior High"/>
    <n v="0"/>
    <n v="27.830424999999998"/>
  </r>
  <r>
    <n v="2023"/>
    <s v="Joint Vocational School Distri"/>
    <x v="425"/>
    <s v="Tolles Career &amp; Technical Center"/>
    <s v="JVSD"/>
    <s v="005348"/>
    <s v="London MIddle School"/>
    <n v="0"/>
    <n v="24.602435"/>
  </r>
  <r>
    <n v="2023"/>
    <s v="Joint Vocational School Distri"/>
    <x v="425"/>
    <s v="Tolles Career &amp; Technical Center"/>
    <s v="JVSD"/>
    <s v="018507"/>
    <s v="Jonathan Alder High School"/>
    <n v="0"/>
    <n v="29.068217999999998"/>
  </r>
  <r>
    <n v="2023"/>
    <s v="Joint Vocational School Distri"/>
    <x v="425"/>
    <s v="Tolles Career &amp; Technical Center"/>
    <s v="JVSD"/>
    <s v="021287"/>
    <s v="London High School"/>
    <n v="0"/>
    <n v="12.130803"/>
  </r>
  <r>
    <n v="2023"/>
    <s v="Joint Vocational School Distri"/>
    <x v="425"/>
    <s v="Tolles Career &amp; Technical Center"/>
    <s v="JVSD"/>
    <s v="022160"/>
    <s v="Madison-Plains High School"/>
    <n v="0"/>
    <n v="22.350012"/>
  </r>
  <r>
    <n v="2023"/>
    <s v="Joint Vocational School Distri"/>
    <x v="425"/>
    <s v="Tolles Career &amp; Technical Center"/>
    <s v="JVSD"/>
    <s v="037010"/>
    <s v="Madison-Plains Junior High"/>
    <n v="0"/>
    <n v="14.104268999999999"/>
  </r>
  <r>
    <n v="2023"/>
    <s v="Joint Vocational School Distri"/>
    <x v="425"/>
    <s v="Tolles Career &amp; Technical Center"/>
    <s v="JVSD"/>
    <s v="038729"/>
    <s v="West Jefferson  Middle School"/>
    <n v="0"/>
    <n v="8.0351090000000003"/>
  </r>
  <r>
    <n v="2023"/>
    <s v="Joint Vocational School Distri"/>
    <x v="425"/>
    <s v="Tolles Career &amp; Technical Center"/>
    <s v="JVSD"/>
    <s v="038737"/>
    <s v="West Jefferson High School"/>
    <n v="0"/>
    <n v="4.0196550000000002"/>
  </r>
  <r>
    <n v="2023"/>
    <s v="Joint Vocational School Distri"/>
    <x v="425"/>
    <s v="Tolles Career &amp; Technical Center"/>
    <s v="JVSD"/>
    <s v="063529"/>
    <s v="Tolles Career &amp; Technical Center"/>
    <n v="0"/>
    <n v="642.27867500000002"/>
  </r>
  <r>
    <n v="2023"/>
    <s v="Joint Vocational School Distri"/>
    <x v="425"/>
    <s v="Tolles Career &amp; Technical Center"/>
    <s v="JVSD"/>
    <s v="064758"/>
    <s v="Dublin Coffman High School"/>
    <n v="0"/>
    <n v="24.314070999999998"/>
  </r>
  <r>
    <n v="2023"/>
    <s v="Joint Vocational School Distri"/>
    <x v="425"/>
    <s v="Tolles Career &amp; Technical Center"/>
    <s v="JVSD"/>
    <s v="091371"/>
    <s v="Fairbanks Middle School"/>
    <n v="0"/>
    <n v="15.812985999999999"/>
  </r>
  <r>
    <n v="2023"/>
    <s v="Joint Vocational School Distri"/>
    <x v="425"/>
    <s v="Tolles Career &amp; Technical Center"/>
    <s v="JVSD"/>
    <s v="120485"/>
    <s v="Dublin Scioto High School"/>
    <n v="0"/>
    <n v="14.687944999999999"/>
  </r>
  <r>
    <n v="2023"/>
    <s v="Joint Vocational School Distri"/>
    <x v="425"/>
    <s v="Tolles Career &amp; Technical Center"/>
    <s v="JVSD"/>
    <s v="123539"/>
    <s v="Hilliard Darby High School"/>
    <n v="0"/>
    <n v="42.253136999999995"/>
  </r>
  <r>
    <n v="2023"/>
    <s v="Joint Vocational School Distri"/>
    <x v="425"/>
    <s v="Tolles Career &amp; Technical Center"/>
    <s v="JVSD"/>
    <s v="146928"/>
    <s v="Dublin Jerome High School"/>
    <n v="0"/>
    <n v="9.4829879999999989"/>
  </r>
  <r>
    <n v="2023"/>
    <s v="Joint Vocational School Distri"/>
    <x v="426"/>
    <s v="Coshocton County"/>
    <s v="JVSD"/>
    <s v="065235"/>
    <s v="Coshocton County Career Center"/>
    <n v="0"/>
    <n v="236.52825100000001"/>
  </r>
  <r>
    <n v="2023"/>
    <s v="Joint Vocational School Distri"/>
    <x v="427"/>
    <s v="Tri-Rivers"/>
    <s v="JVSD"/>
    <s v="065276"/>
    <s v="Tri-Rivers Career Center"/>
    <n v="0"/>
    <n v="564.617121"/>
  </r>
  <r>
    <n v="2023"/>
    <s v="Public District"/>
    <x v="428"/>
    <s v="Manchester Local"/>
    <n v="1"/>
    <s v="000450"/>
    <s v="Manchester High School"/>
    <n v="0"/>
    <n v="323.44355100000001"/>
  </r>
  <r>
    <n v="2023"/>
    <s v="Public District"/>
    <x v="428"/>
    <s v="Manchester Local"/>
    <n v="1"/>
    <s v="000451"/>
    <s v="Manchester Elementary School"/>
    <n v="270.08411000000001"/>
    <n v="335.09130700000003"/>
  </r>
  <r>
    <n v="2023"/>
    <s v="Public District"/>
    <x v="429"/>
    <s v="Akron City"/>
    <n v="8"/>
    <s v="000363"/>
    <s v="Akron Alternative Academy"/>
    <n v="0"/>
    <n v="113.99086199999999"/>
  </r>
  <r>
    <n v="2023"/>
    <s v="Public District"/>
    <x v="429"/>
    <s v="Akron City"/>
    <n v="8"/>
    <s v="001537"/>
    <s v="Barber Community Learning Center"/>
    <n v="268.16255200000001"/>
    <n v="297.36349300000001"/>
  </r>
  <r>
    <n v="2023"/>
    <s v="Public District"/>
    <x v="429"/>
    <s v="Akron City"/>
    <n v="8"/>
    <s v="002634"/>
    <s v="Betty Jane Community Learning Center"/>
    <n v="347.59401700000001"/>
    <n v="347.59401700000001"/>
  </r>
  <r>
    <n v="2023"/>
    <s v="Public District"/>
    <x v="429"/>
    <s v="Akron City"/>
    <n v="8"/>
    <s v="004077"/>
    <s v="Buchtel Community Learning Center"/>
    <n v="5.5654759999999994"/>
    <n v="883.39675499999998"/>
  </r>
  <r>
    <n v="2023"/>
    <s v="Public District"/>
    <x v="429"/>
    <s v="Akron City"/>
    <n v="8"/>
    <s v="005074"/>
    <s v="Case Community Learning Center"/>
    <n v="355.55919799999998"/>
    <n v="355.55919799999998"/>
  </r>
  <r>
    <n v="2023"/>
    <s v="Public District"/>
    <x v="429"/>
    <s v="Akron City"/>
    <n v="8"/>
    <s v="007864"/>
    <s v="Crouse Community Learning Center"/>
    <n v="373.25588399999998"/>
    <n v="373.25588399999998"/>
  </r>
  <r>
    <n v="2023"/>
    <s v="Public District"/>
    <x v="429"/>
    <s v="Akron City"/>
    <n v="8"/>
    <s v="009107"/>
    <s v="Helen Arnold Community Learning Center"/>
    <n v="240.06020100000001"/>
    <n v="240.06020100000001"/>
  </r>
  <r>
    <n v="2023"/>
    <s v="Public District"/>
    <x v="429"/>
    <s v="Akron City"/>
    <n v="8"/>
    <s v="009145"/>
    <s v="Akron Early College High School"/>
    <n v="0"/>
    <n v="376.12654900000001"/>
  </r>
  <r>
    <n v="2023"/>
    <s v="Public District"/>
    <x v="429"/>
    <s v="Akron City"/>
    <n v="8"/>
    <s v="009498"/>
    <s v="East Community Learning Center"/>
    <n v="6.3690479999999994"/>
    <n v="955.07995200000005"/>
  </r>
  <r>
    <n v="2023"/>
    <s v="Public District"/>
    <x v="429"/>
    <s v="Akron City"/>
    <n v="8"/>
    <s v="010272"/>
    <s v="Ellet Community Learning Center"/>
    <n v="0"/>
    <n v="928.25504999999998"/>
  </r>
  <r>
    <n v="2023"/>
    <s v="Public District"/>
    <x v="429"/>
    <s v="Akron City"/>
    <n v="8"/>
    <s v="011130"/>
    <s v="Judith A Resnik Community Learning Center"/>
    <n v="380.36532899999997"/>
    <n v="380.36532899999997"/>
  </r>
  <r>
    <n v="2023"/>
    <s v="Public District"/>
    <x v="429"/>
    <s v="Akron City"/>
    <n v="8"/>
    <s v="011532"/>
    <s v="National Inventors Hall of Fame School, Center for STEM"/>
    <n v="102.948078"/>
    <n v="393.70520199999999"/>
  </r>
  <r>
    <n v="2023"/>
    <s v="Public District"/>
    <x v="429"/>
    <s v="Akron City"/>
    <n v="8"/>
    <s v="011635"/>
    <s v="Findley Community Learning Center"/>
    <n v="557.66938000000005"/>
    <n v="557.66938000000005"/>
  </r>
  <r>
    <n v="2023"/>
    <s v="Public District"/>
    <x v="429"/>
    <s v="Akron City"/>
    <n v="8"/>
    <s v="011692"/>
    <s v="Firestone Community Learning Center"/>
    <n v="0"/>
    <n v="1120.6516779999999"/>
  </r>
  <r>
    <n v="2023"/>
    <s v="Public District"/>
    <x v="429"/>
    <s v="Akron City"/>
    <n v="8"/>
    <s v="011700"/>
    <s v="Firestone Park Elementary School"/>
    <n v="319.262359"/>
    <n v="319.262359"/>
  </r>
  <r>
    <n v="2023"/>
    <s v="Public District"/>
    <x v="429"/>
    <s v="Akron City"/>
    <n v="8"/>
    <s v="011932"/>
    <s v="Forest Hill Community Learning Center"/>
    <n v="364.39712900000001"/>
    <n v="364.39712900000001"/>
  </r>
  <r>
    <n v="2023"/>
    <s v="Public District"/>
    <x v="429"/>
    <s v="Akron City"/>
    <n v="8"/>
    <s v="013128"/>
    <s v="Garfield Community Learning Center"/>
    <n v="0"/>
    <n v="899.51459399999999"/>
  </r>
  <r>
    <n v="2023"/>
    <s v="Public District"/>
    <x v="429"/>
    <s v="Akron City"/>
    <n v="8"/>
    <s v="013231"/>
    <s v="Akron STEM High School"/>
    <n v="0"/>
    <n v="318.86678499999999"/>
  </r>
  <r>
    <n v="2023"/>
    <s v="Public District"/>
    <x v="429"/>
    <s v="Akron City"/>
    <n v="8"/>
    <s v="013771"/>
    <s v="Glover Community Learning Center"/>
    <n v="228.95356799999999"/>
    <n v="228.95356799999999"/>
  </r>
  <r>
    <n v="2023"/>
    <s v="Public District"/>
    <x v="429"/>
    <s v="Akron City"/>
    <n v="8"/>
    <s v="015086"/>
    <s v="ELP Essex"/>
    <n v="32.525314999999999"/>
    <n v="32.525314999999999"/>
  </r>
  <r>
    <n v="2023"/>
    <s v="Public District"/>
    <x v="429"/>
    <s v="Akron City"/>
    <n v="8"/>
    <s v="015347"/>
    <s v="Harris/Jackson Community Learning Center"/>
    <n v="627.95800000000008"/>
    <n v="627.95800000000008"/>
  </r>
  <r>
    <n v="2023"/>
    <s v="Public District"/>
    <x v="429"/>
    <s v="Akron City"/>
    <n v="8"/>
    <s v="015610"/>
    <s v="Hatton Community Learning Center"/>
    <n v="454.77305699999999"/>
    <n v="454.77305699999999"/>
  </r>
  <r>
    <n v="2023"/>
    <s v="Public District"/>
    <x v="429"/>
    <s v="Akron City"/>
    <n v="8"/>
    <s v="016188"/>
    <s v="Sam Salem Community Learning Center"/>
    <n v="315.49580100000003"/>
    <n v="315.49580100000003"/>
  </r>
  <r>
    <n v="2023"/>
    <s v="Public District"/>
    <x v="429"/>
    <s v="Akron City"/>
    <n v="8"/>
    <s v="016253"/>
    <s v="David Hill Community Learning Center"/>
    <n v="230.561949"/>
    <n v="258.84211099999999"/>
  </r>
  <r>
    <n v="2023"/>
    <s v="Public District"/>
    <x v="429"/>
    <s v="Akron City"/>
    <n v="8"/>
    <s v="016442"/>
    <s v="Reach Center Summit Lake"/>
    <n v="9.1518990000000002"/>
    <n v="9.1518990000000002"/>
  </r>
  <r>
    <n v="2023"/>
    <s v="Public District"/>
    <x v="429"/>
    <s v="Akron City"/>
    <n v="8"/>
    <s v="017199"/>
    <s v="I Promise School"/>
    <n v="293.194458"/>
    <n v="568.46049500000004"/>
  </r>
  <r>
    <n v="2023"/>
    <s v="Public District"/>
    <x v="429"/>
    <s v="Akron City"/>
    <n v="8"/>
    <s v="017251"/>
    <s v="Hyre Community Learning Center"/>
    <n v="1.8035709999999998"/>
    <n v="697.14743799999997"/>
  </r>
  <r>
    <n v="2023"/>
    <s v="Public District"/>
    <x v="429"/>
    <s v="Akron City"/>
    <n v="8"/>
    <s v="017459"/>
    <s v="Innes Community Learning Center"/>
    <n v="9.9642859999999995"/>
    <n v="649.77019700000005"/>
  </r>
  <r>
    <n v="2023"/>
    <s v="Public District"/>
    <x v="429"/>
    <s v="Akron City"/>
    <n v="8"/>
    <s v="018259"/>
    <s v="Jennings Community Learning Center"/>
    <n v="2.214286"/>
    <n v="740.66599399999996"/>
  </r>
  <r>
    <n v="2023"/>
    <s v="Public District"/>
    <x v="429"/>
    <s v="Akron City"/>
    <n v="8"/>
    <s v="019042"/>
    <s v="King Community Learning Center"/>
    <n v="401.82529599999998"/>
    <n v="401.82529599999998"/>
  </r>
  <r>
    <n v="2023"/>
    <s v="Public District"/>
    <x v="429"/>
    <s v="Akron City"/>
    <n v="8"/>
    <s v="019803"/>
    <s v="APS Online"/>
    <n v="16.502122"/>
    <n v="128.77076299999999"/>
  </r>
  <r>
    <n v="2023"/>
    <s v="Public District"/>
    <x v="429"/>
    <s v="Akron City"/>
    <n v="8"/>
    <s v="020115"/>
    <s v="Leggett Community Learning Center"/>
    <n v="369.58983899999998"/>
    <n v="369.58983899999998"/>
  </r>
  <r>
    <n v="2023"/>
    <s v="Public District"/>
    <x v="429"/>
    <s v="Akron City"/>
    <n v="8"/>
    <s v="021097"/>
    <s v="Litchfield Community Learning Center"/>
    <n v="1.6845239999999999"/>
    <n v="548.38394400000004"/>
  </r>
  <r>
    <n v="2023"/>
    <s v="Public District"/>
    <x v="429"/>
    <s v="Akron City"/>
    <n v="8"/>
    <s v="023135"/>
    <s v="Mason Community Learning Center"/>
    <n v="238.52586600000001"/>
    <n v="257.21404699999999"/>
  </r>
  <r>
    <n v="2023"/>
    <s v="Public District"/>
    <x v="429"/>
    <s v="Akron City"/>
    <n v="8"/>
    <s v="023382"/>
    <s v="McEbright Community Learning Center"/>
    <n v="257.83235100000002"/>
    <n v="257.83235100000002"/>
  </r>
  <r>
    <n v="2023"/>
    <s v="Public District"/>
    <x v="429"/>
    <s v="Akron City"/>
    <n v="8"/>
    <s v="027565"/>
    <s v="North High School"/>
    <n v="11.613923999999999"/>
    <n v="840.16270499999996"/>
  </r>
  <r>
    <n v="2023"/>
    <s v="Public District"/>
    <x v="429"/>
    <s v="Akron City"/>
    <n v="8"/>
    <s v="029801"/>
    <s v="Pfeiffer Elementary School"/>
    <n v="217.17586499999999"/>
    <n v="217.17586499999999"/>
  </r>
  <r>
    <n v="2023"/>
    <s v="Public District"/>
    <x v="429"/>
    <s v="Akron City"/>
    <n v="8"/>
    <s v="030536"/>
    <s v="Portage Path Community Learning Center"/>
    <n v="242.54556500000001"/>
    <n v="242.54556500000001"/>
  </r>
  <r>
    <n v="2023"/>
    <s v="Public District"/>
    <x v="429"/>
    <s v="Akron City"/>
    <n v="8"/>
    <s v="031773"/>
    <s v="Rimer Community Learning Center"/>
    <n v="260.37741799999998"/>
    <n v="260.37741799999998"/>
  </r>
  <r>
    <n v="2023"/>
    <s v="Public District"/>
    <x v="429"/>
    <s v="Akron City"/>
    <n v="8"/>
    <s v="031849"/>
    <s v="Ritzman Community Learning Center"/>
    <n v="312.24179800000002"/>
    <n v="312.24179800000002"/>
  </r>
  <r>
    <n v="2023"/>
    <s v="Public District"/>
    <x v="429"/>
    <s v="Akron City"/>
    <n v="8"/>
    <s v="032110"/>
    <s v="Henry L Robinson Community Learning Center"/>
    <n v="235.50576999999998"/>
    <n v="262.35100799999998"/>
  </r>
  <r>
    <n v="2023"/>
    <s v="Public District"/>
    <x v="429"/>
    <s v="Akron City"/>
    <n v="8"/>
    <s v="033746"/>
    <s v="Schumacher Community Learning Center"/>
    <n v="335.19476800000001"/>
    <n v="335.19476800000001"/>
  </r>
  <r>
    <n v="2023"/>
    <s v="Public District"/>
    <x v="429"/>
    <s v="Akron City"/>
    <n v="8"/>
    <s v="033977"/>
    <s v="Seiberling Community Learning Center"/>
    <n v="413.49946299999999"/>
    <n v="471.13827700000002"/>
  </r>
  <r>
    <n v="2023"/>
    <s v="Public District"/>
    <x v="429"/>
    <s v="Akron City"/>
    <n v="8"/>
    <s v="035048"/>
    <s v="Miller-South Visual Performing Arts"/>
    <n v="107.964286"/>
    <n v="341.34044399999999"/>
  </r>
  <r>
    <n v="2023"/>
    <s v="Public District"/>
    <x v="429"/>
    <s v="Akron City"/>
    <n v="8"/>
    <s v="038505"/>
    <s v="Voris Community Learning Center"/>
    <n v="277.607777"/>
    <n v="277.607777"/>
  </r>
  <r>
    <n v="2023"/>
    <s v="Public District"/>
    <x v="429"/>
    <s v="Akron City"/>
    <n v="8"/>
    <s v="041699"/>
    <s v="Windemere Community Learning Center"/>
    <n v="242.75357199999999"/>
    <n v="242.75357199999999"/>
  </r>
  <r>
    <n v="2023"/>
    <s v="Public District"/>
    <x v="429"/>
    <s v="Akron City"/>
    <n v="8"/>
    <s v="043489"/>
    <s v="Akron City"/>
    <n v="33.566761"/>
    <n v="45.359339999999996"/>
  </r>
  <r>
    <n v="2023"/>
    <s v="Public District"/>
    <x v="429"/>
    <s v="Akron City"/>
    <n v="8"/>
    <s v="126086"/>
    <s v="ELP Stewart"/>
    <n v="65.588601999999995"/>
    <n v="65.588601999999995"/>
  </r>
  <r>
    <n v="2023"/>
    <s v="Public District"/>
    <x v="430"/>
    <s v="Alliance City"/>
    <n v="7"/>
    <s v="000463"/>
    <s v="Alliance High School"/>
    <n v="0"/>
    <n v="886.88435200000004"/>
  </r>
  <r>
    <n v="2023"/>
    <s v="Public District"/>
    <x v="430"/>
    <s v="Alliance City"/>
    <n v="7"/>
    <s v="029256"/>
    <s v="Alliance Early Learning School"/>
    <n v="444.55650000000003"/>
    <n v="444.55650000000003"/>
  </r>
  <r>
    <n v="2023"/>
    <s v="Public District"/>
    <x v="430"/>
    <s v="Alliance City"/>
    <n v="7"/>
    <s v="145391"/>
    <s v="Alliance Middle School"/>
    <n v="0"/>
    <n v="595.82402999999999"/>
  </r>
  <r>
    <n v="2023"/>
    <s v="Public District"/>
    <x v="430"/>
    <s v="Alliance City"/>
    <n v="7"/>
    <s v="145409"/>
    <s v="Alliance Intermediate School @ Northside"/>
    <n v="384.91035099999999"/>
    <n v="384.91035099999999"/>
  </r>
  <r>
    <n v="2023"/>
    <s v="Public District"/>
    <x v="430"/>
    <s v="Alliance City"/>
    <n v="7"/>
    <s v="145417"/>
    <s v="Alliance Elementary School at Rockhill"/>
    <n v="396.55090200000001"/>
    <n v="396.55090200000001"/>
  </r>
  <r>
    <n v="2023"/>
    <s v="Public District"/>
    <x v="431"/>
    <s v="Ashland City"/>
    <n v="4"/>
    <s v="001081"/>
    <s v="Ashland High School"/>
    <n v="0"/>
    <n v="818.34812999999997"/>
  </r>
  <r>
    <n v="2023"/>
    <s v="Public District"/>
    <x v="431"/>
    <s v="Ashland City"/>
    <n v="4"/>
    <s v="001099"/>
    <s v="Ashland Middle School"/>
    <n v="0"/>
    <n v="723.95833200000004"/>
  </r>
  <r>
    <n v="2023"/>
    <s v="Public District"/>
    <x v="431"/>
    <s v="Ashland City"/>
    <n v="4"/>
    <s v="010025"/>
    <s v="Edison Elementary School"/>
    <n v="453.40955700000001"/>
    <n v="453.40955700000001"/>
  </r>
  <r>
    <n v="2023"/>
    <s v="Public District"/>
    <x v="431"/>
    <s v="Ashland City"/>
    <n v="4"/>
    <s v="025395"/>
    <s v="Taft Intermediate School"/>
    <n v="457.940629"/>
    <n v="457.940629"/>
  </r>
  <r>
    <n v="2023"/>
    <s v="Public District"/>
    <x v="431"/>
    <s v="Ashland City"/>
    <n v="4"/>
    <s v="028811"/>
    <s v="Reagan Elementary School"/>
    <n v="538.72820999999999"/>
    <n v="538.72820999999999"/>
  </r>
  <r>
    <n v="2023"/>
    <s v="Public District"/>
    <x v="432"/>
    <s v="Ashtabula Area City"/>
    <n v="4"/>
    <s v="001123"/>
    <s v="Lakeside High School"/>
    <n v="0"/>
    <n v="843.49652300000002"/>
  </r>
  <r>
    <n v="2023"/>
    <s v="Public District"/>
    <x v="432"/>
    <s v="Ashtabula Area City"/>
    <n v="4"/>
    <s v="004242"/>
    <s v="Ontario Primary School"/>
    <n v="195.04175599999999"/>
    <n v="195.04175599999999"/>
  </r>
  <r>
    <n v="2023"/>
    <s v="Public District"/>
    <x v="432"/>
    <s v="Ashtabula Area City"/>
    <n v="4"/>
    <s v="007088"/>
    <s v="Lakeside Junior High School"/>
    <n v="0"/>
    <n v="483.820177"/>
  </r>
  <r>
    <n v="2023"/>
    <s v="Public District"/>
    <x v="432"/>
    <s v="Ashtabula Area City"/>
    <n v="4"/>
    <s v="011518"/>
    <s v="Superior Intermediate School"/>
    <n v="434.69086099999998"/>
    <n v="434.69086099999998"/>
  </r>
  <r>
    <n v="2023"/>
    <s v="Public District"/>
    <x v="432"/>
    <s v="Ashtabula Area City"/>
    <n v="4"/>
    <s v="033670"/>
    <s v="Erie Intermediate School"/>
    <n v="201.74311700000001"/>
    <n v="436.59569899999997"/>
  </r>
  <r>
    <n v="2023"/>
    <s v="Public District"/>
    <x v="432"/>
    <s v="Ashtabula Area City"/>
    <n v="4"/>
    <s v="035873"/>
    <s v="Michigan Primary School"/>
    <n v="282.86474699999997"/>
    <n v="282.86474699999997"/>
  </r>
  <r>
    <n v="2023"/>
    <s v="Public District"/>
    <x v="432"/>
    <s v="Ashtabula Area City"/>
    <n v="4"/>
    <s v="037093"/>
    <s v="Huron Primary School"/>
    <n v="219.411733"/>
    <n v="219.411733"/>
  </r>
  <r>
    <n v="2023"/>
    <s v="Public District"/>
    <x v="433"/>
    <s v="Athens City"/>
    <n v="5"/>
    <s v="001149"/>
    <s v="Athens High School"/>
    <n v="0"/>
    <n v="659.25325999999995"/>
  </r>
  <r>
    <n v="2023"/>
    <s v="Public District"/>
    <x v="433"/>
    <s v="Athens City"/>
    <n v="5"/>
    <s v="009431"/>
    <s v="East Elementary School"/>
    <n v="354.05165999999997"/>
    <n v="354.05165999999997"/>
  </r>
  <r>
    <n v="2023"/>
    <s v="Public District"/>
    <x v="433"/>
    <s v="Athens City"/>
    <n v="5"/>
    <s v="024471"/>
    <s v="Athens Middle School"/>
    <n v="0"/>
    <n v="378.90058399999998"/>
  </r>
  <r>
    <n v="2023"/>
    <s v="Public District"/>
    <x v="433"/>
    <s v="Athens City"/>
    <n v="5"/>
    <s v="025585"/>
    <s v="Morrison Gordon Elementary School"/>
    <n v="370.63492200000002"/>
    <n v="370.63492200000002"/>
  </r>
  <r>
    <n v="2023"/>
    <s v="Public District"/>
    <x v="433"/>
    <s v="Athens City"/>
    <n v="5"/>
    <s v="037028"/>
    <s v="The Plains Intermediate School"/>
    <n v="340.277896"/>
    <n v="510.25397299999997"/>
  </r>
  <r>
    <n v="2023"/>
    <s v="Public District"/>
    <x v="434"/>
    <s v="Barberton City"/>
    <n v="7"/>
    <s v="001545"/>
    <s v="Barberton High School"/>
    <n v="0"/>
    <n v="1082.1767199999999"/>
  </r>
  <r>
    <n v="2023"/>
    <s v="Public District"/>
    <x v="434"/>
    <s v="Barberton City"/>
    <n v="7"/>
    <s v="016794"/>
    <s v="Barberton Preschool"/>
    <n v="46.598870999999995"/>
    <n v="46.598870999999995"/>
  </r>
  <r>
    <n v="2023"/>
    <s v="Public District"/>
    <x v="434"/>
    <s v="Barberton City"/>
    <n v="7"/>
    <s v="018457"/>
    <s v="Barberton Primary School"/>
    <n v="761.37796300000002"/>
    <n v="761.37796300000002"/>
  </r>
  <r>
    <n v="2023"/>
    <s v="Public District"/>
    <x v="434"/>
    <s v="Barberton City"/>
    <n v="7"/>
    <s v="019704"/>
    <s v="Barberton Virtual Academy"/>
    <n v="7.6238189999999992"/>
    <n v="13.448677"/>
  </r>
  <r>
    <n v="2023"/>
    <s v="Public District"/>
    <x v="434"/>
    <s v="Barberton City"/>
    <n v="7"/>
    <s v="020503"/>
    <s v="Barberton Middle School"/>
    <n v="1"/>
    <n v="790.04783099999997"/>
  </r>
  <r>
    <n v="2023"/>
    <s v="Public District"/>
    <x v="434"/>
    <s v="Barberton City"/>
    <n v="7"/>
    <s v="030528"/>
    <s v="Barberton Intermediate School"/>
    <n v="695.03293099999996"/>
    <n v="695.03293099999996"/>
  </r>
  <r>
    <n v="2023"/>
    <s v="Public District"/>
    <x v="435"/>
    <s v="Bay Village City"/>
    <n v="6"/>
    <s v="001792"/>
    <s v="Bay High School"/>
    <n v="0"/>
    <n v="755.18839000000003"/>
  </r>
  <r>
    <n v="2023"/>
    <s v="Public District"/>
    <x v="435"/>
    <s v="Bay Village City"/>
    <n v="6"/>
    <s v="001800"/>
    <s v="Bay Middle School"/>
    <n v="162.71186399999999"/>
    <n v="700.28813700000001"/>
  </r>
  <r>
    <n v="2023"/>
    <s v="Public District"/>
    <x v="435"/>
    <s v="Bay Village City"/>
    <n v="6"/>
    <s v="012569"/>
    <s v="Glenview Center for Childcare and Learning"/>
    <n v="30.216780999999997"/>
    <n v="30.216780999999997"/>
  </r>
  <r>
    <n v="2023"/>
    <s v="Public District"/>
    <x v="435"/>
    <s v="Bay Village City"/>
    <n v="6"/>
    <s v="027359"/>
    <s v="Normandy Elementary School"/>
    <n v="496.57073100000002"/>
    <n v="496.57073100000002"/>
  </r>
  <r>
    <n v="2023"/>
    <s v="Public District"/>
    <x v="435"/>
    <s v="Bay Village City"/>
    <n v="6"/>
    <s v="040626"/>
    <s v="Westerly Elementary School"/>
    <n v="377.47727299999997"/>
    <n v="377.47727299999997"/>
  </r>
  <r>
    <n v="2023"/>
    <s v="Public District"/>
    <x v="435"/>
    <s v="Bay Village City"/>
    <n v="6"/>
    <s v="043547"/>
    <s v="Bay Village City"/>
    <n v="2"/>
    <n v="2"/>
  </r>
  <r>
    <n v="2023"/>
    <s v="Public District"/>
    <x v="436"/>
    <s v="Beachwood City"/>
    <n v="6"/>
    <s v="001842"/>
    <s v="Beachwood High School"/>
    <n v="0"/>
    <n v="509.19482299999999"/>
  </r>
  <r>
    <n v="2023"/>
    <s v="Public District"/>
    <x v="436"/>
    <s v="Beachwood City"/>
    <n v="6"/>
    <s v="004044"/>
    <s v="Bryden Elementary School"/>
    <n v="287.15491900000001"/>
    <n v="287.15491900000001"/>
  </r>
  <r>
    <n v="2023"/>
    <s v="Public District"/>
    <x v="436"/>
    <s v="Beachwood City"/>
    <n v="6"/>
    <s v="011205"/>
    <s v="Fairmount Early Childhood Center"/>
    <n v="19.899998999999998"/>
    <n v="19.899998999999998"/>
  </r>
  <r>
    <n v="2023"/>
    <s v="Public District"/>
    <x v="436"/>
    <s v="Beachwood City"/>
    <n v="6"/>
    <s v="016428"/>
    <s v="Hilltop Elementary School"/>
    <n v="331.01054299999998"/>
    <n v="331.01054299999998"/>
  </r>
  <r>
    <n v="2023"/>
    <s v="Public District"/>
    <x v="436"/>
    <s v="Beachwood City"/>
    <n v="6"/>
    <s v="042614"/>
    <s v="Beachwood Middle School"/>
    <n v="0"/>
    <n v="302.38936899999999"/>
  </r>
  <r>
    <n v="2023"/>
    <s v="Public District"/>
    <x v="437"/>
    <s v="Bedford City"/>
    <n v="7"/>
    <s v="002022"/>
    <s v="Bedford High School"/>
    <n v="0"/>
    <n v="777.19346700000006"/>
  </r>
  <r>
    <n v="2023"/>
    <s v="Public District"/>
    <x v="437"/>
    <s v="Bedford City"/>
    <n v="7"/>
    <s v="005041"/>
    <s v="Carylwood Intermediate School"/>
    <n v="258.74746499999998"/>
    <n v="258.74746499999998"/>
  </r>
  <r>
    <n v="2023"/>
    <s v="Public District"/>
    <x v="437"/>
    <s v="Bedford City"/>
    <n v="7"/>
    <s v="005561"/>
    <s v="Central Primary School"/>
    <n v="366.87675100000001"/>
    <n v="366.87675100000001"/>
  </r>
  <r>
    <n v="2023"/>
    <s v="Public District"/>
    <x v="437"/>
    <s v="Bedford City"/>
    <n v="7"/>
    <s v="007070"/>
    <s v="Columbus Intermediate School"/>
    <n v="341.46949000000001"/>
    <n v="341.46949000000001"/>
  </r>
  <r>
    <n v="2023"/>
    <s v="Public District"/>
    <x v="437"/>
    <s v="Bedford City"/>
    <n v="7"/>
    <s v="013607"/>
    <s v="Glendale Primary School"/>
    <n v="257.658458"/>
    <n v="257.658458"/>
  </r>
  <r>
    <n v="2023"/>
    <s v="Public District"/>
    <x v="437"/>
    <s v="Bedford City"/>
    <n v="7"/>
    <s v="015974"/>
    <s v="Heskett Middle School"/>
    <n v="0"/>
    <n v="572.76245100000006"/>
  </r>
  <r>
    <n v="2023"/>
    <s v="Public District"/>
    <x v="437"/>
    <s v="Bedford City"/>
    <n v="7"/>
    <s v="019796"/>
    <s v="EXCEL"/>
    <n v="6.590992"/>
    <n v="60.919711999999997"/>
  </r>
  <r>
    <n v="2023"/>
    <s v="Public District"/>
    <x v="438"/>
    <s v="Bellaire Local"/>
    <n v="4"/>
    <s v="002139"/>
    <s v="Bellaire High School"/>
    <n v="0"/>
    <n v="295.95494200000002"/>
  </r>
  <r>
    <n v="2023"/>
    <s v="Public District"/>
    <x v="438"/>
    <s v="Bellaire Local"/>
    <n v="4"/>
    <s v="142505"/>
    <s v="Bellaire Elementary School"/>
    <n v="438.945829"/>
    <n v="438.945829"/>
  </r>
  <r>
    <n v="2023"/>
    <s v="Public District"/>
    <x v="438"/>
    <s v="Bellaire Local"/>
    <n v="4"/>
    <s v="142513"/>
    <s v="Bellaire Middle School"/>
    <n v="80.203045000000003"/>
    <n v="353.02948500000002"/>
  </r>
  <r>
    <n v="2023"/>
    <s v="Public District"/>
    <x v="439"/>
    <s v="Bellefontaine City"/>
    <n v="4"/>
    <s v="002220"/>
    <s v="Bellefontaine High School"/>
    <n v="0"/>
    <n v="671.05008699999996"/>
  </r>
  <r>
    <n v="2023"/>
    <s v="Public District"/>
    <x v="439"/>
    <s v="Bellefontaine City"/>
    <n v="4"/>
    <s v="035188"/>
    <s v="Bellefontaine Elementary School"/>
    <n v="522.77268100000003"/>
    <n v="522.77268100000003"/>
  </r>
  <r>
    <n v="2023"/>
    <s v="Public District"/>
    <x v="439"/>
    <s v="Bellefontaine City"/>
    <n v="4"/>
    <s v="040634"/>
    <s v="Bellefontaine Intermediate School"/>
    <n v="466.23800899999998"/>
    <n v="466.23800899999998"/>
  </r>
  <r>
    <n v="2023"/>
    <s v="Public District"/>
    <x v="439"/>
    <s v="Bellefontaine City"/>
    <n v="4"/>
    <s v="062406"/>
    <s v="Bellefontaine Middle School"/>
    <n v="0"/>
    <n v="497.92853000000002"/>
  </r>
  <r>
    <n v="2023"/>
    <s v="Public District"/>
    <x v="440"/>
    <s v="Bellevue City"/>
    <n v="1"/>
    <s v="002246"/>
    <s v="Bellevue High School"/>
    <n v="0"/>
    <n v="505.41085900000002"/>
  </r>
  <r>
    <n v="2023"/>
    <s v="Public District"/>
    <x v="440"/>
    <s v="Bellevue City"/>
    <n v="1"/>
    <s v="002253"/>
    <s v="Bellevue Middle School"/>
    <n v="0"/>
    <n v="410.65115400000002"/>
  </r>
  <r>
    <n v="2023"/>
    <s v="Public District"/>
    <x v="440"/>
    <s v="Bellevue City"/>
    <n v="1"/>
    <s v="042424"/>
    <s v="Bellevue Elementary School"/>
    <n v="834.05979600000001"/>
    <n v="834.05979600000001"/>
  </r>
  <r>
    <n v="2023"/>
    <s v="Public District"/>
    <x v="441"/>
    <s v="Belpre City"/>
    <n v="4"/>
    <s v="002337"/>
    <s v="Belpre High School"/>
    <n v="0"/>
    <n v="379.18156599999998"/>
  </r>
  <r>
    <n v="2023"/>
    <s v="Public District"/>
    <x v="441"/>
    <s v="Belpre City"/>
    <n v="4"/>
    <s v="019798"/>
    <s v="Belpre Blue Sky Academy"/>
    <n v="2.0150000000000001"/>
    <n v="13.526400000000001"/>
  </r>
  <r>
    <n v="2023"/>
    <s v="Public District"/>
    <x v="441"/>
    <s v="Belpre City"/>
    <n v="4"/>
    <s v="142240"/>
    <s v="Belpre Elementary School"/>
    <n v="432.75185099999999"/>
    <n v="489.88115099999999"/>
  </r>
  <r>
    <n v="2023"/>
    <s v="Public District"/>
    <x v="442"/>
    <s v="Berea City"/>
    <n v="7"/>
    <s v="003806"/>
    <s v="Brook Park Elementary School"/>
    <n v="867.00733200000002"/>
    <n v="867.00733200000002"/>
  </r>
  <r>
    <n v="2023"/>
    <s v="Public District"/>
    <x v="442"/>
    <s v="Berea City"/>
    <n v="7"/>
    <s v="011908"/>
    <s v="Berea-Midpark Middle School"/>
    <n v="397.04226499999999"/>
    <n v="1523.210973"/>
  </r>
  <r>
    <n v="2023"/>
    <s v="Public District"/>
    <x v="442"/>
    <s v="Berea City"/>
    <n v="7"/>
    <s v="024521"/>
    <s v="Big Creek Elementary School"/>
    <n v="503.31692700000002"/>
    <n v="503.31692700000002"/>
  </r>
  <r>
    <n v="2023"/>
    <s v="Public District"/>
    <x v="442"/>
    <s v="Berea City"/>
    <n v="7"/>
    <s v="024570"/>
    <s v="Berea-Midpark High School"/>
    <n v="0"/>
    <n v="1579.308974"/>
  </r>
  <r>
    <n v="2023"/>
    <s v="Public District"/>
    <x v="442"/>
    <s v="Berea City"/>
    <n v="7"/>
    <s v="034710"/>
    <s v="Grindstone Elementary School"/>
    <n v="589.529177"/>
    <n v="589.529177"/>
  </r>
  <r>
    <n v="2023"/>
    <s v="Public District"/>
    <x v="442"/>
    <s v="Berea City"/>
    <n v="7"/>
    <s v="043612"/>
    <s v="Berea City"/>
    <n v="19.039846000000001"/>
    <n v="34.536561999999996"/>
  </r>
  <r>
    <n v="2023"/>
    <s v="Public District"/>
    <x v="443"/>
    <s v="Bexley City"/>
    <n v="6"/>
    <s v="002675"/>
    <s v="Bexley High School"/>
    <n v="0"/>
    <n v="726.25672799999995"/>
  </r>
  <r>
    <n v="2023"/>
    <s v="Public District"/>
    <x v="443"/>
    <s v="Bexley City"/>
    <n v="6"/>
    <s v="005082"/>
    <s v="Cassingham Elementary School"/>
    <n v="491.62043"/>
    <n v="491.62043"/>
  </r>
  <r>
    <n v="2023"/>
    <s v="Public District"/>
    <x v="443"/>
    <s v="Bexley City"/>
    <n v="6"/>
    <s v="019626"/>
    <s v="BCS Online School"/>
    <n v="0"/>
    <n v="1.9753539999999998"/>
  </r>
  <r>
    <n v="2023"/>
    <s v="Public District"/>
    <x v="443"/>
    <s v="Bexley City"/>
    <n v="6"/>
    <s v="023093"/>
    <s v="Maryland Elementary School"/>
    <n v="326.46589599999999"/>
    <n v="326.46589599999999"/>
  </r>
  <r>
    <n v="2023"/>
    <s v="Public District"/>
    <x v="443"/>
    <s v="Bexley City"/>
    <n v="6"/>
    <s v="025445"/>
    <s v="Montrose Elementary School"/>
    <n v="336.39358800000002"/>
    <n v="336.39358800000002"/>
  </r>
  <r>
    <n v="2023"/>
    <s v="Public District"/>
    <x v="443"/>
    <s v="Bexley City"/>
    <n v="6"/>
    <s v="043620"/>
    <s v="Bexley City"/>
    <n v="0"/>
    <n v="0"/>
  </r>
  <r>
    <n v="2023"/>
    <s v="Public District"/>
    <x v="443"/>
    <s v="Bexley City"/>
    <n v="6"/>
    <s v="070201"/>
    <s v="Bexley Middle School"/>
    <n v="0"/>
    <n v="601.566103"/>
  </r>
  <r>
    <n v="2023"/>
    <s v="Public District"/>
    <x v="444"/>
    <s v="Bowling Green City School District"/>
    <n v="5"/>
    <s v="003285"/>
    <s v="Bowling Green High School"/>
    <n v="0"/>
    <n v="711.21572100000003"/>
  </r>
  <r>
    <n v="2023"/>
    <s v="Public District"/>
    <x v="444"/>
    <s v="Bowling Green City School District"/>
    <n v="5"/>
    <s v="003293"/>
    <s v="Bowling Green Middle School"/>
    <n v="4.1166999999999995E-2"/>
    <n v="627.211499"/>
  </r>
  <r>
    <n v="2023"/>
    <s v="Public District"/>
    <x v="444"/>
    <s v="Bowling Green City School District"/>
    <n v="5"/>
    <s v="007203"/>
    <s v="Conneaut Elementary School"/>
    <n v="417.15680000000003"/>
    <n v="417.15680000000003"/>
  </r>
  <r>
    <n v="2023"/>
    <s v="Public District"/>
    <x v="444"/>
    <s v="Bowling Green City School District"/>
    <n v="5"/>
    <s v="007773"/>
    <s v="Crim Elementary School"/>
    <n v="356.26445699999999"/>
    <n v="356.26445699999999"/>
  </r>
  <r>
    <n v="2023"/>
    <s v="Public District"/>
    <x v="444"/>
    <s v="Bowling Green City School District"/>
    <n v="5"/>
    <s v="018887"/>
    <s v="Kenwood Elementary School"/>
    <n v="278.57745699999998"/>
    <n v="278.57745699999998"/>
  </r>
  <r>
    <n v="2023"/>
    <s v="Public District"/>
    <x v="444"/>
    <s v="Bowling Green City School District"/>
    <n v="5"/>
    <s v="043638"/>
    <s v="Bowling Green City School District"/>
    <n v="0.25595200000000001"/>
    <n v="0.25595200000000001"/>
  </r>
  <r>
    <n v="2023"/>
    <s v="Public District"/>
    <x v="444"/>
    <s v="Bowling Green City School District"/>
    <n v="5"/>
    <s v="130344"/>
    <s v="Bowling Green Preschool"/>
    <n v="44.721429999999998"/>
    <n v="44.721429999999998"/>
  </r>
  <r>
    <n v="2023"/>
    <s v="Public District"/>
    <x v="445"/>
    <s v="Brecksville-Broadview Heights City"/>
    <n v="6"/>
    <s v="003467"/>
    <s v="Brecksville-Broadview Heights High School"/>
    <n v="0"/>
    <n v="1168.5021449999999"/>
  </r>
  <r>
    <n v="2023"/>
    <s v="Public District"/>
    <x v="445"/>
    <s v="Brecksville-Broadview Heights City"/>
    <n v="6"/>
    <s v="003475"/>
    <s v="Brecksville-Broadview Heights Middle School"/>
    <n v="2"/>
    <n v="797.88239899999996"/>
  </r>
  <r>
    <n v="2023"/>
    <s v="Public District"/>
    <x v="445"/>
    <s v="Brecksville-Broadview Heights City"/>
    <n v="6"/>
    <s v="019910"/>
    <s v="Brecksville-Broadview Heights Elementary School"/>
    <n v="1678.6308530000001"/>
    <n v="1678.6308530000001"/>
  </r>
  <r>
    <n v="2023"/>
    <s v="Public District"/>
    <x v="446"/>
    <s v="Brooklyn City"/>
    <n v="7"/>
    <s v="003780"/>
    <s v="Brooklyn High School"/>
    <n v="0"/>
    <n v="417.97319099999999"/>
  </r>
  <r>
    <n v="2023"/>
    <s v="Public District"/>
    <x v="446"/>
    <s v="Brooklyn City"/>
    <n v="7"/>
    <s v="122143"/>
    <s v="Brooklyn School"/>
    <n v="437.07067499999999"/>
    <n v="597.339383"/>
  </r>
  <r>
    <n v="2023"/>
    <s v="Public District"/>
    <x v="447"/>
    <s v="Brunswick City"/>
    <n v="5"/>
    <s v="000877"/>
    <s v="Applewood Elementary School"/>
    <n v="414.15238199999999"/>
    <n v="414.15238199999999"/>
  </r>
  <r>
    <n v="2023"/>
    <s v="Public District"/>
    <x v="447"/>
    <s v="Brunswick City"/>
    <n v="5"/>
    <s v="003970"/>
    <s v="Brunswick High School"/>
    <n v="0"/>
    <n v="1828.8493100000001"/>
  </r>
  <r>
    <n v="2023"/>
    <s v="Public District"/>
    <x v="447"/>
    <s v="Brunswick City"/>
    <n v="5"/>
    <s v="004481"/>
    <s v="C R Towslee Elementary School"/>
    <n v="317.143843"/>
    <n v="317.143843"/>
  </r>
  <r>
    <n v="2023"/>
    <s v="Public District"/>
    <x v="447"/>
    <s v="Brunswick City"/>
    <n v="5"/>
    <s v="007633"/>
    <s v="Crestview Elementary School"/>
    <n v="451.81908499999997"/>
    <n v="451.81908499999997"/>
  </r>
  <r>
    <n v="2023"/>
    <s v="Public District"/>
    <x v="447"/>
    <s v="Brunswick City"/>
    <n v="5"/>
    <s v="014001"/>
    <s v="Walter Kidder Elementary School"/>
    <n v="479.466499"/>
    <n v="479.466499"/>
  </r>
  <r>
    <n v="2023"/>
    <s v="Public District"/>
    <x v="447"/>
    <s v="Brunswick City"/>
    <n v="5"/>
    <s v="017145"/>
    <s v="Huntington Elementary School"/>
    <n v="312.57881199999997"/>
    <n v="312.57881199999997"/>
  </r>
  <r>
    <n v="2023"/>
    <s v="Public District"/>
    <x v="447"/>
    <s v="Brunswick City"/>
    <n v="5"/>
    <s v="064675"/>
    <s v="Hickory Ridge Elementary School"/>
    <n v="381.707673"/>
    <n v="381.707673"/>
  </r>
  <r>
    <n v="2023"/>
    <s v="Public District"/>
    <x v="447"/>
    <s v="Brunswick City"/>
    <n v="5"/>
    <s v="071357"/>
    <s v="Brunswick Memorial Elementary School"/>
    <n v="380.26876299999998"/>
    <n v="380.26876299999998"/>
  </r>
  <r>
    <n v="2023"/>
    <s v="Public District"/>
    <x v="447"/>
    <s v="Brunswick City"/>
    <n v="5"/>
    <s v="098426"/>
    <s v="Brunswick Middle School"/>
    <n v="0"/>
    <n v="1406.7983320000001"/>
  </r>
  <r>
    <n v="2023"/>
    <s v="Public District"/>
    <x v="448"/>
    <s v="Bryan City"/>
    <n v="4"/>
    <s v="004002"/>
    <s v="Bryan Elementary"/>
    <n v="836.20209599999998"/>
    <n v="836.20209599999998"/>
  </r>
  <r>
    <n v="2023"/>
    <s v="Public District"/>
    <x v="448"/>
    <s v="Bryan City"/>
    <n v="4"/>
    <s v="004028"/>
    <s v="Bryan Middle School/High School"/>
    <n v="1"/>
    <n v="927.73333400000001"/>
  </r>
  <r>
    <n v="2023"/>
    <s v="Public District"/>
    <x v="449"/>
    <s v="Bucyrus City"/>
    <n v="4"/>
    <s v="004184"/>
    <s v="Bucyrus Secondary School"/>
    <n v="0"/>
    <n v="233.27130499999998"/>
  </r>
  <r>
    <n v="2023"/>
    <s v="Public District"/>
    <x v="449"/>
    <s v="Bucyrus City"/>
    <n v="4"/>
    <s v="011732"/>
    <s v="Bucyrus Elementary School"/>
    <n v="509.45648699999998"/>
    <n v="509.45648699999998"/>
  </r>
  <r>
    <n v="2023"/>
    <s v="Public District"/>
    <x v="449"/>
    <s v="Bucyrus City"/>
    <n v="4"/>
    <s v="019255"/>
    <s v="Bucyrus Middle School"/>
    <n v="0"/>
    <n v="253.247939"/>
  </r>
  <r>
    <n v="2023"/>
    <s v="Public District"/>
    <x v="450"/>
    <s v="Cambridge City"/>
    <n v="4"/>
    <s v="004614"/>
    <s v="Cambridge Middle School"/>
    <n v="0"/>
    <n v="404.00154500000002"/>
  </r>
  <r>
    <n v="2023"/>
    <s v="Public District"/>
    <x v="450"/>
    <s v="Cambridge City"/>
    <n v="4"/>
    <s v="004622"/>
    <s v="Cambridge High School"/>
    <n v="0"/>
    <n v="526.01595999999995"/>
  </r>
  <r>
    <n v="2023"/>
    <s v="Public District"/>
    <x v="450"/>
    <s v="Cambridge City"/>
    <n v="4"/>
    <s v="017287"/>
    <s v="Cambridge City Preschool"/>
    <n v="31.206040999999999"/>
    <n v="31.206040999999999"/>
  </r>
  <r>
    <n v="2023"/>
    <s v="Public District"/>
    <x v="450"/>
    <s v="Cambridge City"/>
    <n v="4"/>
    <s v="148809"/>
    <s v="Cambridge Primary School"/>
    <n v="457.33072399999998"/>
    <n v="457.33072399999998"/>
  </r>
  <r>
    <n v="2023"/>
    <s v="Public District"/>
    <x v="450"/>
    <s v="Cambridge City"/>
    <n v="4"/>
    <s v="148817"/>
    <s v="Cambridge Intermediate School"/>
    <n v="409.72880700000002"/>
    <n v="409.72880700000002"/>
  </r>
  <r>
    <n v="2023"/>
    <s v="Public District"/>
    <x v="451"/>
    <s v="Campbell City"/>
    <n v="7"/>
    <s v="017640"/>
    <s v="Northeast Ohio Impact Academy"/>
    <n v="0"/>
    <n v="125.01134999999999"/>
  </r>
  <r>
    <n v="2023"/>
    <s v="Public District"/>
    <x v="451"/>
    <s v="Campbell City"/>
    <n v="7"/>
    <s v="019688"/>
    <s v="Campbell Virtual School"/>
    <n v="0"/>
    <n v="3.3430559999999998"/>
  </r>
  <r>
    <n v="2023"/>
    <s v="Public District"/>
    <x v="451"/>
    <s v="Campbell City"/>
    <n v="7"/>
    <s v="024190"/>
    <s v="Memorial High School"/>
    <n v="0"/>
    <n v="341.88716199999999"/>
  </r>
  <r>
    <n v="2023"/>
    <s v="Public District"/>
    <x v="451"/>
    <s v="Campbell City"/>
    <n v="7"/>
    <s v="029579"/>
    <s v="Campbell Elementary School"/>
    <n v="532.85235899999998"/>
    <n v="619.543094"/>
  </r>
  <r>
    <n v="2023"/>
    <s v="Public District"/>
    <x v="452"/>
    <s v="Canton City"/>
    <n v="8"/>
    <s v="000406"/>
    <s v="Stephanie Rushin Patrick Elementary School"/>
    <n v="350.56498999999997"/>
    <n v="393.48102999999998"/>
  </r>
  <r>
    <n v="2023"/>
    <s v="Public District"/>
    <x v="452"/>
    <s v="Canton City"/>
    <n v="8"/>
    <s v="000859"/>
    <s v="Canton Arts Academy @ Summit"/>
    <n v="209.77200000000002"/>
    <n v="248.92200000000003"/>
  </r>
  <r>
    <n v="2023"/>
    <s v="Public District"/>
    <x v="452"/>
    <s v="Canton City"/>
    <n v="8"/>
    <s v="005124"/>
    <s v="Cedar Elementary School"/>
    <n v="404.73650700000002"/>
    <n v="404.73650700000002"/>
  </r>
  <r>
    <n v="2023"/>
    <s v="Public District"/>
    <x v="452"/>
    <s v="Canton City"/>
    <n v="8"/>
    <s v="006379"/>
    <s v="Clarendon Intermediate School"/>
    <n v="163.16081"/>
    <n v="253.96988199999998"/>
  </r>
  <r>
    <n v="2023"/>
    <s v="Public District"/>
    <x v="452"/>
    <s v="Canton City"/>
    <n v="8"/>
    <s v="008805"/>
    <s v="Dueber Elementary School"/>
    <n v="0.35119"/>
    <n v="0.35119"/>
  </r>
  <r>
    <n v="2023"/>
    <s v="Public District"/>
    <x v="452"/>
    <s v="Canton City"/>
    <n v="8"/>
    <s v="010216"/>
    <s v="Bulldog Virtual Academy"/>
    <n v="71.56048899999999"/>
    <n v="244.45225500000001"/>
  </r>
  <r>
    <n v="2023"/>
    <s v="Public District"/>
    <x v="452"/>
    <s v="Canton City"/>
    <n v="8"/>
    <s v="013409"/>
    <s v="Gibbs Elementary School"/>
    <n v="313.09047500000003"/>
    <n v="313.09047500000003"/>
  </r>
  <r>
    <n v="2023"/>
    <s v="Public District"/>
    <x v="452"/>
    <s v="Canton City"/>
    <n v="8"/>
    <s v="015123"/>
    <s v="Harter Elementary School"/>
    <n v="378.26492300000001"/>
    <n v="378.26492300000001"/>
  </r>
  <r>
    <n v="2023"/>
    <s v="Public District"/>
    <x v="452"/>
    <s v="Canton City"/>
    <n v="8"/>
    <s v="015495"/>
    <s v="STEAMM Academy"/>
    <n v="157.28086400000001"/>
    <n v="550.05126299999995"/>
  </r>
  <r>
    <n v="2023"/>
    <s v="Public District"/>
    <x v="452"/>
    <s v="Canton City"/>
    <n v="8"/>
    <s v="016912"/>
    <s v="AIM Academy @ Belden"/>
    <n v="235.43826100000001"/>
    <n v="268.59760199999999"/>
  </r>
  <r>
    <n v="2023"/>
    <s v="Public District"/>
    <x v="452"/>
    <s v="Canton City"/>
    <n v="8"/>
    <s v="023531"/>
    <s v="McGregor Intermediate School"/>
    <n v="155.99629099999999"/>
    <n v="229.35484700000001"/>
  </r>
  <r>
    <n v="2023"/>
    <s v="Public District"/>
    <x v="452"/>
    <s v="Canton City"/>
    <n v="8"/>
    <s v="023846"/>
    <s v="McKinley High School"/>
    <n v="0"/>
    <n v="2089.2779439999999"/>
  </r>
  <r>
    <n v="2023"/>
    <s v="Public District"/>
    <x v="452"/>
    <s v="Canton City"/>
    <n v="8"/>
    <s v="036194"/>
    <s v="Belle Stone Elementary School"/>
    <n v="335.22484099999997"/>
    <n v="335.22484099999997"/>
  </r>
  <r>
    <n v="2023"/>
    <s v="Public District"/>
    <x v="452"/>
    <s v="Canton City"/>
    <n v="8"/>
    <s v="041996"/>
    <s v="Early Learning Center @ Schreiber"/>
    <n v="79.07344599999999"/>
    <n v="79.07344599999999"/>
  </r>
  <r>
    <n v="2023"/>
    <s v="Public District"/>
    <x v="452"/>
    <s v="Canton City"/>
    <n v="8"/>
    <s v="042259"/>
    <s v="Worley Elementary School"/>
    <n v="271.115072"/>
    <n v="308.790705"/>
  </r>
  <r>
    <n v="2023"/>
    <s v="Public District"/>
    <x v="452"/>
    <s v="Canton City"/>
    <n v="8"/>
    <s v="042549"/>
    <s v="Youtz Intermediate School"/>
    <n v="197.610321"/>
    <n v="293.82423899999998"/>
  </r>
  <r>
    <n v="2023"/>
    <s v="Public District"/>
    <x v="452"/>
    <s v="Canton City"/>
    <n v="8"/>
    <s v="043711"/>
    <s v="Canton City"/>
    <n v="0"/>
    <n v="5.2059340000000001"/>
  </r>
  <r>
    <n v="2023"/>
    <s v="Public District"/>
    <x v="452"/>
    <s v="Canton City"/>
    <n v="8"/>
    <s v="065508"/>
    <s v="Crenshaw Middle School"/>
    <n v="0"/>
    <n v="781.26815099999999"/>
  </r>
  <r>
    <n v="2023"/>
    <s v="Public District"/>
    <x v="452"/>
    <s v="Canton City"/>
    <n v="8"/>
    <s v="123026"/>
    <s v="Portage Collab Montessori Middle School"/>
    <n v="119.835498"/>
    <n v="146.97186099999999"/>
  </r>
  <r>
    <n v="2023"/>
    <s v="Public District"/>
    <x v="452"/>
    <s v="Canton City"/>
    <n v="8"/>
    <s v="140152"/>
    <s v="Choices Alternative School"/>
    <n v="0"/>
    <n v="131.266437"/>
  </r>
  <r>
    <n v="2023"/>
    <s v="Public District"/>
    <x v="453"/>
    <s v="Celina City"/>
    <n v="4"/>
    <s v="005199"/>
    <s v="Celina Middle School"/>
    <n v="0"/>
    <n v="411.01300200000003"/>
  </r>
  <r>
    <n v="2023"/>
    <s v="Public District"/>
    <x v="453"/>
    <s v="Celina City"/>
    <n v="4"/>
    <s v="005207"/>
    <s v="Celina High School"/>
    <n v="0"/>
    <n v="764.23106499999994"/>
  </r>
  <r>
    <n v="2023"/>
    <s v="Public District"/>
    <x v="453"/>
    <s v="Celina City"/>
    <n v="4"/>
    <s v="009381"/>
    <s v="Celina Primary School"/>
    <n v="525.72075399999994"/>
    <n v="525.72075399999994"/>
  </r>
  <r>
    <n v="2023"/>
    <s v="Public District"/>
    <x v="453"/>
    <s v="Celina City"/>
    <n v="4"/>
    <s v="015069"/>
    <s v="Mercer County Head Start"/>
    <n v="0"/>
    <n v="0"/>
  </r>
  <r>
    <n v="2023"/>
    <s v="Public District"/>
    <x v="453"/>
    <s v="Celina City"/>
    <n v="4"/>
    <s v="017519"/>
    <s v="Tri Star Career Compact"/>
    <n v="0"/>
    <n v="177.03387800000002"/>
  </r>
  <r>
    <n v="2023"/>
    <s v="Public District"/>
    <x v="453"/>
    <s v="Celina City"/>
    <n v="4"/>
    <s v="040360"/>
    <s v="Celina Elementary School"/>
    <n v="350.479491"/>
    <n v="350.479491"/>
  </r>
  <r>
    <n v="2023"/>
    <s v="Public District"/>
    <x v="453"/>
    <s v="Celina City"/>
    <n v="4"/>
    <s v="068940"/>
    <s v="Head Start"/>
    <n v="8.9670819999999996"/>
    <n v="8.9670819999999996"/>
  </r>
  <r>
    <n v="2023"/>
    <s v="Public District"/>
    <x v="453"/>
    <s v="Celina City"/>
    <n v="4"/>
    <s v="125823"/>
    <s v="Celina Intermediate Elementary School"/>
    <n v="173.39166499999999"/>
    <n v="339.47942699999999"/>
  </r>
  <r>
    <n v="2023"/>
    <s v="Public District"/>
    <x v="454"/>
    <s v="Centerville City"/>
    <n v="6"/>
    <s v="005322"/>
    <s v="Centerville High School"/>
    <n v="0"/>
    <n v="2674.7578509999998"/>
  </r>
  <r>
    <n v="2023"/>
    <s v="Public District"/>
    <x v="454"/>
    <s v="Centerville City"/>
    <n v="6"/>
    <s v="008789"/>
    <s v="Driscoll Elementary School"/>
    <n v="267.67399899999998"/>
    <n v="267.67399899999998"/>
  </r>
  <r>
    <n v="2023"/>
    <s v="Public District"/>
    <x v="454"/>
    <s v="Centerville City"/>
    <n v="6"/>
    <s v="009220"/>
    <s v="Centerville Primary Village South"/>
    <n v="522.06417099999999"/>
    <n v="522.06417099999999"/>
  </r>
  <r>
    <n v="2023"/>
    <s v="Public District"/>
    <x v="454"/>
    <s v="Centerville City"/>
    <n v="6"/>
    <s v="016543"/>
    <s v="Dr John Hole Elementary School"/>
    <n v="406.95886400000001"/>
    <n v="406.95886400000001"/>
  </r>
  <r>
    <n v="2023"/>
    <s v="Public District"/>
    <x v="454"/>
    <s v="Centerville City"/>
    <n v="6"/>
    <s v="027342"/>
    <s v="Normandy Elementary School"/>
    <n v="427.271187"/>
    <n v="427.271187"/>
  </r>
  <r>
    <n v="2023"/>
    <s v="Public District"/>
    <x v="454"/>
    <s v="Centerville City"/>
    <n v="6"/>
    <s v="036145"/>
    <s v="Stingley Elementary School"/>
    <n v="294.39383599999996"/>
    <n v="294.39383599999996"/>
  </r>
  <r>
    <n v="2023"/>
    <s v="Public District"/>
    <x v="454"/>
    <s v="Centerville City"/>
    <n v="6"/>
    <s v="037416"/>
    <s v="Tower Heights Middle School"/>
    <n v="0"/>
    <n v="533.66408799999999"/>
  </r>
  <r>
    <n v="2023"/>
    <s v="Public District"/>
    <x v="454"/>
    <s v="Centerville City"/>
    <n v="6"/>
    <s v="040196"/>
    <s v="Weller Elementary School"/>
    <n v="535.06779700000004"/>
    <n v="535.06779700000004"/>
  </r>
  <r>
    <n v="2023"/>
    <s v="Public District"/>
    <x v="454"/>
    <s v="Centerville City"/>
    <n v="6"/>
    <s v="042655"/>
    <s v="Hadley E Watts Middle School"/>
    <n v="0"/>
    <n v="689.46497699999998"/>
  </r>
  <r>
    <n v="2023"/>
    <s v="Public District"/>
    <x v="454"/>
    <s v="Centerville City"/>
    <n v="6"/>
    <s v="043737"/>
    <s v="Centerville City"/>
    <n v="4.5605469999999997"/>
    <n v="11.138897999999999"/>
  </r>
  <r>
    <n v="2023"/>
    <s v="Public District"/>
    <x v="454"/>
    <s v="Centerville City"/>
    <n v="6"/>
    <s v="061218"/>
    <s v="Centerville Primary Village North"/>
    <n v="424.00389200000001"/>
    <n v="424.00389200000001"/>
  </r>
  <r>
    <n v="2023"/>
    <s v="Public District"/>
    <x v="454"/>
    <s v="Centerville City"/>
    <n v="6"/>
    <s v="068379"/>
    <s v="W O Cline Elementary School"/>
    <n v="456.938039"/>
    <n v="456.938039"/>
  </r>
  <r>
    <n v="2023"/>
    <s v="Public District"/>
    <x v="454"/>
    <s v="Centerville City"/>
    <n v="6"/>
    <s v="070060"/>
    <s v="Magsig Middle School"/>
    <n v="0"/>
    <n v="579.53207599999996"/>
  </r>
  <r>
    <n v="2023"/>
    <s v="Public District"/>
    <x v="455"/>
    <s v="Chillicothe City"/>
    <n v="4"/>
    <s v="006296"/>
    <s v="Chillicothe High School"/>
    <n v="0"/>
    <n v="802.85141299999998"/>
  </r>
  <r>
    <n v="2023"/>
    <s v="Public District"/>
    <x v="455"/>
    <s v="Chillicothe City"/>
    <n v="4"/>
    <s v="017354"/>
    <s v="Mt. Logan Early Childhood Center"/>
    <n v="44.115148999999995"/>
    <n v="44.115148999999995"/>
  </r>
  <r>
    <n v="2023"/>
    <s v="Public District"/>
    <x v="455"/>
    <s v="Chillicothe City"/>
    <n v="4"/>
    <s v="025841"/>
    <s v="Chillicothe Primary School"/>
    <n v="562.80363999999997"/>
    <n v="562.80363999999997"/>
  </r>
  <r>
    <n v="2023"/>
    <s v="Public District"/>
    <x v="455"/>
    <s v="Chillicothe City"/>
    <n v="4"/>
    <s v="034736"/>
    <s v="Chillicothe Middle School"/>
    <n v="0"/>
    <n v="396.526408"/>
  </r>
  <r>
    <n v="2023"/>
    <s v="Public District"/>
    <x v="455"/>
    <s v="Chillicothe City"/>
    <n v="4"/>
    <s v="037234"/>
    <s v="Chillicothe Intermediate School"/>
    <n v="591.69592999999998"/>
    <n v="773.20771500000001"/>
  </r>
  <r>
    <n v="2023"/>
    <s v="Public District"/>
    <x v="456"/>
    <s v="Cincinnati Public Schools"/>
    <n v="8"/>
    <s v="003152"/>
    <s v="Bond Hill Academy"/>
    <n v="218.18397200000001"/>
    <n v="258.74070899999998"/>
  </r>
  <r>
    <n v="2023"/>
    <s v="Public District"/>
    <x v="456"/>
    <s v="Cincinnati Public Schools"/>
    <n v="8"/>
    <s v="005025"/>
    <s v="Dater Montessori School"/>
    <n v="591.27959199999998"/>
    <n v="689.26254700000004"/>
  </r>
  <r>
    <n v="2023"/>
    <s v="Public District"/>
    <x v="456"/>
    <s v="Cincinnati Public Schools"/>
    <n v="8"/>
    <s v="006015"/>
    <s v="Chase School"/>
    <n v="215.03646900000001"/>
    <n v="251.83192400000001"/>
  </r>
  <r>
    <n v="2023"/>
    <s v="Public District"/>
    <x v="456"/>
    <s v="Cincinnati Public Schools"/>
    <n v="8"/>
    <s v="006239"/>
    <s v="Cheviot School"/>
    <n v="469.72870799999998"/>
    <n v="537.78018099999997"/>
  </r>
  <r>
    <n v="2023"/>
    <s v="Public District"/>
    <x v="456"/>
    <s v="Cincinnati Public Schools"/>
    <n v="8"/>
    <s v="006932"/>
    <s v="College Hill Fundamental Academy"/>
    <n v="361.01488499999999"/>
    <n v="400.87852099999998"/>
  </r>
  <r>
    <n v="2023"/>
    <s v="Public District"/>
    <x v="456"/>
    <s v="Cincinnati Public Schools"/>
    <n v="8"/>
    <s v="007492"/>
    <s v="Covedale School"/>
    <n v="378.17205899999999"/>
    <n v="437.38370299999997"/>
  </r>
  <r>
    <n v="2023"/>
    <s v="Public District"/>
    <x v="456"/>
    <s v="Cincinnati Public Schools"/>
    <n v="8"/>
    <s v="008110"/>
    <s v="Gilbert A. Dater High School"/>
    <n v="0"/>
    <n v="869.25656500000002"/>
  </r>
  <r>
    <n v="2023"/>
    <s v="Public District"/>
    <x v="456"/>
    <s v="Cincinnati Public Schools"/>
    <n v="8"/>
    <s v="008698"/>
    <s v="Frederick Douglass School"/>
    <n v="212.785357"/>
    <n v="241.14047199999999"/>
  </r>
  <r>
    <n v="2023"/>
    <s v="Public District"/>
    <x v="456"/>
    <s v="Cincinnati Public Schools"/>
    <n v="8"/>
    <s v="009200"/>
    <s v="James N. Gamble Montessori High School"/>
    <n v="0"/>
    <n v="727.08610099999999"/>
  </r>
  <r>
    <n v="2023"/>
    <s v="Public District"/>
    <x v="456"/>
    <s v="Cincinnati Public Schools"/>
    <n v="8"/>
    <s v="011247"/>
    <s v="Fairview-Clifton German Language School"/>
    <n v="560.45360200000005"/>
    <n v="667.22632899999996"/>
  </r>
  <r>
    <n v="2023"/>
    <s v="Public District"/>
    <x v="456"/>
    <s v="Cincinnati Public Schools"/>
    <n v="8"/>
    <s v="011609"/>
    <s v="Hughes STEM High School"/>
    <n v="0"/>
    <n v="1129.0455930000001"/>
  </r>
  <r>
    <n v="2023"/>
    <s v="Public District"/>
    <x v="456"/>
    <s v="Cincinnati Public Schools"/>
    <n v="8"/>
    <s v="013184"/>
    <s v="Hyde Park School"/>
    <n v="481.88737300000003"/>
    <n v="551.69980699999996"/>
  </r>
  <r>
    <n v="2023"/>
    <s v="Public District"/>
    <x v="456"/>
    <s v="Cincinnati Public Schools"/>
    <n v="8"/>
    <s v="015529"/>
    <s v="Hartwell School"/>
    <n v="283.01576299999999"/>
    <n v="450.64222999999998"/>
  </r>
  <r>
    <n v="2023"/>
    <s v="Public District"/>
    <x v="456"/>
    <s v="Cincinnati Public Schools"/>
    <n v="8"/>
    <s v="015818"/>
    <s v="George Hays-Jennie Porter School"/>
    <n v="240.442804"/>
    <n v="278.49641099999997"/>
  </r>
  <r>
    <n v="2023"/>
    <s v="Public District"/>
    <x v="456"/>
    <s v="Cincinnati Public Schools"/>
    <n v="8"/>
    <s v="016106"/>
    <s v="Rising Stars at Vine"/>
    <n v="21.488506999999998"/>
    <n v="21.488506999999998"/>
  </r>
  <r>
    <n v="2023"/>
    <s v="Public District"/>
    <x v="456"/>
    <s v="Cincinnati Public Schools"/>
    <n v="8"/>
    <s v="016519"/>
    <s v="Evanston Academy"/>
    <n v="212.00817900000001"/>
    <n v="237.03795099999999"/>
  </r>
  <r>
    <n v="2023"/>
    <s v="Public District"/>
    <x v="456"/>
    <s v="Cincinnati Public Schools"/>
    <n v="8"/>
    <s v="016701"/>
    <s v="Spencer Center for Gifted and Exceptional Students"/>
    <n v="70.43181899999999"/>
    <n v="316.45311500000003"/>
  </r>
  <r>
    <n v="2023"/>
    <s v="Public District"/>
    <x v="456"/>
    <s v="Cincinnati Public Schools"/>
    <n v="8"/>
    <s v="016702"/>
    <s v="Rising Stars at Carthage"/>
    <n v="169.09519"/>
    <n v="169.09519"/>
  </r>
  <r>
    <n v="2023"/>
    <s v="Public District"/>
    <x v="456"/>
    <s v="Cincinnati Public Schools"/>
    <n v="8"/>
    <s v="016703"/>
    <s v="Leap Academy at North Fairmount"/>
    <n v="308.86240700000002"/>
    <n v="336.62945300000001"/>
  </r>
  <r>
    <n v="2023"/>
    <s v="Public District"/>
    <x v="456"/>
    <s v="Cincinnati Public Schools"/>
    <n v="8"/>
    <s v="016916"/>
    <s v="Clifton Area Neighborhood School"/>
    <n v="256.21019000000001"/>
    <n v="256.21019000000001"/>
  </r>
  <r>
    <n v="2023"/>
    <s v="Public District"/>
    <x v="456"/>
    <s v="Cincinnati Public Schools"/>
    <n v="8"/>
    <s v="016990"/>
    <s v="Rising Stars at Ezzard Charles"/>
    <n v="4.2011500000000002"/>
    <n v="4.2011500000000002"/>
  </r>
  <r>
    <n v="2023"/>
    <s v="Public District"/>
    <x v="456"/>
    <s v="Cincinnati Public Schools"/>
    <n v="8"/>
    <s v="017353"/>
    <s v="James N. Gamble Montessori Elementary School"/>
    <n v="322.38396"/>
    <n v="334.16236900000001"/>
  </r>
  <r>
    <n v="2023"/>
    <s v="Public District"/>
    <x v="456"/>
    <s v="Cincinnati Public Schools"/>
    <n v="8"/>
    <s v="017456"/>
    <s v="Rising Stars at Aiken New Tech/College Hill"/>
    <n v="2.6091949999999997"/>
    <n v="2.6091949999999997"/>
  </r>
  <r>
    <n v="2023"/>
    <s v="Public District"/>
    <x v="456"/>
    <s v="Cincinnati Public Schools"/>
    <n v="8"/>
    <s v="019000"/>
    <s v="Kilgour School"/>
    <n v="473.30113599999999"/>
    <n v="548.07954600000005"/>
  </r>
  <r>
    <n v="2023"/>
    <s v="Public District"/>
    <x v="456"/>
    <s v="Cincinnati Public Schools"/>
    <n v="8"/>
    <s v="019192"/>
    <s v="Lighthouse School"/>
    <n v="0"/>
    <n v="50.202931999999997"/>
  </r>
  <r>
    <n v="2023"/>
    <s v="Public District"/>
    <x v="456"/>
    <s v="Cincinnati Public Schools"/>
    <n v="8"/>
    <s v="019193"/>
    <s v="Rising Stars at Cheviot/Westwood"/>
    <n v="10.810347"/>
    <n v="10.810347"/>
  </r>
  <r>
    <n v="2023"/>
    <s v="Public District"/>
    <x v="456"/>
    <s v="Cincinnati Public Schools"/>
    <n v="8"/>
    <s v="019734"/>
    <s v="Cincinnati Digital Academy"/>
    <n v="150.50518199999999"/>
    <n v="699.32934999999998"/>
  </r>
  <r>
    <n v="2023"/>
    <s v="Public District"/>
    <x v="456"/>
    <s v="Cincinnati Public Schools"/>
    <n v="8"/>
    <s v="021857"/>
    <s v="John P. Parker School"/>
    <n v="265.808989"/>
    <n v="310.48598500000003"/>
  </r>
  <r>
    <n v="2023"/>
    <s v="Public District"/>
    <x v="456"/>
    <s v="Cincinnati Public Schools"/>
    <n v="8"/>
    <s v="024612"/>
    <s v="Midway School"/>
    <n v="469.59371499999997"/>
    <n v="542.06036600000004"/>
  </r>
  <r>
    <n v="2023"/>
    <s v="Public District"/>
    <x v="456"/>
    <s v="Cincinnati Public Schools"/>
    <n v="8"/>
    <s v="024927"/>
    <s v="Ethel M. Taylor Academy"/>
    <n v="197.22503999999998"/>
    <n v="220.28491099999999"/>
  </r>
  <r>
    <n v="2023"/>
    <s v="Public District"/>
    <x v="456"/>
    <s v="Cincinnati Public Schools"/>
    <n v="8"/>
    <s v="025726"/>
    <s v="Mt. Airy School"/>
    <n v="482.483769"/>
    <n v="552.30012999999997"/>
  </r>
  <r>
    <n v="2023"/>
    <s v="Public District"/>
    <x v="456"/>
    <s v="Cincinnati Public Schools"/>
    <n v="8"/>
    <s v="025940"/>
    <s v="Mt. Washington School"/>
    <n v="250.992603"/>
    <n v="295.23906099999999"/>
  </r>
  <r>
    <n v="2023"/>
    <s v="Public District"/>
    <x v="456"/>
    <s v="Cincinnati Public Schools"/>
    <n v="8"/>
    <s v="026054"/>
    <s v="North Avondale Montessori School"/>
    <n v="475.563716"/>
    <n v="537.58076200000005"/>
  </r>
  <r>
    <n v="2023"/>
    <s v="Public District"/>
    <x v="456"/>
    <s v="Cincinnati Public Schools"/>
    <n v="8"/>
    <s v="029009"/>
    <s v="Oyler School"/>
    <n v="229.019363"/>
    <n v="501.69415800000002"/>
  </r>
  <r>
    <n v="2023"/>
    <s v="Public District"/>
    <x v="456"/>
    <s v="Cincinnati Public Schools"/>
    <n v="8"/>
    <s v="030288"/>
    <s v="Pleasant Hill Academy"/>
    <n v="397.37226099999998"/>
    <n v="470.17965600000002"/>
  </r>
  <r>
    <n v="2023"/>
    <s v="Public District"/>
    <x v="456"/>
    <s v="Cincinnati Public Schools"/>
    <n v="8"/>
    <s v="030312"/>
    <s v="Pleasant Ridge Montessori School"/>
    <n v="618.70110399999999"/>
    <n v="703.52496900000006"/>
  </r>
  <r>
    <n v="2023"/>
    <s v="Public District"/>
    <x v="456"/>
    <s v="Cincinnati Public Schools"/>
    <n v="8"/>
    <s v="032086"/>
    <s v="Roberts Academy"/>
    <n v="468.07498099999998"/>
    <n v="744.10393499999998"/>
  </r>
  <r>
    <n v="2023"/>
    <s v="Public District"/>
    <x v="456"/>
    <s v="Cincinnati Public Schools"/>
    <n v="8"/>
    <s v="032177"/>
    <s v="Rockdale Academy"/>
    <n v="202.036936"/>
    <n v="246.74885899999998"/>
  </r>
  <r>
    <n v="2023"/>
    <s v="Public District"/>
    <x v="456"/>
    <s v="Cincinnati Public Schools"/>
    <n v="8"/>
    <s v="032680"/>
    <s v="Roselawn Condon School"/>
    <n v="275.70087899999999"/>
    <n v="408.95646199999999"/>
  </r>
  <r>
    <n v="2023"/>
    <s v="Public District"/>
    <x v="456"/>
    <s v="Cincinnati Public Schools"/>
    <n v="8"/>
    <s v="032797"/>
    <s v="Rothenberg Preparatory Academy"/>
    <n v="261.06227000000001"/>
    <n v="309.59548899999999"/>
  </r>
  <r>
    <n v="2023"/>
    <s v="Public District"/>
    <x v="456"/>
    <s v="Cincinnati Public Schools"/>
    <n v="8"/>
    <s v="033134"/>
    <s v="South Avondale School"/>
    <n v="235.505438"/>
    <n v="271.70998399999996"/>
  </r>
  <r>
    <n v="2023"/>
    <s v="Public District"/>
    <x v="456"/>
    <s v="Cincinnati Public Schools"/>
    <n v="8"/>
    <s v="033530"/>
    <s v="Sands Montessori School"/>
    <n v="526.15993800000001"/>
    <n v="615.80766500000004"/>
  </r>
  <r>
    <n v="2023"/>
    <s v="Public District"/>
    <x v="456"/>
    <s v="Cincinnati Public Schools"/>
    <n v="8"/>
    <s v="033688"/>
    <s v="Sayler Park School"/>
    <n v="195.259524"/>
    <n v="308.46290399999998"/>
  </r>
  <r>
    <n v="2023"/>
    <s v="Public District"/>
    <x v="456"/>
    <s v="Cincinnati Public Schools"/>
    <n v="8"/>
    <s v="034538"/>
    <s v="Shroder High School"/>
    <n v="0"/>
    <n v="709.217803"/>
  </r>
  <r>
    <n v="2023"/>
    <s v="Public District"/>
    <x v="456"/>
    <s v="Cincinnati Public Schools"/>
    <n v="8"/>
    <s v="034629"/>
    <s v="Silverton Elementary"/>
    <n v="270.901974"/>
    <n v="317.75310999999999"/>
  </r>
  <r>
    <n v="2023"/>
    <s v="Public District"/>
    <x v="456"/>
    <s v="Cincinnati Public Schools"/>
    <n v="8"/>
    <s v="036780"/>
    <s v="William H Taft Elementary School"/>
    <n v="192.06932499999999"/>
    <n v="226.22808900000001"/>
  </r>
  <r>
    <n v="2023"/>
    <s v="Public District"/>
    <x v="456"/>
    <s v="Cincinnati Public Schools"/>
    <n v="8"/>
    <s v="036830"/>
    <s v="Robert A. Taft Information Technology High School"/>
    <n v="0"/>
    <n v="700.027604"/>
  </r>
  <r>
    <n v="2023"/>
    <s v="Public District"/>
    <x v="456"/>
    <s v="Cincinnati Public Schools"/>
    <n v="8"/>
    <s v="039073"/>
    <s v="Walnut Hills High School"/>
    <n v="0"/>
    <n v="2562.7476710000001"/>
  </r>
  <r>
    <n v="2023"/>
    <s v="Public District"/>
    <x v="456"/>
    <s v="Cincinnati Public Schools"/>
    <n v="8"/>
    <s v="040865"/>
    <s v="Westwood School"/>
    <n v="330.18867399999999"/>
    <n v="382.55123100000003"/>
  </r>
  <r>
    <n v="2023"/>
    <s v="Public District"/>
    <x v="456"/>
    <s v="Cincinnati Public Schools"/>
    <n v="8"/>
    <s v="041855"/>
    <s v="Winton Hills Academy"/>
    <n v="265.17813599999999"/>
    <n v="300.71455099999997"/>
  </r>
  <r>
    <n v="2023"/>
    <s v="Public District"/>
    <x v="456"/>
    <s v="Cincinnati Public Schools"/>
    <n v="8"/>
    <s v="041863"/>
    <s v="Parker Woods Montessori School"/>
    <n v="497.78263700000002"/>
    <n v="561.43604500000004"/>
  </r>
  <r>
    <n v="2023"/>
    <s v="Public District"/>
    <x v="456"/>
    <s v="Cincinnati Public Schools"/>
    <n v="8"/>
    <s v="043752"/>
    <s v="Cincinnati Public Schools"/>
    <n v="1.8273809999999999"/>
    <n v="38.293894999999999"/>
  </r>
  <r>
    <n v="2023"/>
    <s v="Public District"/>
    <x v="456"/>
    <s v="Cincinnati Public Schools"/>
    <n v="8"/>
    <s v="068619"/>
    <s v="School For Creative and Performing Arts"/>
    <n v="509.772831"/>
    <n v="1196.9731320000001"/>
  </r>
  <r>
    <n v="2023"/>
    <s v="Public District"/>
    <x v="456"/>
    <s v="Cincinnati Public Schools"/>
    <n v="8"/>
    <s v="070326"/>
    <s v="Woodford Academy"/>
    <n v="260.09596799999997"/>
    <n v="295.75505699999997"/>
  </r>
  <r>
    <n v="2023"/>
    <s v="Public District"/>
    <x v="456"/>
    <s v="Cincinnati Public Schools"/>
    <n v="8"/>
    <s v="094623"/>
    <s v="Academy Of World Languages School"/>
    <n v="369.95585399999999"/>
    <n v="521.03469199999995"/>
  </r>
  <r>
    <n v="2023"/>
    <s v="Public District"/>
    <x v="456"/>
    <s v="Cincinnati Public Schools"/>
    <n v="8"/>
    <s v="098590"/>
    <s v="Clark Montessori High School"/>
    <n v="0"/>
    <n v="703.17225599999995"/>
  </r>
  <r>
    <n v="2023"/>
    <s v="Public District"/>
    <x v="456"/>
    <s v="Cincinnati Public Schools"/>
    <n v="8"/>
    <s v="139873"/>
    <s v="Carson School"/>
    <n v="555.356627"/>
    <n v="629.627567"/>
  </r>
  <r>
    <n v="2023"/>
    <s v="Public District"/>
    <x v="456"/>
    <s v="Cincinnati Public Schools"/>
    <n v="8"/>
    <s v="142398"/>
    <s v="Virtual High School"/>
    <n v="0"/>
    <n v="288.92599300000001"/>
  </r>
  <r>
    <n v="2023"/>
    <s v="Public District"/>
    <x v="456"/>
    <s v="Cincinnati Public Schools"/>
    <n v="8"/>
    <s v="145557"/>
    <s v="Western Hills University High School"/>
    <n v="0"/>
    <n v="1401.608645"/>
  </r>
  <r>
    <n v="2023"/>
    <s v="Public District"/>
    <x v="456"/>
    <s v="Cincinnati Public Schools"/>
    <n v="8"/>
    <s v="145581"/>
    <s v="Academy for Multilingual Immersion Studies"/>
    <n v="370.99153699999999"/>
    <n v="526.62982399999999"/>
  </r>
  <r>
    <n v="2023"/>
    <s v="Public District"/>
    <x v="456"/>
    <s v="Cincinnati Public Schools"/>
    <n v="8"/>
    <s v="145722"/>
    <s v="Riverview East Academy"/>
    <n v="102.246762"/>
    <n v="453.65841399999999"/>
  </r>
  <r>
    <n v="2023"/>
    <s v="Public District"/>
    <x v="456"/>
    <s v="Cincinnati Public Schools"/>
    <n v="8"/>
    <s v="146365"/>
    <s v="Withrow University High School"/>
    <n v="0"/>
    <n v="1320.912423"/>
  </r>
  <r>
    <n v="2023"/>
    <s v="Public District"/>
    <x v="456"/>
    <s v="Cincinnati Public Schools"/>
    <n v="8"/>
    <s v="147280"/>
    <s v="Rees E. Price Academy"/>
    <n v="403.25906199999997"/>
    <n v="463.12253699999997"/>
  </r>
  <r>
    <n v="2023"/>
    <s v="Public District"/>
    <x v="456"/>
    <s v="Cincinnati Public Schools"/>
    <n v="8"/>
    <s v="147520"/>
    <s v="Woodward Career Technical High School"/>
    <n v="0"/>
    <n v="861.25989000000004"/>
  </r>
  <r>
    <n v="2023"/>
    <s v="Public District"/>
    <x v="456"/>
    <s v="Cincinnati Public Schools"/>
    <n v="8"/>
    <s v="147538"/>
    <s v="Aiken New Tech High School"/>
    <n v="0"/>
    <n v="1209.9341099999999"/>
  </r>
  <r>
    <n v="2023"/>
    <s v="Public District"/>
    <x v="456"/>
    <s v="Cincinnati Public Schools"/>
    <n v="8"/>
    <s v="148320"/>
    <s v="Roll Hill School"/>
    <n v="344.87092899999999"/>
    <n v="392.23759699999999"/>
  </r>
  <r>
    <n v="2023"/>
    <s v="Public District"/>
    <x v="457"/>
    <s v="Circleville City"/>
    <n v="4"/>
    <s v="006320"/>
    <s v="Circleville High School"/>
    <n v="0"/>
    <n v="475.13101399999999"/>
  </r>
  <r>
    <n v="2023"/>
    <s v="Public District"/>
    <x v="457"/>
    <s v="Circleville City"/>
    <n v="4"/>
    <s v="006338"/>
    <s v="Circleville Middle School"/>
    <n v="0"/>
    <n v="475.47800999999998"/>
  </r>
  <r>
    <n v="2023"/>
    <s v="Public District"/>
    <x v="457"/>
    <s v="Circleville City"/>
    <n v="4"/>
    <s v="027201"/>
    <s v="Circleville Elementary School"/>
    <n v="1016.437896"/>
    <n v="1016.437896"/>
  </r>
  <r>
    <n v="2023"/>
    <s v="Public District"/>
    <x v="458"/>
    <s v="Claymont City"/>
    <n v="1"/>
    <s v="006510"/>
    <s v="Claymont Middle School"/>
    <n v="0"/>
    <n v="393.670793"/>
  </r>
  <r>
    <n v="2023"/>
    <s v="Public District"/>
    <x v="458"/>
    <s v="Claymont City"/>
    <n v="1"/>
    <s v="006528"/>
    <s v="Claymont High School"/>
    <n v="0"/>
    <n v="385.70795699999996"/>
  </r>
  <r>
    <n v="2023"/>
    <s v="Public District"/>
    <x v="458"/>
    <s v="Claymont City"/>
    <n v="1"/>
    <s v="009688"/>
    <s v="Claymont Elementary School"/>
    <n v="267.89768900000001"/>
    <n v="267.89768900000001"/>
  </r>
  <r>
    <n v="2023"/>
    <s v="Public District"/>
    <x v="458"/>
    <s v="Claymont City"/>
    <n v="1"/>
    <s v="027805"/>
    <s v="Claymont Intermediate School"/>
    <n v="361.96668399999999"/>
    <n v="361.96668399999999"/>
  </r>
  <r>
    <n v="2023"/>
    <s v="Public District"/>
    <x v="458"/>
    <s v="Claymont City"/>
    <n v="1"/>
    <s v="037473"/>
    <s v="Claymont Primary School"/>
    <n v="151.83215300000001"/>
    <n v="151.83215300000001"/>
  </r>
  <r>
    <n v="2023"/>
    <s v="Public District"/>
    <x v="459"/>
    <s v="Cleveland Municipal"/>
    <n v="8"/>
    <s v="000224"/>
    <s v="Adlai Stevenson School"/>
    <n v="285.22384499999998"/>
    <n v="425.93833699999999"/>
  </r>
  <r>
    <n v="2023"/>
    <s v="Public District"/>
    <x v="459"/>
    <s v="Cleveland Municipal"/>
    <n v="8"/>
    <s v="000489"/>
    <s v="Almira"/>
    <n v="318.055815"/>
    <n v="490.73809599999998"/>
  </r>
  <r>
    <n v="2023"/>
    <s v="Public District"/>
    <x v="459"/>
    <s v="Cleveland Municipal"/>
    <n v="8"/>
    <s v="000729"/>
    <s v="Andrew J Rickoff"/>
    <n v="326.55050599999998"/>
    <n v="429.20954999999998"/>
  </r>
  <r>
    <n v="2023"/>
    <s v="Public District"/>
    <x v="459"/>
    <s v="Cleveland Municipal"/>
    <n v="8"/>
    <s v="000828"/>
    <s v="Anton Grdina"/>
    <n v="221.18551199999999"/>
    <n v="318.48825399999998"/>
  </r>
  <r>
    <n v="2023"/>
    <s v="Public District"/>
    <x v="459"/>
    <s v="Cleveland Municipal"/>
    <n v="8"/>
    <s v="001040"/>
    <s v="Artemus Ward"/>
    <n v="323.646928"/>
    <n v="472.45059500000002"/>
  </r>
  <r>
    <n v="2023"/>
    <s v="Public District"/>
    <x v="459"/>
    <s v="Cleveland Municipal"/>
    <n v="8"/>
    <s v="002378"/>
    <s v="Benjamin Franklin"/>
    <n v="296.82653199999999"/>
    <n v="449.25589400000001"/>
  </r>
  <r>
    <n v="2023"/>
    <s v="Public District"/>
    <x v="459"/>
    <s v="Cleveland Municipal"/>
    <n v="8"/>
    <s v="003137"/>
    <s v="Bolton"/>
    <n v="121.95660599999999"/>
    <n v="197.81331899999998"/>
  </r>
  <r>
    <n v="2023"/>
    <s v="Public District"/>
    <x v="459"/>
    <s v="Cleveland Municipal"/>
    <n v="8"/>
    <s v="004234"/>
    <s v="Buhrer"/>
    <n v="284.21246300000001"/>
    <n v="410.96215999999998"/>
  </r>
  <r>
    <n v="2023"/>
    <s v="Public District"/>
    <x v="459"/>
    <s v="Cleveland Municipal"/>
    <n v="8"/>
    <s v="005637"/>
    <s v="Alfred Benesch"/>
    <n v="159.72140100000001"/>
    <n v="240.74078800000001"/>
  </r>
  <r>
    <n v="2023"/>
    <s v="Public District"/>
    <x v="459"/>
    <s v="Cleveland Municipal"/>
    <n v="8"/>
    <s v="005892"/>
    <s v="Charles A Mooney School"/>
    <n v="222.17358100000001"/>
    <n v="321.31416200000001"/>
  </r>
  <r>
    <n v="2023"/>
    <s v="Public District"/>
    <x v="459"/>
    <s v="Cleveland Municipal"/>
    <n v="8"/>
    <s v="005900"/>
    <s v="Charles Dickens School"/>
    <n v="165.067196"/>
    <n v="258.35560299999997"/>
  </r>
  <r>
    <n v="2023"/>
    <s v="Public District"/>
    <x v="459"/>
    <s v="Cleveland Municipal"/>
    <n v="8"/>
    <s v="005942"/>
    <s v="Whitney M Young"/>
    <n v="191.737481"/>
    <n v="300.922597"/>
  </r>
  <r>
    <n v="2023"/>
    <s v="Public District"/>
    <x v="459"/>
    <s v="Cleveland Municipal"/>
    <n v="8"/>
    <s v="006353"/>
    <s v="Clara E Westropp School"/>
    <n v="260.33245699999998"/>
    <n v="362.21856300000002"/>
  </r>
  <r>
    <n v="2023"/>
    <s v="Public District"/>
    <x v="459"/>
    <s v="Cleveland Municipal"/>
    <n v="8"/>
    <s v="006429"/>
    <s v="Clark School"/>
    <n v="434.26303200000001"/>
    <n v="598.40446299999996"/>
  </r>
  <r>
    <n v="2023"/>
    <s v="Public District"/>
    <x v="459"/>
    <s v="Cleveland Municipal"/>
    <n v="8"/>
    <s v="006940"/>
    <s v="Collinwood High School"/>
    <n v="0"/>
    <n v="294.72736599999996"/>
  </r>
  <r>
    <n v="2023"/>
    <s v="Public District"/>
    <x v="459"/>
    <s v="Cleveland Municipal"/>
    <n v="8"/>
    <s v="008060"/>
    <s v="Daniel E Morgan School"/>
    <n v="182.07288899999998"/>
    <n v="260.25433199999998"/>
  </r>
  <r>
    <n v="2023"/>
    <s v="Public District"/>
    <x v="459"/>
    <s v="Cleveland Municipal"/>
    <n v="8"/>
    <s v="008383"/>
    <s v="Denison"/>
    <n v="207.05418399999999"/>
    <n v="285.70749499999999"/>
  </r>
  <r>
    <n v="2023"/>
    <s v="Public District"/>
    <x v="459"/>
    <s v="Cleveland Municipal"/>
    <n v="8"/>
    <s v="008490"/>
    <s v="Dike School of Arts"/>
    <n v="212.72462899999999"/>
    <n v="313.22184800000002"/>
  </r>
  <r>
    <n v="2023"/>
    <s v="Public District"/>
    <x v="459"/>
    <s v="Cleveland Municipal"/>
    <n v="8"/>
    <s v="008680"/>
    <s v="Memorial School"/>
    <n v="251.426109"/>
    <n v="352.27562799999998"/>
  </r>
  <r>
    <n v="2023"/>
    <s v="Public District"/>
    <x v="459"/>
    <s v="Cleveland Municipal"/>
    <n v="8"/>
    <s v="008987"/>
    <s v="East Clark"/>
    <n v="110.79656799999999"/>
    <n v="182.18471199999999"/>
  </r>
  <r>
    <n v="2023"/>
    <s v="Public District"/>
    <x v="459"/>
    <s v="Cleveland Municipal"/>
    <n v="8"/>
    <s v="009285"/>
    <s v="Douglas MacArthur"/>
    <n v="163.54136299999999"/>
    <n v="251.341126"/>
  </r>
  <r>
    <n v="2023"/>
    <s v="Public District"/>
    <x v="459"/>
    <s v="Cleveland Municipal"/>
    <n v="8"/>
    <s v="009421"/>
    <s v="Ginn Academy"/>
    <n v="0"/>
    <n v="325.90391"/>
  </r>
  <r>
    <n v="2023"/>
    <s v="Public District"/>
    <x v="459"/>
    <s v="Cleveland Municipal"/>
    <n v="8"/>
    <s v="009555"/>
    <s v="East Technical High School"/>
    <n v="0"/>
    <n v="409.35156999999998"/>
  </r>
  <r>
    <n v="2023"/>
    <s v="Public District"/>
    <x v="459"/>
    <s v="Cleveland Municipal"/>
    <n v="8"/>
    <s v="010200"/>
    <s v="MC^2 STEM High School"/>
    <n v="0"/>
    <n v="239.85836"/>
  </r>
  <r>
    <n v="2023"/>
    <s v="Public District"/>
    <x v="459"/>
    <s v="Cleveland Municipal"/>
    <n v="8"/>
    <s v="010201"/>
    <s v="Design Lab @ Health Careers"/>
    <n v="0"/>
    <n v="35.025357999999997"/>
  </r>
  <r>
    <n v="2023"/>
    <s v="Public District"/>
    <x v="459"/>
    <s v="Cleveland Municipal"/>
    <n v="8"/>
    <s v="010801"/>
    <s v="Euclid Park Elementary School"/>
    <n v="195.555891"/>
    <n v="281.162666"/>
  </r>
  <r>
    <n v="2023"/>
    <s v="Public District"/>
    <x v="459"/>
    <s v="Cleveland Municipal"/>
    <n v="8"/>
    <s v="012350"/>
    <s v="Campus International School"/>
    <n v="479.388105"/>
    <n v="691.18699500000002"/>
  </r>
  <r>
    <n v="2023"/>
    <s v="Public District"/>
    <x v="459"/>
    <s v="Cleveland Municipal"/>
    <n v="8"/>
    <s v="012352"/>
    <s v="New Technology West"/>
    <n v="0"/>
    <n v="309.51178199999998"/>
  </r>
  <r>
    <n v="2023"/>
    <s v="Public District"/>
    <x v="459"/>
    <s v="Cleveland Municipal"/>
    <n v="8"/>
    <s v="012355"/>
    <s v="Facing History High School@Charles Mooney"/>
    <n v="0"/>
    <n v="152.51757599999999"/>
  </r>
  <r>
    <n v="2023"/>
    <s v="Public District"/>
    <x v="459"/>
    <s v="Cleveland Municipal"/>
    <n v="8"/>
    <s v="012682"/>
    <s v="Albert Bushnell Hart"/>
    <n v="161.959733"/>
    <n v="232.55564100000001"/>
  </r>
  <r>
    <n v="2023"/>
    <s v="Public District"/>
    <x v="459"/>
    <s v="Cleveland Municipal"/>
    <n v="8"/>
    <s v="012898"/>
    <s v="Garfield Elementary School"/>
    <n v="335.64319799999998"/>
    <n v="558.75014699999997"/>
  </r>
  <r>
    <n v="2023"/>
    <s v="Public District"/>
    <x v="459"/>
    <s v="Cleveland Municipal"/>
    <n v="8"/>
    <s v="013292"/>
    <s v="George Washington Carver"/>
    <n v="266.76549399999999"/>
    <n v="368.23768999999999"/>
  </r>
  <r>
    <n v="2023"/>
    <s v="Public District"/>
    <x v="459"/>
    <s v="Cleveland Municipal"/>
    <n v="8"/>
    <s v="013680"/>
    <s v="Glenville High School"/>
    <n v="0"/>
    <n v="401.78153099999997"/>
  </r>
  <r>
    <n v="2023"/>
    <s v="Public District"/>
    <x v="459"/>
    <s v="Cleveland Municipal"/>
    <n v="8"/>
    <s v="013847"/>
    <s v="Halle"/>
    <n v="318.184212"/>
    <n v="476.09040299999998"/>
  </r>
  <r>
    <n v="2023"/>
    <s v="Public District"/>
    <x v="459"/>
    <s v="Cleveland Municipal"/>
    <n v="8"/>
    <s v="014918"/>
    <s v="Cleveland High School for the Digital Arts"/>
    <n v="0"/>
    <n v="336.59076800000003"/>
  </r>
  <r>
    <n v="2023"/>
    <s v="Public District"/>
    <x v="459"/>
    <s v="Cleveland Municipal"/>
    <n v="8"/>
    <s v="014919"/>
    <s v="John F Kennedy High School"/>
    <n v="0"/>
    <n v="603.64427499999999"/>
  </r>
  <r>
    <n v="2023"/>
    <s v="Public District"/>
    <x v="459"/>
    <s v="Cleveland Municipal"/>
    <n v="8"/>
    <s v="014920"/>
    <s v="Bard Early College Cleveland"/>
    <n v="0"/>
    <n v="363.12671799999998"/>
  </r>
  <r>
    <n v="2023"/>
    <s v="Public District"/>
    <x v="459"/>
    <s v="Cleveland Municipal"/>
    <n v="8"/>
    <s v="015073"/>
    <s v="Hannah Gibbons-Nottingham Elementary School"/>
    <n v="148.40160900000001"/>
    <n v="233.25960599999999"/>
  </r>
  <r>
    <n v="2023"/>
    <s v="Public District"/>
    <x v="459"/>
    <s v="Cleveland Municipal"/>
    <n v="8"/>
    <s v="015578"/>
    <s v="Harvey Rice Elementary School"/>
    <n v="296.66710599999999"/>
    <n v="442.90483899999998"/>
  </r>
  <r>
    <n v="2023"/>
    <s v="Public District"/>
    <x v="459"/>
    <s v="Cleveland Municipal"/>
    <n v="8"/>
    <s v="015598"/>
    <s v="John Marshall School of Engineering"/>
    <n v="0"/>
    <n v="416.843639"/>
  </r>
  <r>
    <n v="2023"/>
    <s v="Public District"/>
    <x v="459"/>
    <s v="Cleveland Municipal"/>
    <n v="8"/>
    <s v="015599"/>
    <s v="John Marshall School of Business and Civic Leadership"/>
    <n v="0"/>
    <n v="447.00516800000003"/>
  </r>
  <r>
    <n v="2023"/>
    <s v="Public District"/>
    <x v="459"/>
    <s v="Cleveland Municipal"/>
    <n v="8"/>
    <s v="015600"/>
    <s v="John Marshall School of Information Technology"/>
    <n v="0"/>
    <n v="445.78409599999998"/>
  </r>
  <r>
    <n v="2023"/>
    <s v="Public District"/>
    <x v="459"/>
    <s v="Cleveland Municipal"/>
    <n v="8"/>
    <s v="016427"/>
    <s v="Lincoln West School Of Global Studies"/>
    <n v="0"/>
    <n v="367.766931"/>
  </r>
  <r>
    <n v="2023"/>
    <s v="Public District"/>
    <x v="459"/>
    <s v="Cleveland Municipal"/>
    <n v="8"/>
    <s v="016429"/>
    <s v="Lincoln West School of Science &amp; Health"/>
    <n v="0"/>
    <n v="250.88660000000002"/>
  </r>
  <r>
    <n v="2023"/>
    <s v="Public District"/>
    <x v="459"/>
    <s v="Cleveland Municipal"/>
    <n v="8"/>
    <s v="016882"/>
    <s v="Rhodes School of Environmental Studies"/>
    <n v="0"/>
    <n v="352.04340300000001"/>
  </r>
  <r>
    <n v="2023"/>
    <s v="Public District"/>
    <x v="459"/>
    <s v="Cleveland Municipal"/>
    <n v="8"/>
    <s v="016883"/>
    <s v="Rhodes College and Career Academy"/>
    <n v="0"/>
    <n v="540.92624999999998"/>
  </r>
  <r>
    <n v="2023"/>
    <s v="Public District"/>
    <x v="459"/>
    <s v="Cleveland Municipal"/>
    <n v="8"/>
    <s v="016885"/>
    <s v="John Adams College &amp; Career Academy"/>
    <n v="0"/>
    <n v="505.85031900000001"/>
  </r>
  <r>
    <n v="2023"/>
    <s v="Public District"/>
    <x v="459"/>
    <s v="Cleveland Municipal"/>
    <n v="8"/>
    <s v="016886"/>
    <s v="Campus International High School"/>
    <n v="0"/>
    <n v="274.906881"/>
  </r>
  <r>
    <n v="2023"/>
    <s v="Public District"/>
    <x v="459"/>
    <s v="Cleveland Municipal"/>
    <n v="8"/>
    <s v="016887"/>
    <s v="Davis Aerospace &amp; Maritime High School"/>
    <n v="0"/>
    <n v="243.900284"/>
  </r>
  <r>
    <n v="2023"/>
    <s v="Public District"/>
    <x v="459"/>
    <s v="Cleveland Municipal"/>
    <n v="8"/>
    <s v="017190"/>
    <s v="William Rainey Harper"/>
    <n v="286.502883"/>
    <n v="340.16814899999997"/>
  </r>
  <r>
    <n v="2023"/>
    <s v="Public District"/>
    <x v="459"/>
    <s v="Cleveland Municipal"/>
    <n v="8"/>
    <s v="018408"/>
    <s v="Cleveland Early College High"/>
    <n v="0"/>
    <n v="281.86480599999999"/>
  </r>
  <r>
    <n v="2023"/>
    <s v="Public District"/>
    <x v="459"/>
    <s v="Cleveland Municipal"/>
    <n v="8"/>
    <s v="019194"/>
    <s v="Garrett Morgan School of Leadership and Innovation"/>
    <n v="0"/>
    <n v="338.98032599999999"/>
  </r>
  <r>
    <n v="2023"/>
    <s v="Public District"/>
    <x v="459"/>
    <s v="Cleveland Municipal"/>
    <n v="8"/>
    <s v="019406"/>
    <s v="Cleveland School of Architecture &amp; Design"/>
    <n v="0"/>
    <n v="266.13901499999997"/>
  </r>
  <r>
    <n v="2023"/>
    <s v="Public District"/>
    <x v="459"/>
    <s v="Cleveland Municipal"/>
    <n v="8"/>
    <s v="019664"/>
    <s v="Cleveland Metro Remote School K-12"/>
    <n v="157.39153199999998"/>
    <n v="426.78080999999997"/>
  </r>
  <r>
    <n v="2023"/>
    <s v="Public District"/>
    <x v="459"/>
    <s v="Cleveland Municipal"/>
    <n v="8"/>
    <s v="021527"/>
    <s v="Mary Church Terrell"/>
    <n v="142.25172499999999"/>
    <n v="207.65448000000001"/>
  </r>
  <r>
    <n v="2023"/>
    <s v="Public District"/>
    <x v="459"/>
    <s v="Cleveland Municipal"/>
    <n v="8"/>
    <s v="021543"/>
    <s v="Franklin D. Roosevelt"/>
    <n v="250.58827199999999"/>
    <n v="396.45807200000002"/>
  </r>
  <r>
    <n v="2023"/>
    <s v="Public District"/>
    <x v="459"/>
    <s v="Cleveland Municipal"/>
    <n v="8"/>
    <s v="021550"/>
    <s v="Louisa May Alcott Elementary School"/>
    <n v="184.02551099999999"/>
    <n v="184.02551099999999"/>
  </r>
  <r>
    <n v="2023"/>
    <s v="Public District"/>
    <x v="459"/>
    <s v="Cleveland Municipal"/>
    <n v="8"/>
    <s v="023069"/>
    <s v="Mary B Martin School"/>
    <n v="154.125944"/>
    <n v="215.212312"/>
  </r>
  <r>
    <n v="2023"/>
    <s v="Public District"/>
    <x v="459"/>
    <s v="Cleveland Municipal"/>
    <n v="8"/>
    <s v="023085"/>
    <s v="Mary M Bethune"/>
    <n v="188.47366599999998"/>
    <n v="284.11277000000001"/>
  </r>
  <r>
    <n v="2023"/>
    <s v="Public District"/>
    <x v="459"/>
    <s v="Cleveland Municipal"/>
    <n v="8"/>
    <s v="023259"/>
    <s v="Max S Hayes High School"/>
    <n v="0"/>
    <n v="614.46705899999995"/>
  </r>
  <r>
    <n v="2023"/>
    <s v="Public District"/>
    <x v="459"/>
    <s v="Cleveland Municipal"/>
    <n v="8"/>
    <s v="024687"/>
    <s v="Miles School"/>
    <n v="154.392439"/>
    <n v="230.104141"/>
  </r>
  <r>
    <n v="2023"/>
    <s v="Public District"/>
    <x v="459"/>
    <s v="Cleveland Municipal"/>
    <n v="8"/>
    <s v="024695"/>
    <s v="Miles Park School"/>
    <n v="207.288612"/>
    <n v="362.31241999999997"/>
  </r>
  <r>
    <n v="2023"/>
    <s v="Public District"/>
    <x v="459"/>
    <s v="Cleveland Municipal"/>
    <n v="8"/>
    <s v="024703"/>
    <s v="Stonebrook-White Montessori"/>
    <n v="272.34744000000001"/>
    <n v="369.42642599999999"/>
  </r>
  <r>
    <n v="2023"/>
    <s v="Public District"/>
    <x v="459"/>
    <s v="Cleveland Municipal"/>
    <n v="8"/>
    <s v="025650"/>
    <s v="Mound Elementary School"/>
    <n v="244.79426799999999"/>
    <n v="362.70325500000001"/>
  </r>
  <r>
    <n v="2023"/>
    <s v="Public District"/>
    <x v="459"/>
    <s v="Cleveland Municipal"/>
    <n v="8"/>
    <s v="025874"/>
    <s v="The School of One"/>
    <n v="0"/>
    <n v="277.80989899999997"/>
  </r>
  <r>
    <n v="2023"/>
    <s v="Public District"/>
    <x v="459"/>
    <s v="Cleveland Municipal"/>
    <n v="8"/>
    <s v="026443"/>
    <s v="Nathan Hale School"/>
    <n v="247.12539599999999"/>
    <n v="417.39528799999999"/>
  </r>
  <r>
    <n v="2023"/>
    <s v="Public District"/>
    <x v="459"/>
    <s v="Cleveland Municipal"/>
    <n v="8"/>
    <s v="027102"/>
    <s v="Newton D Baker School"/>
    <n v="224.26624699999999"/>
    <n v="360.927165"/>
  </r>
  <r>
    <n v="2023"/>
    <s v="Public District"/>
    <x v="459"/>
    <s v="Cleveland Municipal"/>
    <n v="8"/>
    <s v="028589"/>
    <s v="Oliver Hazard Perry Elementary School"/>
    <n v="197.89348799999999"/>
    <n v="284.99896899999999"/>
  </r>
  <r>
    <n v="2023"/>
    <s v="Public District"/>
    <x v="459"/>
    <s v="Cleveland Municipal"/>
    <n v="8"/>
    <s v="028720"/>
    <s v="Orchard School"/>
    <n v="332.22811000000002"/>
    <n v="502.63658299999997"/>
  </r>
  <r>
    <n v="2023"/>
    <s v="Public District"/>
    <x v="459"/>
    <s v="Cleveland Municipal"/>
    <n v="8"/>
    <s v="029371"/>
    <s v="Stephanie Tubbs Jones"/>
    <n v="160.350346"/>
    <n v="246.317252"/>
  </r>
  <r>
    <n v="2023"/>
    <s v="Public District"/>
    <x v="459"/>
    <s v="Cleveland Municipal"/>
    <n v="8"/>
    <s v="029413"/>
    <s v="Paul L Dunbar Elementary School"/>
    <n v="262.54343399999999"/>
    <n v="370.04397699999998"/>
  </r>
  <r>
    <n v="2023"/>
    <s v="Public District"/>
    <x v="459"/>
    <s v="Cleveland Municipal"/>
    <n v="8"/>
    <s v="031963"/>
    <s v="Riverside School"/>
    <n v="283.78912500000001"/>
    <n v="442.75703299999998"/>
  </r>
  <r>
    <n v="2023"/>
    <s v="Public District"/>
    <x v="459"/>
    <s v="Cleveland Municipal"/>
    <n v="8"/>
    <s v="032060"/>
    <s v="Robert H Jamison School"/>
    <n v="246.93856299999999"/>
    <n v="385.79447700000003"/>
  </r>
  <r>
    <n v="2023"/>
    <s v="Public District"/>
    <x v="459"/>
    <s v="Cleveland Municipal"/>
    <n v="8"/>
    <s v="032128"/>
    <s v="Robinson G Jones Elementary School"/>
    <n v="293.62028099999998"/>
    <n v="421.67700200000002"/>
  </r>
  <r>
    <n v="2023"/>
    <s v="Public District"/>
    <x v="459"/>
    <s v="Cleveland Municipal"/>
    <n v="8"/>
    <s v="033902"/>
    <s v="Scranton School"/>
    <n v="301.41377299999999"/>
    <n v="443.61010099999999"/>
  </r>
  <r>
    <n v="2023"/>
    <s v="Public District"/>
    <x v="459"/>
    <s v="Cleveland Municipal"/>
    <n v="8"/>
    <s v="036475"/>
    <s v="Sunbeam"/>
    <n v="319.61987099999999"/>
    <n v="432.43673100000001"/>
  </r>
  <r>
    <n v="2023"/>
    <s v="Public District"/>
    <x v="459"/>
    <s v="Cleveland Municipal"/>
    <n v="8"/>
    <s v="037101"/>
    <s v="Natividad Pagan International Newcomers Academy"/>
    <n v="291.811645"/>
    <n v="696.72679199999993"/>
  </r>
  <r>
    <n v="2023"/>
    <s v="Public District"/>
    <x v="459"/>
    <s v="Cleveland Municipal"/>
    <n v="8"/>
    <s v="037457"/>
    <s v="Tremont Montessori School"/>
    <n v="223.24804900000001"/>
    <n v="310.02401400000002"/>
  </r>
  <r>
    <n v="2023"/>
    <s v="Public District"/>
    <x v="459"/>
    <s v="Cleveland Municipal"/>
    <n v="8"/>
    <s v="038182"/>
    <s v="Valley View Elementary School"/>
    <n v="102.692741"/>
    <n v="151.671798"/>
  </r>
  <r>
    <n v="2023"/>
    <s v="Public District"/>
    <x v="459"/>
    <s v="Cleveland Municipal"/>
    <n v="8"/>
    <s v="038604"/>
    <s v="William C Bryant Elementary School"/>
    <n v="229.48210699999998"/>
    <n v="379.133602"/>
  </r>
  <r>
    <n v="2023"/>
    <s v="Public District"/>
    <x v="459"/>
    <s v="Cleveland Municipal"/>
    <n v="8"/>
    <s v="038927"/>
    <s v="Wade Park"/>
    <n v="318.47836899999999"/>
    <n v="495.09161"/>
  </r>
  <r>
    <n v="2023"/>
    <s v="Public District"/>
    <x v="459"/>
    <s v="Cleveland Municipal"/>
    <n v="8"/>
    <s v="039149"/>
    <s v="Walton School"/>
    <n v="155.499638"/>
    <n v="233.513475"/>
  </r>
  <r>
    <n v="2023"/>
    <s v="Public District"/>
    <x v="459"/>
    <s v="Cleveland Municipal"/>
    <n v="8"/>
    <s v="039206"/>
    <s v="Warner Girls Leadership Academy"/>
    <n v="235.62269900000001"/>
    <n v="349.96716199999997"/>
  </r>
  <r>
    <n v="2023"/>
    <s v="Public District"/>
    <x v="459"/>
    <s v="Cleveland Municipal"/>
    <n v="8"/>
    <s v="039891"/>
    <s v="Waverly Elementary School"/>
    <n v="211.29422099999999"/>
    <n v="282.12215100000003"/>
  </r>
  <r>
    <n v="2023"/>
    <s v="Public District"/>
    <x v="459"/>
    <s v="Cleveland Municipal"/>
    <n v="8"/>
    <s v="041236"/>
    <s v="Wilbur Wright School"/>
    <n v="303.626689"/>
    <n v="473.174486"/>
  </r>
  <r>
    <n v="2023"/>
    <s v="Public District"/>
    <x v="459"/>
    <s v="Cleveland Municipal"/>
    <n v="8"/>
    <s v="041541"/>
    <s v="Willson School"/>
    <n v="237.33117300000001"/>
    <n v="334.65792299999998"/>
  </r>
  <r>
    <n v="2023"/>
    <s v="Public District"/>
    <x v="459"/>
    <s v="Cleveland Municipal"/>
    <n v="8"/>
    <s v="043786"/>
    <s v="Cleveland Municipal"/>
    <n v="42.011896999999998"/>
    <n v="66.754243000000002"/>
  </r>
  <r>
    <n v="2023"/>
    <s v="Public District"/>
    <x v="459"/>
    <s v="Cleveland Municipal"/>
    <n v="8"/>
    <s v="062760"/>
    <s v="Luis Munoz Marin School"/>
    <n v="295.53445399999998"/>
    <n v="439.82921599999997"/>
  </r>
  <r>
    <n v="2023"/>
    <s v="Public District"/>
    <x v="459"/>
    <s v="Cleveland Municipal"/>
    <n v="8"/>
    <s v="062778"/>
    <s v="Joseph M Gallagher School"/>
    <n v="417.76543199999998"/>
    <n v="627.95372999999995"/>
  </r>
  <r>
    <n v="2023"/>
    <s v="Public District"/>
    <x v="459"/>
    <s v="Cleveland Municipal"/>
    <n v="8"/>
    <s v="063461"/>
    <s v="Garrett Morgan School of Engineering &amp; Innovation"/>
    <n v="0"/>
    <n v="411.10636"/>
  </r>
  <r>
    <n v="2023"/>
    <s v="Public District"/>
    <x v="459"/>
    <s v="Cleveland Municipal"/>
    <n v="8"/>
    <s v="064576"/>
    <s v="Cleveland School Of The Arts High School"/>
    <n v="0"/>
    <n v="381.75471800000003"/>
  </r>
  <r>
    <n v="2023"/>
    <s v="Public District"/>
    <x v="459"/>
    <s v="Cleveland Municipal"/>
    <n v="8"/>
    <s v="065565"/>
    <s v="Marion C Seltzer Elementary School"/>
    <n v="239.485604"/>
    <n v="356.247477"/>
  </r>
  <r>
    <n v="2023"/>
    <s v="Public District"/>
    <x v="459"/>
    <s v="Cleveland Municipal"/>
    <n v="8"/>
    <s v="065573"/>
    <s v="Marion-Sterling Elementary School"/>
    <n v="181.05682000000002"/>
    <n v="249.949973"/>
  </r>
  <r>
    <n v="2023"/>
    <s v="Public District"/>
    <x v="459"/>
    <s v="Cleveland Municipal"/>
    <n v="8"/>
    <s v="068221"/>
    <s v="Kenneth W Clement"/>
    <n v="102.82236899999999"/>
    <n v="162.823273"/>
  </r>
  <r>
    <n v="2023"/>
    <s v="Public District"/>
    <x v="459"/>
    <s v="Cleveland Municipal"/>
    <n v="8"/>
    <s v="147397"/>
    <s v="Cleveland School of Science &amp; Medicine"/>
    <n v="0"/>
    <n v="393.85695299999998"/>
  </r>
  <r>
    <n v="2023"/>
    <s v="Public District"/>
    <x v="460"/>
    <s v="Cleveland Heights-University Heights City"/>
    <n v="5"/>
    <s v="002352"/>
    <s v="Gearity Professional Development School"/>
    <n v="325.55734999999999"/>
    <n v="325.55734999999999"/>
  </r>
  <r>
    <n v="2023"/>
    <s v="Public District"/>
    <x v="460"/>
    <s v="Cleveland Heights-University Heights City"/>
    <n v="5"/>
    <s v="003251"/>
    <s v="Boulevard Elementary School"/>
    <n v="277.214359"/>
    <n v="277.214359"/>
  </r>
  <r>
    <n v="2023"/>
    <s v="Public District"/>
    <x v="460"/>
    <s v="Cleveland Heights-University Heights City"/>
    <n v="5"/>
    <s v="004804"/>
    <s v="Canterbury Elementary School"/>
    <n v="323.75639799999999"/>
    <n v="323.75639799999999"/>
  </r>
  <r>
    <n v="2023"/>
    <s v="Public District"/>
    <x v="460"/>
    <s v="Cleveland Heights-University Heights City"/>
    <n v="5"/>
    <s v="010967"/>
    <s v="Fairfax Elementary School"/>
    <n v="308.49723399999999"/>
    <n v="308.49723399999999"/>
  </r>
  <r>
    <n v="2023"/>
    <s v="Public District"/>
    <x v="460"/>
    <s v="Cleveland Heights-University Heights City"/>
    <n v="5"/>
    <s v="015842"/>
    <s v="Cleveland Heights High School"/>
    <n v="0"/>
    <n v="1561.217453"/>
  </r>
  <r>
    <n v="2023"/>
    <s v="Public District"/>
    <x v="460"/>
    <s v="Cleveland Heights-University Heights City"/>
    <n v="5"/>
    <s v="019726"/>
    <s v="Tiger Virtual Academy"/>
    <n v="6.3016269999999999"/>
    <n v="56.606493"/>
  </r>
  <r>
    <n v="2023"/>
    <s v="Public District"/>
    <x v="460"/>
    <s v="Cleveland Heights-University Heights City"/>
    <n v="5"/>
    <s v="025411"/>
    <s v="Monticello Middle School"/>
    <n v="0"/>
    <n v="530.92641300000003"/>
  </r>
  <r>
    <n v="2023"/>
    <s v="Public District"/>
    <x v="460"/>
    <s v="Cleveland Heights-University Heights City"/>
    <n v="5"/>
    <s v="027250"/>
    <s v="Noble Elementary School"/>
    <n v="395.816328"/>
    <n v="395.816328"/>
  </r>
  <r>
    <n v="2023"/>
    <s v="Public District"/>
    <x v="460"/>
    <s v="Cleveland Heights-University Heights City"/>
    <n v="5"/>
    <s v="028993"/>
    <s v="Oxford Elementary School"/>
    <n v="253.65882999999999"/>
    <n v="253.65882999999999"/>
  </r>
  <r>
    <n v="2023"/>
    <s v="Public District"/>
    <x v="460"/>
    <s v="Cleveland Heights-University Heights City"/>
    <n v="5"/>
    <s v="032839"/>
    <s v="Roxboro Elementary School"/>
    <n v="229.68651199999999"/>
    <n v="229.68651199999999"/>
  </r>
  <r>
    <n v="2023"/>
    <s v="Public District"/>
    <x v="460"/>
    <s v="Cleveland Heights-University Heights City"/>
    <n v="5"/>
    <s v="032847"/>
    <s v="Roxboro Middle School"/>
    <n v="0"/>
    <n v="582.14339900000004"/>
  </r>
  <r>
    <n v="2023"/>
    <s v="Public District"/>
    <x v="461"/>
    <s v="Columbus City Schools District"/>
    <n v="8"/>
    <s v="000435"/>
    <s v="Eastgate Elementary School"/>
    <n v="195.06441799999999"/>
    <n v="195.06441799999999"/>
  </r>
  <r>
    <n v="2023"/>
    <s v="Public District"/>
    <x v="461"/>
    <s v="Columbus City Schools District"/>
    <n v="8"/>
    <s v="000497"/>
    <s v="Alpine Elementary School"/>
    <n v="290.70451800000001"/>
    <n v="290.70451800000001"/>
  </r>
  <r>
    <n v="2023"/>
    <s v="Public District"/>
    <x v="461"/>
    <s v="Columbus City Schools District"/>
    <n v="8"/>
    <s v="000513"/>
    <s v="Columbus Scioto 6-12"/>
    <n v="0"/>
    <n v="94.01417099999999"/>
  </r>
  <r>
    <n v="2023"/>
    <s v="Public District"/>
    <x v="461"/>
    <s v="Columbus City Schools District"/>
    <n v="8"/>
    <s v="001396"/>
    <s v="Avondale Elementary School"/>
    <n v="222.99202500000001"/>
    <n v="222.99202500000001"/>
  </r>
  <r>
    <n v="2023"/>
    <s v="Public District"/>
    <x v="461"/>
    <s v="Columbus City Schools District"/>
    <n v="8"/>
    <s v="001917"/>
    <s v="Beatty Park Elementary School"/>
    <n v="60.241932999999996"/>
    <n v="60.241932999999996"/>
  </r>
  <r>
    <n v="2023"/>
    <s v="Public District"/>
    <x v="461"/>
    <s v="Columbus City Schools District"/>
    <n v="8"/>
    <s v="001925"/>
    <s v="Columbus Spanish Immersion K-7 School"/>
    <n v="418.66485299999999"/>
    <n v="418.66485299999999"/>
  </r>
  <r>
    <n v="2023"/>
    <s v="Public District"/>
    <x v="461"/>
    <s v="Columbus City Schools District"/>
    <n v="8"/>
    <s v="002527"/>
    <s v="Berwick Alternative K-8 School"/>
    <n v="439.68438500000002"/>
    <n v="632.70547899999997"/>
  </r>
  <r>
    <n v="2023"/>
    <s v="Public District"/>
    <x v="461"/>
    <s v="Columbus City Schools District"/>
    <n v="8"/>
    <s v="002733"/>
    <s v="Binns Elementary School"/>
    <n v="301.95600000000002"/>
    <n v="301.95600000000002"/>
  </r>
  <r>
    <n v="2023"/>
    <s v="Public District"/>
    <x v="461"/>
    <s v="Columbus City Schools District"/>
    <n v="8"/>
    <s v="003665"/>
    <s v="Broadleigh Elementary School"/>
    <n v="250.328057"/>
    <n v="250.328057"/>
  </r>
  <r>
    <n v="2023"/>
    <s v="Public District"/>
    <x v="461"/>
    <s v="Columbus City Schools District"/>
    <n v="8"/>
    <s v="004135"/>
    <s v="Buckeye Middle School"/>
    <n v="0"/>
    <n v="373.56451600000003"/>
  </r>
  <r>
    <n v="2023"/>
    <s v="Public District"/>
    <x v="461"/>
    <s v="Columbus City Schools District"/>
    <n v="8"/>
    <s v="004341"/>
    <s v="Burroughs Elementary School"/>
    <n v="390.27390200000002"/>
    <n v="390.27390200000002"/>
  </r>
  <r>
    <n v="2023"/>
    <s v="Public District"/>
    <x v="461"/>
    <s v="Columbus City Schools District"/>
    <n v="8"/>
    <s v="005181"/>
    <s v="Cedarwood Alternative Elementary School"/>
    <n v="329.54066399999999"/>
    <n v="329.54066399999999"/>
  </r>
  <r>
    <n v="2023"/>
    <s v="Public District"/>
    <x v="461"/>
    <s v="Columbus City Schools District"/>
    <n v="8"/>
    <s v="005827"/>
    <s v="Champion Middle School"/>
    <n v="0"/>
    <n v="345.20779399999998"/>
  </r>
  <r>
    <n v="2023"/>
    <s v="Public District"/>
    <x v="461"/>
    <s v="Columbus City Schools District"/>
    <n v="8"/>
    <s v="006387"/>
    <s v="Watkins Elementary School"/>
    <n v="272.94066599999996"/>
    <n v="272.94066599999996"/>
  </r>
  <r>
    <n v="2023"/>
    <s v="Public District"/>
    <x v="461"/>
    <s v="Columbus City Schools District"/>
    <n v="8"/>
    <s v="006692"/>
    <s v="Clinton Elementary School"/>
    <n v="465.59040000000005"/>
    <n v="465.59040000000005"/>
  </r>
  <r>
    <n v="2023"/>
    <s v="Public District"/>
    <x v="461"/>
    <s v="Columbus City Schools District"/>
    <n v="8"/>
    <s v="006874"/>
    <s v="Colerain Elementary School"/>
    <n v="170.69769700000001"/>
    <n v="170.69769700000001"/>
  </r>
  <r>
    <n v="2023"/>
    <s v="Public District"/>
    <x v="461"/>
    <s v="Columbus City Schools District"/>
    <n v="8"/>
    <s v="007120"/>
    <s v="Como Elementary School"/>
    <n v="201.22648699999999"/>
    <n v="201.22648699999999"/>
  </r>
  <r>
    <n v="2023"/>
    <s v="Public District"/>
    <x v="461"/>
    <s v="Columbus City Schools District"/>
    <n v="8"/>
    <s v="007567"/>
    <s v="Cranbrook Elementary School"/>
    <n v="267.86610899999999"/>
    <n v="267.86610899999999"/>
  </r>
  <r>
    <n v="2023"/>
    <s v="Public District"/>
    <x v="461"/>
    <s v="Columbus City Schools District"/>
    <n v="8"/>
    <s v="008037"/>
    <s v="Starling PK-8"/>
    <n v="263.65484600000002"/>
    <n v="518.37218199999995"/>
  </r>
  <r>
    <n v="2023"/>
    <s v="Public District"/>
    <x v="461"/>
    <s v="Columbus City Schools District"/>
    <n v="8"/>
    <s v="008474"/>
    <s v="Devonshire Alternative Elementary School"/>
    <n v="425.87561099999999"/>
    <n v="425.87561099999999"/>
  </r>
  <r>
    <n v="2023"/>
    <s v="Public District"/>
    <x v="461"/>
    <s v="Columbus City Schools District"/>
    <n v="8"/>
    <s v="008581"/>
    <s v="Dominion Middle School"/>
    <n v="0"/>
    <n v="722.23358900000005"/>
  </r>
  <r>
    <n v="2023"/>
    <s v="Public District"/>
    <x v="461"/>
    <s v="Columbus City Schools District"/>
    <n v="8"/>
    <s v="008912"/>
    <s v="Duxberry Park Alternative Elementary School"/>
    <n v="181.15589299999999"/>
    <n v="181.15589299999999"/>
  </r>
  <r>
    <n v="2023"/>
    <s v="Public District"/>
    <x v="461"/>
    <s v="Columbus City Schools District"/>
    <n v="8"/>
    <s v="009001"/>
    <s v="East Columbus Elementary School"/>
    <n v="353.13587899999999"/>
    <n v="353.13587899999999"/>
  </r>
  <r>
    <n v="2023"/>
    <s v="Public District"/>
    <x v="461"/>
    <s v="Columbus City Schools District"/>
    <n v="8"/>
    <s v="009076"/>
    <s v="East Linden Elementary School"/>
    <n v="283.922462"/>
    <n v="283.922462"/>
  </r>
  <r>
    <n v="2023"/>
    <s v="Public District"/>
    <x v="461"/>
    <s v="Columbus City Schools District"/>
    <n v="8"/>
    <s v="009233"/>
    <s v="Eakin Elementary School"/>
    <n v="248.82436999999999"/>
    <n v="248.82436999999999"/>
  </r>
  <r>
    <n v="2023"/>
    <s v="Public District"/>
    <x v="461"/>
    <s v="Columbus City Schools District"/>
    <n v="8"/>
    <s v="009514"/>
    <s v="East High School"/>
    <n v="0"/>
    <n v="407.71549299999998"/>
  </r>
  <r>
    <n v="2023"/>
    <s v="Public District"/>
    <x v="461"/>
    <s v="Columbus City Schools District"/>
    <n v="8"/>
    <s v="009613"/>
    <s v="Easthaven Elementary School"/>
    <n v="396.32759399999998"/>
    <n v="396.32759399999998"/>
  </r>
  <r>
    <n v="2023"/>
    <s v="Public District"/>
    <x v="461"/>
    <s v="Columbus City Schools District"/>
    <n v="8"/>
    <s v="010876"/>
    <s v="Arts Impact Middle School (Aims)"/>
    <n v="0"/>
    <n v="518.04547400000001"/>
  </r>
  <r>
    <n v="2023"/>
    <s v="Public District"/>
    <x v="461"/>
    <s v="Columbus City Schools District"/>
    <n v="8"/>
    <s v="011189"/>
    <s v="Fairmoor Elementary School"/>
    <n v="335.05960900000002"/>
    <n v="335.05960900000002"/>
  </r>
  <r>
    <n v="2023"/>
    <s v="Public District"/>
    <x v="461"/>
    <s v="Columbus City Schools District"/>
    <n v="8"/>
    <s v="011312"/>
    <s v="Fairwood Alternative Elementary School"/>
    <n v="178.866895"/>
    <n v="215.76509799999999"/>
  </r>
  <r>
    <n v="2023"/>
    <s v="Public District"/>
    <x v="461"/>
    <s v="Columbus City Schools District"/>
    <n v="8"/>
    <s v="011593"/>
    <s v="Hubbard Elementary School"/>
    <n v="237.45925"/>
    <n v="237.45925"/>
  </r>
  <r>
    <n v="2023"/>
    <s v="Public District"/>
    <x v="461"/>
    <s v="Columbus City Schools District"/>
    <n v="8"/>
    <s v="011957"/>
    <s v="Forest Park Elementary School"/>
    <n v="360.32698299999998"/>
    <n v="360.32698299999998"/>
  </r>
  <r>
    <n v="2023"/>
    <s v="Public District"/>
    <x v="461"/>
    <s v="Columbus City Schools District"/>
    <n v="8"/>
    <s v="011995"/>
    <s v="Columbus International High School"/>
    <n v="0"/>
    <n v="365.06887399999999"/>
  </r>
  <r>
    <n v="2023"/>
    <s v="Public District"/>
    <x v="461"/>
    <s v="Columbus City Schools District"/>
    <n v="8"/>
    <s v="011996"/>
    <s v="Columbus City Preparatory School for Girls"/>
    <n v="0"/>
    <n v="218.65888200000001"/>
  </r>
  <r>
    <n v="2023"/>
    <s v="Public District"/>
    <x v="461"/>
    <s v="Columbus City Schools District"/>
    <n v="8"/>
    <s v="011997"/>
    <s v="Columbus City Preparatory School for Boys"/>
    <n v="0"/>
    <n v="105.091621"/>
  </r>
  <r>
    <n v="2023"/>
    <s v="Public District"/>
    <x v="461"/>
    <s v="Columbus City Schools District"/>
    <n v="8"/>
    <s v="013334"/>
    <s v="Georgian Heights Alt Elementary School"/>
    <n v="457.32042100000001"/>
    <n v="457.32042100000001"/>
  </r>
  <r>
    <n v="2023"/>
    <s v="Public District"/>
    <x v="461"/>
    <s v="Columbus City Schools District"/>
    <n v="8"/>
    <s v="013903"/>
    <s v="Early Childhood Education and Family Center"/>
    <n v="9.704915999999999"/>
    <n v="9.704915999999999"/>
  </r>
  <r>
    <n v="2023"/>
    <s v="Public District"/>
    <x v="461"/>
    <s v="Columbus City Schools District"/>
    <n v="8"/>
    <s v="014902"/>
    <s v="Hamilton STEM Academy (K-6)"/>
    <n v="319.510109"/>
    <n v="380.95920999999998"/>
  </r>
  <r>
    <n v="2023"/>
    <s v="Public District"/>
    <x v="461"/>
    <s v="Columbus City Schools District"/>
    <n v="8"/>
    <s v="015723"/>
    <s v="Northgate Intermediate"/>
    <n v="271.01221699999996"/>
    <n v="271.01221699999996"/>
  </r>
  <r>
    <n v="2023"/>
    <s v="Public District"/>
    <x v="461"/>
    <s v="Columbus City Schools District"/>
    <n v="8"/>
    <s v="016038"/>
    <s v="Linden Park Neighborhood Early Childhood Education Center"/>
    <n v="42.758753999999996"/>
    <n v="42.758753999999996"/>
  </r>
  <r>
    <n v="2023"/>
    <s v="Public District"/>
    <x v="461"/>
    <s v="Columbus City Schools District"/>
    <n v="8"/>
    <s v="016113"/>
    <s v="Highland Elementary School"/>
    <n v="317.59468900000002"/>
    <n v="317.59468900000002"/>
  </r>
  <r>
    <n v="2023"/>
    <s v="Public District"/>
    <x v="461"/>
    <s v="Columbus City Schools District"/>
    <n v="8"/>
    <s v="016386"/>
    <s v="Hilltonia Middle School"/>
    <n v="0"/>
    <n v="457.675389"/>
  </r>
  <r>
    <n v="2023"/>
    <s v="Public District"/>
    <x v="461"/>
    <s v="Columbus City Schools District"/>
    <n v="8"/>
    <s v="016614"/>
    <s v="G. Tyree Learning School"/>
    <n v="9.8454689999999996"/>
    <n v="9.8454689999999996"/>
  </r>
  <r>
    <n v="2023"/>
    <s v="Public District"/>
    <x v="461"/>
    <s v="Columbus City Schools District"/>
    <n v="8"/>
    <s v="017228"/>
    <s v="Huy/A.G. Bell Elementary School"/>
    <n v="421.41618899999997"/>
    <n v="421.41618899999997"/>
  </r>
  <r>
    <n v="2023"/>
    <s v="Public District"/>
    <x v="461"/>
    <s v="Columbus City Schools District"/>
    <n v="8"/>
    <s v="017308"/>
    <s v="Columbus Africentric Early College Middle School"/>
    <n v="0"/>
    <n v="166.838323"/>
  </r>
  <r>
    <n v="2023"/>
    <s v="Public District"/>
    <x v="461"/>
    <s v="Columbus City Schools District"/>
    <n v="8"/>
    <s v="017392"/>
    <s v="Indian Springs Elementary School"/>
    <n v="361.308312"/>
    <n v="361.308312"/>
  </r>
  <r>
    <n v="2023"/>
    <s v="Public District"/>
    <x v="461"/>
    <s v="Columbus City Schools District"/>
    <n v="8"/>
    <s v="017434"/>
    <s v="Indianola Informal K-8 School"/>
    <n v="474.24464399999999"/>
    <n v="679.44214499999998"/>
  </r>
  <r>
    <n v="2023"/>
    <s v="Public District"/>
    <x v="461"/>
    <s v="Columbus City Schools District"/>
    <n v="8"/>
    <s v="018465"/>
    <s v="Johnson Park Middle School"/>
    <n v="0"/>
    <n v="364.94586700000002"/>
  </r>
  <r>
    <n v="2023"/>
    <s v="Public District"/>
    <x v="461"/>
    <s v="Columbus City Schools District"/>
    <n v="8"/>
    <s v="018879"/>
    <s v="Ecole Kenwood French Immersion"/>
    <n v="424.74043799999998"/>
    <n v="424.74043799999998"/>
  </r>
  <r>
    <n v="2023"/>
    <s v="Public District"/>
    <x v="461"/>
    <s v="Columbus City Schools District"/>
    <n v="8"/>
    <s v="019525"/>
    <s v="World Language Middle School"/>
    <n v="0"/>
    <n v="453.08365400000002"/>
  </r>
  <r>
    <n v="2023"/>
    <s v="Public District"/>
    <x v="461"/>
    <s v="Columbus City Schools District"/>
    <n v="8"/>
    <s v="020024"/>
    <s v="Leawood Elementary School"/>
    <n v="308.08529199999998"/>
    <n v="308.08529199999998"/>
  </r>
  <r>
    <n v="2023"/>
    <s v="Public District"/>
    <x v="461"/>
    <s v="Columbus City Schools District"/>
    <n v="8"/>
    <s v="020245"/>
    <s v="Columbus Online Academy"/>
    <n v="163.02073999999999"/>
    <n v="484.28569399999998"/>
  </r>
  <r>
    <n v="2023"/>
    <s v="Public District"/>
    <x v="461"/>
    <s v="Columbus City Schools District"/>
    <n v="8"/>
    <s v="020974"/>
    <s v="Lincoln Park Elementary School"/>
    <n v="217.961252"/>
    <n v="246.618436"/>
  </r>
  <r>
    <n v="2023"/>
    <s v="Public District"/>
    <x v="461"/>
    <s v="Columbus City Schools District"/>
    <n v="8"/>
    <s v="021014"/>
    <s v="Lindbergh Elementary School"/>
    <n v="228.15416999999999"/>
    <n v="228.15416999999999"/>
  </r>
  <r>
    <n v="2023"/>
    <s v="Public District"/>
    <x v="461"/>
    <s v="Columbus City Schools District"/>
    <n v="8"/>
    <s v="021022"/>
    <s v="Linden STEM Academy (K-6)"/>
    <n v="289.17774800000001"/>
    <n v="349.27355499999999"/>
  </r>
  <r>
    <n v="2023"/>
    <s v="Public District"/>
    <x v="461"/>
    <s v="Columbus City Schools District"/>
    <n v="8"/>
    <s v="021030"/>
    <s v="Linden-McKinley STEM Academy"/>
    <n v="0"/>
    <n v="730.14327500000002"/>
  </r>
  <r>
    <n v="2023"/>
    <s v="Public District"/>
    <x v="461"/>
    <s v="Columbus City Schools District"/>
    <n v="8"/>
    <s v="021147"/>
    <s v="Livingston Elementary School"/>
    <n v="259.72064899999998"/>
    <n v="310.74639300000001"/>
  </r>
  <r>
    <n v="2023"/>
    <s v="Public District"/>
    <x v="461"/>
    <s v="Columbus City Schools District"/>
    <n v="8"/>
    <s v="022293"/>
    <s v="Maize Road Elementary School"/>
    <n v="297.02434199999999"/>
    <n v="297.02434199999999"/>
  </r>
  <r>
    <n v="2023"/>
    <s v="Public District"/>
    <x v="461"/>
    <s v="Columbus City Schools District"/>
    <n v="8"/>
    <s v="022855"/>
    <s v="Marion-Franklin High School"/>
    <n v="0"/>
    <n v="432.27346999999997"/>
  </r>
  <r>
    <n v="2023"/>
    <s v="Public District"/>
    <x v="461"/>
    <s v="Columbus City Schools District"/>
    <n v="8"/>
    <s v="023606"/>
    <s v="Columbus Alternative High School"/>
    <n v="0"/>
    <n v="743.32816000000003"/>
  </r>
  <r>
    <n v="2023"/>
    <s v="Public District"/>
    <x v="461"/>
    <s v="Columbus City Schools District"/>
    <n v="8"/>
    <s v="024067"/>
    <s v="Medina Middle School"/>
    <n v="0"/>
    <n v="428.04710799999998"/>
  </r>
  <r>
    <n v="2023"/>
    <s v="Public District"/>
    <x v="461"/>
    <s v="Columbus City Schools District"/>
    <n v="8"/>
    <s v="024653"/>
    <s v="Cassady Alternative Elementary School"/>
    <n v="301.10549500000002"/>
    <n v="301.10549500000002"/>
  </r>
  <r>
    <n v="2023"/>
    <s v="Public District"/>
    <x v="461"/>
    <s v="Columbus City Schools District"/>
    <n v="8"/>
    <s v="024661"/>
    <s v="Mifflin High School"/>
    <n v="0"/>
    <n v="713.98152300000004"/>
  </r>
  <r>
    <n v="2023"/>
    <s v="Public District"/>
    <x v="461"/>
    <s v="Columbus City Schools District"/>
    <n v="8"/>
    <s v="025163"/>
    <s v="Columbus Africentric Early College ES"/>
    <n v="381.49431400000003"/>
    <n v="381.49431400000003"/>
  </r>
  <r>
    <n v="2023"/>
    <s v="Public District"/>
    <x v="461"/>
    <s v="Columbus City Schools District"/>
    <n v="8"/>
    <s v="025171"/>
    <s v="Moler Elementary School"/>
    <n v="247.67141900000001"/>
    <n v="286.57592299999999"/>
  </r>
  <r>
    <n v="2023"/>
    <s v="Public District"/>
    <x v="461"/>
    <s v="Columbus City Schools District"/>
    <n v="8"/>
    <s v="026245"/>
    <s v="North Linden Elementary School"/>
    <n v="328.15780100000001"/>
    <n v="328.15780100000001"/>
  </r>
  <r>
    <n v="2023"/>
    <s v="Public District"/>
    <x v="461"/>
    <s v="Columbus City Schools District"/>
    <n v="8"/>
    <s v="026542"/>
    <s v="Special Education Center"/>
    <n v="114.614237"/>
    <n v="187.57541599999999"/>
  </r>
  <r>
    <n v="2023"/>
    <s v="Public District"/>
    <x v="461"/>
    <s v="Columbus City Schools District"/>
    <n v="8"/>
    <s v="027680"/>
    <s v="Northland High School"/>
    <n v="0"/>
    <n v="878.336862"/>
  </r>
  <r>
    <n v="2023"/>
    <s v="Public District"/>
    <x v="461"/>
    <s v="Columbus City Schools District"/>
    <n v="8"/>
    <s v="027813"/>
    <s v="Northtowne Elementary School"/>
    <n v="291.56675100000001"/>
    <n v="291.56675100000001"/>
  </r>
  <r>
    <n v="2023"/>
    <s v="Public District"/>
    <x v="461"/>
    <s v="Columbus City Schools District"/>
    <n v="8"/>
    <s v="028290"/>
    <s v="Oakland Park Alternative Elementary"/>
    <n v="246.81597600000001"/>
    <n v="246.81597600000001"/>
  </r>
  <r>
    <n v="2023"/>
    <s v="Public District"/>
    <x v="461"/>
    <s v="Columbus City Schools District"/>
    <n v="8"/>
    <s v="028316"/>
    <s v="Oakmont  Elementary School"/>
    <n v="287.96487000000002"/>
    <n v="287.96487000000002"/>
  </r>
  <r>
    <n v="2023"/>
    <s v="Public District"/>
    <x v="461"/>
    <s v="Columbus City Schools District"/>
    <n v="8"/>
    <s v="028423"/>
    <s v="Ohio Avenue Elementary School"/>
    <n v="244.989689"/>
    <n v="244.989689"/>
  </r>
  <r>
    <n v="2023"/>
    <s v="Public District"/>
    <x v="461"/>
    <s v="Columbus City Schools District"/>
    <n v="8"/>
    <s v="028530"/>
    <s v="Olde Orchard Alt Elementary School"/>
    <n v="474.83434099999999"/>
    <n v="474.83434099999999"/>
  </r>
  <r>
    <n v="2023"/>
    <s v="Public District"/>
    <x v="461"/>
    <s v="Columbus City Schools District"/>
    <n v="8"/>
    <s v="029181"/>
    <s v="Parkmoor Elementary School"/>
    <n v="251.97953999999999"/>
    <n v="251.97953999999999"/>
  </r>
  <r>
    <n v="2023"/>
    <s v="Public District"/>
    <x v="461"/>
    <s v="Columbus City Schools District"/>
    <n v="8"/>
    <s v="029355"/>
    <s v="Parsons Elementary School"/>
    <n v="335.99304000000001"/>
    <n v="335.99304000000001"/>
  </r>
  <r>
    <n v="2023"/>
    <s v="Public District"/>
    <x v="461"/>
    <s v="Columbus City Schools District"/>
    <n v="8"/>
    <s v="031740"/>
    <s v="Ridgeview Middle School"/>
    <n v="0"/>
    <n v="507.195404"/>
  </r>
  <r>
    <n v="2023"/>
    <s v="Public District"/>
    <x v="461"/>
    <s v="Columbus City Schools District"/>
    <n v="8"/>
    <s v="033258"/>
    <s v="South Mifflin STEM Academy (K-6)"/>
    <n v="204.74543800000001"/>
    <n v="240.118932"/>
  </r>
  <r>
    <n v="2023"/>
    <s v="Public District"/>
    <x v="461"/>
    <s v="Columbus City Schools District"/>
    <n v="8"/>
    <s v="033464"/>
    <s v="Salem Elementary School"/>
    <n v="311.621691"/>
    <n v="311.621691"/>
  </r>
  <r>
    <n v="2023"/>
    <s v="Public District"/>
    <x v="461"/>
    <s v="Columbus City Schools District"/>
    <n v="8"/>
    <s v="033894"/>
    <s v="Scottwood Elementary School"/>
    <n v="435.20979199999999"/>
    <n v="435.20979199999999"/>
  </r>
  <r>
    <n v="2023"/>
    <s v="Public District"/>
    <x v="461"/>
    <s v="Columbus City Schools District"/>
    <n v="8"/>
    <s v="034082"/>
    <s v="Shady Lane Elementary School"/>
    <n v="325.55963200000002"/>
    <n v="325.55963200000002"/>
  </r>
  <r>
    <n v="2023"/>
    <s v="Public District"/>
    <x v="461"/>
    <s v="Columbus City Schools District"/>
    <n v="8"/>
    <s v="034439"/>
    <s v="Sherwood Middle School"/>
    <n v="0"/>
    <n v="430.53486199999998"/>
  </r>
  <r>
    <n v="2023"/>
    <s v="Public District"/>
    <x v="461"/>
    <s v="Columbus City Schools District"/>
    <n v="8"/>
    <s v="034587"/>
    <s v="Siebert Elementary School"/>
    <n v="268.01660300000003"/>
    <n v="310.79807799999998"/>
  </r>
  <r>
    <n v="2023"/>
    <s v="Public District"/>
    <x v="461"/>
    <s v="Columbus City Schools District"/>
    <n v="8"/>
    <s v="035063"/>
    <s v="South High School"/>
    <n v="0"/>
    <n v="875.99530600000003"/>
  </r>
  <r>
    <n v="2023"/>
    <s v="Public District"/>
    <x v="461"/>
    <s v="Columbus City Schools District"/>
    <n v="8"/>
    <s v="035279"/>
    <s v="Southwood Elementary School"/>
    <n v="225.61321000000001"/>
    <n v="259.48252200000002"/>
  </r>
  <r>
    <n v="2023"/>
    <s v="Public District"/>
    <x v="461"/>
    <s v="Columbus City Schools District"/>
    <n v="8"/>
    <s v="036053"/>
    <s v="Stewart Alternative Elementary School"/>
    <n v="252.34415899999999"/>
    <n v="275.08068600000001"/>
  </r>
  <r>
    <n v="2023"/>
    <s v="Public District"/>
    <x v="461"/>
    <s v="Columbus City Schools District"/>
    <n v="8"/>
    <s v="036392"/>
    <s v="Sullivant Elementary School"/>
    <n v="250.46064100000001"/>
    <n v="250.46064100000001"/>
  </r>
  <r>
    <n v="2023"/>
    <s v="Public District"/>
    <x v="461"/>
    <s v="Columbus City Schools District"/>
    <n v="8"/>
    <s v="037499"/>
    <s v="Trevitt Elementary School"/>
    <n v="202.15515199999999"/>
    <n v="202.15515199999999"/>
  </r>
  <r>
    <n v="2023"/>
    <s v="Public District"/>
    <x v="461"/>
    <s v="Columbus City Schools District"/>
    <n v="8"/>
    <s v="038091"/>
    <s v="Valley Forge Elementary School"/>
    <n v="218.985139"/>
    <n v="218.985139"/>
  </r>
  <r>
    <n v="2023"/>
    <s v="Public District"/>
    <x v="461"/>
    <s v="Columbus City Schools District"/>
    <n v="8"/>
    <s v="038190"/>
    <s v="Valleyview Elementary School"/>
    <n v="288.13794799999999"/>
    <n v="288.13794799999999"/>
  </r>
  <r>
    <n v="2023"/>
    <s v="Public District"/>
    <x v="461"/>
    <s v="Columbus City Schools District"/>
    <n v="8"/>
    <s v="038562"/>
    <s v="West Broad Elementary School"/>
    <n v="368.51269400000001"/>
    <n v="368.51269400000001"/>
  </r>
  <r>
    <n v="2023"/>
    <s v="Public District"/>
    <x v="461"/>
    <s v="Columbus City Schools District"/>
    <n v="8"/>
    <s v="038828"/>
    <s v="West Mound Elementary School"/>
    <n v="304.62393900000001"/>
    <n v="304.62393900000001"/>
  </r>
  <r>
    <n v="2023"/>
    <s v="Public District"/>
    <x v="461"/>
    <s v="Columbus City Schools District"/>
    <n v="8"/>
    <s v="039107"/>
    <s v="Walnut Ridge High School"/>
    <n v="0"/>
    <n v="655.27630299999998"/>
  </r>
  <r>
    <n v="2023"/>
    <s v="Public District"/>
    <x v="461"/>
    <s v="Columbus City Schools District"/>
    <n v="8"/>
    <s v="040162"/>
    <s v="Wedgewood Middle School"/>
    <n v="0"/>
    <n v="528.91992100000004"/>
  </r>
  <r>
    <n v="2023"/>
    <s v="Public District"/>
    <x v="461"/>
    <s v="Columbus City Schools District"/>
    <n v="8"/>
    <s v="040188"/>
    <s v="Weinland Park Elementary School"/>
    <n v="294.59581600000001"/>
    <n v="294.59581600000001"/>
  </r>
  <r>
    <n v="2023"/>
    <s v="Public District"/>
    <x v="461"/>
    <s v="Columbus City Schools District"/>
    <n v="8"/>
    <s v="040527"/>
    <s v="West High School"/>
    <n v="0"/>
    <n v="730.103251"/>
  </r>
  <r>
    <n v="2023"/>
    <s v="Public District"/>
    <x v="461"/>
    <s v="Columbus City Schools District"/>
    <n v="8"/>
    <s v="040725"/>
    <s v="Westgate Alternative Elementary School"/>
    <n v="251.29384199999998"/>
    <n v="251.29384199999998"/>
  </r>
  <r>
    <n v="2023"/>
    <s v="Public District"/>
    <x v="461"/>
    <s v="Columbus City Schools District"/>
    <n v="8"/>
    <s v="040782"/>
    <s v="Westmoor Middle School"/>
    <n v="0"/>
    <n v="428.230255"/>
  </r>
  <r>
    <n v="2023"/>
    <s v="Public District"/>
    <x v="461"/>
    <s v="Columbus City Schools District"/>
    <n v="8"/>
    <s v="040964"/>
    <s v="Whetstone High School"/>
    <n v="0"/>
    <n v="944.60290699999996"/>
  </r>
  <r>
    <n v="2023"/>
    <s v="Public District"/>
    <x v="461"/>
    <s v="Columbus City Schools District"/>
    <n v="8"/>
    <s v="041749"/>
    <s v="Windsor STEM Academy (K-6)"/>
    <n v="279.78711399999997"/>
    <n v="330.10307499999999"/>
  </r>
  <r>
    <n v="2023"/>
    <s v="Public District"/>
    <x v="461"/>
    <s v="Columbus City Schools District"/>
    <n v="8"/>
    <s v="041822"/>
    <s v="Winterset Elementary School"/>
    <n v="303.24768799999998"/>
    <n v="303.24768799999998"/>
  </r>
  <r>
    <n v="2023"/>
    <s v="Public District"/>
    <x v="461"/>
    <s v="Columbus City Schools District"/>
    <n v="8"/>
    <s v="041947"/>
    <s v="Woodcrest Elementary School"/>
    <n v="228.71233799999999"/>
    <n v="228.71233799999999"/>
  </r>
  <r>
    <n v="2023"/>
    <s v="Public District"/>
    <x v="461"/>
    <s v="Columbus City Schools District"/>
    <n v="8"/>
    <s v="042184"/>
    <s v="Woodward Park Middle School"/>
    <n v="0"/>
    <n v="825.08855100000005"/>
  </r>
  <r>
    <n v="2023"/>
    <s v="Public District"/>
    <x v="461"/>
    <s v="Columbus City Schools District"/>
    <n v="8"/>
    <s v="042499"/>
    <s v="Yorktown Middle School"/>
    <n v="0"/>
    <n v="376.67551500000002"/>
  </r>
  <r>
    <n v="2023"/>
    <s v="Public District"/>
    <x v="461"/>
    <s v="Columbus City Schools District"/>
    <n v="8"/>
    <s v="043802"/>
    <s v="Columbus City Schools District"/>
    <n v="5.9519999999999998E-3"/>
    <n v="25.609403999999998"/>
  </r>
  <r>
    <n v="2023"/>
    <s v="Public District"/>
    <x v="461"/>
    <s v="Columbus City Schools District"/>
    <n v="8"/>
    <s v="067728"/>
    <s v="Briggs High School"/>
    <n v="0"/>
    <n v="946.58461399999999"/>
  </r>
  <r>
    <n v="2023"/>
    <s v="Public District"/>
    <x v="461"/>
    <s v="Columbus City Schools District"/>
    <n v="8"/>
    <s v="067736"/>
    <s v="Independence High School"/>
    <n v="0"/>
    <n v="639.17412899999999"/>
  </r>
  <r>
    <n v="2023"/>
    <s v="Public District"/>
    <x v="461"/>
    <s v="Columbus City Schools District"/>
    <n v="8"/>
    <s v="067744"/>
    <s v="Innis Elementary School"/>
    <n v="214.97764000000001"/>
    <n v="214.97764000000001"/>
  </r>
  <r>
    <n v="2023"/>
    <s v="Public District"/>
    <x v="461"/>
    <s v="Columbus City Schools District"/>
    <n v="8"/>
    <s v="067751"/>
    <s v="Liberty Elementary School"/>
    <n v="493.26727299999999"/>
    <n v="493.26727299999999"/>
  </r>
  <r>
    <n v="2023"/>
    <s v="Public District"/>
    <x v="461"/>
    <s v="Columbus City Schools District"/>
    <n v="8"/>
    <s v="068239"/>
    <s v="Fort Hayes Arts and Academic HS"/>
    <n v="0"/>
    <n v="697.66610600000001"/>
  </r>
  <r>
    <n v="2023"/>
    <s v="Public District"/>
    <x v="461"/>
    <s v="Columbus City Schools District"/>
    <n v="8"/>
    <s v="068528"/>
    <s v="Beechcroft High School"/>
    <n v="0"/>
    <n v="646.493109"/>
  </r>
  <r>
    <n v="2023"/>
    <s v="Public District"/>
    <x v="461"/>
    <s v="Columbus City Schools District"/>
    <n v="8"/>
    <s v="068536"/>
    <s v="Centennial High School"/>
    <n v="0"/>
    <n v="730.58479899999998"/>
  </r>
  <r>
    <n v="2023"/>
    <s v="Public District"/>
    <x v="461"/>
    <s v="Columbus City Schools District"/>
    <n v="8"/>
    <s v="068544"/>
    <s v="Gables Elementary School"/>
    <n v="429.55795899999998"/>
    <n v="429.55795899999998"/>
  </r>
  <r>
    <n v="2023"/>
    <s v="Public District"/>
    <x v="461"/>
    <s v="Columbus City Schools District"/>
    <n v="8"/>
    <s v="070078"/>
    <s v="Mifflin Alternative Middle School"/>
    <n v="0"/>
    <n v="391.42913599999997"/>
  </r>
  <r>
    <n v="2023"/>
    <s v="Public District"/>
    <x v="461"/>
    <s v="Columbus City Schools District"/>
    <n v="8"/>
    <s v="070086"/>
    <s v="Avalon Elementary School"/>
    <n v="383.32149500000003"/>
    <n v="383.32149500000003"/>
  </r>
  <r>
    <n v="2023"/>
    <s v="Public District"/>
    <x v="461"/>
    <s v="Columbus City Schools District"/>
    <n v="8"/>
    <s v="070102"/>
    <s v="Columbus Downtown High School"/>
    <n v="0"/>
    <n v="23.073528"/>
  </r>
  <r>
    <n v="2023"/>
    <s v="Public District"/>
    <x v="461"/>
    <s v="Columbus City Schools District"/>
    <n v="8"/>
    <s v="120246"/>
    <s v="Fort Hayes Career Center"/>
    <n v="0"/>
    <n v="55.501815000000001"/>
  </r>
  <r>
    <n v="2023"/>
    <s v="Public District"/>
    <x v="461"/>
    <s v="Columbus City Schools District"/>
    <n v="8"/>
    <s v="138198"/>
    <s v="Eastmoor Academy"/>
    <n v="0"/>
    <n v="652.96356600000001"/>
  </r>
  <r>
    <n v="2023"/>
    <s v="Public District"/>
    <x v="461"/>
    <s v="Columbus City Schools District"/>
    <n v="8"/>
    <s v="142034"/>
    <s v="Columbus Africentric Early College High School"/>
    <n v="0"/>
    <n v="341.886167"/>
  </r>
  <r>
    <n v="2023"/>
    <s v="Public District"/>
    <x v="462"/>
    <s v="Conneaut Area City"/>
    <n v="4"/>
    <s v="000388"/>
    <s v="Gateway Elementary School"/>
    <n v="350.17287699999997"/>
    <n v="350.17287699999997"/>
  </r>
  <r>
    <n v="2023"/>
    <s v="Public District"/>
    <x v="462"/>
    <s v="Conneaut Area City"/>
    <n v="4"/>
    <s v="000389"/>
    <s v="Lakeshore Primary Elementary School"/>
    <n v="397.09572000000003"/>
    <n v="397.09572000000003"/>
  </r>
  <r>
    <n v="2023"/>
    <s v="Public District"/>
    <x v="462"/>
    <s v="Conneaut Area City"/>
    <n v="4"/>
    <s v="007211"/>
    <s v="Conneaut High School"/>
    <n v="0"/>
    <n v="365.20575099999996"/>
  </r>
  <r>
    <n v="2023"/>
    <s v="Public District"/>
    <x v="462"/>
    <s v="Conneaut Area City"/>
    <n v="4"/>
    <s v="032813"/>
    <s v="Conneaut Middle School"/>
    <n v="0"/>
    <n v="371.18183499999998"/>
  </r>
  <r>
    <n v="2023"/>
    <s v="Public District"/>
    <x v="463"/>
    <s v="Coshocton City"/>
    <n v="4"/>
    <s v="007427"/>
    <s v="Coshocton High School"/>
    <n v="0"/>
    <n v="622.86999700000001"/>
  </r>
  <r>
    <n v="2023"/>
    <s v="Public District"/>
    <x v="463"/>
    <s v="Coshocton City"/>
    <n v="4"/>
    <s v="081810"/>
    <s v="Coshocton Elementary"/>
    <n v="758.287463"/>
    <n v="883.88452699999993"/>
  </r>
  <r>
    <n v="2023"/>
    <s v="Public District"/>
    <x v="464"/>
    <s v="Cuyahoga Falls City"/>
    <n v="5"/>
    <s v="003103"/>
    <s v="Bolich Middle School"/>
    <n v="0"/>
    <n v="535.39801899999998"/>
  </r>
  <r>
    <n v="2023"/>
    <s v="Public District"/>
    <x v="464"/>
    <s v="Cuyahoga Falls City"/>
    <n v="5"/>
    <s v="007930"/>
    <s v="Cuyahoga Falls High School"/>
    <n v="0"/>
    <n v="1125.8730089999999"/>
  </r>
  <r>
    <n v="2023"/>
    <s v="Public District"/>
    <x v="464"/>
    <s v="Cuyahoga Falls City"/>
    <n v="5"/>
    <s v="010215"/>
    <s v="Elizabeth Price Elementary School"/>
    <n v="265.95658800000001"/>
    <n v="265.95658800000001"/>
  </r>
  <r>
    <n v="2023"/>
    <s v="Public District"/>
    <x v="464"/>
    <s v="Cuyahoga Falls City"/>
    <n v="5"/>
    <s v="013839"/>
    <s v="Gordon Dewitt Elementary School"/>
    <n v="344.76890600000002"/>
    <n v="344.76890600000002"/>
  </r>
  <r>
    <n v="2023"/>
    <s v="Public District"/>
    <x v="464"/>
    <s v="Cuyahoga Falls City"/>
    <n v="5"/>
    <s v="020644"/>
    <s v="Lincoln Elementary School"/>
    <n v="403.42169000000001"/>
    <n v="403.42169000000001"/>
  </r>
  <r>
    <n v="2023"/>
    <s v="Public District"/>
    <x v="464"/>
    <s v="Cuyahoga Falls City"/>
    <n v="5"/>
    <s v="030700"/>
    <s v="Preston Elementary School"/>
    <n v="266.31412999999998"/>
    <n v="266.31412999999998"/>
  </r>
  <r>
    <n v="2023"/>
    <s v="Public District"/>
    <x v="464"/>
    <s v="Cuyahoga Falls City"/>
    <n v="5"/>
    <s v="031476"/>
    <s v="Richardson Elementary School"/>
    <n v="347.01170200000001"/>
    <n v="347.01170200000001"/>
  </r>
  <r>
    <n v="2023"/>
    <s v="Public District"/>
    <x v="464"/>
    <s v="Cuyahoga Falls City"/>
    <n v="5"/>
    <s v="034603"/>
    <s v="Silver Lake Elementary School"/>
    <n v="200.21196699999999"/>
    <n v="200.21196699999999"/>
  </r>
  <r>
    <n v="2023"/>
    <s v="Public District"/>
    <x v="464"/>
    <s v="Cuyahoga Falls City"/>
    <n v="5"/>
    <s v="042762"/>
    <s v="Roberts Middle School"/>
    <n v="0"/>
    <n v="397.92313000000001"/>
  </r>
  <r>
    <n v="2023"/>
    <s v="Public District"/>
    <x v="465"/>
    <s v="Dayton City"/>
    <n v="8"/>
    <s v="000884"/>
    <s v="Charity Adams Earley Girls Academy"/>
    <n v="181.45555100000001"/>
    <n v="203.36399900000001"/>
  </r>
  <r>
    <n v="2023"/>
    <s v="Public District"/>
    <x v="465"/>
    <s v="Dayton City"/>
    <n v="8"/>
    <s v="002196"/>
    <s v="Belle Haven Elementary School"/>
    <n v="354.27299099999999"/>
    <n v="429.83803699999999"/>
  </r>
  <r>
    <n v="2023"/>
    <s v="Public District"/>
    <x v="465"/>
    <s v="Dayton City"/>
    <n v="8"/>
    <s v="002303"/>
    <s v="Belmont High School"/>
    <n v="0"/>
    <n v="1073.1344469999999"/>
  </r>
  <r>
    <n v="2023"/>
    <s v="Public District"/>
    <x v="465"/>
    <s v="Dayton City"/>
    <n v="8"/>
    <s v="004952"/>
    <s v="Louise Troy Elementary School"/>
    <n v="287.542147"/>
    <n v="335.59127999999998"/>
  </r>
  <r>
    <n v="2023"/>
    <s v="Public District"/>
    <x v="465"/>
    <s v="Dayton City"/>
    <n v="8"/>
    <s v="006643"/>
    <s v="Cleveland Elementary School"/>
    <n v="269.23722499999997"/>
    <n v="310.02979699999997"/>
  </r>
  <r>
    <n v="2023"/>
    <s v="Public District"/>
    <x v="465"/>
    <s v="Dayton City"/>
    <n v="8"/>
    <s v="006841"/>
    <s v="Thurgood Marshall High School"/>
    <n v="0"/>
    <n v="518.73586499999999"/>
  </r>
  <r>
    <n v="2023"/>
    <s v="Public District"/>
    <x v="465"/>
    <s v="Dayton City"/>
    <n v="8"/>
    <s v="008821"/>
    <s v="Dunbar Early College High School"/>
    <n v="0"/>
    <n v="487.99829799999998"/>
  </r>
  <r>
    <n v="2023"/>
    <s v="Public District"/>
    <x v="465"/>
    <s v="Dayton City"/>
    <n v="8"/>
    <s v="009647"/>
    <s v="Eastmont Elementary School"/>
    <n v="268.31090499999999"/>
    <n v="315.01059500000002"/>
  </r>
  <r>
    <n v="2023"/>
    <s v="Public District"/>
    <x v="465"/>
    <s v="Dayton City"/>
    <n v="8"/>
    <s v="010033"/>
    <s v="Edison Elementary School"/>
    <n v="304.12901499999998"/>
    <n v="357.53804200000002"/>
  </r>
  <r>
    <n v="2023"/>
    <s v="Public District"/>
    <x v="465"/>
    <s v="Dayton City"/>
    <n v="8"/>
    <s v="010811"/>
    <s v="Ruskin Elementary School"/>
    <n v="439.95966299999998"/>
    <n v="525.20638899999994"/>
  </r>
  <r>
    <n v="2023"/>
    <s v="Public District"/>
    <x v="465"/>
    <s v="Dayton City"/>
    <n v="8"/>
    <s v="011262"/>
    <s v="Fairview Elementary School"/>
    <n v="380.43258600000001"/>
    <n v="462.67048599999998"/>
  </r>
  <r>
    <n v="2023"/>
    <s v="Public District"/>
    <x v="465"/>
    <s v="Dayton City"/>
    <n v="8"/>
    <s v="012112"/>
    <s v="River's Edge Montessori Elementary School"/>
    <n v="363.02472299999999"/>
    <n v="416.02472299999999"/>
  </r>
  <r>
    <n v="2023"/>
    <s v="Public District"/>
    <x v="465"/>
    <s v="Dayton City"/>
    <n v="8"/>
    <s v="015038"/>
    <s v="Rosa Parks Early Learning Center"/>
    <n v="53.414285999999997"/>
    <n v="53.414285999999997"/>
  </r>
  <r>
    <n v="2023"/>
    <s v="Public District"/>
    <x v="465"/>
    <s v="Dayton City"/>
    <n v="8"/>
    <s v="016840"/>
    <s v="Horace Mann Elementary School"/>
    <n v="309.818894"/>
    <n v="348.83923900000002"/>
  </r>
  <r>
    <n v="2023"/>
    <s v="Public District"/>
    <x v="465"/>
    <s v="Dayton City"/>
    <n v="8"/>
    <s v="018119"/>
    <s v="Westwood Elementary School"/>
    <n v="308.198508"/>
    <n v="355.42436700000002"/>
  </r>
  <r>
    <n v="2023"/>
    <s v="Public District"/>
    <x v="465"/>
    <s v="Dayton City"/>
    <n v="8"/>
    <s v="018671"/>
    <s v="Kemp Elementary School"/>
    <n v="224.501654"/>
    <n v="267.86476900000002"/>
  </r>
  <r>
    <n v="2023"/>
    <s v="Public District"/>
    <x v="465"/>
    <s v="Dayton City"/>
    <n v="8"/>
    <s v="019266"/>
    <s v="Mound Street Academy"/>
    <n v="0"/>
    <n v="139.001676"/>
  </r>
  <r>
    <n v="2023"/>
    <s v="Public District"/>
    <x v="465"/>
    <s v="Dayton City"/>
    <n v="8"/>
    <s v="020246"/>
    <s v="The International School"/>
    <n v="234.856199"/>
    <n v="388.13324599999999"/>
  </r>
  <r>
    <n v="2023"/>
    <s v="Public District"/>
    <x v="465"/>
    <s v="Dayton City"/>
    <n v="8"/>
    <s v="021394"/>
    <s v="Dayton Digital Academy"/>
    <n v="5.9519999999999998E-3"/>
    <n v="7.5720219999999996"/>
  </r>
  <r>
    <n v="2023"/>
    <s v="Public District"/>
    <x v="465"/>
    <s v="Dayton City"/>
    <n v="8"/>
    <s v="023978"/>
    <s v="Valerie Elementary School"/>
    <n v="451.80346500000002"/>
    <n v="532.23778900000002"/>
  </r>
  <r>
    <n v="2023"/>
    <s v="Public District"/>
    <x v="465"/>
    <s v="Dayton City"/>
    <n v="8"/>
    <s v="023986"/>
    <s v="Meadowdale High School"/>
    <n v="0"/>
    <n v="559.80110200000001"/>
  </r>
  <r>
    <n v="2023"/>
    <s v="Public District"/>
    <x v="465"/>
    <s v="Dayton City"/>
    <n v="8"/>
    <s v="028795"/>
    <s v="Wright Brothers Middle School"/>
    <n v="0"/>
    <n v="301.29448200000002"/>
  </r>
  <r>
    <n v="2023"/>
    <s v="Public District"/>
    <x v="465"/>
    <s v="Dayton City"/>
    <n v="8"/>
    <s v="036152"/>
    <s v="Stivers School For The Arts"/>
    <n v="0"/>
    <n v="774.85541499999999"/>
  </r>
  <r>
    <n v="2023"/>
    <s v="Public District"/>
    <x v="465"/>
    <s v="Dayton City"/>
    <n v="8"/>
    <s v="038257"/>
    <s v="Edwin Joel Brown Middle School"/>
    <n v="0"/>
    <n v="370.81313699999998"/>
  </r>
  <r>
    <n v="2023"/>
    <s v="Public District"/>
    <x v="465"/>
    <s v="Dayton City"/>
    <n v="8"/>
    <s v="040121"/>
    <s v="Kiser Elementary School"/>
    <n v="465.67088999999999"/>
    <n v="535.83489299999997"/>
  </r>
  <r>
    <n v="2023"/>
    <s v="Public District"/>
    <x v="465"/>
    <s v="Dayton City"/>
    <n v="8"/>
    <s v="041921"/>
    <s v="Wogaman Middle School"/>
    <n v="0"/>
    <n v="372.53481099999999"/>
  </r>
  <r>
    <n v="2023"/>
    <s v="Public District"/>
    <x v="465"/>
    <s v="Dayton City"/>
    <n v="8"/>
    <s v="043844"/>
    <s v="Dayton City"/>
    <n v="21.253962999999999"/>
    <n v="73.438715999999999"/>
  </r>
  <r>
    <n v="2023"/>
    <s v="Public District"/>
    <x v="465"/>
    <s v="Dayton City"/>
    <n v="8"/>
    <s v="066795"/>
    <s v="David H. Ponitz Career Technology  Center"/>
    <n v="0"/>
    <n v="750.15326000000005"/>
  </r>
  <r>
    <n v="2023"/>
    <s v="Public District"/>
    <x v="465"/>
    <s v="Dayton City"/>
    <n v="8"/>
    <s v="133603"/>
    <s v="Roosevelt Elementary School"/>
    <n v="307.63887799999998"/>
    <n v="354.736853"/>
  </r>
  <r>
    <n v="2023"/>
    <s v="Public District"/>
    <x v="466"/>
    <s v="Deer Park Community City"/>
    <n v="7"/>
    <s v="000653"/>
    <s v="Amity Elementary School"/>
    <n v="480.52553"/>
    <n v="565.60928000000001"/>
  </r>
  <r>
    <n v="2023"/>
    <s v="Public District"/>
    <x v="466"/>
    <s v="Deer Park Community City"/>
    <n v="7"/>
    <s v="008250"/>
    <s v="Deer Park  Jr/Sr High School"/>
    <n v="0"/>
    <n v="513.30918399999996"/>
  </r>
  <r>
    <n v="2023"/>
    <s v="Public District"/>
    <x v="467"/>
    <s v="Defiance City"/>
    <n v="4"/>
    <s v="008292"/>
    <s v="Defiance Middle School"/>
    <n v="0"/>
    <n v="580.46463100000005"/>
  </r>
  <r>
    <n v="2023"/>
    <s v="Public District"/>
    <x v="467"/>
    <s v="Defiance City"/>
    <n v="4"/>
    <s v="008300"/>
    <s v="Defiance High School"/>
    <n v="0"/>
    <n v="705.03410099999996"/>
  </r>
  <r>
    <n v="2023"/>
    <s v="Public District"/>
    <x v="467"/>
    <s v="Defiance City"/>
    <n v="4"/>
    <s v="011430"/>
    <s v="Defiance Elementary School"/>
    <n v="1047.484755"/>
    <n v="1047.484755"/>
  </r>
  <r>
    <n v="2023"/>
    <s v="Public District"/>
    <x v="467"/>
    <s v="Defiance City"/>
    <n v="4"/>
    <s v="043869"/>
    <s v="Defiance City"/>
    <n v="0.41666699999999995"/>
    <n v="0.41666699999999995"/>
  </r>
  <r>
    <n v="2023"/>
    <s v="Public District"/>
    <x v="468"/>
    <s v="Delaware City"/>
    <n v="5"/>
    <s v="008151"/>
    <s v="David Smith Elementary School"/>
    <n v="371.45940100000001"/>
    <n v="371.45940100000001"/>
  </r>
  <r>
    <n v="2023"/>
    <s v="Public District"/>
    <x v="468"/>
    <s v="Delaware City"/>
    <n v="5"/>
    <s v="010686"/>
    <s v="Ervin Carlisle Elementary School"/>
    <n v="557.03157399999998"/>
    <n v="557.03157399999998"/>
  </r>
  <r>
    <n v="2023"/>
    <s v="Public District"/>
    <x v="468"/>
    <s v="Delaware City"/>
    <n v="5"/>
    <s v="017822"/>
    <s v="James Conger Elementary School"/>
    <n v="433.76545599999997"/>
    <n v="433.76545599999997"/>
  </r>
  <r>
    <n v="2023"/>
    <s v="Public District"/>
    <x v="468"/>
    <s v="Delaware City"/>
    <n v="5"/>
    <s v="033084"/>
    <s v="Rutherford B Hayes High School"/>
    <n v="0"/>
    <n v="1536.5469410000001"/>
  </r>
  <r>
    <n v="2023"/>
    <s v="Public District"/>
    <x v="468"/>
    <s v="Delaware City"/>
    <n v="5"/>
    <s v="042143"/>
    <s v="Laura Woodward Elementary School"/>
    <n v="485.62735900000001"/>
    <n v="485.62735900000001"/>
  </r>
  <r>
    <n v="2023"/>
    <s v="Public District"/>
    <x v="468"/>
    <s v="Delaware City"/>
    <n v="5"/>
    <s v="122093"/>
    <s v="Robert F Schultz Elementary School"/>
    <n v="753.36790099999996"/>
    <n v="753.36790099999996"/>
  </r>
  <r>
    <n v="2023"/>
    <s v="Public District"/>
    <x v="468"/>
    <s v="Delaware City"/>
    <n v="5"/>
    <s v="138065"/>
    <s v="John C Dempsey Middle School"/>
    <n v="0"/>
    <n v="1217.523029"/>
  </r>
  <r>
    <n v="2023"/>
    <s v="Public District"/>
    <x v="469"/>
    <s v="Delphos City"/>
    <n v="3"/>
    <s v="012120"/>
    <s v="Franklin Elementary School"/>
    <n v="339.11577999999997"/>
    <n v="339.11577999999997"/>
  </r>
  <r>
    <n v="2023"/>
    <s v="Public District"/>
    <x v="469"/>
    <s v="Delphos City"/>
    <n v="3"/>
    <s v="018184"/>
    <s v="Jefferson High School"/>
    <n v="1"/>
    <n v="243.09668500000001"/>
  </r>
  <r>
    <n v="2023"/>
    <s v="Public District"/>
    <x v="469"/>
    <s v="Delphos City"/>
    <n v="3"/>
    <s v="019590"/>
    <s v="Delphos City Schools (Preschool)"/>
    <n v="20.341317999999998"/>
    <n v="20.341317999999998"/>
  </r>
  <r>
    <n v="2023"/>
    <s v="Public District"/>
    <x v="469"/>
    <s v="Delphos City"/>
    <n v="3"/>
    <s v="064048"/>
    <s v="Jefferson Middle School"/>
    <n v="60.289305999999996"/>
    <n v="244.282026"/>
  </r>
  <r>
    <n v="2023"/>
    <s v="Public District"/>
    <x v="470"/>
    <s v="Dover City"/>
    <n v="3"/>
    <s v="008706"/>
    <s v="Dover Avenue Elementary School"/>
    <n v="404.67423600000001"/>
    <n v="404.67423600000001"/>
  </r>
  <r>
    <n v="2023"/>
    <s v="Public District"/>
    <x v="470"/>
    <s v="Dover City"/>
    <n v="3"/>
    <s v="008722"/>
    <s v="Dover High School"/>
    <n v="0"/>
    <n v="805.79598799999997"/>
  </r>
  <r>
    <n v="2023"/>
    <s v="Public District"/>
    <x v="470"/>
    <s v="Dover City"/>
    <n v="3"/>
    <s v="009274"/>
    <s v="East Elementary School"/>
    <n v="377.48268999999999"/>
    <n v="377.48268999999999"/>
  </r>
  <r>
    <n v="2023"/>
    <s v="Public District"/>
    <x v="470"/>
    <s v="Dover City"/>
    <n v="3"/>
    <s v="034934"/>
    <s v="South Elementary School"/>
    <n v="425.88919900000002"/>
    <n v="425.88919900000002"/>
  </r>
  <r>
    <n v="2023"/>
    <s v="Public District"/>
    <x v="470"/>
    <s v="Dover City"/>
    <n v="3"/>
    <s v="071068"/>
    <s v="Dover Middle School"/>
    <n v="0"/>
    <n v="582.53069700000003"/>
  </r>
  <r>
    <n v="2023"/>
    <s v="Public District"/>
    <x v="471"/>
    <s v="East Cleveland City School District"/>
    <n v="7"/>
    <s v="004598"/>
    <s v="Caledonia Elementary School"/>
    <n v="251.16859600000001"/>
    <n v="251.16859600000001"/>
  </r>
  <r>
    <n v="2023"/>
    <s v="Public District"/>
    <x v="471"/>
    <s v="East Cleveland City School District"/>
    <n v="7"/>
    <s v="020109"/>
    <s v="Superior School for the Performing Arts"/>
    <n v="50.273596999999995"/>
    <n v="50.273596999999995"/>
  </r>
  <r>
    <n v="2023"/>
    <s v="Public District"/>
    <x v="471"/>
    <s v="East Cleveland City School District"/>
    <n v="7"/>
    <s v="032912"/>
    <s v="Mayfair Elementary School"/>
    <n v="201.337593"/>
    <n v="202.337593"/>
  </r>
  <r>
    <n v="2023"/>
    <s v="Public District"/>
    <x v="471"/>
    <s v="East Cleveland City School District"/>
    <n v="7"/>
    <s v="034199"/>
    <s v="Shaw High School"/>
    <n v="0"/>
    <n v="533.10764300000005"/>
  </r>
  <r>
    <n v="2023"/>
    <s v="Public District"/>
    <x v="471"/>
    <s v="East Cleveland City School District"/>
    <n v="7"/>
    <s v="036533"/>
    <s v="Prospect Academy"/>
    <n v="12.639052"/>
    <n v="12.639052"/>
  </r>
  <r>
    <n v="2023"/>
    <s v="Public District"/>
    <x v="471"/>
    <s v="East Cleveland City School District"/>
    <n v="7"/>
    <s v="038679"/>
    <s v="W.H. Kirk Middle School"/>
    <n v="0"/>
    <n v="287.60369900000001"/>
  </r>
  <r>
    <n v="2023"/>
    <s v="Public District"/>
    <x v="472"/>
    <s v="East Liverpool City"/>
    <n v="4"/>
    <s v="009084"/>
    <s v="East Liverpool High School"/>
    <n v="0"/>
    <n v="525.19783600000005"/>
  </r>
  <r>
    <n v="2023"/>
    <s v="Public District"/>
    <x v="472"/>
    <s v="East Liverpool City"/>
    <n v="4"/>
    <s v="019293"/>
    <s v="Preschool at Westgate Middle School"/>
    <n v="6.1734119999999999"/>
    <n v="6.1734119999999999"/>
  </r>
  <r>
    <n v="2023"/>
    <s v="Public District"/>
    <x v="472"/>
    <s v="East Liverpool City"/>
    <n v="4"/>
    <s v="019380"/>
    <s v="Lacroft Elementary School"/>
    <n v="345.168791"/>
    <n v="345.168791"/>
  </r>
  <r>
    <n v="2023"/>
    <s v="Public District"/>
    <x v="472"/>
    <s v="East Liverpool City"/>
    <n v="4"/>
    <s v="027433"/>
    <s v="North Elementary School"/>
    <n v="405.65828399999998"/>
    <n v="405.65828399999998"/>
  </r>
  <r>
    <n v="2023"/>
    <s v="Public District"/>
    <x v="472"/>
    <s v="East Liverpool City"/>
    <n v="4"/>
    <s v="040717"/>
    <s v="Westgate Middle School"/>
    <n v="143.734275"/>
    <n v="301.00512600000002"/>
  </r>
  <r>
    <n v="2023"/>
    <s v="Public District"/>
    <x v="472"/>
    <s v="East Liverpool City"/>
    <n v="4"/>
    <s v="040733"/>
    <s v="East Liverpool Junior High"/>
    <n v="1.8552439999999999"/>
    <n v="293.83800099999996"/>
  </r>
  <r>
    <n v="2023"/>
    <s v="Public District"/>
    <x v="473"/>
    <s v="East Palestine City"/>
    <n v="1"/>
    <s v="004838"/>
    <s v="East Palestine Elementary School"/>
    <n v="382.46625799999998"/>
    <n v="382.46625799999998"/>
  </r>
  <r>
    <n v="2023"/>
    <s v="Public District"/>
    <x v="473"/>
    <s v="East Palestine City"/>
    <n v="1"/>
    <s v="009134"/>
    <s v="East Palestine High School"/>
    <n v="0"/>
    <n v="254.969516"/>
  </r>
  <r>
    <n v="2023"/>
    <s v="Public District"/>
    <x v="473"/>
    <s v="East Palestine City"/>
    <n v="1"/>
    <s v="038844"/>
    <s v="East Palestine Middle School"/>
    <n v="72.063847999999993"/>
    <n v="271.65427599999998"/>
  </r>
  <r>
    <n v="2023"/>
    <s v="Public District"/>
    <x v="474"/>
    <s v="Eaton Community City"/>
    <n v="1"/>
    <s v="003954"/>
    <s v="William Bruce Elementary School"/>
    <n v="423.70308199999999"/>
    <n v="423.70308199999999"/>
  </r>
  <r>
    <n v="2023"/>
    <s v="Public District"/>
    <x v="474"/>
    <s v="Eaton Community City"/>
    <n v="1"/>
    <s v="008557"/>
    <s v="Eaton Middle School"/>
    <n v="0"/>
    <n v="419.58199200000001"/>
  </r>
  <r>
    <n v="2023"/>
    <s v="Public District"/>
    <x v="474"/>
    <s v="Eaton Community City"/>
    <n v="1"/>
    <s v="009282"/>
    <s v="Hollingsworth East Elementary School"/>
    <n v="426.20864899999998"/>
    <n v="426.20864899999998"/>
  </r>
  <r>
    <n v="2023"/>
    <s v="Public District"/>
    <x v="474"/>
    <s v="Eaton Community City"/>
    <n v="1"/>
    <s v="009803"/>
    <s v="Eaton High School"/>
    <n v="0"/>
    <n v="506.85428300000001"/>
  </r>
  <r>
    <n v="2023"/>
    <s v="Public District"/>
    <x v="475"/>
    <s v="Elyria City Schools"/>
    <n v="7"/>
    <s v="007716"/>
    <s v="Westwood Elementary School"/>
    <n v="485.15130099999999"/>
    <n v="485.15130099999999"/>
  </r>
  <r>
    <n v="2023"/>
    <s v="Public District"/>
    <x v="475"/>
    <s v="Elyria City Schools"/>
    <n v="7"/>
    <s v="010454"/>
    <s v="Ely Elementary School"/>
    <n v="442.05778600000002"/>
    <n v="442.05778600000002"/>
  </r>
  <r>
    <n v="2023"/>
    <s v="Public District"/>
    <x v="475"/>
    <s v="Elyria City Schools"/>
    <n v="7"/>
    <s v="010462"/>
    <s v="Elyria High School"/>
    <n v="0"/>
    <n v="1570.3722319999999"/>
  </r>
  <r>
    <n v="2023"/>
    <s v="Public District"/>
    <x v="475"/>
    <s v="Elyria City Schools"/>
    <n v="7"/>
    <s v="010751"/>
    <s v="Eastern Heights Middle School"/>
    <n v="157.18121400000001"/>
    <n v="574.85410899999999"/>
  </r>
  <r>
    <n v="2023"/>
    <s v="Public District"/>
    <x v="475"/>
    <s v="Elyria City Schools"/>
    <n v="7"/>
    <s v="012369"/>
    <s v="Hamilton Elementary School"/>
    <n v="390.89197799999999"/>
    <n v="390.89197799999999"/>
  </r>
  <r>
    <n v="2023"/>
    <s v="Public District"/>
    <x v="475"/>
    <s v="Elyria City Schools"/>
    <n v="7"/>
    <s v="027979"/>
    <s v="Northwood Middle School"/>
    <n v="131.234239"/>
    <n v="553.64500699999996"/>
  </r>
  <r>
    <n v="2023"/>
    <s v="Public District"/>
    <x v="475"/>
    <s v="Elyria City Schools"/>
    <n v="7"/>
    <s v="030783"/>
    <s v="Eastern Heights Elementary School"/>
    <n v="528.01037599999995"/>
    <n v="528.01037599999995"/>
  </r>
  <r>
    <n v="2023"/>
    <s v="Public District"/>
    <x v="475"/>
    <s v="Elyria City Schools"/>
    <n v="7"/>
    <s v="035402"/>
    <s v="Elyria Early Childhood Center"/>
    <n v="138.27767800000001"/>
    <n v="138.27767800000001"/>
  </r>
  <r>
    <n v="2023"/>
    <s v="Public District"/>
    <x v="475"/>
    <s v="Elyria City Schools"/>
    <n v="7"/>
    <s v="041756"/>
    <s v="Northwood Elementary School"/>
    <n v="353.28060499999998"/>
    <n v="353.28060499999998"/>
  </r>
  <r>
    <n v="2023"/>
    <s v="Public District"/>
    <x v="475"/>
    <s v="Elyria City Schools"/>
    <n v="7"/>
    <s v="064733"/>
    <s v="Westwood Middle School"/>
    <n v="123.576763"/>
    <n v="483.72306900000001"/>
  </r>
  <r>
    <n v="2023"/>
    <s v="Public District"/>
    <x v="476"/>
    <s v="Euclid City"/>
    <n v="7"/>
    <s v="000475"/>
    <s v="Bluestone Elementary School"/>
    <n v="325.17283800000001"/>
    <n v="325.17283800000001"/>
  </r>
  <r>
    <n v="2023"/>
    <s v="Public District"/>
    <x v="476"/>
    <s v="Euclid City"/>
    <n v="7"/>
    <s v="010793"/>
    <s v="Euclid Middle School"/>
    <n v="0"/>
    <n v="931.74515999999994"/>
  </r>
  <r>
    <n v="2023"/>
    <s v="Public District"/>
    <x v="476"/>
    <s v="Euclid City"/>
    <n v="7"/>
    <s v="010819"/>
    <s v="Euclid High School"/>
    <n v="0"/>
    <n v="1426.5330180000001"/>
  </r>
  <r>
    <n v="2023"/>
    <s v="Public District"/>
    <x v="476"/>
    <s v="Euclid City"/>
    <n v="7"/>
    <s v="018051"/>
    <s v="Chardon Hills Elementary School"/>
    <n v="408.29495500000002"/>
    <n v="408.29495500000002"/>
  </r>
  <r>
    <n v="2023"/>
    <s v="Public District"/>
    <x v="476"/>
    <s v="Euclid City"/>
    <n v="7"/>
    <s v="019682"/>
    <s v="Euclid Virtual Learning Academy"/>
    <n v="9.4657070000000001"/>
    <n v="104.874906"/>
  </r>
  <r>
    <n v="2023"/>
    <s v="Public District"/>
    <x v="476"/>
    <s v="Euclid City"/>
    <n v="7"/>
    <s v="020719"/>
    <s v="Arbor Elementary School"/>
    <n v="374.34963900000002"/>
    <n v="374.34963900000002"/>
  </r>
  <r>
    <n v="2023"/>
    <s v="Public District"/>
    <x v="476"/>
    <s v="Euclid City"/>
    <n v="7"/>
    <s v="037978"/>
    <s v="Shoreview Elementary School"/>
    <n v="425.62460499999997"/>
    <n v="425.62460499999997"/>
  </r>
  <r>
    <n v="2023"/>
    <s v="Public District"/>
    <x v="476"/>
    <s v="Euclid City"/>
    <n v="7"/>
    <s v="043950"/>
    <s v="Euclid City"/>
    <n v="0"/>
    <n v="0.375"/>
  </r>
  <r>
    <n v="2023"/>
    <s v="Public District"/>
    <x v="476"/>
    <s v="Euclid City"/>
    <n v="7"/>
    <s v="118844"/>
    <s v="Euclid Schools Early Learning Village"/>
    <n v="378.77402000000001"/>
    <n v="378.77402000000001"/>
  </r>
  <r>
    <n v="2023"/>
    <s v="Public District"/>
    <x v="477"/>
    <s v="Fairborn City"/>
    <n v="7"/>
    <s v="011817"/>
    <s v="Fairborn Primary School"/>
    <n v="1146.847839"/>
    <n v="1146.847839"/>
  </r>
  <r>
    <n v="2023"/>
    <s v="Public District"/>
    <x v="477"/>
    <s v="Fairborn City"/>
    <n v="7"/>
    <s v="029041"/>
    <s v="Fairborn Intermediate School"/>
    <n v="992.45205499999997"/>
    <n v="992.45205499999997"/>
  </r>
  <r>
    <n v="2023"/>
    <s v="Public District"/>
    <x v="477"/>
    <s v="Fairborn City"/>
    <n v="7"/>
    <s v="042796"/>
    <s v="Fairborn High School"/>
    <n v="0"/>
    <n v="961.70581700000002"/>
  </r>
  <r>
    <n v="2023"/>
    <s v="Public District"/>
    <x v="477"/>
    <s v="Fairborn City"/>
    <n v="7"/>
    <s v="062422"/>
    <s v="Baker Middle School"/>
    <n v="1.591008"/>
    <n v="949.49502900000005"/>
  </r>
  <r>
    <n v="2023"/>
    <s v="Public District"/>
    <x v="478"/>
    <s v="Fairview Park City"/>
    <n v="5"/>
    <s v="011304"/>
    <s v="Fairview High School"/>
    <n v="0"/>
    <n v="445.76930299999998"/>
  </r>
  <r>
    <n v="2023"/>
    <s v="Public District"/>
    <x v="478"/>
    <s v="Fairview Park City"/>
    <n v="5"/>
    <s v="020263"/>
    <s v="Lewis F Mayer Middle School"/>
    <n v="0"/>
    <n v="348.921695"/>
  </r>
  <r>
    <n v="2023"/>
    <s v="Public District"/>
    <x v="478"/>
    <s v="Fairview Park City"/>
    <n v="5"/>
    <s v="029223"/>
    <s v="Gilles-Sweet Elementary School"/>
    <n v="529.06980199999998"/>
    <n v="529.06980199999998"/>
  </r>
  <r>
    <n v="2023"/>
    <s v="Public District"/>
    <x v="478"/>
    <s v="Fairview Park City"/>
    <n v="5"/>
    <s v="099812"/>
    <s v="Parkview Early Education Center"/>
    <n v="121.91472999999999"/>
    <n v="121.91472999999999"/>
  </r>
  <r>
    <n v="2023"/>
    <s v="Public District"/>
    <x v="479"/>
    <s v="Findlay City"/>
    <n v="7"/>
    <s v="005686"/>
    <s v="Glenwood Middle School"/>
    <n v="0"/>
    <n v="535.98110999999994"/>
  </r>
  <r>
    <n v="2023"/>
    <s v="Public District"/>
    <x v="479"/>
    <s v="Findlay City"/>
    <n v="7"/>
    <s v="008607"/>
    <s v="Donnell Middle School"/>
    <n v="0"/>
    <n v="515.66001400000005"/>
  </r>
  <r>
    <n v="2023"/>
    <s v="Public District"/>
    <x v="479"/>
    <s v="Findlay City"/>
    <n v="7"/>
    <s v="011627"/>
    <s v="Findlay High School"/>
    <n v="0"/>
    <n v="1628.2633599999999"/>
  </r>
  <r>
    <n v="2023"/>
    <s v="Public District"/>
    <x v="479"/>
    <s v="Findlay City"/>
    <n v="7"/>
    <s v="014260"/>
    <s v="Findlay City Schools Preschool"/>
    <n v="104.858298"/>
    <n v="104.858298"/>
  </r>
  <r>
    <n v="2023"/>
    <s v="Public District"/>
    <x v="479"/>
    <s v="Findlay City"/>
    <n v="7"/>
    <s v="015437"/>
    <s v="Trojan Academy Blended"/>
    <n v="0"/>
    <n v="84.834029000000001"/>
  </r>
  <r>
    <n v="2023"/>
    <s v="Public District"/>
    <x v="479"/>
    <s v="Findlay City"/>
    <n v="7"/>
    <s v="017814"/>
    <s v="Whittier Primary School"/>
    <n v="388.76396"/>
    <n v="388.76396"/>
  </r>
  <r>
    <n v="2023"/>
    <s v="Public District"/>
    <x v="479"/>
    <s v="Findlay City"/>
    <n v="7"/>
    <s v="018044"/>
    <s v="Jefferson Primary School"/>
    <n v="392.60962599999999"/>
    <n v="392.60962599999999"/>
  </r>
  <r>
    <n v="2023"/>
    <s v="Public District"/>
    <x v="479"/>
    <s v="Findlay City"/>
    <n v="7"/>
    <s v="019705"/>
    <s v="Trojan Academy Online"/>
    <n v="0"/>
    <n v="52.94068"/>
  </r>
  <r>
    <n v="2023"/>
    <s v="Public District"/>
    <x v="479"/>
    <s v="Findlay City"/>
    <n v="7"/>
    <s v="027839"/>
    <s v="Northview Primary School"/>
    <n v="357.71623199999999"/>
    <n v="357.71623199999999"/>
  </r>
  <r>
    <n v="2023"/>
    <s v="Public District"/>
    <x v="479"/>
    <s v="Findlay City"/>
    <n v="7"/>
    <s v="042804"/>
    <s v="Bigelow Hill Elementary School"/>
    <n v="354.51693"/>
    <n v="354.51693"/>
  </r>
  <r>
    <n v="2023"/>
    <s v="Public District"/>
    <x v="479"/>
    <s v="Findlay City"/>
    <n v="7"/>
    <s v="042812"/>
    <s v="Wilson Vance Elementary School"/>
    <n v="402.03928100000002"/>
    <n v="402.03928100000002"/>
  </r>
  <r>
    <n v="2023"/>
    <s v="Public District"/>
    <x v="479"/>
    <s v="Findlay City"/>
    <n v="7"/>
    <s v="061366"/>
    <s v="Chamberlin Hill Elementary School"/>
    <n v="346.14136500000001"/>
    <n v="346.14136500000001"/>
  </r>
  <r>
    <n v="2023"/>
    <s v="Public District"/>
    <x v="480"/>
    <s v="Fostoria City"/>
    <n v="4"/>
    <s v="012039"/>
    <s v="Fostoria Junior/Senior High School"/>
    <n v="0"/>
    <n v="731.30384700000002"/>
  </r>
  <r>
    <n v="2023"/>
    <s v="Public District"/>
    <x v="480"/>
    <s v="Fostoria City"/>
    <n v="4"/>
    <s v="031757"/>
    <s v="Fostoria Elementary School"/>
    <n v="875.012428"/>
    <n v="989.09578499999998"/>
  </r>
  <r>
    <n v="2023"/>
    <s v="Public District"/>
    <x v="481"/>
    <s v="Franklin City"/>
    <n v="4"/>
    <s v="000802"/>
    <s v="Anthony Wayne Elementary School"/>
    <n v="238.048957"/>
    <n v="278.27198899999996"/>
  </r>
  <r>
    <n v="2023"/>
    <s v="Public District"/>
    <x v="481"/>
    <s v="Franklin City"/>
    <n v="4"/>
    <s v="012310"/>
    <s v="Franklin High School"/>
    <n v="0"/>
    <n v="673.99627599999997"/>
  </r>
  <r>
    <n v="2023"/>
    <s v="Public District"/>
    <x v="481"/>
    <s v="Franklin City"/>
    <n v="4"/>
    <s v="013276"/>
    <s v="George H Gerke Elementary School"/>
    <n v="257.16094499999997"/>
    <n v="292.28493100000003"/>
  </r>
  <r>
    <n v="2023"/>
    <s v="Public District"/>
    <x v="481"/>
    <s v="Franklin City"/>
    <n v="4"/>
    <s v="017129"/>
    <s v="Hunter Elementary School"/>
    <n v="341.51530200000002"/>
    <n v="397.966611"/>
  </r>
  <r>
    <n v="2023"/>
    <s v="Public District"/>
    <x v="481"/>
    <s v="Franklin City"/>
    <n v="4"/>
    <s v="029595"/>
    <s v="Pennyroyal Elementary School"/>
    <n v="214.370654"/>
    <n v="244.46646200000001"/>
  </r>
  <r>
    <n v="2023"/>
    <s v="Public District"/>
    <x v="481"/>
    <s v="Franklin City"/>
    <n v="4"/>
    <s v="041327"/>
    <s v="William C Schenck Elementary School"/>
    <n v="207.452799"/>
    <n v="240.18115599999999"/>
  </r>
  <r>
    <n v="2023"/>
    <s v="Public District"/>
    <x v="481"/>
    <s v="Franklin City"/>
    <n v="4"/>
    <s v="062331"/>
    <s v="Franklin Junior High School"/>
    <n v="0"/>
    <n v="408.861198"/>
  </r>
  <r>
    <n v="2023"/>
    <s v="Public District"/>
    <x v="482"/>
    <s v="Fremont City"/>
    <n v="4"/>
    <s v="001172"/>
    <s v="Atkinson Elementary School"/>
    <n v="332.25413900000001"/>
    <n v="332.25413900000001"/>
  </r>
  <r>
    <n v="2023"/>
    <s v="Public District"/>
    <x v="482"/>
    <s v="Fremont City"/>
    <n v="4"/>
    <s v="007815"/>
    <s v="Croghan Elementary School"/>
    <n v="416.14194099999997"/>
    <n v="416.14194099999997"/>
  </r>
  <r>
    <n v="2023"/>
    <s v="Public District"/>
    <x v="482"/>
    <s v="Fremont City"/>
    <n v="4"/>
    <s v="012492"/>
    <s v="Fremont Middle School"/>
    <n v="0"/>
    <n v="839.571234"/>
  </r>
  <r>
    <n v="2023"/>
    <s v="Public District"/>
    <x v="482"/>
    <s v="Fremont City"/>
    <n v="4"/>
    <s v="012500"/>
    <s v="Fremont Ross High School"/>
    <n v="0"/>
    <n v="864.85076000000004"/>
  </r>
  <r>
    <n v="2023"/>
    <s v="Public District"/>
    <x v="482"/>
    <s v="Fremont City"/>
    <n v="4"/>
    <s v="021774"/>
    <s v="Lutz Elementary School"/>
    <n v="397.52376700000002"/>
    <n v="397.52376700000002"/>
  </r>
  <r>
    <n v="2023"/>
    <s v="Public District"/>
    <x v="482"/>
    <s v="Fremont City"/>
    <n v="4"/>
    <s v="028852"/>
    <s v="Otis Elementary School"/>
    <n v="354.209746"/>
    <n v="354.209746"/>
  </r>
  <r>
    <n v="2023"/>
    <s v="Public District"/>
    <x v="483"/>
    <s v="Galion City"/>
    <n v="4"/>
    <s v="008201"/>
    <s v="Primary Elementary School"/>
    <n v="412.49381"/>
    <n v="412.49381"/>
  </r>
  <r>
    <n v="2023"/>
    <s v="Public District"/>
    <x v="483"/>
    <s v="Galion City"/>
    <n v="4"/>
    <s v="012773"/>
    <s v="Galion High School"/>
    <n v="0"/>
    <n v="405.43252100000001"/>
  </r>
  <r>
    <n v="2023"/>
    <s v="Public District"/>
    <x v="483"/>
    <s v="Galion City"/>
    <n v="4"/>
    <s v="012781"/>
    <s v="Galion Middle School"/>
    <n v="0"/>
    <n v="377.20971800000001"/>
  </r>
  <r>
    <n v="2023"/>
    <s v="Public District"/>
    <x v="483"/>
    <s v="Galion City"/>
    <n v="4"/>
    <s v="019797"/>
    <s v="Galion Online Academy"/>
    <n v="0"/>
    <n v="0.58811099999999994"/>
  </r>
  <r>
    <n v="2023"/>
    <s v="Public District"/>
    <x v="483"/>
    <s v="Galion City"/>
    <n v="4"/>
    <s v="031369"/>
    <s v="Intermediate Elementary School"/>
    <n v="362.62029100000001"/>
    <n v="363.62029100000001"/>
  </r>
  <r>
    <n v="2023"/>
    <s v="Public District"/>
    <x v="484"/>
    <s v="Gallipolis City"/>
    <n v="4"/>
    <s v="010836"/>
    <s v="Gallia Academy Middle School"/>
    <n v="0"/>
    <n v="470.00279899999998"/>
  </r>
  <r>
    <n v="2023"/>
    <s v="Public District"/>
    <x v="484"/>
    <s v="Gallipolis City"/>
    <n v="4"/>
    <s v="012799"/>
    <s v="Gallia Academy High School"/>
    <n v="0"/>
    <n v="434.51685500000002"/>
  </r>
  <r>
    <n v="2023"/>
    <s v="Public District"/>
    <x v="484"/>
    <s v="Gallipolis City"/>
    <n v="4"/>
    <s v="014332"/>
    <s v="Green Elementary School"/>
    <n v="265.46465000000001"/>
    <n v="265.46465000000001"/>
  </r>
  <r>
    <n v="2023"/>
    <s v="Public District"/>
    <x v="484"/>
    <s v="Gallipolis City"/>
    <n v="4"/>
    <s v="031781"/>
    <s v="Rio Grande Elementary School"/>
    <n v="238.75847099999999"/>
    <n v="238.75847099999999"/>
  </r>
  <r>
    <n v="2023"/>
    <s v="Public District"/>
    <x v="484"/>
    <s v="Gallipolis City"/>
    <n v="4"/>
    <s v="039651"/>
    <s v="Washington Elementary School"/>
    <n v="407.32072599999998"/>
    <n v="407.32072599999998"/>
  </r>
  <r>
    <n v="2023"/>
    <s v="Public District"/>
    <x v="485"/>
    <s v="Garfield Heights City Schools"/>
    <n v="7"/>
    <s v="010413"/>
    <s v="Elmwood Elementary School"/>
    <n v="324.54135600000001"/>
    <n v="324.54135600000001"/>
  </r>
  <r>
    <n v="2023"/>
    <s v="Public District"/>
    <x v="485"/>
    <s v="Garfield Heights City Schools"/>
    <n v="7"/>
    <s v="013136"/>
    <s v="Garfield Heights High School"/>
    <n v="0"/>
    <n v="1007.665991"/>
  </r>
  <r>
    <n v="2023"/>
    <s v="Public District"/>
    <x v="485"/>
    <s v="Garfield Heights City Schools"/>
    <n v="7"/>
    <s v="013144"/>
    <s v="Garfield Heights Middle School"/>
    <n v="0"/>
    <n v="724.96538699999996"/>
  </r>
  <r>
    <n v="2023"/>
    <s v="Public District"/>
    <x v="485"/>
    <s v="Garfield Heights City Schools"/>
    <n v="7"/>
    <s v="022574"/>
    <s v="Maple Leaf Elementary School"/>
    <n v="444.25198999999998"/>
    <n v="444.25198999999998"/>
  </r>
  <r>
    <n v="2023"/>
    <s v="Public District"/>
    <x v="485"/>
    <s v="Garfield Heights City Schools"/>
    <n v="7"/>
    <s v="041335"/>
    <s v="William Foster Elementary School"/>
    <n v="489.330243"/>
    <n v="489.330243"/>
  </r>
  <r>
    <n v="2023"/>
    <s v="Public District"/>
    <x v="486"/>
    <s v="Geneva Area City"/>
    <n v="4"/>
    <s v="001321"/>
    <s v="Austinburg Elementary School"/>
    <n v="215.673753"/>
    <n v="215.673753"/>
  </r>
  <r>
    <n v="2023"/>
    <s v="Public District"/>
    <x v="486"/>
    <s v="Geneva Area City"/>
    <n v="4"/>
    <s v="007344"/>
    <s v="Cork Elementary School"/>
    <n v="291.78289799999999"/>
    <n v="291.78289799999999"/>
  </r>
  <r>
    <n v="2023"/>
    <s v="Public District"/>
    <x v="486"/>
    <s v="Geneva Area City"/>
    <n v="4"/>
    <s v="012015"/>
    <s v="Geneva Platt R. Spencer Elementary School"/>
    <n v="406.31232999999997"/>
    <n v="406.31232999999997"/>
  </r>
  <r>
    <n v="2023"/>
    <s v="Public District"/>
    <x v="486"/>
    <s v="Geneva Area City"/>
    <n v="4"/>
    <s v="013219"/>
    <s v="Geneva High School"/>
    <n v="0"/>
    <n v="631.79032199999995"/>
  </r>
  <r>
    <n v="2023"/>
    <s v="Public District"/>
    <x v="486"/>
    <s v="Geneva Area City"/>
    <n v="4"/>
    <s v="013227"/>
    <s v="Geneva Middle School"/>
    <n v="0"/>
    <n v="484.61503900000002"/>
  </r>
  <r>
    <n v="2023"/>
    <s v="Public District"/>
    <x v="487"/>
    <s v="Girard City School District"/>
    <n v="4"/>
    <s v="009159"/>
    <s v="Prospect Elementary School"/>
    <n v="484.87683199999998"/>
    <n v="484.87683199999998"/>
  </r>
  <r>
    <n v="2023"/>
    <s v="Public District"/>
    <x v="487"/>
    <s v="Girard City School District"/>
    <n v="4"/>
    <s v="013482"/>
    <s v="Girard Sr High School"/>
    <n v="0"/>
    <n v="468.62867199999999"/>
  </r>
  <r>
    <n v="2023"/>
    <s v="Public District"/>
    <x v="487"/>
    <s v="Girard City School District"/>
    <n v="4"/>
    <s v="037366"/>
    <s v="Girard Intermediate Middle School"/>
    <n v="251.641828"/>
    <n v="366.69704400000001"/>
  </r>
  <r>
    <n v="2023"/>
    <s v="Public District"/>
    <x v="487"/>
    <s v="Girard City School District"/>
    <n v="4"/>
    <s v="139584"/>
    <s v="Girard Junior High School"/>
    <n v="0"/>
    <n v="233.10801900000001"/>
  </r>
  <r>
    <n v="2023"/>
    <s v="Public District"/>
    <x v="488"/>
    <s v="Grandview Heights Schools"/>
    <n v="6"/>
    <s v="014100"/>
    <s v="Grandview Heights High School"/>
    <n v="0"/>
    <n v="330.086367"/>
  </r>
  <r>
    <n v="2023"/>
    <s v="Public District"/>
    <x v="488"/>
    <s v="Grandview Heights Schools"/>
    <n v="6"/>
    <s v="014118"/>
    <s v="Larson Middle School"/>
    <n v="183.55089799999999"/>
    <n v="436.83867700000002"/>
  </r>
  <r>
    <n v="2023"/>
    <s v="Public District"/>
    <x v="488"/>
    <s v="Grandview Heights Schools"/>
    <n v="6"/>
    <s v="032078"/>
    <s v="Stevenson Elementary"/>
    <n v="373.23833999999999"/>
    <n v="373.23833999999999"/>
  </r>
  <r>
    <n v="2023"/>
    <s v="Public District"/>
    <x v="489"/>
    <s v="Winton Woods City"/>
    <n v="7"/>
    <s v="002055"/>
    <s v="Early Childhood Center"/>
    <n v="295.88470899999999"/>
    <n v="295.88470899999999"/>
  </r>
  <r>
    <n v="2023"/>
    <s v="Public District"/>
    <x v="489"/>
    <s v="Winton Woods City"/>
    <n v="7"/>
    <s v="011973"/>
    <s v="Winton Woods Intermediate School"/>
    <n v="254.83837499999998"/>
    <n v="558.02797399999997"/>
  </r>
  <r>
    <n v="2023"/>
    <s v="Public District"/>
    <x v="489"/>
    <s v="Winton Woods City"/>
    <n v="7"/>
    <s v="014548"/>
    <s v="Winton Woods Middle School"/>
    <n v="0"/>
    <n v="597.17487800000004"/>
  </r>
  <r>
    <n v="2023"/>
    <s v="Public District"/>
    <x v="489"/>
    <s v="Winton Woods City"/>
    <n v="7"/>
    <s v="019620"/>
    <s v="Winton Woods Primary"/>
    <n v="522.34880099999998"/>
    <n v="522.34880099999998"/>
  </r>
  <r>
    <n v="2023"/>
    <s v="Public District"/>
    <x v="489"/>
    <s v="Winton Woods City"/>
    <n v="7"/>
    <s v="064147"/>
    <s v="Winton Woods High School"/>
    <n v="0"/>
    <n v="1197.5474610000001"/>
  </r>
  <r>
    <n v="2023"/>
    <s v="Public District"/>
    <x v="489"/>
    <s v="Winton Woods City"/>
    <n v="7"/>
    <s v="066787"/>
    <s v="Winton Woods Elementary School"/>
    <n v="575.87750099999994"/>
    <n v="575.87750099999994"/>
  </r>
  <r>
    <n v="2023"/>
    <s v="Public District"/>
    <x v="490"/>
    <s v="Greenville City"/>
    <n v="4"/>
    <s v="009365"/>
    <s v="Greenville Elementary School"/>
    <n v="823.45916699999998"/>
    <n v="823.45916699999998"/>
  </r>
  <r>
    <n v="2023"/>
    <s v="Public District"/>
    <x v="490"/>
    <s v="Greenville City"/>
    <n v="4"/>
    <s v="014621"/>
    <s v="Greenville Senior High School"/>
    <n v="0"/>
    <n v="799.89802099999997"/>
  </r>
  <r>
    <n v="2023"/>
    <s v="Public District"/>
    <x v="490"/>
    <s v="Greenville City"/>
    <n v="4"/>
    <s v="014639"/>
    <s v="Greenville Middle School"/>
    <n v="165.34049899999999"/>
    <n v="719.49658599999998"/>
  </r>
  <r>
    <n v="2023"/>
    <s v="Public District"/>
    <x v="490"/>
    <s v="Greenville City"/>
    <n v="4"/>
    <s v="019167"/>
    <s v="Preschool at Greenville Senior High School"/>
    <n v="0"/>
    <n v="0"/>
  </r>
  <r>
    <n v="2023"/>
    <s v="Public District"/>
    <x v="491"/>
    <s v="Hamilton City"/>
    <n v="7"/>
    <s v="006650"/>
    <s v="Brookwood Elementary School"/>
    <n v="509.20673699999998"/>
    <n v="605.66287799999998"/>
  </r>
  <r>
    <n v="2023"/>
    <s v="Public District"/>
    <x v="491"/>
    <s v="Hamilton City"/>
    <n v="7"/>
    <s v="011482"/>
    <s v="Fairwood Elementary School"/>
    <n v="566.14505499999996"/>
    <n v="639.51932399999998"/>
  </r>
  <r>
    <n v="2023"/>
    <s v="Public District"/>
    <x v="491"/>
    <s v="Hamilton City"/>
    <n v="7"/>
    <s v="011483"/>
    <s v="Linden Elementary School"/>
    <n v="476.49956099999997"/>
    <n v="556.90067699999997"/>
  </r>
  <r>
    <n v="2023"/>
    <s v="Public District"/>
    <x v="491"/>
    <s v="Hamilton City"/>
    <n v="7"/>
    <s v="011484"/>
    <s v="Ridgeway Elementary School"/>
    <n v="591.48368900000003"/>
    <n v="682.51174800000001"/>
  </r>
  <r>
    <n v="2023"/>
    <s v="Public District"/>
    <x v="491"/>
    <s v="Hamilton City"/>
    <n v="7"/>
    <s v="011485"/>
    <s v="Bridgeport Elementary School"/>
    <n v="473.14319499999999"/>
    <n v="558.54670299999998"/>
  </r>
  <r>
    <n v="2023"/>
    <s v="Public District"/>
    <x v="491"/>
    <s v="Hamilton City"/>
    <n v="7"/>
    <s v="011619"/>
    <s v="Highland Elementary School"/>
    <n v="574.76305500000001"/>
    <n v="672.12261000000001"/>
  </r>
  <r>
    <n v="2023"/>
    <s v="Public District"/>
    <x v="491"/>
    <s v="Hamilton City"/>
    <n v="7"/>
    <s v="013102"/>
    <s v="Garfield Middle School"/>
    <n v="0"/>
    <n v="751.691957"/>
  </r>
  <r>
    <n v="2023"/>
    <s v="Public District"/>
    <x v="491"/>
    <s v="Hamilton City"/>
    <n v="7"/>
    <s v="015404"/>
    <s v="Riverview Elementary School"/>
    <n v="548.89069900000004"/>
    <n v="630.37816199999997"/>
  </r>
  <r>
    <n v="2023"/>
    <s v="Public District"/>
    <x v="491"/>
    <s v="Hamilton City"/>
    <n v="7"/>
    <s v="016672"/>
    <s v="Miami School"/>
    <n v="0"/>
    <n v="317.44282199999998"/>
  </r>
  <r>
    <n v="2023"/>
    <s v="Public District"/>
    <x v="491"/>
    <s v="Hamilton City"/>
    <n v="7"/>
    <s v="036822"/>
    <s v="Hamilton High School"/>
    <n v="0"/>
    <n v="2139.4930890000001"/>
  </r>
  <r>
    <n v="2023"/>
    <s v="Public District"/>
    <x v="491"/>
    <s v="Hamilton City"/>
    <n v="7"/>
    <s v="038216"/>
    <s v="Crawford Woods Elementary School"/>
    <n v="459.59348399999999"/>
    <n v="553.22492799999998"/>
  </r>
  <r>
    <n v="2023"/>
    <s v="Public District"/>
    <x v="491"/>
    <s v="Hamilton City"/>
    <n v="7"/>
    <s v="041640"/>
    <s v="Wilson Middle School"/>
    <n v="0"/>
    <n v="628.15607499999999"/>
  </r>
  <r>
    <n v="2023"/>
    <s v="Public District"/>
    <x v="492"/>
    <s v="Heath City"/>
    <n v="4"/>
    <s v="012724"/>
    <s v="Heath Middle School"/>
    <n v="0"/>
    <n v="373.65008899999998"/>
  </r>
  <r>
    <n v="2023"/>
    <s v="Public District"/>
    <x v="492"/>
    <s v="Heath City"/>
    <n v="4"/>
    <s v="013078"/>
    <s v="Garfield Elementary School"/>
    <n v="381.04906699999998"/>
    <n v="381.04906699999998"/>
  </r>
  <r>
    <n v="2023"/>
    <s v="Public District"/>
    <x v="492"/>
    <s v="Heath City"/>
    <n v="4"/>
    <s v="015792"/>
    <s v="Heath High School"/>
    <n v="0"/>
    <n v="479.24567300000001"/>
  </r>
  <r>
    <n v="2023"/>
    <s v="Public District"/>
    <x v="492"/>
    <s v="Heath City"/>
    <n v="4"/>
    <s v="121954"/>
    <s v="Stevenson Elementary School"/>
    <n v="401.54651899999999"/>
    <n v="401.54651899999999"/>
  </r>
  <r>
    <n v="2023"/>
    <s v="Public District"/>
    <x v="493"/>
    <s v="Hillsboro City"/>
    <n v="4"/>
    <s v="016345"/>
    <s v="Hillsboro High School"/>
    <n v="0"/>
    <n v="638.23180200000002"/>
  </r>
  <r>
    <n v="2023"/>
    <s v="Public District"/>
    <x v="493"/>
    <s v="Hillsboro City"/>
    <n v="4"/>
    <s v="039396"/>
    <s v="Hillsboro Intermediate School"/>
    <n v="317.37277899999998"/>
    <n v="317.37277899999998"/>
  </r>
  <r>
    <n v="2023"/>
    <s v="Public District"/>
    <x v="493"/>
    <s v="Hillsboro City"/>
    <n v="4"/>
    <s v="040147"/>
    <s v="Hillsboro Primary School"/>
    <n v="311.693241"/>
    <n v="311.693241"/>
  </r>
  <r>
    <n v="2023"/>
    <s v="Public District"/>
    <x v="493"/>
    <s v="Hillsboro City"/>
    <n v="4"/>
    <s v="095661"/>
    <s v="Hillsboro Early Childhood Center"/>
    <n v="382.80971299999999"/>
    <n v="382.80971299999999"/>
  </r>
  <r>
    <n v="2023"/>
    <s v="Public District"/>
    <x v="493"/>
    <s v="Hillsboro City"/>
    <n v="4"/>
    <s v="135517"/>
    <s v="Hillsboro Middle School"/>
    <n v="0"/>
    <n v="484.84162900000001"/>
  </r>
  <r>
    <n v="2023"/>
    <s v="Public District"/>
    <x v="494"/>
    <s v="Huron City Schools"/>
    <n v="5"/>
    <s v="010002"/>
    <s v="Shawnee Elementary"/>
    <n v="246.707638"/>
    <n v="246.707638"/>
  </r>
  <r>
    <n v="2023"/>
    <s v="Public District"/>
    <x v="494"/>
    <s v="Huron City Schools"/>
    <n v="5"/>
    <s v="017194"/>
    <s v="Huron High School"/>
    <n v="0"/>
    <n v="340.62293899999997"/>
  </r>
  <r>
    <n v="2023"/>
    <s v="Public District"/>
    <x v="494"/>
    <s v="Huron City Schools"/>
    <n v="5"/>
    <s v="023473"/>
    <s v="McCormick Middle School"/>
    <n v="0"/>
    <n v="191.261233"/>
  </r>
  <r>
    <n v="2023"/>
    <s v="Public District"/>
    <x v="494"/>
    <s v="Huron City Schools"/>
    <n v="5"/>
    <s v="064287"/>
    <s v="Woodlands Elementary School"/>
    <n v="249.57495799999998"/>
    <n v="343.08707099999998"/>
  </r>
  <r>
    <n v="2023"/>
    <s v="Public District"/>
    <x v="495"/>
    <s v="Ironton City School District"/>
    <n v="4"/>
    <s v="004713"/>
    <s v="Ironton Middle School"/>
    <n v="0"/>
    <n v="291.542552"/>
  </r>
  <r>
    <n v="2023"/>
    <s v="Public District"/>
    <x v="495"/>
    <s v="Ironton City School District"/>
    <n v="4"/>
    <s v="017491"/>
    <s v="Ironton High School"/>
    <n v="0"/>
    <n v="369.693127"/>
  </r>
  <r>
    <n v="2023"/>
    <s v="Public District"/>
    <x v="495"/>
    <s v="Ironton City School District"/>
    <n v="4"/>
    <s v="041186"/>
    <s v="Ironton Elementary School"/>
    <n v="617.07823299999995"/>
    <n v="617.07823299999995"/>
  </r>
  <r>
    <n v="2023"/>
    <s v="Public District"/>
    <x v="496"/>
    <s v="Jackson City"/>
    <n v="3"/>
    <s v="000429"/>
    <s v="Jackson Westview Elementary School"/>
    <n v="378.03731199999999"/>
    <n v="378.03731199999999"/>
  </r>
  <r>
    <n v="2023"/>
    <s v="Public District"/>
    <x v="496"/>
    <s v="Jackson City"/>
    <n v="3"/>
    <s v="009160"/>
    <s v="Jackson Northview Elementary School"/>
    <n v="367.069253"/>
    <n v="367.069253"/>
  </r>
  <r>
    <n v="2023"/>
    <s v="Public District"/>
    <x v="496"/>
    <s v="Jackson City"/>
    <n v="3"/>
    <s v="017756"/>
    <s v="Jackson High School"/>
    <n v="0"/>
    <n v="564.89513499999998"/>
  </r>
  <r>
    <n v="2023"/>
    <s v="Public District"/>
    <x v="496"/>
    <s v="Jackson City"/>
    <n v="3"/>
    <s v="020453"/>
    <s v="Jackson Middle School"/>
    <n v="0"/>
    <n v="524.81934799999999"/>
  </r>
  <r>
    <n v="2023"/>
    <s v="Public District"/>
    <x v="496"/>
    <s v="Jackson City"/>
    <n v="3"/>
    <s v="152298"/>
    <s v="Jackson Southview Elementary School"/>
    <n v="374.82249999999999"/>
    <n v="374.82249999999999"/>
  </r>
  <r>
    <n v="2023"/>
    <s v="Public District"/>
    <x v="497"/>
    <s v="Kent City"/>
    <n v="5"/>
    <s v="005504"/>
    <s v="Davey Elementary School"/>
    <n v="396.21976599999999"/>
    <n v="396.21976599999999"/>
  </r>
  <r>
    <n v="2023"/>
    <s v="Public District"/>
    <x v="497"/>
    <s v="Kent City"/>
    <n v="5"/>
    <s v="016535"/>
    <s v="Holden Elementary School"/>
    <n v="240.696595"/>
    <n v="240.696595"/>
  </r>
  <r>
    <n v="2023"/>
    <s v="Public District"/>
    <x v="497"/>
    <s v="Kent City"/>
    <n v="5"/>
    <s v="021311"/>
    <s v="Longcoy Elementary School"/>
    <n v="271.011011"/>
    <n v="271.011011"/>
  </r>
  <r>
    <n v="2023"/>
    <s v="Public District"/>
    <x v="497"/>
    <s v="Kent City"/>
    <n v="5"/>
    <s v="032508"/>
    <s v="Theodore Roosevelt High School"/>
    <n v="0"/>
    <n v="1055.114632"/>
  </r>
  <r>
    <n v="2023"/>
    <s v="Public District"/>
    <x v="497"/>
    <s v="Kent City"/>
    <n v="5"/>
    <s v="039032"/>
    <s v="Walls Elementary School"/>
    <n v="366.71450900000002"/>
    <n v="366.71450900000002"/>
  </r>
  <r>
    <n v="2023"/>
    <s v="Public District"/>
    <x v="497"/>
    <s v="Kent City"/>
    <n v="5"/>
    <s v="137273"/>
    <s v="Stanton Middle School"/>
    <n v="0"/>
    <n v="656.91233899999997"/>
  </r>
  <r>
    <n v="2023"/>
    <s v="Public District"/>
    <x v="498"/>
    <s v="Kenton City"/>
    <n v="1"/>
    <s v="015131"/>
    <s v="Kenton Elementary School"/>
    <n v="846.96020499999997"/>
    <n v="978.30685100000005"/>
  </r>
  <r>
    <n v="2023"/>
    <s v="Public District"/>
    <x v="498"/>
    <s v="Kenton City"/>
    <n v="1"/>
    <s v="018846"/>
    <s v="Kenton High School"/>
    <n v="0"/>
    <n v="472.17043799999999"/>
  </r>
  <r>
    <n v="2023"/>
    <s v="Public District"/>
    <x v="498"/>
    <s v="Kenton City"/>
    <n v="1"/>
    <s v="018853"/>
    <s v="Kenton Middle School"/>
    <n v="0"/>
    <n v="244.67338799999999"/>
  </r>
  <r>
    <n v="2023"/>
    <s v="Public District"/>
    <x v="499"/>
    <s v="Kettering City School District"/>
    <n v="5"/>
    <s v="001982"/>
    <s v="Beavertown Elementary School"/>
    <n v="324.86424399999999"/>
    <n v="324.86424399999999"/>
  </r>
  <r>
    <n v="2023"/>
    <s v="Public District"/>
    <x v="499"/>
    <s v="Kettering City School District"/>
    <n v="5"/>
    <s v="014563"/>
    <s v="Greenmont Elementary School"/>
    <n v="259.503309"/>
    <n v="259.503309"/>
  </r>
  <r>
    <n v="2023"/>
    <s v="Public District"/>
    <x v="499"/>
    <s v="Kettering City School District"/>
    <n v="5"/>
    <s v="017350"/>
    <s v="Indian Riffle Elementary School"/>
    <n v="497.03619900000001"/>
    <n v="497.03619900000001"/>
  </r>
  <r>
    <n v="2023"/>
    <s v="Public District"/>
    <x v="499"/>
    <s v="Kettering City School District"/>
    <n v="5"/>
    <s v="018747"/>
    <s v="J F Kennedy Elementary School"/>
    <n v="589.91355999999996"/>
    <n v="589.91355999999996"/>
  </r>
  <r>
    <n v="2023"/>
    <s v="Public District"/>
    <x v="499"/>
    <s v="Kettering City School District"/>
    <n v="5"/>
    <s v="018911"/>
    <s v="Kettering Middle School"/>
    <n v="0"/>
    <n v="1072.2377770000001"/>
  </r>
  <r>
    <n v="2023"/>
    <s v="Public District"/>
    <x v="499"/>
    <s v="Kettering City School District"/>
    <n v="5"/>
    <s v="018929"/>
    <s v="Kettering Fairmont High School"/>
    <n v="0"/>
    <n v="2434.7111030000001"/>
  </r>
  <r>
    <n v="2023"/>
    <s v="Public District"/>
    <x v="499"/>
    <s v="Kettering City School District"/>
    <n v="5"/>
    <s v="019656"/>
    <s v="Kettering City Schools MCESC Remote Learning Center"/>
    <n v="1"/>
    <n v="1"/>
  </r>
  <r>
    <n v="2023"/>
    <s v="Public District"/>
    <x v="499"/>
    <s v="Kettering City School District"/>
    <n v="5"/>
    <s v="025478"/>
    <s v="Kettering Early Childhood Education Center"/>
    <n v="43.391991999999995"/>
    <n v="43.391991999999995"/>
  </r>
  <r>
    <n v="2023"/>
    <s v="Public District"/>
    <x v="499"/>
    <s v="Kettering City School District"/>
    <n v="5"/>
    <s v="028324"/>
    <s v="Oakview Elementary School"/>
    <n v="441.82092799999998"/>
    <n v="441.82092799999998"/>
  </r>
  <r>
    <n v="2023"/>
    <s v="Public District"/>
    <x v="499"/>
    <s v="Kettering City School District"/>
    <n v="5"/>
    <s v="028753"/>
    <s v="Orchard Park Elementary School"/>
    <n v="331.68061799999998"/>
    <n v="331.68061799999998"/>
  </r>
  <r>
    <n v="2023"/>
    <s v="Public District"/>
    <x v="499"/>
    <s v="Kettering City School District"/>
    <n v="5"/>
    <s v="030692"/>
    <s v="Prass Elementary School"/>
    <n v="435.29974900000002"/>
    <n v="435.29974900000002"/>
  </r>
  <r>
    <n v="2023"/>
    <s v="Public District"/>
    <x v="499"/>
    <s v="Kettering City School District"/>
    <n v="5"/>
    <s v="035147"/>
    <s v="Southdale Elementary School"/>
    <n v="495.926086"/>
    <n v="495.926086"/>
  </r>
  <r>
    <n v="2023"/>
    <s v="Public District"/>
    <x v="499"/>
    <s v="Kettering City School District"/>
    <n v="5"/>
    <s v="038224"/>
    <s v="Van Buren Middle School"/>
    <n v="0"/>
    <n v="587.08545700000002"/>
  </r>
  <r>
    <n v="2023"/>
    <s v="Public District"/>
    <x v="500"/>
    <s v="Lakewood City"/>
    <n v="5"/>
    <s v="009116"/>
    <s v="Harding Middle School"/>
    <n v="0"/>
    <n v="464.63208099999997"/>
  </r>
  <r>
    <n v="2023"/>
    <s v="Public District"/>
    <x v="500"/>
    <s v="Lakewood City"/>
    <n v="5"/>
    <s v="009117"/>
    <s v="Garfield Middle School"/>
    <n v="0"/>
    <n v="454.23184600000002"/>
  </r>
  <r>
    <n v="2023"/>
    <s v="Public District"/>
    <x v="500"/>
    <s v="Lakewood City"/>
    <n v="5"/>
    <s v="009119"/>
    <s v="Hayes Elementary School"/>
    <n v="257.37338599999998"/>
    <n v="257.37338599999998"/>
  </r>
  <r>
    <n v="2023"/>
    <s v="Public District"/>
    <x v="500"/>
    <s v="Lakewood City"/>
    <n v="5"/>
    <s v="009120"/>
    <s v="Harrison Elementary School"/>
    <n v="240.80563799999999"/>
    <n v="240.80563799999999"/>
  </r>
  <r>
    <n v="2023"/>
    <s v="Public District"/>
    <x v="500"/>
    <s v="Lakewood City"/>
    <n v="5"/>
    <s v="014142"/>
    <s v="Grant Elementary School"/>
    <n v="324.30634600000002"/>
    <n v="324.30634600000002"/>
  </r>
  <r>
    <n v="2023"/>
    <s v="Public District"/>
    <x v="500"/>
    <s v="Lakewood City"/>
    <n v="5"/>
    <s v="019057"/>
    <s v="Taft Center for Innovation"/>
    <n v="18.195653"/>
    <n v="18.195653"/>
  </r>
  <r>
    <n v="2023"/>
    <s v="Public District"/>
    <x v="500"/>
    <s v="Lakewood City"/>
    <n v="5"/>
    <s v="019687"/>
    <s v="Lakewood High School"/>
    <n v="0"/>
    <n v="1322.0439759999999"/>
  </r>
  <r>
    <n v="2023"/>
    <s v="Public District"/>
    <x v="500"/>
    <s v="Lakewood City"/>
    <n v="5"/>
    <s v="019839"/>
    <s v="Franklin School of Opportunity Online"/>
    <n v="4"/>
    <n v="95.46140299999999"/>
  </r>
  <r>
    <n v="2023"/>
    <s v="Public District"/>
    <x v="500"/>
    <s v="Lakewood City"/>
    <n v="5"/>
    <s v="020859"/>
    <s v="Lincoln Elementary School"/>
    <n v="221.570289"/>
    <n v="221.570289"/>
  </r>
  <r>
    <n v="2023"/>
    <s v="Public District"/>
    <x v="500"/>
    <s v="Lakewood City"/>
    <n v="5"/>
    <s v="023705"/>
    <s v="Horace Mann Elementary School"/>
    <n v="239.264264"/>
    <n v="239.264264"/>
  </r>
  <r>
    <n v="2023"/>
    <s v="Public District"/>
    <x v="500"/>
    <s v="Lakewood City"/>
    <n v="5"/>
    <s v="032359"/>
    <s v="Roosevelt Elementary School"/>
    <n v="217.15355099999999"/>
    <n v="217.15355099999999"/>
  </r>
  <r>
    <n v="2023"/>
    <s v="Public District"/>
    <x v="500"/>
    <s v="Lakewood City"/>
    <n v="5"/>
    <s v="036772"/>
    <s v="Emerson Elementary School"/>
    <n v="337.02295099999998"/>
    <n v="337.02295099999998"/>
  </r>
  <r>
    <n v="2023"/>
    <s v="Public District"/>
    <x v="501"/>
    <s v="Lancaster City"/>
    <n v="4"/>
    <s v="005132"/>
    <s v="Gorsuch West Elementary School"/>
    <n v="587.01163599999995"/>
    <n v="587.01163599999995"/>
  </r>
  <r>
    <n v="2023"/>
    <s v="Public District"/>
    <x v="501"/>
    <s v="Lancaster City"/>
    <n v="4"/>
    <s v="009340"/>
    <s v="Mt. Pleasant Elementary School"/>
    <n v="510.63084199999997"/>
    <n v="510.63084199999997"/>
  </r>
  <r>
    <n v="2023"/>
    <s v="Public District"/>
    <x v="501"/>
    <s v="Lancaster City"/>
    <n v="4"/>
    <s v="016928"/>
    <s v="Early Childhood Center 2"/>
    <n v="52.971802999999994"/>
    <n v="52.971802999999994"/>
  </r>
  <r>
    <n v="2023"/>
    <s v="Public District"/>
    <x v="501"/>
    <s v="Lancaster City"/>
    <n v="4"/>
    <s v="019752"/>
    <s v="Lancaster High School"/>
    <n v="0"/>
    <n v="1830.939263"/>
  </r>
  <r>
    <n v="2023"/>
    <s v="Public District"/>
    <x v="501"/>
    <s v="Lancaster City"/>
    <n v="4"/>
    <s v="024042"/>
    <s v="Medill Elementary School"/>
    <n v="609.12388699999997"/>
    <n v="609.12388699999997"/>
  </r>
  <r>
    <n v="2023"/>
    <s v="Public District"/>
    <x v="501"/>
    <s v="Lancaster City"/>
    <n v="4"/>
    <s v="034926"/>
    <s v="Early Childhood Center 1"/>
    <n v="59.714071999999994"/>
    <n v="59.714071999999994"/>
  </r>
  <r>
    <n v="2023"/>
    <s v="Public District"/>
    <x v="501"/>
    <s v="Lancaster City"/>
    <n v="4"/>
    <s v="036889"/>
    <s v="Tallmadge Elementary School"/>
    <n v="485.02365299999997"/>
    <n v="485.02365299999997"/>
  </r>
  <r>
    <n v="2023"/>
    <s v="Public District"/>
    <x v="501"/>
    <s v="Lancaster City"/>
    <n v="4"/>
    <s v="036913"/>
    <s v="Tarhe Trails Elementary School"/>
    <n v="634.27084000000002"/>
    <n v="634.27084000000002"/>
  </r>
  <r>
    <n v="2023"/>
    <s v="Public District"/>
    <x v="501"/>
    <s v="Lancaster City"/>
    <n v="4"/>
    <s v="061630"/>
    <s v="General Sherman Junior High School"/>
    <n v="0"/>
    <n v="695.80698699999994"/>
  </r>
  <r>
    <n v="2023"/>
    <s v="Public District"/>
    <x v="501"/>
    <s v="Lancaster City"/>
    <n v="4"/>
    <s v="061655"/>
    <s v="Thomas Ewing Junior High School"/>
    <n v="0"/>
    <n v="703.64954799999998"/>
  </r>
  <r>
    <n v="2023"/>
    <s v="Public District"/>
    <x v="502"/>
    <s v="Lebanon City"/>
    <n v="5"/>
    <s v="000491"/>
    <s v="Bowman Primary School"/>
    <n v="1006.308528"/>
    <n v="1006.308528"/>
  </r>
  <r>
    <n v="2023"/>
    <s v="Public District"/>
    <x v="502"/>
    <s v="Lebanon City"/>
    <n v="5"/>
    <s v="000493"/>
    <s v="Lebanon Junior High"/>
    <n v="0"/>
    <n v="831.98912800000005"/>
  </r>
  <r>
    <n v="2023"/>
    <s v="Public District"/>
    <x v="502"/>
    <s v="Lebanon City"/>
    <n v="5"/>
    <s v="002519"/>
    <s v="Berry Intermediate School"/>
    <n v="427.94565399999999"/>
    <n v="850.28535099999999"/>
  </r>
  <r>
    <n v="2023"/>
    <s v="Public District"/>
    <x v="502"/>
    <s v="Lebanon City"/>
    <n v="5"/>
    <s v="020032"/>
    <s v="Lebanon High School"/>
    <n v="0"/>
    <n v="1519.618091"/>
  </r>
  <r>
    <n v="2023"/>
    <s v="Public District"/>
    <x v="502"/>
    <s v="Lebanon City"/>
    <n v="5"/>
    <s v="095679"/>
    <s v="Donovan  Elementary School"/>
    <n v="785.83249599999999"/>
    <n v="785.83249599999999"/>
  </r>
  <r>
    <n v="2023"/>
    <s v="Public District"/>
    <x v="503"/>
    <s v="Lima City"/>
    <n v="7"/>
    <s v="000470"/>
    <s v="Independence Elementary School"/>
    <n v="258.785304"/>
    <n v="258.785304"/>
  </r>
  <r>
    <n v="2023"/>
    <s v="Public District"/>
    <x v="503"/>
    <s v="Lima City"/>
    <n v="7"/>
    <s v="000472"/>
    <s v="Liberty Arts Magnet K-8"/>
    <n v="272.40593699999999"/>
    <n v="411.04531200000002"/>
  </r>
  <r>
    <n v="2023"/>
    <s v="Public District"/>
    <x v="503"/>
    <s v="Lima City"/>
    <n v="7"/>
    <s v="005660"/>
    <s v="Lima North Middle School"/>
    <n v="147.23643799999999"/>
    <n v="304.73439100000002"/>
  </r>
  <r>
    <n v="2023"/>
    <s v="Public District"/>
    <x v="503"/>
    <s v="Lima City"/>
    <n v="7"/>
    <s v="008298"/>
    <s v="Lima Senior High School"/>
    <n v="0"/>
    <n v="968.87982"/>
  </r>
  <r>
    <n v="2023"/>
    <s v="Public District"/>
    <x v="503"/>
    <s v="Lima City"/>
    <n v="7"/>
    <s v="035097"/>
    <s v="Lima South Science-Technology Magnet K-8"/>
    <n v="114.709647"/>
    <n v="182.47467999999998"/>
  </r>
  <r>
    <n v="2023"/>
    <s v="Public District"/>
    <x v="503"/>
    <s v="Lima City"/>
    <n v="7"/>
    <s v="040576"/>
    <s v="Lima West Middle School"/>
    <n v="0"/>
    <n v="359.78506399999998"/>
  </r>
  <r>
    <n v="2023"/>
    <s v="Public District"/>
    <x v="503"/>
    <s v="Lima City"/>
    <n v="7"/>
    <s v="146035"/>
    <s v="Unity Elementary School"/>
    <n v="176.66221000000002"/>
    <n v="176.66221000000002"/>
  </r>
  <r>
    <n v="2023"/>
    <s v="Public District"/>
    <x v="503"/>
    <s v="Lima City"/>
    <n v="7"/>
    <s v="146043"/>
    <s v="Freedom Elementary School"/>
    <n v="208.89891"/>
    <n v="208.89891"/>
  </r>
  <r>
    <n v="2023"/>
    <s v="Public District"/>
    <x v="503"/>
    <s v="Lima City"/>
    <n v="7"/>
    <s v="146050"/>
    <s v="Heritage Elementary School"/>
    <n v="374.46270299999998"/>
    <n v="374.46270299999998"/>
  </r>
  <r>
    <n v="2023"/>
    <s v="Public District"/>
    <x v="504"/>
    <s v="Lockland Local"/>
    <n v="7"/>
    <s v="010243"/>
    <s v="Lockland Middle School"/>
    <n v="0"/>
    <n v="76.194270000000003"/>
  </r>
  <r>
    <n v="2023"/>
    <s v="Public District"/>
    <x v="504"/>
    <s v="Lockland Local"/>
    <n v="7"/>
    <s v="021170"/>
    <s v="Lockland Elementary School"/>
    <n v="199.50289599999999"/>
    <n v="229.76043799999999"/>
  </r>
  <r>
    <n v="2023"/>
    <s v="Public District"/>
    <x v="504"/>
    <s v="Lockland Local"/>
    <n v="7"/>
    <s v="021188"/>
    <s v="Lockland Junior Senior High School"/>
    <n v="0"/>
    <n v="150.83577600000001"/>
  </r>
  <r>
    <n v="2023"/>
    <s v="Public District"/>
    <x v="505"/>
    <s v="Logan-Hocking Local"/>
    <n v="1"/>
    <s v="000384"/>
    <s v="Chieftain Elementary School"/>
    <n v="358.92453999999998"/>
    <n v="358.92453999999998"/>
  </r>
  <r>
    <n v="2023"/>
    <s v="Public District"/>
    <x v="505"/>
    <s v="Logan-Hocking Local"/>
    <n v="1"/>
    <s v="000385"/>
    <s v="Hocking Hills Elementary School"/>
    <n v="135.50121300000001"/>
    <n v="135.50121300000001"/>
  </r>
  <r>
    <n v="2023"/>
    <s v="Public District"/>
    <x v="505"/>
    <s v="Logan-Hocking Local"/>
    <n v="1"/>
    <s v="000387"/>
    <s v="Central Elementary School"/>
    <n v="379.82176500000003"/>
    <n v="379.82176500000003"/>
  </r>
  <r>
    <n v="2023"/>
    <s v="Public District"/>
    <x v="505"/>
    <s v="Logan-Hocking Local"/>
    <n v="1"/>
    <s v="014324"/>
    <s v="Green Elementary School"/>
    <n v="280.12666100000001"/>
    <n v="280.12666100000001"/>
  </r>
  <r>
    <n v="2023"/>
    <s v="Public District"/>
    <x v="505"/>
    <s v="Logan-Hocking Local"/>
    <n v="1"/>
    <s v="021246"/>
    <s v="Logan High School"/>
    <n v="0"/>
    <n v="981.73957099999996"/>
  </r>
  <r>
    <n v="2023"/>
    <s v="Public District"/>
    <x v="505"/>
    <s v="Logan-Hocking Local"/>
    <n v="1"/>
    <s v="065581"/>
    <s v="Union Furnace Elementary School"/>
    <n v="197.61170899999999"/>
    <n v="197.61170899999999"/>
  </r>
  <r>
    <n v="2023"/>
    <s v="Public District"/>
    <x v="505"/>
    <s v="Logan-Hocking Local"/>
    <n v="1"/>
    <s v="112573"/>
    <s v="Logan-Hocking Middle School"/>
    <n v="262.65575799999999"/>
    <n v="1074.97749"/>
  </r>
  <r>
    <n v="2023"/>
    <s v="Public District"/>
    <x v="506"/>
    <s v="London City"/>
    <n v="4"/>
    <s v="005348"/>
    <s v="London MIddle School"/>
    <n v="0"/>
    <n v="504.34878600000002"/>
  </r>
  <r>
    <n v="2023"/>
    <s v="Public District"/>
    <x v="506"/>
    <s v="London City"/>
    <n v="4"/>
    <s v="019392"/>
    <s v="London Preschool"/>
    <n v="12.962016"/>
    <n v="12.962016"/>
  </r>
  <r>
    <n v="2023"/>
    <s v="Public District"/>
    <x v="506"/>
    <s v="London City"/>
    <n v="4"/>
    <s v="021287"/>
    <s v="London High School"/>
    <n v="0"/>
    <n v="576.57905500000004"/>
  </r>
  <r>
    <n v="2023"/>
    <s v="Public District"/>
    <x v="506"/>
    <s v="London City"/>
    <n v="4"/>
    <s v="089599"/>
    <s v="London Elementary School"/>
    <n v="910.60834999999997"/>
    <n v="910.60834999999997"/>
  </r>
  <r>
    <n v="2023"/>
    <s v="Public District"/>
    <x v="507"/>
    <s v="Lorain City"/>
    <n v="7"/>
    <s v="000348"/>
    <s v="Palm Elementary School"/>
    <n v="259.357169"/>
    <n v="259.357169"/>
  </r>
  <r>
    <n v="2023"/>
    <s v="Public District"/>
    <x v="507"/>
    <s v="Lorain City"/>
    <n v="7"/>
    <s v="000676"/>
    <s v="Frank Jacinto Elementary"/>
    <n v="262.147809"/>
    <n v="262.147809"/>
  </r>
  <r>
    <n v="2023"/>
    <s v="Public District"/>
    <x v="507"/>
    <s v="Lorain City"/>
    <n v="7"/>
    <s v="000840"/>
    <s v="General Johnnie Wilson Middle School"/>
    <n v="0"/>
    <n v="469.90992699999998"/>
  </r>
  <r>
    <n v="2023"/>
    <s v="Public District"/>
    <x v="507"/>
    <s v="Lorain City"/>
    <n v="7"/>
    <s v="000841"/>
    <s v="Longfellow Middle School"/>
    <n v="0"/>
    <n v="389.54358500000001"/>
  </r>
  <r>
    <n v="2023"/>
    <s v="Public District"/>
    <x v="507"/>
    <s v="Lorain City"/>
    <n v="7"/>
    <s v="008309"/>
    <s v="Lorain High School"/>
    <n v="0"/>
    <n v="1686.7750759999999"/>
  </r>
  <r>
    <n v="2023"/>
    <s v="Public District"/>
    <x v="507"/>
    <s v="Lorain City"/>
    <n v="7"/>
    <s v="009221"/>
    <s v="Toni Wofford Morrison ES"/>
    <n v="264.521254"/>
    <n v="264.521254"/>
  </r>
  <r>
    <n v="2023"/>
    <s v="Public District"/>
    <x v="507"/>
    <s v="Lorain City"/>
    <n v="7"/>
    <s v="009222"/>
    <s v="Helen Steiner Rice ES"/>
    <n v="243.917329"/>
    <n v="243.917329"/>
  </r>
  <r>
    <n v="2023"/>
    <s v="Public District"/>
    <x v="507"/>
    <s v="Lorain City"/>
    <n v="7"/>
    <s v="012335"/>
    <s v="New Beginnings"/>
    <n v="0"/>
    <n v="137.43916400000001"/>
  </r>
  <r>
    <n v="2023"/>
    <s v="Public District"/>
    <x v="507"/>
    <s v="Lorain City"/>
    <n v="7"/>
    <s v="012963"/>
    <s v="Garfield Elementary School"/>
    <n v="208.01297500000001"/>
    <n v="208.01297500000001"/>
  </r>
  <r>
    <n v="2023"/>
    <s v="Public District"/>
    <x v="507"/>
    <s v="Lorain City"/>
    <n v="7"/>
    <s v="015734"/>
    <s v="Southview Middle School"/>
    <n v="0"/>
    <n v="421.04942999999997"/>
  </r>
  <r>
    <n v="2023"/>
    <s v="Public District"/>
    <x v="507"/>
    <s v="Lorain City"/>
    <n v="7"/>
    <s v="017509"/>
    <s v="Hawthorne Elementary School"/>
    <n v="230.37333100000001"/>
    <n v="230.37333100000001"/>
  </r>
  <r>
    <n v="2023"/>
    <s v="Public District"/>
    <x v="507"/>
    <s v="Lorain City"/>
    <n v="7"/>
    <s v="019646"/>
    <s v="Admiral King Elementary School"/>
    <n v="225.353354"/>
    <n v="225.353354"/>
  </r>
  <r>
    <n v="2023"/>
    <s v="Public District"/>
    <x v="507"/>
    <s v="Lorain City"/>
    <n v="7"/>
    <s v="019851"/>
    <s v="Larkmoor Elementary School"/>
    <n v="409.65954499999998"/>
    <n v="409.65954499999998"/>
  </r>
  <r>
    <n v="2023"/>
    <s v="Public District"/>
    <x v="507"/>
    <s v="Lorain City"/>
    <n v="7"/>
    <s v="020290"/>
    <s v="Lorain County Community Action Agency Central Plaza"/>
    <n v="0.51041700000000001"/>
    <n v="0.51041700000000001"/>
  </r>
  <r>
    <n v="2023"/>
    <s v="Public District"/>
    <x v="507"/>
    <s v="Lorain City"/>
    <n v="7"/>
    <s v="021659"/>
    <s v="Stevan Dohanos Elementary School"/>
    <n v="278.34761700000001"/>
    <n v="278.34761700000001"/>
  </r>
  <r>
    <n v="2023"/>
    <s v="Public District"/>
    <x v="507"/>
    <s v="Lorain City"/>
    <n v="7"/>
    <s v="039347"/>
    <s v="Washington Elementary School"/>
    <n v="236.53739200000001"/>
    <n v="236.53739200000001"/>
  </r>
  <r>
    <n v="2023"/>
    <s v="Public District"/>
    <x v="508"/>
    <s v="Loveland City"/>
    <n v="6"/>
    <s v="021162"/>
    <s v="Loveland Early Childhood Center"/>
    <n v="310.61809099999999"/>
    <n v="310.61809099999999"/>
  </r>
  <r>
    <n v="2023"/>
    <s v="Public District"/>
    <x v="508"/>
    <s v="Loveland City"/>
    <n v="6"/>
    <s v="021592"/>
    <s v="Loveland Middle School"/>
    <n v="0"/>
    <n v="612.64584600000001"/>
  </r>
  <r>
    <n v="2023"/>
    <s v="Public District"/>
    <x v="508"/>
    <s v="Loveland City"/>
    <n v="6"/>
    <s v="021600"/>
    <s v="Loveland High School"/>
    <n v="0"/>
    <n v="1258.415121"/>
  </r>
  <r>
    <n v="2023"/>
    <s v="Public District"/>
    <x v="508"/>
    <s v="Loveland City"/>
    <n v="6"/>
    <s v="021618"/>
    <s v="Loveland Primary School"/>
    <n v="609.48414100000002"/>
    <n v="609.48414100000002"/>
  </r>
  <r>
    <n v="2023"/>
    <s v="Public District"/>
    <x v="508"/>
    <s v="Loveland City"/>
    <n v="6"/>
    <s v="118828"/>
    <s v="Loveland Elementary School"/>
    <n v="642.63362900000004"/>
    <n v="642.63362900000004"/>
  </r>
  <r>
    <n v="2023"/>
    <s v="Public District"/>
    <x v="508"/>
    <s v="Loveland City"/>
    <n v="6"/>
    <s v="139717"/>
    <s v="Loveland Intermediate School"/>
    <n v="287.35473200000001"/>
    <n v="639.49103000000002"/>
  </r>
  <r>
    <n v="2023"/>
    <s v="Public District"/>
    <x v="509"/>
    <s v="Madeira City"/>
    <n v="6"/>
    <s v="017592"/>
    <s v="Madeira Preschool"/>
    <n v="15.044226"/>
    <n v="15.044226"/>
  </r>
  <r>
    <n v="2023"/>
    <s v="Public District"/>
    <x v="509"/>
    <s v="Madeira City"/>
    <n v="6"/>
    <s v="021956"/>
    <s v="Madeira High School"/>
    <n v="0"/>
    <n v="443.89171199999998"/>
  </r>
  <r>
    <n v="2023"/>
    <s v="Public District"/>
    <x v="509"/>
    <s v="Madeira City"/>
    <n v="6"/>
    <s v="024398"/>
    <s v="Madeira Elementary School"/>
    <n v="722.07680800000003"/>
    <n v="722.07680800000003"/>
  </r>
  <r>
    <n v="2023"/>
    <s v="Public District"/>
    <x v="509"/>
    <s v="Madeira City"/>
    <n v="6"/>
    <s v="033985"/>
    <s v="Madeira Middle School"/>
    <n v="130.63712899999999"/>
    <n v="482.41832199999999"/>
  </r>
  <r>
    <n v="2023"/>
    <s v="Public District"/>
    <x v="510"/>
    <s v="Mansfield City"/>
    <n v="7"/>
    <s v="003624"/>
    <s v="Malabar Intermediate School"/>
    <n v="568.14557300000001"/>
    <n v="756.64079600000002"/>
  </r>
  <r>
    <n v="2023"/>
    <s v="Public District"/>
    <x v="510"/>
    <s v="Mansfield City"/>
    <n v="7"/>
    <s v="010158"/>
    <s v="Mansfield Spanish Immersion School"/>
    <n v="158.41230100000001"/>
    <n v="203.03363300000001"/>
  </r>
  <r>
    <n v="2023"/>
    <s v="Public District"/>
    <x v="510"/>
    <s v="Mansfield City"/>
    <n v="7"/>
    <s v="015745"/>
    <s v="Springmill STEM Elementary"/>
    <n v="191.42822899999999"/>
    <n v="204.931254"/>
  </r>
  <r>
    <n v="2023"/>
    <s v="Public District"/>
    <x v="510"/>
    <s v="Mansfield City"/>
    <n v="7"/>
    <s v="019565"/>
    <s v="Tyger Digital Academy"/>
    <n v="37.931261999999997"/>
    <n v="131.136504"/>
  </r>
  <r>
    <n v="2023"/>
    <s v="Public District"/>
    <x v="510"/>
    <s v="Mansfield City"/>
    <n v="7"/>
    <s v="022301"/>
    <s v="Mansfield Middle School"/>
    <n v="0"/>
    <n v="409.12967099999997"/>
  </r>
  <r>
    <n v="2023"/>
    <s v="Public District"/>
    <x v="510"/>
    <s v="Mansfield City"/>
    <n v="7"/>
    <s v="022483"/>
    <s v="Mansfield Senior High School"/>
    <n v="0"/>
    <n v="765.94604300000003"/>
  </r>
  <r>
    <n v="2023"/>
    <s v="Public District"/>
    <x v="510"/>
    <s v="Mansfield City"/>
    <n v="7"/>
    <s v="034405"/>
    <s v="Sherman Elementary School"/>
    <n v="390.16123499999998"/>
    <n v="390.16123499999998"/>
  </r>
  <r>
    <n v="2023"/>
    <s v="Public District"/>
    <x v="510"/>
    <s v="Mansfield City"/>
    <n v="7"/>
    <s v="041962"/>
    <s v="Woodland Elementary School"/>
    <n v="204.68394499999999"/>
    <n v="204.68394499999999"/>
  </r>
  <r>
    <n v="2023"/>
    <s v="Public District"/>
    <x v="511"/>
    <s v="Maple Heights City"/>
    <n v="7"/>
    <s v="009029"/>
    <s v="Barack Obama School"/>
    <n v="448.71071699999999"/>
    <n v="448.71071699999999"/>
  </r>
  <r>
    <n v="2023"/>
    <s v="Public District"/>
    <x v="511"/>
    <s v="Maple Heights City"/>
    <n v="7"/>
    <s v="009030"/>
    <s v="Abraham Lincoln School"/>
    <n v="462.578397"/>
    <n v="462.578397"/>
  </r>
  <r>
    <n v="2023"/>
    <s v="Public District"/>
    <x v="511"/>
    <s v="Maple Heights City"/>
    <n v="7"/>
    <s v="009031"/>
    <s v="J.F. Kennedy School"/>
    <n v="455.38766499999997"/>
    <n v="455.38766499999997"/>
  </r>
  <r>
    <n v="2023"/>
    <s v="Public District"/>
    <x v="511"/>
    <s v="Maple Heights City"/>
    <n v="7"/>
    <s v="009522"/>
    <s v="Milkovich Middle School"/>
    <n v="0"/>
    <n v="719.53826400000003"/>
  </r>
  <r>
    <n v="2023"/>
    <s v="Public District"/>
    <x v="511"/>
    <s v="Maple Heights City"/>
    <n v="7"/>
    <s v="022566"/>
    <s v="Maple Heights High School"/>
    <n v="0"/>
    <n v="956.69802000000004"/>
  </r>
  <r>
    <n v="2023"/>
    <s v="Public District"/>
    <x v="512"/>
    <s v="Mariemont City"/>
    <n v="6"/>
    <s v="022772"/>
    <s v="Mariemont High School"/>
    <n v="0"/>
    <n v="419.72351400000002"/>
  </r>
  <r>
    <n v="2023"/>
    <s v="Public District"/>
    <x v="512"/>
    <s v="Mariemont City"/>
    <n v="6"/>
    <s v="037002"/>
    <s v="Terrace Park Elementary School"/>
    <n v="291.29123299999998"/>
    <n v="330.59343799999999"/>
  </r>
  <r>
    <n v="2023"/>
    <s v="Public District"/>
    <x v="512"/>
    <s v="Mariemont City"/>
    <n v="6"/>
    <s v="061275"/>
    <s v="Mariemont Elementary School"/>
    <n v="426.86602399999998"/>
    <n v="502.61153000000002"/>
  </r>
  <r>
    <n v="2023"/>
    <s v="Public District"/>
    <x v="512"/>
    <s v="Mariemont City"/>
    <n v="6"/>
    <s v="122622"/>
    <s v="Mariemont Junior High School"/>
    <n v="0"/>
    <n v="251.855178"/>
  </r>
  <r>
    <n v="2023"/>
    <s v="Public District"/>
    <x v="513"/>
    <s v="Marietta City"/>
    <n v="3"/>
    <s v="015297"/>
    <s v="Marietta Elementary School"/>
    <n v="465.37072899999998"/>
    <n v="637.68286499999999"/>
  </r>
  <r>
    <n v="2023"/>
    <s v="Public District"/>
    <x v="513"/>
    <s v="Marietta City"/>
    <n v="3"/>
    <s v="022798"/>
    <s v="Marietta High School"/>
    <n v="0"/>
    <n v="999.03861900000004"/>
  </r>
  <r>
    <n v="2023"/>
    <s v="Public District"/>
    <x v="513"/>
    <s v="Marietta City"/>
    <n v="3"/>
    <s v="029819"/>
    <s v="Phillips School"/>
    <n v="237.599614"/>
    <n v="237.599614"/>
  </r>
  <r>
    <n v="2023"/>
    <s v="Public District"/>
    <x v="513"/>
    <s v="Marietta City"/>
    <n v="3"/>
    <s v="039578"/>
    <s v="Washington School"/>
    <n v="237.69250000000002"/>
    <n v="237.69250000000002"/>
  </r>
  <r>
    <n v="2023"/>
    <s v="Public District"/>
    <x v="514"/>
    <s v="Marion City"/>
    <n v="7"/>
    <s v="000351"/>
    <s v="Ulysses S. Grant Middle School"/>
    <n v="0"/>
    <n v="975.99998700000003"/>
  </r>
  <r>
    <n v="2023"/>
    <s v="Public District"/>
    <x v="514"/>
    <s v="Marion City"/>
    <n v="7"/>
    <s v="000352"/>
    <s v="William McKinley Elementary School"/>
    <n v="346.82654400000001"/>
    <n v="346.82654400000001"/>
  </r>
  <r>
    <n v="2023"/>
    <s v="Public District"/>
    <x v="514"/>
    <s v="Marion City"/>
    <n v="7"/>
    <s v="015214"/>
    <s v="Harding High School"/>
    <n v="0"/>
    <n v="991.58668699999998"/>
  </r>
  <r>
    <n v="2023"/>
    <s v="Public District"/>
    <x v="514"/>
    <s v="Marion City"/>
    <n v="7"/>
    <s v="034611"/>
    <s v="Rutherford B. Hayes Elementary School"/>
    <n v="196.68450899999999"/>
    <n v="196.68450899999999"/>
  </r>
  <r>
    <n v="2023"/>
    <s v="Public District"/>
    <x v="514"/>
    <s v="Marion City"/>
    <n v="7"/>
    <s v="039586"/>
    <s v="George Washington Elementary School"/>
    <n v="421.87221399999999"/>
    <n v="421.87221399999999"/>
  </r>
  <r>
    <n v="2023"/>
    <s v="Public District"/>
    <x v="514"/>
    <s v="Marion City"/>
    <n v="7"/>
    <s v="042861"/>
    <s v="Benjamin Harrison Elementary School"/>
    <n v="367.03475600000002"/>
    <n v="367.03475600000002"/>
  </r>
  <r>
    <n v="2023"/>
    <s v="Public District"/>
    <x v="514"/>
    <s v="Marion City"/>
    <n v="7"/>
    <s v="147603"/>
    <s v="William H. Taft Elementary School"/>
    <n v="364.31175300000001"/>
    <n v="364.31175300000001"/>
  </r>
  <r>
    <n v="2023"/>
    <s v="Public District"/>
    <x v="514"/>
    <s v="Marion City"/>
    <n v="7"/>
    <s v="147611"/>
    <s v="James A. Garfield Elementary School"/>
    <n v="344.49267199999997"/>
    <n v="344.49267199999997"/>
  </r>
  <r>
    <n v="2023"/>
    <s v="Public District"/>
    <x v="515"/>
    <s v="Martins Ferry City"/>
    <n v="4"/>
    <s v="010004"/>
    <s v="Anna Marie Ayers Elementary School"/>
    <n v="497.01425899999998"/>
    <n v="497.01425899999998"/>
  </r>
  <r>
    <n v="2023"/>
    <s v="Public District"/>
    <x v="515"/>
    <s v="Martins Ferry City"/>
    <n v="4"/>
    <s v="010314"/>
    <s v="Martins Ferry Middle School"/>
    <n v="84.295801999999995"/>
    <n v="389.13167099999998"/>
  </r>
  <r>
    <n v="2023"/>
    <s v="Public District"/>
    <x v="515"/>
    <s v="Martins Ferry City"/>
    <n v="4"/>
    <s v="023036"/>
    <s v="Martins Ferry High School"/>
    <n v="0"/>
    <n v="381.76091600000001"/>
  </r>
  <r>
    <n v="2023"/>
    <s v="Public District"/>
    <x v="516"/>
    <s v="Massillon City"/>
    <n v="7"/>
    <s v="000737"/>
    <s v="Massillon Junior High School"/>
    <n v="0"/>
    <n v="582.68051400000002"/>
  </r>
  <r>
    <n v="2023"/>
    <s v="Public District"/>
    <x v="516"/>
    <s v="Massillon City"/>
    <n v="7"/>
    <s v="012245"/>
    <s v="Franklin Elementary School"/>
    <n v="438.68204200000002"/>
    <n v="438.68204200000002"/>
  </r>
  <r>
    <n v="2023"/>
    <s v="Public District"/>
    <x v="516"/>
    <s v="Massillon City"/>
    <n v="7"/>
    <s v="013124"/>
    <s v="Massillon Intermediate School"/>
    <n v="586.62141499999996"/>
    <n v="874.77231900000004"/>
  </r>
  <r>
    <n v="2023"/>
    <s v="Public District"/>
    <x v="516"/>
    <s v="Massillon City"/>
    <n v="7"/>
    <s v="013896"/>
    <s v="Gorrell Elementary School"/>
    <n v="402.81420000000003"/>
    <n v="402.81420000000003"/>
  </r>
  <r>
    <n v="2023"/>
    <s v="Public District"/>
    <x v="516"/>
    <s v="Massillon City"/>
    <n v="7"/>
    <s v="016118"/>
    <s v="Massillon Preschool"/>
    <n v="41.289144999999998"/>
    <n v="41.289144999999998"/>
  </r>
  <r>
    <n v="2023"/>
    <s v="Public District"/>
    <x v="516"/>
    <s v="Massillon City"/>
    <n v="7"/>
    <s v="039602"/>
    <s v="Washington High School"/>
    <n v="0"/>
    <n v="1163.764584"/>
  </r>
  <r>
    <n v="2023"/>
    <s v="Public District"/>
    <x v="516"/>
    <s v="Massillon City"/>
    <n v="7"/>
    <s v="041178"/>
    <s v="Whittier Elementary School"/>
    <n v="365.17061200000001"/>
    <n v="365.17061200000001"/>
  </r>
  <r>
    <n v="2023"/>
    <s v="Public District"/>
    <x v="517"/>
    <s v="Maumee City"/>
    <n v="5"/>
    <s v="011007"/>
    <s v="Fairfield Elementary School"/>
    <n v="347.77006899999998"/>
    <n v="347.77006899999998"/>
  </r>
  <r>
    <n v="2023"/>
    <s v="Public District"/>
    <x v="517"/>
    <s v="Maumee City"/>
    <n v="5"/>
    <s v="012666"/>
    <s v="Fort Miami Elementary School"/>
    <n v="328.778864"/>
    <n v="328.778864"/>
  </r>
  <r>
    <n v="2023"/>
    <s v="Public District"/>
    <x v="517"/>
    <s v="Maumee City"/>
    <n v="5"/>
    <s v="023234"/>
    <s v="Maumee Middle School"/>
    <n v="0"/>
    <n v="520.86245899999994"/>
  </r>
  <r>
    <n v="2023"/>
    <s v="Public District"/>
    <x v="517"/>
    <s v="Maumee City"/>
    <n v="5"/>
    <s v="023242"/>
    <s v="Maumee High School"/>
    <n v="0"/>
    <n v="600.56959800000004"/>
  </r>
  <r>
    <n v="2023"/>
    <s v="Public District"/>
    <x v="517"/>
    <s v="Maumee City"/>
    <n v="5"/>
    <s v="040063"/>
    <s v="Maumee Intermediate School"/>
    <n v="315.744955"/>
    <n v="315.744955"/>
  </r>
  <r>
    <n v="2023"/>
    <s v="Public District"/>
    <x v="518"/>
    <s v="Mayfield City"/>
    <n v="5"/>
    <s v="013193"/>
    <s v="Gates Mills Elementary School"/>
    <n v="97.10170699999999"/>
    <n v="97.10170699999999"/>
  </r>
  <r>
    <n v="2023"/>
    <s v="Public District"/>
    <x v="518"/>
    <s v="Mayfield City"/>
    <n v="5"/>
    <s v="019778"/>
    <s v="Lander Elementary"/>
    <n v="516.05376000000001"/>
    <n v="516.05376000000001"/>
  </r>
  <r>
    <n v="2023"/>
    <s v="Public District"/>
    <x v="518"/>
    <s v="Mayfield City"/>
    <n v="5"/>
    <s v="023317"/>
    <s v="Mayfield Center Elementary School"/>
    <n v="429.92527200000001"/>
    <n v="429.92527200000001"/>
  </r>
  <r>
    <n v="2023"/>
    <s v="Public District"/>
    <x v="518"/>
    <s v="Mayfield City"/>
    <n v="5"/>
    <s v="023325"/>
    <s v="Mayfield High School"/>
    <n v="0"/>
    <n v="1362.4827339999999"/>
  </r>
  <r>
    <n v="2023"/>
    <s v="Public District"/>
    <x v="518"/>
    <s v="Mayfield City"/>
    <n v="5"/>
    <s v="024885"/>
    <s v="Millridge Elementary School"/>
    <n v="594.02922699999999"/>
    <n v="594.02922699999999"/>
  </r>
  <r>
    <n v="2023"/>
    <s v="Public District"/>
    <x v="518"/>
    <s v="Mayfield City"/>
    <n v="5"/>
    <s v="061515"/>
    <s v="Mayfield Preschool"/>
    <n v="74.092756999999992"/>
    <n v="74.092756999999992"/>
  </r>
  <r>
    <n v="2023"/>
    <s v="Public District"/>
    <x v="518"/>
    <s v="Mayfield City"/>
    <n v="5"/>
    <s v="062349"/>
    <s v="Mayfield Middle School"/>
    <n v="0"/>
    <n v="933.05983300000003"/>
  </r>
  <r>
    <n v="2023"/>
    <s v="Public District"/>
    <x v="519"/>
    <s v="Medina City SD"/>
    <n v="5"/>
    <s v="010249"/>
    <s v="Ella Canavan Elementary School"/>
    <n v="356.90919500000001"/>
    <n v="356.90919500000001"/>
  </r>
  <r>
    <n v="2023"/>
    <s v="Public District"/>
    <x v="519"/>
    <s v="Medina City SD"/>
    <n v="5"/>
    <s v="011319"/>
    <s v="Eliza Northrop Elementary"/>
    <n v="514.32425499999999"/>
    <n v="514.32425499999999"/>
  </r>
  <r>
    <n v="2023"/>
    <s v="Public District"/>
    <x v="519"/>
    <s v="Medina City SD"/>
    <n v="5"/>
    <s v="011321"/>
    <s v="Ralph E. Waite Elementary"/>
    <n v="472.03885000000002"/>
    <n v="472.03885000000002"/>
  </r>
  <r>
    <n v="2023"/>
    <s v="Public District"/>
    <x v="519"/>
    <s v="Medina City SD"/>
    <n v="5"/>
    <s v="011707"/>
    <s v="Evolve Academy"/>
    <n v="0.20560599999999998"/>
    <n v="15.527341"/>
  </r>
  <r>
    <n v="2023"/>
    <s v="Public District"/>
    <x v="519"/>
    <s v="Medina City SD"/>
    <n v="5"/>
    <s v="012914"/>
    <s v="Garfield Elementary School"/>
    <n v="215.281485"/>
    <n v="215.281485"/>
  </r>
  <r>
    <n v="2023"/>
    <s v="Public District"/>
    <x v="519"/>
    <s v="Medina City SD"/>
    <n v="5"/>
    <s v="024059"/>
    <s v="Claggett Middle School"/>
    <n v="0"/>
    <n v="674.76407600000005"/>
  </r>
  <r>
    <n v="2023"/>
    <s v="Public District"/>
    <x v="519"/>
    <s v="Medina City SD"/>
    <n v="5"/>
    <s v="024075"/>
    <s v="Medina High School"/>
    <n v="0"/>
    <n v="1910.7152390000001"/>
  </r>
  <r>
    <n v="2023"/>
    <s v="Public District"/>
    <x v="519"/>
    <s v="Medina City SD"/>
    <n v="5"/>
    <s v="034579"/>
    <s v="Sidney Fenn Elementary School"/>
    <n v="405.80694499999998"/>
    <n v="405.80694499999998"/>
  </r>
  <r>
    <n v="2023"/>
    <s v="Public District"/>
    <x v="519"/>
    <s v="Medina City SD"/>
    <n v="5"/>
    <s v="067892"/>
    <s v="Heritage Elementary School"/>
    <n v="345.28567800000002"/>
    <n v="345.28567800000002"/>
  </r>
  <r>
    <n v="2023"/>
    <s v="Public District"/>
    <x v="519"/>
    <s v="Medina City SD"/>
    <n v="5"/>
    <s v="115873"/>
    <s v="A. I. Root Middle School"/>
    <n v="0"/>
    <n v="651.81963199999996"/>
  </r>
  <r>
    <n v="2023"/>
    <s v="Public District"/>
    <x v="519"/>
    <s v="Medina City SD"/>
    <n v="5"/>
    <s v="140046"/>
    <s v="H G Blake Elementary School"/>
    <n v="430.78342800000001"/>
    <n v="430.78342800000001"/>
  </r>
  <r>
    <n v="2023"/>
    <s v="Public District"/>
    <x v="520"/>
    <s v="Miamisburg City"/>
    <n v="5"/>
    <s v="001776"/>
    <s v="Bauer Elementary School"/>
    <n v="375.41729699999996"/>
    <n v="375.41729699999996"/>
  </r>
  <r>
    <n v="2023"/>
    <s v="Public District"/>
    <x v="520"/>
    <s v="Miamisburg City"/>
    <n v="5"/>
    <s v="001891"/>
    <s v="Bear Elementary School"/>
    <n v="173.72721999999999"/>
    <n v="173.72721999999999"/>
  </r>
  <r>
    <n v="2023"/>
    <s v="Public District"/>
    <x v="520"/>
    <s v="Miamisburg City"/>
    <n v="5"/>
    <s v="010365"/>
    <s v="Maddux-Lang Primary School"/>
    <n v="96.634625"/>
    <n v="96.634625"/>
  </r>
  <r>
    <n v="2023"/>
    <s v="Public District"/>
    <x v="520"/>
    <s v="Miamisburg City"/>
    <n v="5"/>
    <s v="011993"/>
    <s v="Jane Chance Elementary"/>
    <n v="282.05997600000001"/>
    <n v="282.05997600000001"/>
  </r>
  <r>
    <n v="2023"/>
    <s v="Public District"/>
    <x v="520"/>
    <s v="Miamisburg City"/>
    <n v="5"/>
    <s v="019034"/>
    <s v="Kinder Elementary School"/>
    <n v="305.75334299999997"/>
    <n v="305.75334299999997"/>
  </r>
  <r>
    <n v="2023"/>
    <s v="Public District"/>
    <x v="520"/>
    <s v="Miamisburg City"/>
    <n v="5"/>
    <s v="022905"/>
    <s v="Mark Twain Elementary School"/>
    <n v="310.94294000000002"/>
    <n v="310.94294000000002"/>
  </r>
  <r>
    <n v="2023"/>
    <s v="Public District"/>
    <x v="520"/>
    <s v="Miamisburg City"/>
    <n v="5"/>
    <s v="024422"/>
    <s v="Miamisburg High School"/>
    <n v="0"/>
    <n v="1489.2803490000001"/>
  </r>
  <r>
    <n v="2023"/>
    <s v="Public District"/>
    <x v="520"/>
    <s v="Miamisburg City"/>
    <n v="5"/>
    <s v="025668"/>
    <s v="Mound Elementary School"/>
    <n v="299.68910599999998"/>
    <n v="299.68910599999998"/>
  </r>
  <r>
    <n v="2023"/>
    <s v="Public District"/>
    <x v="520"/>
    <s v="Miamisburg City"/>
    <n v="5"/>
    <s v="039156"/>
    <s v="Miamisburg Middle School"/>
    <n v="0"/>
    <n v="1147.072482"/>
  </r>
  <r>
    <n v="2023"/>
    <s v="Public District"/>
    <x v="520"/>
    <s v="Miamisburg City"/>
    <n v="5"/>
    <s v="136598"/>
    <s v="Medlar View Elementary School"/>
    <n v="296.74740399999996"/>
    <n v="296.74740399999996"/>
  </r>
  <r>
    <n v="2023"/>
    <s v="Public District"/>
    <x v="521"/>
    <s v="Middletown City"/>
    <n v="7"/>
    <s v="000547"/>
    <s v="Amanda Elementary School"/>
    <n v="378.773484"/>
    <n v="378.773484"/>
  </r>
  <r>
    <n v="2023"/>
    <s v="Public District"/>
    <x v="521"/>
    <s v="Middletown City"/>
    <n v="7"/>
    <s v="005405"/>
    <s v="Central Academy Nongraded Elementary School"/>
    <n v="281.11689000000001"/>
    <n v="334.29068000000001"/>
  </r>
  <r>
    <n v="2023"/>
    <s v="Public District"/>
    <x v="521"/>
    <s v="Middletown City"/>
    <n v="7"/>
    <s v="007609"/>
    <s v="Creekview Elementary School"/>
    <n v="389.87066399999998"/>
    <n v="389.87066399999998"/>
  </r>
  <r>
    <n v="2023"/>
    <s v="Public District"/>
    <x v="521"/>
    <s v="Middletown City"/>
    <n v="7"/>
    <s v="008933"/>
    <s v="Rosa Parks Elementary School"/>
    <n v="566.33862999999997"/>
    <n v="566.36839199999997"/>
  </r>
  <r>
    <n v="2023"/>
    <s v="Public District"/>
    <x v="521"/>
    <s v="Middletown City"/>
    <n v="7"/>
    <s v="013284"/>
    <s v="Highview 6th Grade Center"/>
    <n v="0"/>
    <n v="445.76919099999998"/>
  </r>
  <r>
    <n v="2023"/>
    <s v="Public District"/>
    <x v="521"/>
    <s v="Middletown City"/>
    <n v="7"/>
    <s v="023283"/>
    <s v="Mayfield Elementary School"/>
    <n v="448.24071099999998"/>
    <n v="448.24071099999998"/>
  </r>
  <r>
    <n v="2023"/>
    <s v="Public District"/>
    <x v="521"/>
    <s v="Middletown City"/>
    <n v="7"/>
    <s v="024562"/>
    <s v="Middletown High School"/>
    <n v="0"/>
    <n v="1508.8358450000001"/>
  </r>
  <r>
    <n v="2023"/>
    <s v="Public District"/>
    <x v="521"/>
    <s v="Middletown City"/>
    <n v="7"/>
    <s v="032664"/>
    <s v="Miller Ridge Elementary School"/>
    <n v="401.34799199999998"/>
    <n v="401.34799199999998"/>
  </r>
  <r>
    <n v="2023"/>
    <s v="Public District"/>
    <x v="521"/>
    <s v="Middletown City"/>
    <n v="7"/>
    <s v="041277"/>
    <s v="Wildwood Elementary School"/>
    <n v="429.74541199999999"/>
    <n v="429.74541199999999"/>
  </r>
  <r>
    <n v="2023"/>
    <s v="Public District"/>
    <x v="521"/>
    <s v="Middletown City"/>
    <n v="7"/>
    <s v="064360"/>
    <s v="Middletown Middle School"/>
    <n v="0"/>
    <n v="885.41018099999997"/>
  </r>
  <r>
    <n v="2023"/>
    <s v="Public District"/>
    <x v="522"/>
    <s v="Mt Healthy City"/>
    <n v="7"/>
    <s v="016733"/>
    <s v="Mt. Healthy South Elementary School"/>
    <n v="539.78447400000005"/>
    <n v="654.103701"/>
  </r>
  <r>
    <n v="2023"/>
    <s v="Public District"/>
    <x v="522"/>
    <s v="Mt Healthy City"/>
    <n v="7"/>
    <s v="019522"/>
    <s v="Mt. Healthy Early Learning Center"/>
    <n v="230.168744"/>
    <n v="230.168744"/>
  </r>
  <r>
    <n v="2023"/>
    <s v="Public District"/>
    <x v="522"/>
    <s v="Mt Healthy City"/>
    <n v="7"/>
    <s v="019945"/>
    <s v="MT. HEALTHY VIRTUAL ACADEMY"/>
    <n v="18.249565"/>
    <n v="99.368985999999992"/>
  </r>
  <r>
    <n v="2023"/>
    <s v="Public District"/>
    <x v="522"/>
    <s v="Mt Healthy City"/>
    <n v="7"/>
    <s v="025817"/>
    <s v="Mt Healthy High School"/>
    <n v="0"/>
    <n v="779.17755699999998"/>
  </r>
  <r>
    <n v="2023"/>
    <s v="Public District"/>
    <x v="522"/>
    <s v="Mt Healthy City"/>
    <n v="7"/>
    <s v="026658"/>
    <s v="Mt. Healthy North Elementary School"/>
    <n v="506.89414099999999"/>
    <n v="621.43363099999999"/>
  </r>
  <r>
    <n v="2023"/>
    <s v="Public District"/>
    <x v="522"/>
    <s v="Mt Healthy City"/>
    <n v="7"/>
    <s v="035105"/>
    <s v="Mt Healthy Junior High School"/>
    <n v="0"/>
    <n v="441.05774400000001"/>
  </r>
  <r>
    <n v="2023"/>
    <s v="Public District"/>
    <x v="523"/>
    <s v="Mount Vernon City"/>
    <n v="3"/>
    <s v="007005"/>
    <s v="Columbia Elementary School"/>
    <n v="244.61416299999999"/>
    <n v="244.61416299999999"/>
  </r>
  <r>
    <n v="2023"/>
    <s v="Public District"/>
    <x v="523"/>
    <s v="Mount Vernon City"/>
    <n v="3"/>
    <s v="008029"/>
    <s v="Dan Emmett Elementary School"/>
    <n v="263.36953699999998"/>
    <n v="263.36953699999998"/>
  </r>
  <r>
    <n v="2023"/>
    <s v="Public District"/>
    <x v="523"/>
    <s v="Mount Vernon City"/>
    <n v="3"/>
    <s v="009258"/>
    <s v="East Elementary School"/>
    <n v="229.53815499999999"/>
    <n v="229.53815499999999"/>
  </r>
  <r>
    <n v="2023"/>
    <s v="Public District"/>
    <x v="523"/>
    <s v="Mount Vernon City"/>
    <n v="3"/>
    <s v="012823"/>
    <s v="Wiggin Street Elementary School"/>
    <n v="209.83458200000001"/>
    <n v="209.83458200000001"/>
  </r>
  <r>
    <n v="2023"/>
    <s v="Public District"/>
    <x v="523"/>
    <s v="Mount Vernon City"/>
    <n v="3"/>
    <s v="025932"/>
    <s v="Mount Vernon High School"/>
    <n v="0"/>
    <n v="959.92131900000004"/>
  </r>
  <r>
    <n v="2023"/>
    <s v="Public District"/>
    <x v="523"/>
    <s v="Mount Vernon City"/>
    <n v="3"/>
    <s v="040477"/>
    <s v="Twin Oak Elementary School"/>
    <n v="355.275012"/>
    <n v="355.275012"/>
  </r>
  <r>
    <n v="2023"/>
    <s v="Public District"/>
    <x v="523"/>
    <s v="Mount Vernon City"/>
    <n v="3"/>
    <s v="061457"/>
    <s v="Mount Vernon Middle School"/>
    <n v="0"/>
    <n v="835.78205100000002"/>
  </r>
  <r>
    <n v="2023"/>
    <s v="Public District"/>
    <x v="523"/>
    <s v="Mount Vernon City"/>
    <n v="3"/>
    <s v="061465"/>
    <s v="Pleasant Street Elementary School"/>
    <n v="338.82073600000001"/>
    <n v="338.82073600000001"/>
  </r>
  <r>
    <n v="2023"/>
    <s v="Public District"/>
    <x v="524"/>
    <s v="Napoleon Area City"/>
    <n v="4"/>
    <s v="005397"/>
    <s v="Napoleon Elementary School"/>
    <n v="818.05654800000002"/>
    <n v="944.26823100000001"/>
  </r>
  <r>
    <n v="2023"/>
    <s v="Public District"/>
    <x v="524"/>
    <s v="Napoleon Area City"/>
    <n v="4"/>
    <s v="026419"/>
    <s v="Napoleon Junior/Senior High School"/>
    <n v="0"/>
    <n v="777.02306999999996"/>
  </r>
  <r>
    <n v="2023"/>
    <s v="Public District"/>
    <x v="525"/>
    <s v="Nelsonville-York City"/>
    <n v="1"/>
    <s v="026567"/>
    <s v="Nelsonville-York High School"/>
    <n v="0"/>
    <n v="285.44347599999998"/>
  </r>
  <r>
    <n v="2023"/>
    <s v="Public District"/>
    <x v="525"/>
    <s v="Nelsonville-York City"/>
    <n v="1"/>
    <s v="026575"/>
    <s v="Nelsonville-York Junior High School"/>
    <n v="0"/>
    <n v="252.880887"/>
  </r>
  <r>
    <n v="2023"/>
    <s v="Public District"/>
    <x v="525"/>
    <s v="Nelsonville-York City"/>
    <n v="1"/>
    <s v="042440"/>
    <s v="Nelsonville-York Elementary School"/>
    <n v="475.11269199999998"/>
    <n v="475.11269199999998"/>
  </r>
  <r>
    <n v="2023"/>
    <s v="Public District"/>
    <x v="526"/>
    <s v="Newark City"/>
    <n v="7"/>
    <s v="006080"/>
    <s v="Cherry Valley Elementary School"/>
    <n v="378.53249399999999"/>
    <n v="378.53249399999999"/>
  </r>
  <r>
    <n v="2023"/>
    <s v="Public District"/>
    <x v="526"/>
    <s v="Newark City"/>
    <n v="7"/>
    <s v="006627"/>
    <s v="John Clem Elementary School"/>
    <n v="416.49217099999998"/>
    <n v="416.49217099999998"/>
  </r>
  <r>
    <n v="2023"/>
    <s v="Public District"/>
    <x v="526"/>
    <s v="Newark City"/>
    <n v="7"/>
    <s v="009212"/>
    <s v="Carson Elementary School"/>
    <n v="387.16274699999997"/>
    <n v="387.16274699999997"/>
  </r>
  <r>
    <n v="2023"/>
    <s v="Public District"/>
    <x v="526"/>
    <s v="Newark City"/>
    <n v="7"/>
    <s v="009213"/>
    <s v="Heritage Middle School"/>
    <n v="0"/>
    <n v="397.93858399999999"/>
  </r>
  <r>
    <n v="2023"/>
    <s v="Public District"/>
    <x v="526"/>
    <s v="Newark City"/>
    <n v="7"/>
    <s v="009214"/>
    <s v="Hillview Elementary School"/>
    <n v="447.99710099999999"/>
    <n v="447.99710099999999"/>
  </r>
  <r>
    <n v="2023"/>
    <s v="Public District"/>
    <x v="526"/>
    <s v="Newark City"/>
    <n v="7"/>
    <s v="009216"/>
    <s v="Legend Elementary"/>
    <n v="494.60014200000001"/>
    <n v="494.60014200000001"/>
  </r>
  <r>
    <n v="2023"/>
    <s v="Public District"/>
    <x v="526"/>
    <s v="Newark City"/>
    <n v="7"/>
    <s v="009218"/>
    <s v="Liberty Middle School"/>
    <n v="0"/>
    <n v="465.05626599999999"/>
  </r>
  <r>
    <n v="2023"/>
    <s v="Public District"/>
    <x v="526"/>
    <s v="Newark City"/>
    <n v="7"/>
    <s v="012229"/>
    <s v="Ben Franklin Elementary School"/>
    <n v="265.59803799999997"/>
    <n v="265.59803799999997"/>
  </r>
  <r>
    <n v="2023"/>
    <s v="Public District"/>
    <x v="526"/>
    <s v="Newark City"/>
    <n v="7"/>
    <s v="017324"/>
    <s v="Little Learners Preschool"/>
    <n v="44.126761999999999"/>
    <n v="44.126761999999999"/>
  </r>
  <r>
    <n v="2023"/>
    <s v="Public District"/>
    <x v="526"/>
    <s v="Newark City"/>
    <n v="7"/>
    <s v="017325"/>
    <s v="Newark Digital Academy"/>
    <n v="22.660235999999998"/>
    <n v="281.08014600000001"/>
  </r>
  <r>
    <n v="2023"/>
    <s v="Public District"/>
    <x v="526"/>
    <s v="Newark City"/>
    <n v="7"/>
    <s v="023572"/>
    <s v="McGuffey Elementary School"/>
    <n v="446.860072"/>
    <n v="446.860072"/>
  </r>
  <r>
    <n v="2023"/>
    <s v="Public District"/>
    <x v="526"/>
    <s v="Newark City"/>
    <n v="7"/>
    <s v="027011"/>
    <s v="Newark High School"/>
    <n v="0"/>
    <n v="1370.1582599999999"/>
  </r>
  <r>
    <n v="2023"/>
    <s v="Public District"/>
    <x v="526"/>
    <s v="Newark City"/>
    <n v="7"/>
    <s v="041657"/>
    <s v="Wilson Middle School"/>
    <n v="0"/>
    <n v="357.22591299999999"/>
  </r>
  <r>
    <n v="2023"/>
    <s v="Public District"/>
    <x v="526"/>
    <s v="Newark City"/>
    <n v="7"/>
    <s v="120915"/>
    <s v="Headstart Eastland"/>
    <n v="15.394366"/>
    <n v="15.394366"/>
  </r>
  <r>
    <n v="2023"/>
    <s v="Public District"/>
    <x v="527"/>
    <s v="New Boston Local"/>
    <n v="4"/>
    <s v="013730"/>
    <s v="Glenwood High School"/>
    <n v="0"/>
    <n v="158.39688100000001"/>
  </r>
  <r>
    <n v="2023"/>
    <s v="Public District"/>
    <x v="527"/>
    <s v="New Boston Local"/>
    <n v="4"/>
    <s v="028159"/>
    <s v="Oak Intermediate Elementary School"/>
    <n v="62.181023999999994"/>
    <n v="94.186188999999999"/>
  </r>
  <r>
    <n v="2023"/>
    <s v="Public District"/>
    <x v="527"/>
    <s v="New Boston Local"/>
    <n v="4"/>
    <s v="035774"/>
    <s v="Stanton Primary Elementary School"/>
    <n v="119.980186"/>
    <n v="119.980186"/>
  </r>
  <r>
    <n v="2023"/>
    <s v="Public District"/>
    <x v="528"/>
    <s v="New Lexington School District"/>
    <n v="1"/>
    <s v="018564"/>
    <s v="Junction City Elementary School"/>
    <n v="384.87843900000001"/>
    <n v="384.87843900000001"/>
  </r>
  <r>
    <n v="2023"/>
    <s v="Public District"/>
    <x v="528"/>
    <s v="New Lexington School District"/>
    <n v="1"/>
    <s v="026799"/>
    <s v="New Lexington Elementary School"/>
    <n v="427.56415500000003"/>
    <n v="427.56415500000003"/>
  </r>
  <r>
    <n v="2023"/>
    <s v="Public District"/>
    <x v="528"/>
    <s v="New Lexington School District"/>
    <n v="1"/>
    <s v="026807"/>
    <s v="New Lexington Middle School"/>
    <n v="0"/>
    <n v="376.65510799999998"/>
  </r>
  <r>
    <n v="2023"/>
    <s v="Public District"/>
    <x v="528"/>
    <s v="New Lexington School District"/>
    <n v="1"/>
    <s v="064865"/>
    <s v="New Lexington High School"/>
    <n v="0"/>
    <n v="472.451412"/>
  </r>
  <r>
    <n v="2023"/>
    <s v="Public District"/>
    <x v="529"/>
    <s v="New Philadelphia City"/>
    <n v="4"/>
    <s v="005371"/>
    <s v="Central Elementary School"/>
    <n v="229.64782199999999"/>
    <n v="229.64782199999999"/>
  </r>
  <r>
    <n v="2023"/>
    <s v="Public District"/>
    <x v="529"/>
    <s v="New Philadelphia City"/>
    <n v="4"/>
    <s v="009241"/>
    <s v="East Elementary School"/>
    <n v="206.70270500000001"/>
    <n v="206.70270500000001"/>
  </r>
  <r>
    <n v="2023"/>
    <s v="Public District"/>
    <x v="529"/>
    <s v="New Philadelphia City"/>
    <n v="4"/>
    <s v="016128"/>
    <s v="New Philadelphia Preschool Center at the Quaker Dome"/>
    <n v="55.411761999999996"/>
    <n v="55.411761999999996"/>
  </r>
  <r>
    <n v="2023"/>
    <s v="Public District"/>
    <x v="529"/>
    <s v="New Philadelphia City"/>
    <n v="4"/>
    <s v="019267"/>
    <s v="West Elementary Pre School"/>
    <n v="0"/>
    <n v="0"/>
  </r>
  <r>
    <n v="2023"/>
    <s v="Public District"/>
    <x v="529"/>
    <s v="New Philadelphia City"/>
    <n v="4"/>
    <s v="026906"/>
    <s v="New Philadelphia High School"/>
    <n v="0"/>
    <n v="733.14833499999997"/>
  </r>
  <r>
    <n v="2023"/>
    <s v="Public District"/>
    <x v="529"/>
    <s v="New Philadelphia City"/>
    <n v="4"/>
    <s v="034959"/>
    <s v="South Elementary School"/>
    <n v="399.08179200000001"/>
    <n v="399.08179200000001"/>
  </r>
  <r>
    <n v="2023"/>
    <s v="Public District"/>
    <x v="529"/>
    <s v="New Philadelphia City"/>
    <n v="4"/>
    <s v="040287"/>
    <s v="Joseph Welty Middle School"/>
    <n v="0"/>
    <n v="652.84339199999999"/>
  </r>
  <r>
    <n v="2023"/>
    <s v="Public District"/>
    <x v="529"/>
    <s v="New Philadelphia City"/>
    <n v="4"/>
    <s v="040352"/>
    <s v="West Elementary School"/>
    <n v="247.48996700000001"/>
    <n v="247.48996700000001"/>
  </r>
  <r>
    <n v="2023"/>
    <s v="Public District"/>
    <x v="529"/>
    <s v="New Philadelphia City"/>
    <n v="4"/>
    <s v="042465"/>
    <s v="York Elementary School"/>
    <n v="213.23987399999999"/>
    <n v="213.23987399999999"/>
  </r>
  <r>
    <n v="2023"/>
    <s v="Public District"/>
    <x v="530"/>
    <s v="Niles City"/>
    <n v="4"/>
    <s v="010074"/>
    <s v="Niles Middle School"/>
    <n v="0"/>
    <n v="492.71226000000001"/>
  </r>
  <r>
    <n v="2023"/>
    <s v="Public District"/>
    <x v="530"/>
    <s v="Niles City"/>
    <n v="4"/>
    <s v="020735"/>
    <s v="Niles Primary School"/>
    <n v="408.83077400000002"/>
    <n v="408.83077400000002"/>
  </r>
  <r>
    <n v="2023"/>
    <s v="Public District"/>
    <x v="530"/>
    <s v="Niles City"/>
    <n v="4"/>
    <s v="023838"/>
    <s v="McKinley High School"/>
    <n v="0"/>
    <n v="533.657016"/>
  </r>
  <r>
    <n v="2023"/>
    <s v="Public District"/>
    <x v="530"/>
    <s v="Niles City"/>
    <n v="4"/>
    <s v="039305"/>
    <s v="Niles Intermediate School"/>
    <n v="446.42861299999998"/>
    <n v="451.42861299999998"/>
  </r>
  <r>
    <n v="2023"/>
    <s v="Public District"/>
    <x v="531"/>
    <s v="North Canton City"/>
    <n v="5"/>
    <s v="006601"/>
    <s v="North Canton Primary School"/>
    <n v="375.89095099999997"/>
    <n v="375.89095099999997"/>
  </r>
  <r>
    <n v="2023"/>
    <s v="Public District"/>
    <x v="531"/>
    <s v="North Canton City"/>
    <n v="5"/>
    <s v="014605"/>
    <s v="Greentown Intermediate  School"/>
    <n v="497.10861799999998"/>
    <n v="497.10861799999998"/>
  </r>
  <r>
    <n v="2023"/>
    <s v="Public District"/>
    <x v="531"/>
    <s v="North Canton City"/>
    <n v="5"/>
    <s v="016758"/>
    <s v="Hoover High School"/>
    <n v="0"/>
    <n v="1469.057528"/>
  </r>
  <r>
    <n v="2023"/>
    <s v="Public District"/>
    <x v="531"/>
    <s v="North Canton City"/>
    <n v="5"/>
    <s v="026104"/>
    <s v="North Canton Middle School"/>
    <n v="0"/>
    <n v="935.99849500000005"/>
  </r>
  <r>
    <n v="2023"/>
    <s v="Public District"/>
    <x v="531"/>
    <s v="North Canton City"/>
    <n v="5"/>
    <s v="028738"/>
    <s v="North Canton Intermediate School"/>
    <n v="419.07831099999999"/>
    <n v="419.07831099999999"/>
  </r>
  <r>
    <n v="2023"/>
    <s v="Public District"/>
    <x v="531"/>
    <s v="North Canton City"/>
    <n v="5"/>
    <s v="030494"/>
    <s v="Mary L Evans Early Childhood Center"/>
    <n v="81.73880299999999"/>
    <n v="81.73880299999999"/>
  </r>
  <r>
    <n v="2023"/>
    <s v="Public District"/>
    <x v="531"/>
    <s v="North Canton City"/>
    <n v="5"/>
    <s v="064212"/>
    <s v="Northwood Elementary School"/>
    <n v="481.73067200000003"/>
    <n v="481.73067200000003"/>
  </r>
  <r>
    <n v="2023"/>
    <s v="Public District"/>
    <x v="532"/>
    <s v="North College Hill City"/>
    <n v="7"/>
    <s v="006775"/>
    <s v="North College Hill Elementary School"/>
    <n v="461.38723599999997"/>
    <n v="461.38723599999997"/>
  </r>
  <r>
    <n v="2023"/>
    <s v="Public District"/>
    <x v="532"/>
    <s v="North College Hill City"/>
    <n v="7"/>
    <s v="011868"/>
    <s v="North College Hill Middle School"/>
    <n v="88.516418000000002"/>
    <n v="429.58685600000001"/>
  </r>
  <r>
    <n v="2023"/>
    <s v="Public District"/>
    <x v="532"/>
    <s v="North College Hill City"/>
    <n v="7"/>
    <s v="019785"/>
    <s v="North College Hill Trojan Way Learning Center"/>
    <n v="12.459282999999999"/>
    <n v="78.181007999999991"/>
  </r>
  <r>
    <n v="2023"/>
    <s v="Public District"/>
    <x v="532"/>
    <s v="North College Hill City"/>
    <n v="7"/>
    <s v="026120"/>
    <s v="North College Hill High School"/>
    <n v="0"/>
    <n v="271.50723299999999"/>
  </r>
  <r>
    <n v="2023"/>
    <s v="Public District"/>
    <x v="533"/>
    <s v="North Olmsted City"/>
    <n v="5"/>
    <s v="006189"/>
    <s v="Chestnut Elementary School"/>
    <n v="398.17003099999999"/>
    <n v="398.17003099999999"/>
  </r>
  <r>
    <n v="2023"/>
    <s v="Public District"/>
    <x v="533"/>
    <s v="North Olmsted City"/>
    <n v="5"/>
    <s v="022533"/>
    <s v="Maple Elementary School"/>
    <n v="391.78875499999998"/>
    <n v="391.78875499999998"/>
  </r>
  <r>
    <n v="2023"/>
    <s v="Public District"/>
    <x v="533"/>
    <s v="North Olmsted City"/>
    <n v="5"/>
    <s v="026302"/>
    <s v="North Olmsted High School"/>
    <n v="0"/>
    <n v="1046.0299520000001"/>
  </r>
  <r>
    <n v="2023"/>
    <s v="Public District"/>
    <x v="533"/>
    <s v="North Olmsted City"/>
    <n v="5"/>
    <s v="026310"/>
    <s v="North Olmsted Middle School"/>
    <n v="0"/>
    <n v="805.62344900000005"/>
  </r>
  <r>
    <n v="2023"/>
    <s v="Public District"/>
    <x v="533"/>
    <s v="North Olmsted City"/>
    <n v="5"/>
    <s v="030023"/>
    <s v="Pine Intermediate School"/>
    <n v="533.45823399999995"/>
    <n v="533.45823399999995"/>
  </r>
  <r>
    <n v="2023"/>
    <s v="Public District"/>
    <x v="533"/>
    <s v="North Olmsted City"/>
    <n v="5"/>
    <s v="111062"/>
    <s v="Birch Primary School"/>
    <n v="292.24783300000001"/>
    <n v="292.24783300000001"/>
  </r>
  <r>
    <n v="2023"/>
    <s v="Public District"/>
    <x v="534"/>
    <s v="North Ridgeville City"/>
    <n v="5"/>
    <s v="016786"/>
    <s v="Ranger High Tech Academy"/>
    <n v="180.75248199999999"/>
    <n v="305.50496399999997"/>
  </r>
  <r>
    <n v="2023"/>
    <s v="Public District"/>
    <x v="534"/>
    <s v="North Ridgeville City"/>
    <n v="5"/>
    <s v="026336"/>
    <s v="North Ridgeville High School"/>
    <n v="0"/>
    <n v="1260.036981"/>
  </r>
  <r>
    <n v="2023"/>
    <s v="Public District"/>
    <x v="534"/>
    <s v="North Ridgeville City"/>
    <n v="5"/>
    <s v="026344"/>
    <s v="North Ridgeville Academic Center"/>
    <n v="923.06504399999994"/>
    <n v="1895.7481459999999"/>
  </r>
  <r>
    <n v="2023"/>
    <s v="Public District"/>
    <x v="534"/>
    <s v="North Ridgeville City"/>
    <n v="5"/>
    <s v="044537"/>
    <s v="North Ridgeville City"/>
    <n v="1.7559529999999999"/>
    <n v="1.7559529999999999"/>
  </r>
  <r>
    <n v="2023"/>
    <s v="Public District"/>
    <x v="534"/>
    <s v="North Ridgeville City"/>
    <n v="5"/>
    <s v="068510"/>
    <s v="Liberty Elementary School"/>
    <n v="597.86648700000001"/>
    <n v="597.86648700000001"/>
  </r>
  <r>
    <n v="2023"/>
    <s v="Public District"/>
    <x v="534"/>
    <s v="North Ridgeville City"/>
    <n v="5"/>
    <s v="118323"/>
    <s v="North Ridgeville Early Childhood Learning Community"/>
    <n v="358.43514399999998"/>
    <n v="358.43514399999998"/>
  </r>
  <r>
    <n v="2023"/>
    <s v="Public District"/>
    <x v="535"/>
    <s v="North Royalton City"/>
    <n v="5"/>
    <s v="000265"/>
    <s v="North Royalton Elementary School"/>
    <n v="1386.650502"/>
    <n v="1386.650502"/>
  </r>
  <r>
    <n v="2023"/>
    <s v="Public District"/>
    <x v="535"/>
    <s v="North Royalton City"/>
    <n v="5"/>
    <s v="010660"/>
    <s v="North Royalton High School"/>
    <n v="0"/>
    <n v="1318.097988"/>
  </r>
  <r>
    <n v="2023"/>
    <s v="Public District"/>
    <x v="535"/>
    <s v="North Royalton City"/>
    <n v="5"/>
    <s v="044545"/>
    <s v="North Royalton City"/>
    <n v="0.25568199999999996"/>
    <n v="6.5170449999999995"/>
  </r>
  <r>
    <n v="2023"/>
    <s v="Public District"/>
    <x v="535"/>
    <s v="North Royalton City"/>
    <n v="5"/>
    <s v="099416"/>
    <s v="North Royalton Middle School"/>
    <n v="286.98017700000003"/>
    <n v="1209.908283"/>
  </r>
  <r>
    <n v="2023"/>
    <s v="Public District"/>
    <x v="536"/>
    <s v="Norton City"/>
    <n v="3"/>
    <s v="027995"/>
    <s v="Norton High School"/>
    <n v="0"/>
    <n v="690.45023200000003"/>
  </r>
  <r>
    <n v="2023"/>
    <s v="Public District"/>
    <x v="536"/>
    <s v="Norton City"/>
    <n v="3"/>
    <s v="028001"/>
    <s v="Norton Elementary School"/>
    <n v="631.56532700000002"/>
    <n v="631.56532700000002"/>
  </r>
  <r>
    <n v="2023"/>
    <s v="Public District"/>
    <x v="536"/>
    <s v="Norton City"/>
    <n v="3"/>
    <s v="028027"/>
    <s v="Norton Middle School"/>
    <n v="174.20348799999999"/>
    <n v="657.99999600000001"/>
  </r>
  <r>
    <n v="2023"/>
    <s v="Public District"/>
    <x v="536"/>
    <s v="Norton City"/>
    <n v="3"/>
    <s v="028035"/>
    <s v="Norton Primary Elementary School"/>
    <n v="180.56823600000001"/>
    <n v="180.56823600000001"/>
  </r>
  <r>
    <n v="2023"/>
    <s v="Public District"/>
    <x v="537"/>
    <s v="Norwalk City"/>
    <n v="4"/>
    <s v="000270"/>
    <s v="Main Street School"/>
    <n v="165.62451299999998"/>
    <n v="339.169239"/>
  </r>
  <r>
    <n v="2023"/>
    <s v="Public District"/>
    <x v="537"/>
    <s v="Norwalk City"/>
    <n v="4"/>
    <s v="019968"/>
    <s v="League Elementary School"/>
    <n v="191.595911"/>
    <n v="194.595911"/>
  </r>
  <r>
    <n v="2023"/>
    <s v="Public District"/>
    <x v="537"/>
    <s v="Norwalk City"/>
    <n v="4"/>
    <s v="022632"/>
    <s v="Maplehurst Elementary School"/>
    <n v="442.88820099999998"/>
    <n v="442.88820099999998"/>
  </r>
  <r>
    <n v="2023"/>
    <s v="Public District"/>
    <x v="537"/>
    <s v="Norwalk City"/>
    <n v="4"/>
    <s v="028050"/>
    <s v="Norwalk Middle School"/>
    <n v="0"/>
    <n v="396.66582699999998"/>
  </r>
  <r>
    <n v="2023"/>
    <s v="Public District"/>
    <x v="537"/>
    <s v="Norwalk City"/>
    <n v="4"/>
    <s v="028068"/>
    <s v="Norwalk High School"/>
    <n v="0"/>
    <n v="690.58958899999993"/>
  </r>
  <r>
    <n v="2023"/>
    <s v="Public District"/>
    <x v="537"/>
    <s v="Norwalk City"/>
    <n v="4"/>
    <s v="030221"/>
    <s v="Pleasant Elementary School"/>
    <n v="388.27687300000002"/>
    <n v="388.27687300000002"/>
  </r>
  <r>
    <n v="2023"/>
    <s v="Public District"/>
    <x v="538"/>
    <s v="Norwood City"/>
    <n v="7"/>
    <s v="000471"/>
    <s v="Sharpsburg Elementary"/>
    <n v="244.38726500000001"/>
    <n v="244.38726500000001"/>
  </r>
  <r>
    <n v="2023"/>
    <s v="Public District"/>
    <x v="538"/>
    <s v="Norwood City"/>
    <n v="7"/>
    <s v="019994"/>
    <s v="The Norwood Montessori School"/>
    <n v="24.142896"/>
    <n v="24.142896"/>
  </r>
  <r>
    <n v="2023"/>
    <s v="Public District"/>
    <x v="538"/>
    <s v="Norwood City"/>
    <n v="7"/>
    <s v="028100"/>
    <s v="Norwood High School"/>
    <n v="0"/>
    <n v="444.034963"/>
  </r>
  <r>
    <n v="2023"/>
    <s v="Public District"/>
    <x v="538"/>
    <s v="Norwood City"/>
    <n v="7"/>
    <s v="028118"/>
    <s v="Norwood View Elementary School"/>
    <n v="259.04383100000001"/>
    <n v="259.04383100000001"/>
  </r>
  <r>
    <n v="2023"/>
    <s v="Public District"/>
    <x v="538"/>
    <s v="Norwood City"/>
    <n v="7"/>
    <s v="041418"/>
    <s v="Williams Avenue Elementary School"/>
    <n v="222.784898"/>
    <n v="222.784898"/>
  </r>
  <r>
    <n v="2023"/>
    <s v="Public District"/>
    <x v="538"/>
    <s v="Norwood City"/>
    <n v="7"/>
    <s v="064857"/>
    <s v="Norwood Middle School"/>
    <n v="0"/>
    <n v="399.03424999999999"/>
  </r>
  <r>
    <n v="2023"/>
    <s v="Public District"/>
    <x v="539"/>
    <s v="Oakwood City"/>
    <n v="6"/>
    <s v="015289"/>
    <s v="Harman Elementary School"/>
    <n v="341.24425300000001"/>
    <n v="413.82103599999999"/>
  </r>
  <r>
    <n v="2023"/>
    <s v="Public District"/>
    <x v="539"/>
    <s v="Oakwood City"/>
    <n v="6"/>
    <s v="028373"/>
    <s v="Oakwood High School"/>
    <n v="0"/>
    <n v="660.51729"/>
  </r>
  <r>
    <n v="2023"/>
    <s v="Public District"/>
    <x v="539"/>
    <s v="Oakwood City"/>
    <n v="6"/>
    <s v="034694"/>
    <s v="Smith Elementary School"/>
    <n v="409.57654100000002"/>
    <n v="483.54206699999997"/>
  </r>
  <r>
    <n v="2023"/>
    <s v="Public District"/>
    <x v="539"/>
    <s v="Oakwood City"/>
    <n v="6"/>
    <s v="093195"/>
    <s v="Oakwood Junior High School"/>
    <n v="0"/>
    <n v="301.35290700000002"/>
  </r>
  <r>
    <n v="2023"/>
    <s v="Public District"/>
    <x v="539"/>
    <s v="Oakwood City"/>
    <n v="6"/>
    <s v="138826"/>
    <s v="Julian &amp; Marjorie Lange School Elementary School"/>
    <n v="128.88744800000001"/>
    <n v="128.88744800000001"/>
  </r>
  <r>
    <n v="2023"/>
    <s v="Public District"/>
    <x v="540"/>
    <s v="Oberlin City Schools"/>
    <n v="5"/>
    <s v="009738"/>
    <s v="Oberlin Elementary School"/>
    <n v="365.88514599999996"/>
    <n v="365.88514599999996"/>
  </r>
  <r>
    <n v="2023"/>
    <s v="Public District"/>
    <x v="540"/>
    <s v="Oberlin City Schools"/>
    <n v="5"/>
    <s v="028381"/>
    <s v="Langston Middle School"/>
    <n v="0"/>
    <n v="200.48728"/>
  </r>
  <r>
    <n v="2023"/>
    <s v="Public District"/>
    <x v="540"/>
    <s v="Oberlin City Schools"/>
    <n v="5"/>
    <s v="028399"/>
    <s v="Oberlin High School"/>
    <n v="0"/>
    <n v="215.80705"/>
  </r>
  <r>
    <n v="2023"/>
    <s v="Public District"/>
    <x v="541"/>
    <s v="Oregon City"/>
    <n v="4"/>
    <s v="006494"/>
    <s v="Clay High School"/>
    <n v="0"/>
    <n v="1124.851218"/>
  </r>
  <r>
    <n v="2023"/>
    <s v="Public District"/>
    <x v="541"/>
    <s v="Oregon City"/>
    <n v="4"/>
    <s v="007559"/>
    <s v="Coy Elementary School"/>
    <n v="328.06116200000002"/>
    <n v="328.06116200000002"/>
  </r>
  <r>
    <n v="2023"/>
    <s v="Public District"/>
    <x v="541"/>
    <s v="Oregon City"/>
    <n v="4"/>
    <s v="011429"/>
    <s v="Fassett Junior High  School"/>
    <n v="0"/>
    <n v="527.069481"/>
  </r>
  <r>
    <n v="2023"/>
    <s v="Public District"/>
    <x v="541"/>
    <s v="Oregon City"/>
    <n v="4"/>
    <s v="014259"/>
    <s v="Eisenhower Intermediate School"/>
    <n v="212.266312"/>
    <n v="454.96367600000002"/>
  </r>
  <r>
    <n v="2023"/>
    <s v="Public District"/>
    <x v="541"/>
    <s v="Oregon City"/>
    <n v="4"/>
    <s v="018291"/>
    <s v="Jerusalem Elementary School"/>
    <n v="408.48559"/>
    <n v="408.48559"/>
  </r>
  <r>
    <n v="2023"/>
    <s v="Public District"/>
    <x v="541"/>
    <s v="Oregon City"/>
    <n v="4"/>
    <s v="035832"/>
    <s v="Starr Elementary School"/>
    <n v="454.96349499999997"/>
    <n v="454.96349499999997"/>
  </r>
  <r>
    <n v="2023"/>
    <s v="Public District"/>
    <x v="542"/>
    <s v="Orrville City"/>
    <n v="4"/>
    <s v="017252"/>
    <s v="Heartland Early Learning Program"/>
    <n v="0"/>
    <n v="0"/>
  </r>
  <r>
    <n v="2023"/>
    <s v="Public District"/>
    <x v="542"/>
    <s v="Orrville City"/>
    <n v="4"/>
    <s v="027458"/>
    <s v="Orrville Elementary School"/>
    <n v="578.82315500000004"/>
    <n v="578.82315500000004"/>
  </r>
  <r>
    <n v="2023"/>
    <s v="Public District"/>
    <x v="542"/>
    <s v="Orrville City"/>
    <n v="4"/>
    <s v="028779"/>
    <s v="Orrville High School"/>
    <n v="0"/>
    <n v="399.61396400000001"/>
  </r>
  <r>
    <n v="2023"/>
    <s v="Public District"/>
    <x v="542"/>
    <s v="Orrville City"/>
    <n v="4"/>
    <s v="062364"/>
    <s v="Orrville Middle School"/>
    <n v="114.909605"/>
    <n v="485.85875699999997"/>
  </r>
  <r>
    <n v="2023"/>
    <s v="Public District"/>
    <x v="543"/>
    <s v="Painesville City Local"/>
    <n v="7"/>
    <s v="005157"/>
    <s v="Chestnut Elementary School"/>
    <n v="396.75888099999997"/>
    <n v="396.75888099999997"/>
  </r>
  <r>
    <n v="2023"/>
    <s v="Public District"/>
    <x v="543"/>
    <s v="Painesville City Local"/>
    <n v="7"/>
    <s v="010261"/>
    <s v="Red Raider Preschool"/>
    <n v="48.237086999999995"/>
    <n v="48.237086999999995"/>
  </r>
  <r>
    <n v="2023"/>
    <s v="Public District"/>
    <x v="543"/>
    <s v="Painesville City Local"/>
    <n v="7"/>
    <s v="015560"/>
    <s v="Harvey High School"/>
    <n v="0"/>
    <n v="778.85796300000004"/>
  </r>
  <r>
    <n v="2023"/>
    <s v="Public District"/>
    <x v="543"/>
    <s v="Painesville City Local"/>
    <n v="7"/>
    <s v="017152"/>
    <s v="Elm Street Elementary School"/>
    <n v="428.04757999999998"/>
    <n v="428.04757999999998"/>
  </r>
  <r>
    <n v="2023"/>
    <s v="Public District"/>
    <x v="543"/>
    <s v="Painesville City Local"/>
    <n v="7"/>
    <s v="019680"/>
    <s v="Harvey Academy"/>
    <n v="0"/>
    <n v="3.7870000000000001E-2"/>
  </r>
  <r>
    <n v="2023"/>
    <s v="Public District"/>
    <x v="543"/>
    <s v="Painesville City Local"/>
    <n v="7"/>
    <s v="019877"/>
    <s v="Maple Elementary School"/>
    <n v="349.92728"/>
    <n v="349.92728"/>
  </r>
  <r>
    <n v="2023"/>
    <s v="Public District"/>
    <x v="543"/>
    <s v="Painesville City Local"/>
    <n v="7"/>
    <s v="039099"/>
    <s v="Heritage  Middle School"/>
    <n v="0"/>
    <n v="568.68599199999994"/>
  </r>
  <r>
    <n v="2023"/>
    <s v="Public District"/>
    <x v="543"/>
    <s v="Painesville City Local"/>
    <n v="7"/>
    <s v="044628"/>
    <s v="Painesville City Local"/>
    <n v="3.7011829999999999"/>
    <n v="5.0917149999999998"/>
  </r>
  <r>
    <n v="2023"/>
    <s v="Public District"/>
    <x v="544"/>
    <s v="Parma City"/>
    <n v="7"/>
    <s v="000943"/>
    <s v="First Step Preschool"/>
    <n v="168.58499599999999"/>
    <n v="168.58499599999999"/>
  </r>
  <r>
    <n v="2023"/>
    <s v="Public District"/>
    <x v="544"/>
    <s v="Parma City"/>
    <n v="7"/>
    <s v="008391"/>
    <s v="Dentzler Elementary School"/>
    <n v="455.47335299999997"/>
    <n v="455.47335299999997"/>
  </r>
  <r>
    <n v="2023"/>
    <s v="Public District"/>
    <x v="544"/>
    <s v="Parma City"/>
    <n v="7"/>
    <s v="014423"/>
    <s v="Green Valley Elementary School"/>
    <n v="335.85603500000002"/>
    <n v="335.85603500000002"/>
  </r>
  <r>
    <n v="2023"/>
    <s v="Public District"/>
    <x v="544"/>
    <s v="Parma City"/>
    <n v="7"/>
    <s v="014431"/>
    <s v="Greenbriar Middle School"/>
    <n v="260.85477800000001"/>
    <n v="804.16867500000001"/>
  </r>
  <r>
    <n v="2023"/>
    <s v="Public District"/>
    <x v="544"/>
    <s v="Parma City"/>
    <n v="7"/>
    <s v="016378"/>
    <s v="Hillside Middle School"/>
    <n v="192.785618"/>
    <n v="549.060069"/>
  </r>
  <r>
    <n v="2023"/>
    <s v="Public District"/>
    <x v="544"/>
    <s v="Parma City"/>
    <n v="7"/>
    <s v="018424"/>
    <s v="John Muir Elementary School"/>
    <n v="358.249122"/>
    <n v="358.249122"/>
  </r>
  <r>
    <n v="2023"/>
    <s v="Public District"/>
    <x v="544"/>
    <s v="Parma City"/>
    <n v="7"/>
    <s v="020317"/>
    <s v="Parma Virtual Learning Academy"/>
    <n v="33.169426000000001"/>
    <n v="145.99534599999998"/>
  </r>
  <r>
    <n v="2023"/>
    <s v="Public District"/>
    <x v="544"/>
    <s v="Parma City"/>
    <n v="7"/>
    <s v="027367"/>
    <s v="Normandy High School"/>
    <n v="0"/>
    <n v="1260.837475"/>
  </r>
  <r>
    <n v="2023"/>
    <s v="Public District"/>
    <x v="544"/>
    <s v="Parma City"/>
    <n v="7"/>
    <s v="029330"/>
    <s v="Parma High School"/>
    <n v="0"/>
    <n v="1191.8191139999999"/>
  </r>
  <r>
    <n v="2023"/>
    <s v="Public District"/>
    <x v="544"/>
    <s v="Parma City"/>
    <n v="7"/>
    <s v="029348"/>
    <s v="Parma Park Elementary School"/>
    <n v="246.63056"/>
    <n v="246.63056"/>
  </r>
  <r>
    <n v="2023"/>
    <s v="Public District"/>
    <x v="544"/>
    <s v="Parma City"/>
    <n v="7"/>
    <s v="030353"/>
    <s v="Pleasant Valley Elementary School"/>
    <n v="728.62669600000004"/>
    <n v="728.62669600000004"/>
  </r>
  <r>
    <n v="2023"/>
    <s v="Public District"/>
    <x v="544"/>
    <s v="Parma City"/>
    <n v="7"/>
    <s v="031377"/>
    <s v="Renwood Elementary School"/>
    <n v="253.95778799999999"/>
    <n v="253.95778799999999"/>
  </r>
  <r>
    <n v="2023"/>
    <s v="Public District"/>
    <x v="544"/>
    <s v="Parma City"/>
    <n v="7"/>
    <s v="031617"/>
    <s v="Ridge-Brook Elementary School"/>
    <n v="301.54382500000003"/>
    <n v="301.54382500000003"/>
  </r>
  <r>
    <n v="2023"/>
    <s v="Public District"/>
    <x v="544"/>
    <s v="Parma City"/>
    <n v="7"/>
    <s v="034462"/>
    <s v="Shiloh Middle School"/>
    <n v="176.59402299999999"/>
    <n v="511.685406"/>
  </r>
  <r>
    <n v="2023"/>
    <s v="Public District"/>
    <x v="544"/>
    <s v="Parma City"/>
    <n v="7"/>
    <s v="037143"/>
    <s v="Thoreau Park Elementary School"/>
    <n v="408.89135900000002"/>
    <n v="408.89135900000002"/>
  </r>
  <r>
    <n v="2023"/>
    <s v="Public District"/>
    <x v="544"/>
    <s v="Parma City"/>
    <n v="7"/>
    <s v="038109"/>
    <s v="Valley Forge High School"/>
    <n v="0"/>
    <n v="1385.187453"/>
  </r>
  <r>
    <n v="2023"/>
    <s v="Public District"/>
    <x v="544"/>
    <s v="Parma City"/>
    <n v="7"/>
    <s v="044636"/>
    <s v="Parma City"/>
    <n v="4.9828570000000001"/>
    <n v="21.13496"/>
  </r>
  <r>
    <n v="2023"/>
    <s v="Public District"/>
    <x v="545"/>
    <s v="Piqua City"/>
    <n v="4"/>
    <s v="016089"/>
    <s v="Washington Primary Elementary School"/>
    <n v="515.47729400000003"/>
    <n v="515.47729400000003"/>
  </r>
  <r>
    <n v="2023"/>
    <s v="Public District"/>
    <x v="545"/>
    <s v="Piqua City"/>
    <n v="4"/>
    <s v="030098"/>
    <s v="Piqua High School"/>
    <n v="0"/>
    <n v="750.71432200000004"/>
  </r>
  <r>
    <n v="2023"/>
    <s v="Public District"/>
    <x v="545"/>
    <s v="Piqua City"/>
    <n v="4"/>
    <s v="035428"/>
    <s v="Springcreek Primary Elementary School"/>
    <n v="491.36575399999998"/>
    <n v="491.36575399999998"/>
  </r>
  <r>
    <n v="2023"/>
    <s v="Public District"/>
    <x v="545"/>
    <s v="Piqua City"/>
    <n v="4"/>
    <s v="041269"/>
    <s v="Piqua Central Intermediate School"/>
    <n v="511.84650099999999"/>
    <n v="734.78508699999998"/>
  </r>
  <r>
    <n v="2023"/>
    <s v="Public District"/>
    <x v="545"/>
    <s v="Piqua City"/>
    <n v="4"/>
    <s v="137463"/>
    <s v="Piqua Junior High School"/>
    <n v="0"/>
    <n v="497.40729299999998"/>
  </r>
  <r>
    <n v="2023"/>
    <s v="Public District"/>
    <x v="546"/>
    <s v="Port Clinton City"/>
    <n v="4"/>
    <s v="001685"/>
    <s v="Bataan Memorial Primary School"/>
    <n v="286.82618000000002"/>
    <n v="286.82618000000002"/>
  </r>
  <r>
    <n v="2023"/>
    <s v="Public District"/>
    <x v="546"/>
    <s v="Port Clinton City"/>
    <n v="4"/>
    <s v="018093"/>
    <s v="Bataan Memorial Intermediate School"/>
    <n v="278.98457100000002"/>
    <n v="278.98457100000002"/>
  </r>
  <r>
    <n v="2023"/>
    <s v="Public District"/>
    <x v="546"/>
    <s v="Port Clinton City"/>
    <n v="4"/>
    <s v="030833"/>
    <s v="Port Clinton Middle School"/>
    <n v="0"/>
    <n v="322.67611399999998"/>
  </r>
  <r>
    <n v="2023"/>
    <s v="Public District"/>
    <x v="546"/>
    <s v="Port Clinton City"/>
    <n v="4"/>
    <s v="030841"/>
    <s v="Port Clinton High School"/>
    <n v="0"/>
    <n v="489.58010899999999"/>
  </r>
  <r>
    <n v="2023"/>
    <s v="Public District"/>
    <x v="547"/>
    <s v="Portsmouth City"/>
    <n v="4"/>
    <s v="015198"/>
    <s v="East Portsmouth Elementary"/>
    <n v="129.52418599999999"/>
    <n v="149.23856599999999"/>
  </r>
  <r>
    <n v="2023"/>
    <s v="Public District"/>
    <x v="547"/>
    <s v="Portsmouth City"/>
    <n v="4"/>
    <s v="030569"/>
    <s v="Portsmouth Junior High School/Portsmouth High School"/>
    <n v="0"/>
    <n v="637.06584999999995"/>
  </r>
  <r>
    <n v="2023"/>
    <s v="Public District"/>
    <x v="547"/>
    <s v="Portsmouth City"/>
    <n v="4"/>
    <s v="140350"/>
    <s v="Portsmouth Elementary"/>
    <n v="654.67624899999998"/>
    <n v="760.44630299999994"/>
  </r>
  <r>
    <n v="2023"/>
    <s v="Public District"/>
    <x v="548"/>
    <s v="Princeton City"/>
    <n v="5"/>
    <s v="010843"/>
    <s v="Evendale Elementary School"/>
    <n v="187.752095"/>
    <n v="187.752095"/>
  </r>
  <r>
    <n v="2023"/>
    <s v="Public District"/>
    <x v="548"/>
    <s v="Princeton City"/>
    <n v="5"/>
    <s v="013581"/>
    <s v="Glendale Elementary School"/>
    <n v="238.59574699999999"/>
    <n v="238.59574699999999"/>
  </r>
  <r>
    <n v="2023"/>
    <s v="Public District"/>
    <x v="548"/>
    <s v="Princeton City"/>
    <n v="5"/>
    <s v="015966"/>
    <s v="Heritage Hill Elementary School"/>
    <n v="420.46535999999998"/>
    <n v="420.46535999999998"/>
  </r>
  <r>
    <n v="2023"/>
    <s v="Public District"/>
    <x v="548"/>
    <s v="Princeton City"/>
    <n v="5"/>
    <s v="017377"/>
    <s v="Princeton Innovation Center"/>
    <n v="0"/>
    <n v="302.19835699999999"/>
  </r>
  <r>
    <n v="2023"/>
    <s v="Public District"/>
    <x v="548"/>
    <s v="Princeton City"/>
    <n v="5"/>
    <s v="020917"/>
    <s v="Lincoln Heights Elementary School"/>
    <n v="236.63047399999999"/>
    <n v="236.63047399999999"/>
  </r>
  <r>
    <n v="2023"/>
    <s v="Public District"/>
    <x v="548"/>
    <s v="Princeton City"/>
    <n v="5"/>
    <s v="030742"/>
    <s v="Princeton Community Middle School"/>
    <n v="0"/>
    <n v="1169.413996"/>
  </r>
  <r>
    <n v="2023"/>
    <s v="Public District"/>
    <x v="548"/>
    <s v="Princeton City"/>
    <n v="5"/>
    <s v="030759"/>
    <s v="Princeton High School"/>
    <n v="0"/>
    <n v="1531.9844270000001"/>
  </r>
  <r>
    <n v="2023"/>
    <s v="Public District"/>
    <x v="548"/>
    <s v="Princeton City"/>
    <n v="5"/>
    <s v="034157"/>
    <s v="Sharonville Elementary School"/>
    <n v="350.57373000000001"/>
    <n v="350.57373000000001"/>
  </r>
  <r>
    <n v="2023"/>
    <s v="Public District"/>
    <x v="548"/>
    <s v="Princeton City"/>
    <n v="5"/>
    <s v="035436"/>
    <s v="Springdale Elementary School"/>
    <n v="456.19833499999999"/>
    <n v="456.19833499999999"/>
  </r>
  <r>
    <n v="2023"/>
    <s v="Public District"/>
    <x v="548"/>
    <s v="Princeton City"/>
    <n v="5"/>
    <s v="036087"/>
    <s v="Stewart Elementary School"/>
    <n v="435.18877099999997"/>
    <n v="435.18877099999997"/>
  </r>
  <r>
    <n v="2023"/>
    <s v="Public District"/>
    <x v="548"/>
    <s v="Princeton City"/>
    <n v="5"/>
    <s v="042028"/>
    <s v="Woodlawn Elementary School"/>
    <n v="179.72032400000001"/>
    <n v="179.72032400000001"/>
  </r>
  <r>
    <n v="2023"/>
    <s v="Public District"/>
    <x v="549"/>
    <s v="Ravenna City"/>
    <n v="4"/>
    <s v="003905"/>
    <s v="Brown Middle School"/>
    <n v="125.47547299999999"/>
    <n v="503.45315699999998"/>
  </r>
  <r>
    <n v="2023"/>
    <s v="Public District"/>
    <x v="549"/>
    <s v="Ravenna City"/>
    <n v="4"/>
    <s v="031104"/>
    <s v="Ravenna High School"/>
    <n v="0"/>
    <n v="561.48623199999997"/>
  </r>
  <r>
    <n v="2023"/>
    <s v="Public District"/>
    <x v="549"/>
    <s v="Ravenna City"/>
    <n v="4"/>
    <s v="038786"/>
    <s v="West Main Elementary School"/>
    <n v="322.34911499999998"/>
    <n v="322.34911499999998"/>
  </r>
  <r>
    <n v="2023"/>
    <s v="Public District"/>
    <x v="549"/>
    <s v="Ravenna City"/>
    <n v="4"/>
    <s v="038851"/>
    <s v="West Park Elementary School"/>
    <n v="137.16373999999999"/>
    <n v="137.16373999999999"/>
  </r>
  <r>
    <n v="2023"/>
    <s v="Public District"/>
    <x v="549"/>
    <s v="Ravenna City"/>
    <n v="4"/>
    <s v="066514"/>
    <s v="Willyard Elementary School"/>
    <n v="317.91915299999999"/>
    <n v="317.91915299999999"/>
  </r>
  <r>
    <n v="2023"/>
    <s v="Public District"/>
    <x v="549"/>
    <s v="Ravenna City"/>
    <n v="4"/>
    <s v="125641"/>
    <s v="Ravenna Preschool"/>
    <n v="39.770112999999995"/>
    <n v="39.770112999999995"/>
  </r>
  <r>
    <n v="2023"/>
    <s v="Public District"/>
    <x v="550"/>
    <s v="Reading Community City"/>
    <n v="7"/>
    <s v="005728"/>
    <s v="Reading Elementary School"/>
    <n v="669.37427100000002"/>
    <n v="791.06385699999998"/>
  </r>
  <r>
    <n v="2023"/>
    <s v="Public District"/>
    <x v="550"/>
    <s v="Reading Community City"/>
    <n v="7"/>
    <s v="031187"/>
    <s v="Reading Junior Senior High School"/>
    <n v="0"/>
    <n v="665.31527500000004"/>
  </r>
  <r>
    <n v="2023"/>
    <s v="Public District"/>
    <x v="551"/>
    <s v="Rocky River City"/>
    <n v="6"/>
    <s v="013797"/>
    <s v="Goldwood Primary Elementary School"/>
    <n v="535.86420999999996"/>
    <n v="535.86420999999996"/>
  </r>
  <r>
    <n v="2023"/>
    <s v="Public District"/>
    <x v="551"/>
    <s v="Rocky River City"/>
    <n v="6"/>
    <s v="016731"/>
    <s v="Rocky River Early Childhood Center at Beach School"/>
    <n v="38.666666999999997"/>
    <n v="38.666666999999997"/>
  </r>
  <r>
    <n v="2023"/>
    <s v="Public District"/>
    <x v="551"/>
    <s v="Rocky River City"/>
    <n v="6"/>
    <s v="018754"/>
    <s v="Kensington Intermediate Elementary School"/>
    <n v="594.44443799999999"/>
    <n v="594.44443799999999"/>
  </r>
  <r>
    <n v="2023"/>
    <s v="Public District"/>
    <x v="551"/>
    <s v="Rocky River City"/>
    <n v="6"/>
    <s v="032235"/>
    <s v="Rocky River Middle School"/>
    <n v="0"/>
    <n v="571.62221899999997"/>
  </r>
  <r>
    <n v="2023"/>
    <s v="Public District"/>
    <x v="551"/>
    <s v="Rocky River City"/>
    <n v="6"/>
    <s v="032243"/>
    <s v="Rocky River High School"/>
    <n v="0"/>
    <n v="840.29278399999998"/>
  </r>
  <r>
    <n v="2023"/>
    <s v="Public District"/>
    <x v="552"/>
    <s v="St Bernard-Elmwood Place City"/>
    <n v="7"/>
    <s v="010447"/>
    <s v="Elmwood Place Elementary School"/>
    <n v="86.812862999999993"/>
    <n v="118.473681"/>
  </r>
  <r>
    <n v="2023"/>
    <s v="Public District"/>
    <x v="552"/>
    <s v="St Bernard-Elmwood Place City"/>
    <n v="7"/>
    <s v="035584"/>
    <s v="St Bernard-Elmwood Place High School"/>
    <n v="0"/>
    <n v="343.09371900000002"/>
  </r>
  <r>
    <n v="2023"/>
    <s v="Public District"/>
    <x v="552"/>
    <s v="St Bernard-Elmwood Place City"/>
    <n v="7"/>
    <s v="037408"/>
    <s v="St Bernard Elementary School"/>
    <n v="233.254152"/>
    <n v="264.07871299999999"/>
  </r>
  <r>
    <n v="2023"/>
    <s v="Public District"/>
    <x v="553"/>
    <s v="St Marys City"/>
    <n v="4"/>
    <s v="009308"/>
    <s v="St. Marys East Primary School"/>
    <n v="427.542462"/>
    <n v="427.542462"/>
  </r>
  <r>
    <n v="2023"/>
    <s v="Public District"/>
    <x v="553"/>
    <s v="St Marys City"/>
    <n v="4"/>
    <s v="023390"/>
    <s v="St. Marys Middle School"/>
    <n v="0"/>
    <n v="449.971675"/>
  </r>
  <r>
    <n v="2023"/>
    <s v="Public District"/>
    <x v="553"/>
    <s v="St Marys City"/>
    <n v="4"/>
    <s v="024208"/>
    <s v="St Marys Memorial High School"/>
    <n v="0"/>
    <n v="595.20748600000002"/>
  </r>
  <r>
    <n v="2023"/>
    <s v="Public District"/>
    <x v="553"/>
    <s v="St Marys City"/>
    <n v="4"/>
    <s v="040337"/>
    <s v="St Marys West Intermediate School"/>
    <n v="430.42642799999999"/>
    <n v="430.42642799999999"/>
  </r>
  <r>
    <n v="2023"/>
    <s v="Public District"/>
    <x v="554"/>
    <s v="Salem City"/>
    <n v="4"/>
    <s v="004119"/>
    <s v="Buckeye Elementary School"/>
    <n v="429.11760600000002"/>
    <n v="429.11760600000002"/>
  </r>
  <r>
    <n v="2023"/>
    <s v="Public District"/>
    <x v="554"/>
    <s v="Salem City"/>
    <n v="4"/>
    <s v="031328"/>
    <s v="Reilly Elementary School"/>
    <n v="261.52413200000001"/>
    <n v="261.52413200000001"/>
  </r>
  <r>
    <n v="2023"/>
    <s v="Public District"/>
    <x v="554"/>
    <s v="Salem City"/>
    <n v="4"/>
    <s v="033431"/>
    <s v="Salem Junior High School"/>
    <n v="0"/>
    <n v="312.41188199999999"/>
  </r>
  <r>
    <n v="2023"/>
    <s v="Public District"/>
    <x v="554"/>
    <s v="Salem City"/>
    <n v="4"/>
    <s v="033472"/>
    <s v="Salem High School"/>
    <n v="0"/>
    <n v="635.51486799999998"/>
  </r>
  <r>
    <n v="2023"/>
    <s v="Public District"/>
    <x v="554"/>
    <s v="Salem City"/>
    <n v="4"/>
    <s v="043000"/>
    <s v="Southeast Elementary School"/>
    <n v="150.993279"/>
    <n v="294.199949"/>
  </r>
  <r>
    <n v="2023"/>
    <s v="Public District"/>
    <x v="555"/>
    <s v="Sandusky City"/>
    <n v="7"/>
    <s v="000083"/>
    <s v="Sandusky Middle School"/>
    <n v="0"/>
    <n v="473.00511599999999"/>
  </r>
  <r>
    <n v="2023"/>
    <s v="Public District"/>
    <x v="555"/>
    <s v="Sandusky City"/>
    <n v="7"/>
    <s v="015040"/>
    <s v="The Early Learning Academy"/>
    <n v="278.79910000000001"/>
    <n v="278.79910000000001"/>
  </r>
  <r>
    <n v="2023"/>
    <s v="Public District"/>
    <x v="555"/>
    <s v="Sandusky City"/>
    <n v="7"/>
    <s v="028662"/>
    <s v="The Sandusky Primary School"/>
    <n v="447.72832699999998"/>
    <n v="447.72832699999998"/>
  </r>
  <r>
    <n v="2023"/>
    <s v="Public District"/>
    <x v="555"/>
    <s v="Sandusky City"/>
    <n v="7"/>
    <s v="028829"/>
    <s v="The Sandusky Intermediate School"/>
    <n v="683.22020599999996"/>
    <n v="907.03272900000002"/>
  </r>
  <r>
    <n v="2023"/>
    <s v="Public District"/>
    <x v="555"/>
    <s v="Sandusky City"/>
    <n v="7"/>
    <s v="033555"/>
    <s v="Sandusky High School"/>
    <n v="0"/>
    <n v="979.24102600000003"/>
  </r>
  <r>
    <n v="2023"/>
    <s v="Public District"/>
    <x v="556"/>
    <s v="Shaker Heights City"/>
    <n v="6"/>
    <s v="003244"/>
    <s v="Boulevard Elementary School"/>
    <n v="296.97628900000001"/>
    <n v="296.97628900000001"/>
  </r>
  <r>
    <n v="2023"/>
    <s v="Public District"/>
    <x v="556"/>
    <s v="Shaker Heights City"/>
    <n v="6"/>
    <s v="004457"/>
    <s v="Shaker Hts Middle School"/>
    <n v="0"/>
    <n v="657.24676299999999"/>
  </r>
  <r>
    <n v="2023"/>
    <s v="Public District"/>
    <x v="556"/>
    <s v="Shaker Heights City"/>
    <n v="6"/>
    <s v="011536"/>
    <s v="Fernway Elementary School"/>
    <n v="302.05527699999999"/>
    <n v="302.05527699999999"/>
  </r>
  <r>
    <n v="2023"/>
    <s v="Public District"/>
    <x v="556"/>
    <s v="Shaker Heights City"/>
    <n v="6"/>
    <s v="021279"/>
    <s v="Lomond Elementary School"/>
    <n v="379.50428899999997"/>
    <n v="379.50428899999997"/>
  </r>
  <r>
    <n v="2023"/>
    <s v="Public District"/>
    <x v="556"/>
    <s v="Shaker Heights City"/>
    <n v="6"/>
    <s v="024307"/>
    <s v="Mercer Elementary School"/>
    <n v="309.07117899999997"/>
    <n v="309.07117899999997"/>
  </r>
  <r>
    <n v="2023"/>
    <s v="Public District"/>
    <x v="556"/>
    <s v="Shaker Heights City"/>
    <n v="6"/>
    <s v="028647"/>
    <s v="Onaway Elementary School"/>
    <n v="353.53159599999998"/>
    <n v="353.53159599999998"/>
  </r>
  <r>
    <n v="2023"/>
    <s v="Public District"/>
    <x v="556"/>
    <s v="Shaker Heights City"/>
    <n v="6"/>
    <s v="034108"/>
    <s v="Shaker Hts High School"/>
    <n v="0"/>
    <n v="1450.118571"/>
  </r>
  <r>
    <n v="2023"/>
    <s v="Public District"/>
    <x v="556"/>
    <s v="Shaker Heights City"/>
    <n v="6"/>
    <s v="041939"/>
    <s v="Woodbury Elementary School"/>
    <n v="305.74748299999999"/>
    <n v="625.27732400000002"/>
  </r>
  <r>
    <n v="2023"/>
    <s v="Public District"/>
    <x v="556"/>
    <s v="Shaker Heights City"/>
    <n v="6"/>
    <s v="044750"/>
    <s v="Shaker Heights City"/>
    <n v="0"/>
    <n v="15.238095999999999"/>
  </r>
  <r>
    <n v="2023"/>
    <s v="Public District"/>
    <x v="557"/>
    <s v="Sheffield-Sheffield Lake City"/>
    <n v="4"/>
    <s v="001628"/>
    <s v="Brookside Intermediate School"/>
    <n v="332.71712100000002"/>
    <n v="470.16479600000002"/>
  </r>
  <r>
    <n v="2023"/>
    <s v="Public District"/>
    <x v="557"/>
    <s v="Sheffield-Sheffield Lake City"/>
    <n v="4"/>
    <s v="003830"/>
    <s v="Brookside High School"/>
    <n v="0"/>
    <n v="458.10084799999998"/>
  </r>
  <r>
    <n v="2023"/>
    <s v="Public District"/>
    <x v="557"/>
    <s v="Sheffield-Sheffield Lake City"/>
    <n v="4"/>
    <s v="019273"/>
    <s v="Knollwood Elementary School"/>
    <n v="206.02754200000001"/>
    <n v="206.02754200000001"/>
  </r>
  <r>
    <n v="2023"/>
    <s v="Public District"/>
    <x v="557"/>
    <s v="Sheffield-Sheffield Lake City"/>
    <n v="4"/>
    <s v="034280"/>
    <s v="Brookside Middle School"/>
    <n v="0"/>
    <n v="248.68023299999999"/>
  </r>
  <r>
    <n v="2023"/>
    <s v="Public District"/>
    <x v="557"/>
    <s v="Sheffield-Sheffield Lake City"/>
    <n v="4"/>
    <s v="036996"/>
    <s v="Forestlawn Early Learning Center"/>
    <n v="124.74315899999999"/>
    <n v="124.74315899999999"/>
  </r>
  <r>
    <n v="2023"/>
    <s v="Public District"/>
    <x v="558"/>
    <s v="Shelby City"/>
    <n v="4"/>
    <s v="008730"/>
    <s v="Shelby Elementary School"/>
    <n v="840.51317800000004"/>
    <n v="840.51317800000004"/>
  </r>
  <r>
    <n v="2023"/>
    <s v="Public District"/>
    <x v="558"/>
    <s v="Shelby City"/>
    <n v="4"/>
    <s v="034298"/>
    <s v="Shelby Middle School"/>
    <n v="0.95833299999999999"/>
    <n v="433.19024300000001"/>
  </r>
  <r>
    <n v="2023"/>
    <s v="Public District"/>
    <x v="558"/>
    <s v="Shelby City"/>
    <n v="4"/>
    <s v="034306"/>
    <s v="Shelby High School"/>
    <n v="0"/>
    <n v="481.288522"/>
  </r>
  <r>
    <n v="2023"/>
    <s v="Public District"/>
    <x v="559"/>
    <s v="Sidney City"/>
    <n v="4"/>
    <s v="010512"/>
    <s v="Emerson Primary School"/>
    <n v="332.83952499999998"/>
    <n v="332.83952499999998"/>
  </r>
  <r>
    <n v="2023"/>
    <s v="Public District"/>
    <x v="559"/>
    <s v="Sidney City"/>
    <n v="4"/>
    <s v="019732"/>
    <s v="Jacket Virtual Academy"/>
    <n v="1.0314619999999999"/>
    <n v="46.383627999999995"/>
  </r>
  <r>
    <n v="2023"/>
    <s v="Public District"/>
    <x v="559"/>
    <s v="Sidney City"/>
    <n v="4"/>
    <s v="021337"/>
    <s v="Longfellow Primary School"/>
    <n v="333.92410799999999"/>
    <n v="333.92410799999999"/>
  </r>
  <r>
    <n v="2023"/>
    <s v="Public District"/>
    <x v="559"/>
    <s v="Sidney City"/>
    <n v="4"/>
    <s v="029306"/>
    <s v="Northwood Intermediate School"/>
    <n v="428.15424300000001"/>
    <n v="428.15424300000001"/>
  </r>
  <r>
    <n v="2023"/>
    <s v="Public District"/>
    <x v="559"/>
    <s v="Sidney City"/>
    <n v="4"/>
    <s v="034561"/>
    <s v="Sidney High School"/>
    <n v="0"/>
    <n v="746.64963399999999"/>
  </r>
  <r>
    <n v="2023"/>
    <s v="Public District"/>
    <x v="559"/>
    <s v="Sidney City"/>
    <n v="4"/>
    <s v="041145"/>
    <s v="Whittier Early Childhood Center"/>
    <n v="107.96104699999999"/>
    <n v="107.96104699999999"/>
  </r>
  <r>
    <n v="2023"/>
    <s v="Public District"/>
    <x v="559"/>
    <s v="Sidney City"/>
    <n v="4"/>
    <s v="043018"/>
    <s v="Sidney Middle School"/>
    <n v="207.36407700000001"/>
    <n v="815.08033"/>
  </r>
  <r>
    <n v="2023"/>
    <s v="Public District"/>
    <x v="560"/>
    <s v="South Euclid-Lyndhurst City"/>
    <n v="5"/>
    <s v="000232"/>
    <s v="Adrian Elementary School"/>
    <n v="287.88082700000001"/>
    <n v="287.88082700000001"/>
  </r>
  <r>
    <n v="2023"/>
    <s v="Public District"/>
    <x v="560"/>
    <s v="South Euclid-Lyndhurst City"/>
    <n v="5"/>
    <s v="003996"/>
    <s v="Brush High School"/>
    <n v="0"/>
    <n v="951.62136199999998"/>
  </r>
  <r>
    <n v="2023"/>
    <s v="Public District"/>
    <x v="560"/>
    <s v="South Euclid-Lyndhurst City"/>
    <n v="5"/>
    <s v="014613"/>
    <s v="Greenview Upper Elementary School"/>
    <n v="408.375899"/>
    <n v="643.84171600000002"/>
  </r>
  <r>
    <n v="2023"/>
    <s v="Public District"/>
    <x v="560"/>
    <s v="South Euclid-Lyndhurst City"/>
    <n v="5"/>
    <s v="024216"/>
    <s v="Memorial Junior High School"/>
    <n v="0"/>
    <n v="498.81631900000002"/>
  </r>
  <r>
    <n v="2023"/>
    <s v="Public District"/>
    <x v="560"/>
    <s v="South Euclid-Lyndhurst City"/>
    <n v="5"/>
    <s v="032821"/>
    <s v="Rowland Elementary School"/>
    <n v="428.77353699999998"/>
    <n v="428.77353699999998"/>
  </r>
  <r>
    <n v="2023"/>
    <s v="Public District"/>
    <x v="560"/>
    <s v="South Euclid-Lyndhurst City"/>
    <n v="5"/>
    <s v="036525"/>
    <s v="Sunview Elementary School"/>
    <n v="362.52813800000001"/>
    <n v="362.52813800000001"/>
  </r>
  <r>
    <n v="2023"/>
    <s v="Public District"/>
    <x v="561"/>
    <s v="South-Western City"/>
    <n v="7"/>
    <s v="000505"/>
    <s v="Alton Hall Elementary School"/>
    <n v="518.97229000000004"/>
    <n v="518.97229000000004"/>
  </r>
  <r>
    <n v="2023"/>
    <s v="Public District"/>
    <x v="561"/>
    <s v="South-Western City"/>
    <n v="7"/>
    <s v="000549"/>
    <s v="South-Western Preschool Center"/>
    <n v="148.877139"/>
    <n v="148.877139"/>
  </r>
  <r>
    <n v="2023"/>
    <s v="Public District"/>
    <x v="561"/>
    <s v="South-Western City"/>
    <n v="7"/>
    <s v="008102"/>
    <s v="Darbydale Elementary School"/>
    <n v="393.28860399999996"/>
    <n v="393.28860399999996"/>
  </r>
  <r>
    <n v="2023"/>
    <s v="Public District"/>
    <x v="561"/>
    <s v="South-Western City"/>
    <n v="7"/>
    <s v="011643"/>
    <s v="Finland Elementary School"/>
    <n v="373.34706899999998"/>
    <n v="373.34706899999998"/>
  </r>
  <r>
    <n v="2023"/>
    <s v="Public District"/>
    <x v="561"/>
    <s v="South-Western City"/>
    <n v="7"/>
    <s v="012328"/>
    <s v="Franklin Heights High School"/>
    <n v="0"/>
    <n v="1299.2022460000001"/>
  </r>
  <r>
    <n v="2023"/>
    <s v="Public District"/>
    <x v="561"/>
    <s v="South-Western City"/>
    <n v="7"/>
    <s v="015759"/>
    <s v="Bolton Crossing Elementary"/>
    <n v="665.373919"/>
    <n v="665.373919"/>
  </r>
  <r>
    <n v="2023"/>
    <s v="Public District"/>
    <x v="561"/>
    <s v="South-Western City"/>
    <n v="7"/>
    <s v="017307"/>
    <s v="East Franklin Elementary School"/>
    <n v="237.36740599999999"/>
    <n v="237.36740599999999"/>
  </r>
  <r>
    <n v="2023"/>
    <s v="Public District"/>
    <x v="561"/>
    <s v="South-Western City"/>
    <n v="7"/>
    <s v="025379"/>
    <s v="Monterey Elementary School"/>
    <n v="434.10665699999998"/>
    <n v="434.10665699999998"/>
  </r>
  <r>
    <n v="2023"/>
    <s v="Public District"/>
    <x v="561"/>
    <s v="South-Western City"/>
    <n v="7"/>
    <s v="030676"/>
    <s v="Prairie Lincoln Elementary School"/>
    <n v="539.71757000000002"/>
    <n v="539.71757000000002"/>
  </r>
  <r>
    <n v="2023"/>
    <s v="Public District"/>
    <x v="561"/>
    <s v="South-Western City"/>
    <n v="7"/>
    <s v="030684"/>
    <s v="Prairie Norton Elementary School"/>
    <n v="512.90375400000005"/>
    <n v="512.90375400000005"/>
  </r>
  <r>
    <n v="2023"/>
    <s v="Public District"/>
    <x v="561"/>
    <s v="South-Western City"/>
    <n v="7"/>
    <s v="031468"/>
    <s v="Richard Avenue Elementary School"/>
    <n v="388.95204699999999"/>
    <n v="388.95204699999999"/>
  </r>
  <r>
    <n v="2023"/>
    <s v="Public District"/>
    <x v="561"/>
    <s v="South-Western City"/>
    <n v="7"/>
    <s v="033191"/>
    <s v="James A Harmon Elementary School"/>
    <n v="537.13348999999994"/>
    <n v="537.13348999999994"/>
  </r>
  <r>
    <n v="2023"/>
    <s v="Public District"/>
    <x v="561"/>
    <s v="South-Western City"/>
    <n v="7"/>
    <s v="034892"/>
    <s v="JC Sommer Elementary School"/>
    <n v="567.86269500000003"/>
    <n v="567.86269500000003"/>
  </r>
  <r>
    <n v="2023"/>
    <s v="Public District"/>
    <x v="561"/>
    <s v="South-Western City"/>
    <n v="7"/>
    <s v="036129"/>
    <s v="Stiles Elementary School"/>
    <n v="615.124101"/>
    <n v="615.124101"/>
  </r>
  <r>
    <n v="2023"/>
    <s v="Public District"/>
    <x v="561"/>
    <s v="South-Western City"/>
    <n v="7"/>
    <s v="038646"/>
    <s v="West Franklin Elementary School"/>
    <n v="484.65540499999997"/>
    <n v="484.65540499999997"/>
  </r>
  <r>
    <n v="2023"/>
    <s v="Public District"/>
    <x v="561"/>
    <s v="South-Western City"/>
    <n v="7"/>
    <s v="043026"/>
    <s v="Highland Park Elementary School"/>
    <n v="445.28566899999998"/>
    <n v="445.28566899999998"/>
  </r>
  <r>
    <n v="2023"/>
    <s v="Public District"/>
    <x v="561"/>
    <s v="South-Western City"/>
    <n v="7"/>
    <s v="044800"/>
    <s v="South-Western City"/>
    <n v="4.8564919999999994"/>
    <n v="67.949798999999999"/>
  </r>
  <r>
    <n v="2023"/>
    <s v="Public District"/>
    <x v="561"/>
    <s v="South-Western City"/>
    <n v="7"/>
    <s v="061325"/>
    <s v="Grove City High School"/>
    <n v="0"/>
    <n v="1849.6230660000001"/>
  </r>
  <r>
    <n v="2023"/>
    <s v="Public District"/>
    <x v="561"/>
    <s v="South-Western City"/>
    <n v="7"/>
    <s v="061333"/>
    <s v="Westland High School"/>
    <n v="0"/>
    <n v="1777.1706349999999"/>
  </r>
  <r>
    <n v="2023"/>
    <s v="Public District"/>
    <x v="561"/>
    <s v="South-Western City"/>
    <n v="7"/>
    <s v="062182"/>
    <s v="Pleasant View Middle School"/>
    <n v="0"/>
    <n v="756.59332600000005"/>
  </r>
  <r>
    <n v="2023"/>
    <s v="Public District"/>
    <x v="561"/>
    <s v="South-Western City"/>
    <n v="7"/>
    <s v="062190"/>
    <s v="Beulah Park Middle School"/>
    <n v="0"/>
    <n v="638.26295500000003"/>
  </r>
  <r>
    <n v="2023"/>
    <s v="Public District"/>
    <x v="561"/>
    <s v="South-Western City"/>
    <n v="7"/>
    <s v="062208"/>
    <s v="Finland Middle School"/>
    <n v="0"/>
    <n v="633.20082400000001"/>
  </r>
  <r>
    <n v="2023"/>
    <s v="Public District"/>
    <x v="561"/>
    <s v="South-Western City"/>
    <n v="7"/>
    <s v="062216"/>
    <s v="Norton Middle School"/>
    <n v="0"/>
    <n v="669.59954600000003"/>
  </r>
  <r>
    <n v="2023"/>
    <s v="Public District"/>
    <x v="561"/>
    <s v="South-Western City"/>
    <n v="7"/>
    <s v="114462"/>
    <s v="The Bostic Head Start Center"/>
    <n v="22.404581999999998"/>
    <n v="22.404581999999998"/>
  </r>
  <r>
    <n v="2023"/>
    <s v="Public District"/>
    <x v="561"/>
    <s v="South-Western City"/>
    <n v="7"/>
    <s v="120899"/>
    <s v="Stiles Family Center"/>
    <n v="12.267856999999999"/>
    <n v="12.267856999999999"/>
  </r>
  <r>
    <n v="2023"/>
    <s v="Public District"/>
    <x v="561"/>
    <s v="South-Western City"/>
    <n v="7"/>
    <s v="121525"/>
    <s v="Buckeye Woods Elementary School"/>
    <n v="757.89849600000002"/>
    <n v="757.89849600000002"/>
  </r>
  <r>
    <n v="2023"/>
    <s v="Public District"/>
    <x v="561"/>
    <s v="South-Western City"/>
    <n v="7"/>
    <s v="121533"/>
    <s v="Darby Woods Elementary School"/>
    <n v="541.64915299999996"/>
    <n v="541.64915299999996"/>
  </r>
  <r>
    <n v="2023"/>
    <s v="Public District"/>
    <x v="561"/>
    <s v="South-Western City"/>
    <n v="7"/>
    <s v="138727"/>
    <s v="Franklin Woods Intermediate School"/>
    <n v="315.57287700000001"/>
    <n v="622.49884799999995"/>
  </r>
  <r>
    <n v="2023"/>
    <s v="Public District"/>
    <x v="561"/>
    <s v="South-Western City"/>
    <n v="7"/>
    <s v="138735"/>
    <s v="Holt Crossing Intermediate School"/>
    <n v="344.86653699999999"/>
    <n v="687.27349300000003"/>
  </r>
  <r>
    <n v="2023"/>
    <s v="Public District"/>
    <x v="561"/>
    <s v="South-Western City"/>
    <n v="7"/>
    <s v="138743"/>
    <s v="Galloway Ridge Intermediate School"/>
    <n v="366.97623299999998"/>
    <n v="722.90560600000003"/>
  </r>
  <r>
    <n v="2023"/>
    <s v="Public District"/>
    <x v="561"/>
    <s v="South-Western City"/>
    <n v="7"/>
    <s v="138750"/>
    <s v="Park Street Intermediate School"/>
    <n v="350.02552800000001"/>
    <n v="701.57490800000005"/>
  </r>
  <r>
    <n v="2023"/>
    <s v="Public District"/>
    <x v="561"/>
    <s v="South-Western City"/>
    <n v="7"/>
    <s v="142000"/>
    <s v="Jackson Middle School"/>
    <n v="0"/>
    <n v="676.13250700000003"/>
  </r>
  <r>
    <n v="2023"/>
    <s v="Public District"/>
    <x v="561"/>
    <s v="South-Western City"/>
    <n v="7"/>
    <s v="142018"/>
    <s v="Central Crossing High School"/>
    <n v="0"/>
    <n v="1626.981358"/>
  </r>
  <r>
    <n v="2023"/>
    <s v="Public District"/>
    <x v="561"/>
    <s v="South-Western City"/>
    <n v="7"/>
    <s v="152132"/>
    <s v="Hayes Intermediate School"/>
    <n v="257.67334199999999"/>
    <n v="491.13889699999999"/>
  </r>
  <r>
    <n v="2023"/>
    <s v="Public District"/>
    <x v="562"/>
    <s v="Springfield City School District"/>
    <n v="7"/>
    <s v="010421"/>
    <s v="SPRINGFIELD SCHOOL OF INNOVATION"/>
    <n v="3.5782999999999995E-2"/>
    <n v="179.735995"/>
  </r>
  <r>
    <n v="2023"/>
    <s v="Public District"/>
    <x v="562"/>
    <s v="Springfield City School District"/>
    <n v="7"/>
    <s v="011711"/>
    <s v="Clark Early Learning Center"/>
    <n v="141.403165"/>
    <n v="141.403165"/>
  </r>
  <r>
    <n v="2023"/>
    <s v="Public District"/>
    <x v="562"/>
    <s v="Springfield City School District"/>
    <n v="7"/>
    <s v="012740"/>
    <s v="Fulton Elementary School"/>
    <n v="318.48712799999998"/>
    <n v="372.63833399999999"/>
  </r>
  <r>
    <n v="2023"/>
    <s v="Public District"/>
    <x v="562"/>
    <s v="Springfield City School District"/>
    <n v="7"/>
    <s v="015735"/>
    <s v="Hayward Middle School"/>
    <n v="0"/>
    <n v="334.39767999999998"/>
  </r>
  <r>
    <n v="2023"/>
    <s v="Public District"/>
    <x v="562"/>
    <s v="Springfield City School District"/>
    <n v="7"/>
    <s v="018820"/>
    <s v="Kenton Elementary School"/>
    <n v="405.51516500000002"/>
    <n v="471.667778"/>
  </r>
  <r>
    <n v="2023"/>
    <s v="Public District"/>
    <x v="562"/>
    <s v="Springfield City School District"/>
    <n v="7"/>
    <s v="018895"/>
    <s v="Kenwood Elementary"/>
    <n v="333.51117199999999"/>
    <n v="396.797504"/>
  </r>
  <r>
    <n v="2023"/>
    <s v="Public District"/>
    <x v="562"/>
    <s v="Springfield City School District"/>
    <n v="7"/>
    <s v="019430"/>
    <s v="Lagonda Elementary School"/>
    <n v="324.05584399999998"/>
    <n v="370.27610800000002"/>
  </r>
  <r>
    <n v="2023"/>
    <s v="Public District"/>
    <x v="562"/>
    <s v="Springfield City School District"/>
    <n v="7"/>
    <s v="019761"/>
    <s v="Springfield City Online"/>
    <n v="9.1768470000000004"/>
    <n v="120.158213"/>
  </r>
  <r>
    <n v="2023"/>
    <s v="Public District"/>
    <x v="562"/>
    <s v="Springfield City School District"/>
    <n v="7"/>
    <s v="020792"/>
    <s v="Lincoln Elementary School"/>
    <n v="288.73872999999998"/>
    <n v="341.43042400000002"/>
  </r>
  <r>
    <n v="2023"/>
    <s v="Public District"/>
    <x v="562"/>
    <s v="Springfield City School District"/>
    <n v="7"/>
    <s v="022459"/>
    <s v="Mann Elementary School"/>
    <n v="337.00787500000001"/>
    <n v="390.22341999999998"/>
  </r>
  <r>
    <n v="2023"/>
    <s v="Public District"/>
    <x v="562"/>
    <s v="Springfield City School District"/>
    <n v="7"/>
    <s v="029652"/>
    <s v="Perrin Woods Elementary School"/>
    <n v="316.789537"/>
    <n v="376.16330099999999"/>
  </r>
  <r>
    <n v="2023"/>
    <s v="Public District"/>
    <x v="562"/>
    <s v="Springfield City School District"/>
    <n v="7"/>
    <s v="032540"/>
    <s v="Roosevelt Middle School"/>
    <n v="0"/>
    <n v="391.16067399999997"/>
  </r>
  <r>
    <n v="2023"/>
    <s v="Public District"/>
    <x v="562"/>
    <s v="Springfield City School District"/>
    <n v="7"/>
    <s v="033704"/>
    <s v="Schaefer Middle School"/>
    <n v="0"/>
    <n v="268.48717399999998"/>
  </r>
  <r>
    <n v="2023"/>
    <s v="Public District"/>
    <x v="562"/>
    <s v="Springfield City School District"/>
    <n v="7"/>
    <s v="034801"/>
    <s v="Snowhill Elementary School"/>
    <n v="394.59420699999998"/>
    <n v="449.11556899999999"/>
  </r>
  <r>
    <n v="2023"/>
    <s v="Public District"/>
    <x v="562"/>
    <s v="Springfield City School District"/>
    <n v="7"/>
    <s v="034827"/>
    <s v="Snyder Park Elementary School"/>
    <n v="255.37016599999998"/>
    <n v="295.507206"/>
  </r>
  <r>
    <n v="2023"/>
    <s v="Public District"/>
    <x v="562"/>
    <s v="Springfield City School District"/>
    <n v="7"/>
    <s v="035527"/>
    <s v="Springfield High School"/>
    <n v="0"/>
    <n v="1455.041972"/>
  </r>
  <r>
    <n v="2023"/>
    <s v="Public District"/>
    <x v="562"/>
    <s v="Springfield City School District"/>
    <n v="7"/>
    <s v="039180"/>
    <s v="Warder Park-Wayne Elementary School"/>
    <n v="343.09525600000001"/>
    <n v="403.62920700000001"/>
  </r>
  <r>
    <n v="2023"/>
    <s v="Public District"/>
    <x v="563"/>
    <s v="Steubenville City"/>
    <n v="7"/>
    <s v="004200"/>
    <s v="Pugliese Elementary West"/>
    <n v="380.47222199999999"/>
    <n v="380.47222199999999"/>
  </r>
  <r>
    <n v="2023"/>
    <s v="Public District"/>
    <x v="563"/>
    <s v="Steubenville City"/>
    <n v="7"/>
    <s v="015180"/>
    <s v="Harding Middle School"/>
    <n v="218.54791599999999"/>
    <n v="749.99071800000002"/>
  </r>
  <r>
    <n v="2023"/>
    <s v="Public District"/>
    <x v="563"/>
    <s v="Steubenville City"/>
    <n v="7"/>
    <s v="017520"/>
    <s v="McKinley STEM Academy"/>
    <n v="134.511112"/>
    <n v="134.511112"/>
  </r>
  <r>
    <n v="2023"/>
    <s v="Public District"/>
    <x v="563"/>
    <s v="Steubenville City"/>
    <n v="7"/>
    <s v="032433"/>
    <s v="East Garfield Elementary School"/>
    <n v="312.93923699999999"/>
    <n v="312.93923699999999"/>
  </r>
  <r>
    <n v="2023"/>
    <s v="Public District"/>
    <x v="563"/>
    <s v="Steubenville City"/>
    <n v="7"/>
    <s v="036020"/>
    <s v="Steubenville High School"/>
    <n v="0"/>
    <n v="695.358655"/>
  </r>
  <r>
    <n v="2023"/>
    <s v="Public District"/>
    <x v="563"/>
    <s v="Steubenville City"/>
    <n v="7"/>
    <s v="040246"/>
    <s v="Wells Academy"/>
    <n v="225.433336"/>
    <n v="225.433336"/>
  </r>
  <r>
    <n v="2023"/>
    <s v="Public District"/>
    <x v="564"/>
    <s v="Stow-Munroe Falls City School District"/>
    <n v="5"/>
    <s v="009829"/>
    <s v="Echo Hills Elementary School"/>
    <n v="335.16990499999997"/>
    <n v="335.16990499999997"/>
  </r>
  <r>
    <n v="2023"/>
    <s v="Public District"/>
    <x v="564"/>
    <s v="Stow-Munroe Falls City School District"/>
    <n v="5"/>
    <s v="011767"/>
    <s v="Fishcreek Elementary School"/>
    <n v="291.71786800000001"/>
    <n v="291.71786800000001"/>
  </r>
  <r>
    <n v="2023"/>
    <s v="Public District"/>
    <x v="564"/>
    <s v="Stow-Munroe Falls City School District"/>
    <n v="5"/>
    <s v="016121"/>
    <s v="Highland Elementary School"/>
    <n v="336.23362800000001"/>
    <n v="336.23362800000001"/>
  </r>
  <r>
    <n v="2023"/>
    <s v="Public District"/>
    <x v="564"/>
    <s v="Stow-Munroe Falls City School District"/>
    <n v="5"/>
    <s v="032011"/>
    <s v="Riverview Elementary School"/>
    <n v="311.02086500000001"/>
    <n v="311.02086500000001"/>
  </r>
  <r>
    <n v="2023"/>
    <s v="Public District"/>
    <x v="564"/>
    <s v="Stow-Munroe Falls City School District"/>
    <n v="5"/>
    <s v="036210"/>
    <s v="Stow-Munroe Falls High School"/>
    <n v="0"/>
    <n v="1590.8503740000001"/>
  </r>
  <r>
    <n v="2023"/>
    <s v="Public District"/>
    <x v="564"/>
    <s v="Stow-Munroe Falls City School District"/>
    <n v="5"/>
    <s v="041988"/>
    <s v="Woodland Elementary School"/>
    <n v="303.38732099999999"/>
    <n v="303.38732099999999"/>
  </r>
  <r>
    <n v="2023"/>
    <s v="Public District"/>
    <x v="564"/>
    <s v="Stow-Munroe Falls City School District"/>
    <n v="5"/>
    <s v="043034"/>
    <s v="Indian Trail Elementary School"/>
    <n v="320.04348299999998"/>
    <n v="320.04348299999998"/>
  </r>
  <r>
    <n v="2023"/>
    <s v="Public District"/>
    <x v="564"/>
    <s v="Stow-Munroe Falls City School District"/>
    <n v="5"/>
    <s v="061291"/>
    <s v="Kimpton Middle School"/>
    <n v="0"/>
    <n v="750.74291600000004"/>
  </r>
  <r>
    <n v="2023"/>
    <s v="Public District"/>
    <x v="564"/>
    <s v="Stow-Munroe Falls City School District"/>
    <n v="5"/>
    <s v="098418"/>
    <s v="Lakeview Elementary School"/>
    <n v="357.78947399999998"/>
    <n v="781.668498"/>
  </r>
  <r>
    <n v="2023"/>
    <s v="Public District"/>
    <x v="565"/>
    <s v="Strongsville City"/>
    <n v="5"/>
    <s v="007981"/>
    <s v="Early Learning Preschool"/>
    <n v="77.071428999999995"/>
    <n v="77.071428999999995"/>
  </r>
  <r>
    <n v="2023"/>
    <s v="Public District"/>
    <x v="565"/>
    <s v="Strongsville City"/>
    <n v="5"/>
    <s v="019658"/>
    <s v="Strongsville Online Learning Opportunity Academy"/>
    <n v="0"/>
    <n v="18.419774999999998"/>
  </r>
  <r>
    <n v="2023"/>
    <s v="Public District"/>
    <x v="565"/>
    <s v="Strongsville City"/>
    <n v="5"/>
    <s v="025999"/>
    <s v="Muraski Elementary School"/>
    <n v="503.87470000000002"/>
    <n v="503.87470000000002"/>
  </r>
  <r>
    <n v="2023"/>
    <s v="Public District"/>
    <x v="565"/>
    <s v="Strongsville City"/>
    <n v="5"/>
    <s v="036277"/>
    <s v="Strongsville High School"/>
    <n v="0"/>
    <n v="1712.5355629999999"/>
  </r>
  <r>
    <n v="2023"/>
    <s v="Public District"/>
    <x v="565"/>
    <s v="Strongsville City"/>
    <n v="5"/>
    <s v="036285"/>
    <s v="Strongsville Middle School"/>
    <n v="0"/>
    <n v="1240.4062280000001"/>
  </r>
  <r>
    <n v="2023"/>
    <s v="Public District"/>
    <x v="565"/>
    <s v="Strongsville City"/>
    <n v="5"/>
    <s v="036558"/>
    <s v="Surrarrer Elementary School"/>
    <n v="373.15142900000001"/>
    <n v="373.15142900000001"/>
  </r>
  <r>
    <n v="2023"/>
    <s v="Public District"/>
    <x v="565"/>
    <s v="Strongsville City"/>
    <n v="5"/>
    <s v="041053"/>
    <s v="Whitney Elementary School"/>
    <n v="435.63403499999998"/>
    <n v="435.63403499999998"/>
  </r>
  <r>
    <n v="2023"/>
    <s v="Public District"/>
    <x v="565"/>
    <s v="Strongsville City"/>
    <n v="5"/>
    <s v="064741"/>
    <s v="Chapman Elementary School"/>
    <n v="378.35052300000001"/>
    <n v="378.35052300000001"/>
  </r>
  <r>
    <n v="2023"/>
    <s v="Public District"/>
    <x v="565"/>
    <s v="Strongsville City"/>
    <n v="5"/>
    <s v="125955"/>
    <s v="Kinsner Elementary School"/>
    <n v="640.21587"/>
    <n v="640.21587"/>
  </r>
  <r>
    <n v="2023"/>
    <s v="Public District"/>
    <x v="566"/>
    <s v="Struthers City"/>
    <n v="4"/>
    <s v="011601"/>
    <s v="Struthers Middle School"/>
    <n v="132.00169399999999"/>
    <n v="541.08502299999998"/>
  </r>
  <r>
    <n v="2023"/>
    <s v="Public District"/>
    <x v="566"/>
    <s v="Struthers City"/>
    <n v="4"/>
    <s v="036301"/>
    <s v="Struthers High School"/>
    <n v="0"/>
    <n v="462.20801799999998"/>
  </r>
  <r>
    <n v="2023"/>
    <s v="Public District"/>
    <x v="566"/>
    <s v="Struthers City"/>
    <n v="4"/>
    <s v="145870"/>
    <s v="Struthers Elementary School"/>
    <n v="647.42900000000009"/>
    <n v="647.42900000000009"/>
  </r>
  <r>
    <n v="2023"/>
    <s v="Public District"/>
    <x v="567"/>
    <s v="Sycamore Community City"/>
    <n v="6"/>
    <s v="002998"/>
    <s v="Blue Ash Elementary"/>
    <n v="556.48251100000004"/>
    <n v="556.48251100000004"/>
  </r>
  <r>
    <n v="2023"/>
    <s v="Public District"/>
    <x v="567"/>
    <s v="Sycamore Community City"/>
    <n v="6"/>
    <s v="022525"/>
    <s v="Maple Dale Elementary School"/>
    <n v="581.79930999999999"/>
    <n v="581.79930999999999"/>
  </r>
  <r>
    <n v="2023"/>
    <s v="Public District"/>
    <x v="567"/>
    <s v="Sycamore Community City"/>
    <n v="6"/>
    <s v="025387"/>
    <s v="Montgomery Elementary School"/>
    <n v="515.56160599999998"/>
    <n v="515.56160599999998"/>
  </r>
  <r>
    <n v="2023"/>
    <s v="Public District"/>
    <x v="567"/>
    <s v="Sycamore Community City"/>
    <n v="6"/>
    <s v="036640"/>
    <s v="Sycamore High School"/>
    <n v="0"/>
    <n v="1594.2229279999999"/>
  </r>
  <r>
    <n v="2023"/>
    <s v="Public District"/>
    <x v="567"/>
    <s v="Sycamore Community City"/>
    <n v="6"/>
    <s v="036657"/>
    <s v="Edwin H Greene Intermediate Middle School"/>
    <n v="437.14334500000001"/>
    <n v="878.19538899999998"/>
  </r>
  <r>
    <n v="2023"/>
    <s v="Public District"/>
    <x v="567"/>
    <s v="Sycamore Community City"/>
    <n v="6"/>
    <s v="066761"/>
    <s v="Sycamore Junior High School"/>
    <n v="0"/>
    <n v="821.42462"/>
  </r>
  <r>
    <n v="2023"/>
    <s v="Public District"/>
    <x v="567"/>
    <s v="Sycamore Community City"/>
    <n v="6"/>
    <s v="099804"/>
    <s v="Symmes Elementary School"/>
    <n v="590.67777000000001"/>
    <n v="590.67777000000001"/>
  </r>
  <r>
    <n v="2023"/>
    <s v="Public District"/>
    <x v="568"/>
    <s v="Sylvania Schools"/>
    <n v="5"/>
    <s v="005330"/>
    <s v="Central Trail Elementary School"/>
    <n v="650.70026499999994"/>
    <n v="650.70026499999994"/>
  </r>
  <r>
    <n v="2023"/>
    <s v="Public District"/>
    <x v="568"/>
    <s v="Sylvania Schools"/>
    <n v="5"/>
    <s v="016444"/>
    <s v="Hill View Elementary School"/>
    <n v="365.206391"/>
    <n v="365.206391"/>
  </r>
  <r>
    <n v="2023"/>
    <s v="Public District"/>
    <x v="568"/>
    <s v="Sylvania Schools"/>
    <n v="5"/>
    <s v="019170"/>
    <s v="Preschool at Sylvania Northview High School"/>
    <n v="13.179103999999999"/>
    <n v="13.179103999999999"/>
  </r>
  <r>
    <n v="2023"/>
    <s v="Public District"/>
    <x v="568"/>
    <s v="Sylvania Schools"/>
    <n v="5"/>
    <s v="022665"/>
    <s v="Maplewood Elementary School"/>
    <n v="505.669173"/>
    <n v="505.669173"/>
  </r>
  <r>
    <n v="2023"/>
    <s v="Public District"/>
    <x v="568"/>
    <s v="Sylvania Schools"/>
    <n v="5"/>
    <s v="036681"/>
    <s v="Sylvan Elementary School"/>
    <n v="411.49781400000001"/>
    <n v="411.49781400000001"/>
  </r>
  <r>
    <n v="2023"/>
    <s v="Public District"/>
    <x v="568"/>
    <s v="Sylvania Schools"/>
    <n v="5"/>
    <s v="036699"/>
    <s v="Highland Elementary School"/>
    <n v="662.31920400000001"/>
    <n v="662.31920400000001"/>
  </r>
  <r>
    <n v="2023"/>
    <s v="Public District"/>
    <x v="568"/>
    <s v="Sylvania Schools"/>
    <n v="5"/>
    <s v="036707"/>
    <s v="Sylvania Northview High School"/>
    <n v="0"/>
    <n v="1349.664902"/>
  </r>
  <r>
    <n v="2023"/>
    <s v="Public District"/>
    <x v="568"/>
    <s v="Sylvania Schools"/>
    <n v="5"/>
    <s v="036723"/>
    <s v="Stranahan Elementary School"/>
    <n v="527.316552"/>
    <n v="527.316552"/>
  </r>
  <r>
    <n v="2023"/>
    <s v="Public District"/>
    <x v="568"/>
    <s v="Sylvania Schools"/>
    <n v="5"/>
    <s v="036731"/>
    <s v="Whiteford Elementary School"/>
    <n v="395.82715300000001"/>
    <n v="395.82715300000001"/>
  </r>
  <r>
    <n v="2023"/>
    <s v="Public District"/>
    <x v="568"/>
    <s v="Sylvania Schools"/>
    <n v="5"/>
    <s v="044875"/>
    <s v="Sylvania Schools"/>
    <n v="0.98809499999999995"/>
    <n v="0.98809499999999995"/>
  </r>
  <r>
    <n v="2023"/>
    <s v="Public District"/>
    <x v="568"/>
    <s v="Sylvania Schools"/>
    <n v="5"/>
    <s v="061309"/>
    <s v="Sylvania Arbor Hills Junior High School"/>
    <n v="0"/>
    <n v="507.81330600000001"/>
  </r>
  <r>
    <n v="2023"/>
    <s v="Public District"/>
    <x v="568"/>
    <s v="Sylvania Schools"/>
    <n v="5"/>
    <s v="062356"/>
    <s v="Sylvania Mccord Junior High School"/>
    <n v="0"/>
    <n v="547.01317300000005"/>
  </r>
  <r>
    <n v="2023"/>
    <s v="Public District"/>
    <x v="568"/>
    <s v="Sylvania Schools"/>
    <n v="5"/>
    <s v="068551"/>
    <s v="Sylvania Southview High School"/>
    <n v="0"/>
    <n v="1100.4719419999999"/>
  </r>
  <r>
    <n v="2023"/>
    <s v="Public District"/>
    <x v="568"/>
    <s v="Sylvania Schools"/>
    <n v="5"/>
    <s v="125567"/>
    <s v="Sylvania Timberstone Junior High School"/>
    <n v="0"/>
    <n v="602.52334499999995"/>
  </r>
  <r>
    <n v="2023"/>
    <s v="Public District"/>
    <x v="569"/>
    <s v="Tallmadge City"/>
    <n v="5"/>
    <s v="025965"/>
    <s v="Tallmadge Elementary School"/>
    <n v="1106.1793620000001"/>
    <n v="1106.1793620000001"/>
  </r>
  <r>
    <n v="2023"/>
    <s v="Public District"/>
    <x v="569"/>
    <s v="Tallmadge City"/>
    <n v="5"/>
    <s v="036871"/>
    <s v="Tallmadge Middle School"/>
    <n v="0"/>
    <n v="559.72375199999999"/>
  </r>
  <r>
    <n v="2023"/>
    <s v="Public District"/>
    <x v="569"/>
    <s v="Tallmadge City"/>
    <n v="5"/>
    <s v="036897"/>
    <s v="Tallmadge High School"/>
    <n v="0"/>
    <n v="716.170568"/>
  </r>
  <r>
    <n v="2023"/>
    <s v="Public District"/>
    <x v="570"/>
    <s v="Tiffin City"/>
    <n v="4"/>
    <s v="007054"/>
    <s v="Columbian High School"/>
    <n v="0"/>
    <n v="642.52759200000003"/>
  </r>
  <r>
    <n v="2023"/>
    <s v="Public District"/>
    <x v="570"/>
    <s v="Tiffin City"/>
    <n v="4"/>
    <s v="015221"/>
    <s v="Lincoln Pre-Kindergarten School"/>
    <n v="50.777834999999996"/>
    <n v="50.777834999999996"/>
  </r>
  <r>
    <n v="2023"/>
    <s v="Public District"/>
    <x v="570"/>
    <s v="Tiffin City"/>
    <n v="4"/>
    <s v="019331"/>
    <s v="Krout 2-3 Elementary"/>
    <n v="315.74902300000002"/>
    <n v="315.74902300000002"/>
  </r>
  <r>
    <n v="2023"/>
    <s v="Public District"/>
    <x v="570"/>
    <s v="Tiffin City"/>
    <n v="4"/>
    <s v="019784"/>
    <s v="Tornado Academy"/>
    <n v="6.7816069999999993"/>
    <n v="129.92352199999999"/>
  </r>
  <r>
    <n v="2023"/>
    <s v="Public District"/>
    <x v="570"/>
    <s v="Tiffin City"/>
    <n v="4"/>
    <s v="027268"/>
    <s v="Noble 4-5 Elementary"/>
    <n v="358.10607599999997"/>
    <n v="358.10607599999997"/>
  </r>
  <r>
    <n v="2023"/>
    <s v="Public District"/>
    <x v="570"/>
    <s v="Tiffin City"/>
    <n v="4"/>
    <s v="039420"/>
    <s v="Washington K-1 Elementary School"/>
    <n v="358.947384"/>
    <n v="358.947384"/>
  </r>
  <r>
    <n v="2023"/>
    <s v="Public District"/>
    <x v="570"/>
    <s v="Tiffin City"/>
    <n v="4"/>
    <s v="040584"/>
    <s v="Tiffin Middle School"/>
    <n v="0"/>
    <n v="540.89234199999999"/>
  </r>
  <r>
    <n v="2023"/>
    <s v="Public District"/>
    <x v="571"/>
    <s v="Toledo City"/>
    <n v="8"/>
    <s v="000234"/>
    <s v="Ella P. Stewart Academy for Girls"/>
    <n v="153.90006099999999"/>
    <n v="184.56922"/>
  </r>
  <r>
    <n v="2023"/>
    <s v="Public District"/>
    <x v="571"/>
    <s v="Toledo City"/>
    <n v="8"/>
    <s v="000968"/>
    <s v="Arlington Elementary School"/>
    <n v="223.47606200000001"/>
    <n v="339.70499699999999"/>
  </r>
  <r>
    <n v="2023"/>
    <s v="Public District"/>
    <x v="571"/>
    <s v="Toledo City"/>
    <n v="8"/>
    <s v="002642"/>
    <s v="Beverly Elementary School"/>
    <n v="364.043564"/>
    <n v="506.53294099999999"/>
  </r>
  <r>
    <n v="2023"/>
    <s v="Public District"/>
    <x v="571"/>
    <s v="Toledo City"/>
    <n v="8"/>
    <s v="002758"/>
    <s v="Birmingham Elementary School"/>
    <n v="205.12137000000001"/>
    <n v="298.56891999999999"/>
  </r>
  <r>
    <n v="2023"/>
    <s v="Public District"/>
    <x v="571"/>
    <s v="Toledo City"/>
    <n v="8"/>
    <s v="003301"/>
    <s v="Bowsher High School"/>
    <n v="0"/>
    <n v="1174.690654"/>
  </r>
  <r>
    <n v="2023"/>
    <s v="Public District"/>
    <x v="571"/>
    <s v="Toledo City"/>
    <n v="8"/>
    <s v="004358"/>
    <s v="Burroughs Elementary School"/>
    <n v="211.134412"/>
    <n v="317.24072200000001"/>
  </r>
  <r>
    <n v="2023"/>
    <s v="Public District"/>
    <x v="571"/>
    <s v="Toledo City"/>
    <n v="8"/>
    <s v="006007"/>
    <s v="Chase STEM Academy"/>
    <n v="184.44610899999998"/>
    <n v="270.20186000000001"/>
  </r>
  <r>
    <n v="2023"/>
    <s v="Public District"/>
    <x v="571"/>
    <s v="Toledo City"/>
    <n v="8"/>
    <s v="006056"/>
    <s v="Rosa Parks Elementary School"/>
    <n v="155.90303299999999"/>
    <n v="247.662081"/>
  </r>
  <r>
    <n v="2023"/>
    <s v="Public District"/>
    <x v="571"/>
    <s v="Toledo City"/>
    <n v="8"/>
    <s v="007856"/>
    <s v="Byrnedale Elementary School"/>
    <n v="235.43937499999998"/>
    <n v="344.17433599999998"/>
  </r>
  <r>
    <n v="2023"/>
    <s v="Public District"/>
    <x v="571"/>
    <s v="Toledo City"/>
    <n v="8"/>
    <s v="008262"/>
    <s v="Jesup W. Scott High School"/>
    <n v="0"/>
    <n v="670.76198399999998"/>
  </r>
  <r>
    <n v="2023"/>
    <s v="Public District"/>
    <x v="571"/>
    <s v="Toledo City"/>
    <n v="8"/>
    <s v="008441"/>
    <s v="DeVeaux Elementary School"/>
    <n v="312.09208000000001"/>
    <n v="471.38503400000002"/>
  </r>
  <r>
    <n v="2023"/>
    <s v="Public District"/>
    <x v="571"/>
    <s v="Toledo City"/>
    <n v="8"/>
    <s v="009038"/>
    <s v="Toledo Early College High School"/>
    <n v="0"/>
    <n v="328.24157500000001"/>
  </r>
  <r>
    <n v="2023"/>
    <s v="Public District"/>
    <x v="571"/>
    <s v="Toledo City"/>
    <n v="8"/>
    <s v="009902"/>
    <s v="Edgewater Elementary School"/>
    <n v="111.90838100000001"/>
    <n v="162.36355499999999"/>
  </r>
  <r>
    <n v="2023"/>
    <s v="Public District"/>
    <x v="571"/>
    <s v="Toledo City"/>
    <n v="8"/>
    <s v="010371"/>
    <s v="Elmhurst Elementary School"/>
    <n v="274.12854900000002"/>
    <n v="385.54403400000001"/>
  </r>
  <r>
    <n v="2023"/>
    <s v="Public District"/>
    <x v="571"/>
    <s v="Toledo City"/>
    <n v="8"/>
    <s v="012922"/>
    <s v="Garfield Elementary School"/>
    <n v="241.65255400000001"/>
    <n v="368.82683500000002"/>
  </r>
  <r>
    <n v="2023"/>
    <s v="Public District"/>
    <x v="571"/>
    <s v="Toledo City"/>
    <n v="8"/>
    <s v="013599"/>
    <s v="Glendale-Feilbach Elementary School"/>
    <n v="242.75378000000001"/>
    <n v="346.92369400000001"/>
  </r>
  <r>
    <n v="2023"/>
    <s v="Public District"/>
    <x v="571"/>
    <s v="Toledo City"/>
    <n v="8"/>
    <s v="013706"/>
    <s v="Glenwood Elementary School"/>
    <n v="189.69707499999998"/>
    <n v="268.113404"/>
  </r>
  <r>
    <n v="2023"/>
    <s v="Public District"/>
    <x v="571"/>
    <s v="Toledo City"/>
    <n v="8"/>
    <s v="014688"/>
    <s v="Grove Patterson Academy Elementary School"/>
    <n v="260.47347100000002"/>
    <n v="364.17510199999998"/>
  </r>
  <r>
    <n v="2023"/>
    <s v="Public District"/>
    <x v="571"/>
    <s v="Toledo City"/>
    <n v="8"/>
    <s v="014936"/>
    <s v="Leverette Elementary School"/>
    <n v="271.07719399999996"/>
    <n v="406.79592000000002"/>
  </r>
  <r>
    <n v="2023"/>
    <s v="Public District"/>
    <x v="571"/>
    <s v="Toledo City"/>
    <n v="8"/>
    <s v="015195"/>
    <s v="Mayfair"/>
    <n v="77.01197599999999"/>
    <n v="77.01197599999999"/>
  </r>
  <r>
    <n v="2023"/>
    <s v="Public District"/>
    <x v="571"/>
    <s v="Toledo City"/>
    <n v="8"/>
    <s v="015196"/>
    <s v="Summit"/>
    <n v="1.6167659999999999"/>
    <n v="1.6167659999999999"/>
  </r>
  <r>
    <n v="2023"/>
    <s v="Public District"/>
    <x v="571"/>
    <s v="Toledo City"/>
    <n v="8"/>
    <s v="015545"/>
    <s v="Harvard Elementary School"/>
    <n v="208.37395599999999"/>
    <n v="297.72931499999999"/>
  </r>
  <r>
    <n v="2023"/>
    <s v="Public District"/>
    <x v="571"/>
    <s v="Toledo City"/>
    <n v="8"/>
    <s v="015636"/>
    <s v="Hawkins Elementary School"/>
    <n v="232.52805799999999"/>
    <n v="358.108137"/>
  </r>
  <r>
    <n v="2023"/>
    <s v="Public District"/>
    <x v="571"/>
    <s v="Toledo City"/>
    <n v="8"/>
    <s v="017615"/>
    <s v="Escuela SMART Academy"/>
    <n v="219.88316399999999"/>
    <n v="259.58724699999999"/>
  </r>
  <r>
    <n v="2023"/>
    <s v="Public District"/>
    <x v="571"/>
    <s v="Toledo City"/>
    <n v="8"/>
    <s v="018523"/>
    <s v="Jones Leadership Academy of Business"/>
    <n v="0"/>
    <n v="193.40773300000001"/>
  </r>
  <r>
    <n v="2023"/>
    <s v="Public District"/>
    <x v="571"/>
    <s v="Toledo City"/>
    <n v="8"/>
    <s v="018952"/>
    <s v="Keyser Elementary School"/>
    <n v="188.09648899999999"/>
    <n v="288.67419200000001"/>
  </r>
  <r>
    <n v="2023"/>
    <s v="Public District"/>
    <x v="571"/>
    <s v="Toledo City"/>
    <n v="8"/>
    <s v="019622"/>
    <s v="Toledo Public Schools Virtual Academy"/>
    <n v="19.391410999999998"/>
    <n v="75.79572499999999"/>
  </r>
  <r>
    <n v="2023"/>
    <s v="Public District"/>
    <x v="571"/>
    <s v="Toledo City"/>
    <n v="8"/>
    <s v="019836"/>
    <s v="Larchmont Elementary School"/>
    <n v="298.948937"/>
    <n v="426.52401300000002"/>
  </r>
  <r>
    <n v="2023"/>
    <s v="Public District"/>
    <x v="571"/>
    <s v="Toledo City"/>
    <n v="8"/>
    <s v="019918"/>
    <s v="Toledo Pre-Medical and Health Science Academy"/>
    <n v="0"/>
    <n v="71.435644999999994"/>
  </r>
  <r>
    <n v="2023"/>
    <s v="Public District"/>
    <x v="571"/>
    <s v="Toledo City"/>
    <n v="8"/>
    <s v="021386"/>
    <s v="Longfellow Elementary School"/>
    <n v="351.687906"/>
    <n v="535.07049800000004"/>
  </r>
  <r>
    <n v="2023"/>
    <s v="Public District"/>
    <x v="571"/>
    <s v="Toledo City"/>
    <n v="8"/>
    <s v="022970"/>
    <s v="Marshall STEMM Academy"/>
    <n v="254.82516099999998"/>
    <n v="358.78202699999997"/>
  </r>
  <r>
    <n v="2023"/>
    <s v="Public District"/>
    <x v="571"/>
    <s v="Toledo City"/>
    <n v="8"/>
    <s v="023291"/>
    <s v="Westfield/Robinson Achievement"/>
    <n v="0"/>
    <n v="62.013117999999999"/>
  </r>
  <r>
    <n v="2023"/>
    <s v="Public District"/>
    <x v="571"/>
    <s v="Toledo City"/>
    <n v="8"/>
    <s v="023648"/>
    <s v="McKinley STEMM Academy"/>
    <n v="197.83086499999999"/>
    <n v="279.73530099999999"/>
  </r>
  <r>
    <n v="2023"/>
    <s v="Public District"/>
    <x v="571"/>
    <s v="Toledo City"/>
    <n v="8"/>
    <s v="023929"/>
    <s v="McTigue Elementary School"/>
    <n v="329.37086699999998"/>
    <n v="488.526455"/>
  </r>
  <r>
    <n v="2023"/>
    <s v="Public District"/>
    <x v="571"/>
    <s v="Toledo City"/>
    <n v="8"/>
    <s v="026484"/>
    <s v="Navarre Elementary School"/>
    <n v="295.16501900000003"/>
    <n v="408.94800600000002"/>
  </r>
  <r>
    <n v="2023"/>
    <s v="Public District"/>
    <x v="571"/>
    <s v="Toledo City"/>
    <n v="8"/>
    <s v="028258"/>
    <s v="Oakdale Elementary School"/>
    <n v="265.46551499999998"/>
    <n v="379.381777"/>
  </r>
  <r>
    <n v="2023"/>
    <s v="Public District"/>
    <x v="571"/>
    <s v="Toledo City"/>
    <n v="8"/>
    <s v="028514"/>
    <s v="Old Orchard Elementary School"/>
    <n v="270.50115699999998"/>
    <n v="382.01446699999997"/>
  </r>
  <r>
    <n v="2023"/>
    <s v="Public District"/>
    <x v="571"/>
    <s v="Toledo City"/>
    <n v="8"/>
    <s v="028902"/>
    <s v="Ottawa River Elementary School"/>
    <n v="203.20771500000001"/>
    <n v="302.245183"/>
  </r>
  <r>
    <n v="2023"/>
    <s v="Public District"/>
    <x v="571"/>
    <s v="Toledo City"/>
    <n v="8"/>
    <s v="029892"/>
    <s v="Pickett Elementary School"/>
    <n v="177.541472"/>
    <n v="284.62633799999998"/>
  </r>
  <r>
    <n v="2023"/>
    <s v="Public District"/>
    <x v="571"/>
    <s v="Toledo City"/>
    <n v="8"/>
    <s v="031153"/>
    <s v="Raymer Elementary School"/>
    <n v="294.74356399999999"/>
    <n v="413.32326399999999"/>
  </r>
  <r>
    <n v="2023"/>
    <s v="Public District"/>
    <x v="571"/>
    <s v="Toledo City"/>
    <n v="8"/>
    <s v="031401"/>
    <s v="Reynolds Elementary School"/>
    <n v="234.34801199999998"/>
    <n v="359.63744200000002"/>
  </r>
  <r>
    <n v="2023"/>
    <s v="Public District"/>
    <x v="571"/>
    <s v="Toledo City"/>
    <n v="8"/>
    <s v="031955"/>
    <s v="Riverside Elementary School"/>
    <n v="215.06316899999999"/>
    <n v="328.313579"/>
  </r>
  <r>
    <n v="2023"/>
    <s v="Public District"/>
    <x v="571"/>
    <s v="Toledo City"/>
    <n v="8"/>
    <s v="032102"/>
    <s v="Robinson Elementary School"/>
    <n v="198.82693899999998"/>
    <n v="298.35547299999996"/>
  </r>
  <r>
    <n v="2023"/>
    <s v="Public District"/>
    <x v="571"/>
    <s v="Toledo City"/>
    <n v="8"/>
    <s v="032276"/>
    <s v="Rogers High School"/>
    <n v="0"/>
    <n v="693.99117699999999"/>
  </r>
  <r>
    <n v="2023"/>
    <s v="Public District"/>
    <x v="571"/>
    <s v="Toledo City"/>
    <n v="8"/>
    <s v="032441"/>
    <s v="Martin Luther King Academy for Boys Elementary School"/>
    <n v="121.007677"/>
    <n v="145.670368"/>
  </r>
  <r>
    <n v="2023"/>
    <s v="Public District"/>
    <x v="571"/>
    <s v="Toledo City"/>
    <n v="8"/>
    <s v="034389"/>
    <s v="Sherman Elementary School"/>
    <n v="194.360972"/>
    <n v="285.936464"/>
  </r>
  <r>
    <n v="2023"/>
    <s v="Public District"/>
    <x v="571"/>
    <s v="Toledo City"/>
    <n v="8"/>
    <s v="035352"/>
    <s v="Spring Elementary School"/>
    <n v="141.70949899999999"/>
    <n v="219.89552"/>
  </r>
  <r>
    <n v="2023"/>
    <s v="Public District"/>
    <x v="571"/>
    <s v="Toledo City"/>
    <n v="8"/>
    <s v="035865"/>
    <s v="Start High School"/>
    <n v="0"/>
    <n v="1124.8468250000001"/>
  </r>
  <r>
    <n v="2023"/>
    <s v="Public District"/>
    <x v="571"/>
    <s v="Toledo City"/>
    <n v="8"/>
    <s v="038950"/>
    <s v="Waite High School"/>
    <n v="0"/>
    <n v="926.02987199999995"/>
  </r>
  <r>
    <n v="2023"/>
    <s v="Public District"/>
    <x v="571"/>
    <s v="Toledo City"/>
    <n v="8"/>
    <s v="038984"/>
    <s v="Walbridge Elementary School"/>
    <n v="165.78770299999999"/>
    <n v="278.74772200000001"/>
  </r>
  <r>
    <n v="2023"/>
    <s v="Public District"/>
    <x v="571"/>
    <s v="Toledo City"/>
    <n v="8"/>
    <s v="041137"/>
    <s v="Whittier Elementary School"/>
    <n v="318.58615600000002"/>
    <n v="494.34175800000003"/>
  </r>
  <r>
    <n v="2023"/>
    <s v="Public District"/>
    <x v="571"/>
    <s v="Toledo City"/>
    <n v="8"/>
    <s v="042150"/>
    <s v="Woodward High School"/>
    <n v="0"/>
    <n v="594.78648499999997"/>
  </r>
  <r>
    <n v="2023"/>
    <s v="Public District"/>
    <x v="571"/>
    <s v="Toledo City"/>
    <n v="8"/>
    <s v="044909"/>
    <s v="Toledo City"/>
    <n v="8.1452530000000003"/>
    <n v="41.735392999999995"/>
  </r>
  <r>
    <n v="2023"/>
    <s v="Public District"/>
    <x v="571"/>
    <s v="Toledo City"/>
    <n v="8"/>
    <s v="068478"/>
    <s v="East Broadway Elementary School"/>
    <n v="257.45736399999998"/>
    <n v="384.85989699999999"/>
  </r>
  <r>
    <n v="2023"/>
    <s v="Public District"/>
    <x v="571"/>
    <s v="Toledo City"/>
    <n v="8"/>
    <s v="068486"/>
    <s v="Old West End Academy Elementary School"/>
    <n v="194.42307699999998"/>
    <n v="261.472554"/>
  </r>
  <r>
    <n v="2023"/>
    <s v="Public District"/>
    <x v="571"/>
    <s v="Toledo City"/>
    <n v="8"/>
    <s v="070532"/>
    <s v="Crossgates Pre-School"/>
    <n v="109.634708"/>
    <n v="109.634708"/>
  </r>
  <r>
    <n v="2023"/>
    <s v="Public District"/>
    <x v="571"/>
    <s v="Toledo City"/>
    <n v="8"/>
    <s v="146373"/>
    <s v="Toledo Technology Academy High School"/>
    <n v="0"/>
    <n v="302.10957999999999"/>
  </r>
  <r>
    <n v="2023"/>
    <s v="Public District"/>
    <x v="572"/>
    <s v="Toronto City"/>
    <n v="4"/>
    <s v="017486"/>
    <s v="Karaffa Elementary"/>
    <n v="12.35539"/>
    <n v="12.35539"/>
  </r>
  <r>
    <n v="2023"/>
    <s v="Public District"/>
    <x v="572"/>
    <s v="Toronto City"/>
    <n v="4"/>
    <s v="037390"/>
    <s v="Toronto Jr. / Sr. High School"/>
    <n v="0"/>
    <n v="386.12165099999999"/>
  </r>
  <r>
    <n v="2023"/>
    <s v="Public District"/>
    <x v="572"/>
    <s v="Toronto City"/>
    <n v="4"/>
    <s v="089631"/>
    <s v="Toronto Elementary School"/>
    <n v="341.37205499999999"/>
    <n v="341.37205499999999"/>
  </r>
  <r>
    <n v="2023"/>
    <s v="Public District"/>
    <x v="573"/>
    <s v="Troy City"/>
    <n v="5"/>
    <s v="007161"/>
    <s v="Concord Elementary School"/>
    <n v="621.53038500000002"/>
    <n v="621.53038500000002"/>
  </r>
  <r>
    <n v="2023"/>
    <s v="Public District"/>
    <x v="573"/>
    <s v="Troy City"/>
    <n v="5"/>
    <s v="007294"/>
    <s v="Cookson Elementary School"/>
    <n v="308.19462199999998"/>
    <n v="308.19462199999998"/>
  </r>
  <r>
    <n v="2023"/>
    <s v="Public District"/>
    <x v="573"/>
    <s v="Troy City"/>
    <n v="5"/>
    <s v="011924"/>
    <s v="Forest Elementary School"/>
    <n v="212.77917199999999"/>
    <n v="212.97471100000001"/>
  </r>
  <r>
    <n v="2023"/>
    <s v="Public District"/>
    <x v="573"/>
    <s v="Troy City"/>
    <n v="5"/>
    <s v="015990"/>
    <s v="Heywood Elementary School"/>
    <n v="270.68478600000003"/>
    <n v="270.68478600000003"/>
  </r>
  <r>
    <n v="2023"/>
    <s v="Public District"/>
    <x v="573"/>
    <s v="Troy City"/>
    <n v="5"/>
    <s v="016725"/>
    <s v="Hook Elementary School"/>
    <n v="286.65330999999998"/>
    <n v="286.65330999999998"/>
  </r>
  <r>
    <n v="2023"/>
    <s v="Public District"/>
    <x v="573"/>
    <s v="Troy City"/>
    <n v="5"/>
    <s v="019372"/>
    <s v="Kyle Elementary School"/>
    <n v="205.767079"/>
    <n v="205.767079"/>
  </r>
  <r>
    <n v="2023"/>
    <s v="Public District"/>
    <x v="573"/>
    <s v="Troy City"/>
    <n v="5"/>
    <s v="037598"/>
    <s v="Troy High School"/>
    <n v="0"/>
    <n v="1091.9059990000001"/>
  </r>
  <r>
    <n v="2023"/>
    <s v="Public District"/>
    <x v="573"/>
    <s v="Troy City"/>
    <n v="5"/>
    <s v="065292"/>
    <s v="Troy Junior High School"/>
    <n v="0"/>
    <n v="617.68855800000006"/>
  </r>
  <r>
    <n v="2023"/>
    <s v="Public District"/>
    <x v="573"/>
    <s v="Troy City"/>
    <n v="5"/>
    <s v="066498"/>
    <s v="Van Cleve Elementary School"/>
    <n v="0"/>
    <n v="322.89741700000002"/>
  </r>
  <r>
    <n v="2023"/>
    <s v="Public District"/>
    <x v="574"/>
    <s v="Upper Arlington City"/>
    <n v="6"/>
    <s v="001644"/>
    <s v="Barrington Road Elementary School"/>
    <n v="765.70968200000004"/>
    <n v="765.70968200000004"/>
  </r>
  <r>
    <n v="2023"/>
    <s v="Public District"/>
    <x v="574"/>
    <s v="Upper Arlington City"/>
    <n v="6"/>
    <s v="012618"/>
    <s v="Burbank Early Childhood School"/>
    <n v="0.79389199999999993"/>
    <n v="0.79389199999999993"/>
  </r>
  <r>
    <n v="2023"/>
    <s v="Public District"/>
    <x v="574"/>
    <s v="Upper Arlington City"/>
    <n v="6"/>
    <s v="014597"/>
    <s v="Greensview Elementary School"/>
    <n v="469.00871899999999"/>
    <n v="469.00871899999999"/>
  </r>
  <r>
    <n v="2023"/>
    <s v="Public District"/>
    <x v="574"/>
    <s v="Upper Arlington City"/>
    <n v="6"/>
    <s v="015602"/>
    <s v="Hastings Middle School"/>
    <n v="0"/>
    <n v="708.77291600000001"/>
  </r>
  <r>
    <n v="2023"/>
    <s v="Public District"/>
    <x v="574"/>
    <s v="Upper Arlington City"/>
    <n v="6"/>
    <s v="018531"/>
    <s v="Jones Middle School"/>
    <n v="0"/>
    <n v="722.917644"/>
  </r>
  <r>
    <n v="2023"/>
    <s v="Public District"/>
    <x v="574"/>
    <s v="Upper Arlington City"/>
    <n v="6"/>
    <s v="019643"/>
    <s v="Upper Arlington Online Academy"/>
    <n v="0"/>
    <n v="26.399846"/>
  </r>
  <r>
    <n v="2023"/>
    <s v="Public District"/>
    <x v="574"/>
    <s v="Upper Arlington City"/>
    <n v="6"/>
    <s v="037465"/>
    <s v="Tremont Elementary School"/>
    <n v="688.76154399999996"/>
    <n v="688.76154399999996"/>
  </r>
  <r>
    <n v="2023"/>
    <s v="Public District"/>
    <x v="574"/>
    <s v="Upper Arlington City"/>
    <n v="6"/>
    <s v="037945"/>
    <s v="Upper Arlington High School"/>
    <n v="0"/>
    <n v="1829.74173"/>
  </r>
  <r>
    <n v="2023"/>
    <s v="Public District"/>
    <x v="574"/>
    <s v="Upper Arlington City"/>
    <n v="6"/>
    <s v="041194"/>
    <s v="Wickliffe Elementary School"/>
    <n v="473.18586299999998"/>
    <n v="473.18586299999998"/>
  </r>
  <r>
    <n v="2023"/>
    <s v="Public District"/>
    <x v="574"/>
    <s v="Upper Arlington City"/>
    <n v="6"/>
    <s v="041715"/>
    <s v="Windermere Elementary School"/>
    <n v="555.69109100000003"/>
    <n v="555.69109100000003"/>
  </r>
  <r>
    <n v="2023"/>
    <s v="Public District"/>
    <x v="575"/>
    <s v="Urbana City"/>
    <n v="4"/>
    <s v="009423"/>
    <s v="Urbana Elementary School"/>
    <n v="851.11100799999997"/>
    <n v="851.11100799999997"/>
  </r>
  <r>
    <n v="2023"/>
    <s v="Public District"/>
    <x v="575"/>
    <s v="Urbana City"/>
    <n v="4"/>
    <s v="037986"/>
    <s v="Urbana Junior High School"/>
    <n v="0"/>
    <n v="426.85699799999998"/>
  </r>
  <r>
    <n v="2023"/>
    <s v="Public District"/>
    <x v="575"/>
    <s v="Urbana City"/>
    <n v="4"/>
    <s v="037994"/>
    <s v="Urbana High School"/>
    <n v="0"/>
    <n v="490.69885999999997"/>
  </r>
  <r>
    <n v="2023"/>
    <s v="Public District"/>
    <x v="576"/>
    <s v="Vandalia-Butler City"/>
    <n v="5"/>
    <s v="004416"/>
    <s v="Butler High School"/>
    <n v="0"/>
    <n v="842.487346"/>
  </r>
  <r>
    <n v="2023"/>
    <s v="Public District"/>
    <x v="576"/>
    <s v="Vandalia-Butler City"/>
    <n v="5"/>
    <s v="008375"/>
    <s v="Demmitt Elementary School"/>
    <n v="309.34001799999999"/>
    <n v="309.34001799999999"/>
  </r>
  <r>
    <n v="2023"/>
    <s v="Public District"/>
    <x v="576"/>
    <s v="Vandalia-Butler City"/>
    <n v="5"/>
    <s v="014054"/>
    <s v="Smith Middle School"/>
    <n v="456.30515200000002"/>
    <n v="456.30515200000002"/>
  </r>
  <r>
    <n v="2023"/>
    <s v="Public District"/>
    <x v="576"/>
    <s v="Vandalia-Butler City"/>
    <n v="5"/>
    <s v="017734"/>
    <s v="Vandalia-Butler Preschool"/>
    <n v="57.578567999999997"/>
    <n v="57.578567999999997"/>
  </r>
  <r>
    <n v="2023"/>
    <s v="Public District"/>
    <x v="576"/>
    <s v="Vandalia-Butler City"/>
    <n v="5"/>
    <s v="025619"/>
    <s v="Morton Middle School"/>
    <n v="0"/>
    <n v="693.30438500000002"/>
  </r>
  <r>
    <n v="2023"/>
    <s v="Public District"/>
    <x v="576"/>
    <s v="Vandalia-Butler City"/>
    <n v="5"/>
    <s v="061382"/>
    <s v="Helke Elementary School"/>
    <n v="359.57144299999999"/>
    <n v="359.57144299999999"/>
  </r>
  <r>
    <n v="2023"/>
    <s v="Public District"/>
    <x v="577"/>
    <s v="Van Wert City"/>
    <n v="4"/>
    <s v="012905"/>
    <s v="Van Wert Early Childhood Center"/>
    <n v="253.97485599999999"/>
    <n v="253.97485599999999"/>
  </r>
  <r>
    <n v="2023"/>
    <s v="Public District"/>
    <x v="577"/>
    <s v="Van Wert City"/>
    <n v="4"/>
    <s v="018135"/>
    <s v="Van Wert Elementary School"/>
    <n v="650.98393099999998"/>
    <n v="650.98393099999998"/>
  </r>
  <r>
    <n v="2023"/>
    <s v="Public District"/>
    <x v="577"/>
    <s v="Van Wert City"/>
    <n v="4"/>
    <s v="020594"/>
    <s v="Van Wert Middle School"/>
    <n v="0"/>
    <n v="400.10381000000001"/>
  </r>
  <r>
    <n v="2023"/>
    <s v="Public District"/>
    <x v="577"/>
    <s v="Van Wert City"/>
    <n v="4"/>
    <s v="038265"/>
    <s v="Van Wert High School"/>
    <n v="0"/>
    <n v="558.00392999999997"/>
  </r>
  <r>
    <n v="2023"/>
    <s v="Public District"/>
    <x v="578"/>
    <s v="Wadsworth City"/>
    <n v="5"/>
    <s v="005710"/>
    <s v="Wadsworth Middle School"/>
    <n v="0"/>
    <n v="669.74229600000001"/>
  </r>
  <r>
    <n v="2023"/>
    <s v="Public District"/>
    <x v="578"/>
    <s v="Wadsworth City"/>
    <n v="5"/>
    <s v="012286"/>
    <s v="Franklin Elementary School"/>
    <n v="241.31177600000001"/>
    <n v="241.31177600000001"/>
  </r>
  <r>
    <n v="2023"/>
    <s v="Public District"/>
    <x v="578"/>
    <s v="Wadsworth City"/>
    <n v="5"/>
    <s v="017533"/>
    <s v="Isham Memorial Elementary School"/>
    <n v="362.56626"/>
    <n v="362.56626"/>
  </r>
  <r>
    <n v="2023"/>
    <s v="Public District"/>
    <x v="578"/>
    <s v="Wadsworth City"/>
    <n v="5"/>
    <s v="020784"/>
    <s v="Lincoln Elementary School"/>
    <n v="234.881213"/>
    <n v="234.881213"/>
  </r>
  <r>
    <n v="2023"/>
    <s v="Public District"/>
    <x v="578"/>
    <s v="Wadsworth City"/>
    <n v="5"/>
    <s v="028969"/>
    <s v="Overlook Elementary School"/>
    <n v="360.46499899999998"/>
    <n v="360.46499899999998"/>
  </r>
  <r>
    <n v="2023"/>
    <s v="Public District"/>
    <x v="578"/>
    <s v="Wadsworth City"/>
    <n v="5"/>
    <s v="038158"/>
    <s v="Valley View Elementary School"/>
    <n v="339.31959000000001"/>
    <n v="339.31959000000001"/>
  </r>
  <r>
    <n v="2023"/>
    <s v="Public District"/>
    <x v="578"/>
    <s v="Wadsworth City"/>
    <n v="5"/>
    <s v="038935"/>
    <s v="Wadsworth High School"/>
    <n v="0"/>
    <n v="1463.0131630000001"/>
  </r>
  <r>
    <n v="2023"/>
    <s v="Public District"/>
    <x v="578"/>
    <s v="Wadsworth City"/>
    <n v="5"/>
    <s v="139287"/>
    <s v="Central Intermediate School"/>
    <n v="299.65088800000001"/>
    <n v="597.18397700000003"/>
  </r>
  <r>
    <n v="2023"/>
    <s v="Public District"/>
    <x v="579"/>
    <s v="Wapakoneta City"/>
    <n v="1"/>
    <s v="003046"/>
    <s v="Wapakoneta Middle School"/>
    <n v="231.76561000000001"/>
    <n v="671.27203299999996"/>
  </r>
  <r>
    <n v="2023"/>
    <s v="Public District"/>
    <x v="579"/>
    <s v="Wapakoneta City"/>
    <n v="1"/>
    <s v="007757"/>
    <s v="Cridersville Elementary School"/>
    <n v="347.84520399999997"/>
    <n v="347.84520399999997"/>
  </r>
  <r>
    <n v="2023"/>
    <s v="Public District"/>
    <x v="579"/>
    <s v="Wapakoneta City"/>
    <n v="1"/>
    <s v="011748"/>
    <s v="Wapakoneta Elementary"/>
    <n v="815.69859599999995"/>
    <n v="815.69859599999995"/>
  </r>
  <r>
    <n v="2023"/>
    <s v="Public District"/>
    <x v="579"/>
    <s v="Wapakoneta City"/>
    <n v="1"/>
    <s v="011749"/>
    <s v="Wapakoneta Jr. High"/>
    <n v="0"/>
    <n v="237.39719500000001"/>
  </r>
  <r>
    <n v="2023"/>
    <s v="Public District"/>
    <x v="579"/>
    <s v="Wapakoneta City"/>
    <n v="1"/>
    <s v="039164"/>
    <s v="Wapakoneta High School"/>
    <n v="0"/>
    <n v="805.52560600000004"/>
  </r>
  <r>
    <n v="2023"/>
    <s v="Public District"/>
    <x v="580"/>
    <s v="Warren City"/>
    <n v="7"/>
    <s v="009108"/>
    <s v="Lincoln PK-8 School"/>
    <n v="670.55755899999997"/>
    <n v="1027.8830170000001"/>
  </r>
  <r>
    <n v="2023"/>
    <s v="Public District"/>
    <x v="580"/>
    <s v="Warren City"/>
    <n v="7"/>
    <s v="009109"/>
    <s v="Willard Avenue PK-8 School"/>
    <n v="553.27768100000003"/>
    <n v="788.80921499999999"/>
  </r>
  <r>
    <n v="2023"/>
    <s v="Public District"/>
    <x v="580"/>
    <s v="Warren City"/>
    <n v="7"/>
    <s v="009112"/>
    <s v="Jefferson PK-8 School"/>
    <n v="493.84962400000001"/>
    <n v="692.62861799999996"/>
  </r>
  <r>
    <n v="2023"/>
    <s v="Public District"/>
    <x v="580"/>
    <s v="Warren City"/>
    <n v="7"/>
    <s v="009113"/>
    <s v="McGuffey PK-8 School"/>
    <n v="524.36894299999994"/>
    <n v="757.15741000000003"/>
  </r>
  <r>
    <n v="2023"/>
    <s v="Public District"/>
    <x v="580"/>
    <s v="Warren City"/>
    <n v="7"/>
    <s v="015222"/>
    <s v="Warren G Harding High School"/>
    <n v="0"/>
    <n v="1101.7515470000001"/>
  </r>
  <r>
    <n v="2023"/>
    <s v="Public District"/>
    <x v="580"/>
    <s v="Warren City"/>
    <n v="7"/>
    <s v="019171"/>
    <s v="Preschool at Warren G. Harding High School"/>
    <n v="14.193944999999999"/>
    <n v="14.193944999999999"/>
  </r>
  <r>
    <n v="2023"/>
    <s v="Public District"/>
    <x v="581"/>
    <s v="Warrensville Heights City"/>
    <n v="7"/>
    <s v="012394"/>
    <s v="Warrensville Heights Elementary School"/>
    <n v="826.80818299999999"/>
    <n v="826.80818299999999"/>
  </r>
  <r>
    <n v="2023"/>
    <s v="Public District"/>
    <x v="581"/>
    <s v="Warrensville Heights City"/>
    <n v="7"/>
    <s v="039263"/>
    <s v="Warrensville Heights High School"/>
    <n v="0"/>
    <n v="489.05181499999998"/>
  </r>
  <r>
    <n v="2023"/>
    <s v="Public District"/>
    <x v="581"/>
    <s v="Warrensville Heights City"/>
    <n v="7"/>
    <s v="039271"/>
    <s v="Warrensville Heights Middle School"/>
    <n v="0"/>
    <n v="366.06394799999998"/>
  </r>
  <r>
    <n v="2023"/>
    <s v="Public District"/>
    <x v="582"/>
    <s v="Washington Court House City"/>
    <n v="4"/>
    <s v="011579"/>
    <s v="Cherry Hill Primary"/>
    <n v="463.15947799999998"/>
    <n v="463.15947799999998"/>
  </r>
  <r>
    <n v="2023"/>
    <s v="Public District"/>
    <x v="582"/>
    <s v="Washington Court House City"/>
    <n v="4"/>
    <s v="011580"/>
    <s v="Belle Aire Intermediate"/>
    <n v="448.32577400000002"/>
    <n v="448.32577400000002"/>
  </r>
  <r>
    <n v="2023"/>
    <s v="Public District"/>
    <x v="582"/>
    <s v="Washington Court House City"/>
    <n v="4"/>
    <s v="039628"/>
    <s v="Washington Middle School"/>
    <n v="0"/>
    <n v="449.78578199999998"/>
  </r>
  <r>
    <n v="2023"/>
    <s v="Public District"/>
    <x v="582"/>
    <s v="Washington Court House City"/>
    <n v="4"/>
    <s v="039701"/>
    <s v="Washington High School"/>
    <n v="0"/>
    <n v="585.52894500000002"/>
  </r>
  <r>
    <n v="2023"/>
    <s v="Public District"/>
    <x v="583"/>
    <s v="Wellston City"/>
    <n v="1"/>
    <s v="005447"/>
    <s v="Wellston Middle School"/>
    <n v="0"/>
    <n v="300.93754999999999"/>
  </r>
  <r>
    <n v="2023"/>
    <s v="Public District"/>
    <x v="583"/>
    <s v="Wellston City"/>
    <n v="1"/>
    <s v="006809"/>
    <s v="Wellston Intermediate School"/>
    <n v="289.58161899999999"/>
    <n v="289.58161899999999"/>
  </r>
  <r>
    <n v="2023"/>
    <s v="Public District"/>
    <x v="583"/>
    <s v="Wellston City"/>
    <n v="1"/>
    <s v="040261"/>
    <s v="Wellston High School"/>
    <n v="0"/>
    <n v="322.72036000000003"/>
  </r>
  <r>
    <n v="2023"/>
    <s v="Public District"/>
    <x v="583"/>
    <s v="Wellston City"/>
    <n v="1"/>
    <s v="062786"/>
    <s v="Bundy Elementary School"/>
    <n v="264.738539"/>
    <n v="264.738539"/>
  </r>
  <r>
    <n v="2023"/>
    <s v="Public District"/>
    <x v="584"/>
    <s v="Wellsville Local"/>
    <n v="4"/>
    <s v="008185"/>
    <s v="Daw Elementary School"/>
    <n v="96.843267999999995"/>
    <n v="181.76044400000001"/>
  </r>
  <r>
    <n v="2023"/>
    <s v="Public District"/>
    <x v="584"/>
    <s v="Wellsville Local"/>
    <n v="4"/>
    <s v="012971"/>
    <s v="Garfield Elementary School"/>
    <n v="228.864071"/>
    <n v="228.864071"/>
  </r>
  <r>
    <n v="2023"/>
    <s v="Public District"/>
    <x v="584"/>
    <s v="Wellsville Local"/>
    <n v="4"/>
    <s v="040279"/>
    <s v="Wellsville Jr. Sr. High"/>
    <n v="0"/>
    <n v="231.24466200000001"/>
  </r>
  <r>
    <n v="2023"/>
    <s v="Public District"/>
    <x v="585"/>
    <s v="Westerville City"/>
    <n v="6"/>
    <s v="006049"/>
    <s v="Cherrington Elementary School"/>
    <n v="346.93108599999999"/>
    <n v="346.93108599999999"/>
  </r>
  <r>
    <n v="2023"/>
    <s v="Public District"/>
    <x v="585"/>
    <s v="Westerville City"/>
    <n v="6"/>
    <s v="010504"/>
    <s v="Emerson Elementary School"/>
    <n v="206.78269599999999"/>
    <n v="206.78269599999999"/>
  </r>
  <r>
    <n v="2023"/>
    <s v="Public District"/>
    <x v="585"/>
    <s v="Westerville City"/>
    <n v="6"/>
    <s v="012521"/>
    <s v="Early Learning Center"/>
    <n v="219.87974600000001"/>
    <n v="219.87974600000001"/>
  </r>
  <r>
    <n v="2023"/>
    <s v="Public District"/>
    <x v="585"/>
    <s v="Westerville City"/>
    <n v="6"/>
    <s v="015032"/>
    <s v="Hanby Building Elementary School"/>
    <n v="355.19819799999999"/>
    <n v="355.19819799999999"/>
  </r>
  <r>
    <n v="2023"/>
    <s v="Public District"/>
    <x v="585"/>
    <s v="Westerville City"/>
    <n v="6"/>
    <s v="015651"/>
    <s v="Hawthorne Elementary School"/>
    <n v="534.14128100000005"/>
    <n v="534.14128100000005"/>
  </r>
  <r>
    <n v="2023"/>
    <s v="Public District"/>
    <x v="585"/>
    <s v="Westerville City"/>
    <n v="6"/>
    <s v="017053"/>
    <s v="Huber Ridge Elementary School"/>
    <n v="429.88104900000002"/>
    <n v="429.88104900000002"/>
  </r>
  <r>
    <n v="2023"/>
    <s v="Public District"/>
    <x v="585"/>
    <s v="Westerville City"/>
    <n v="6"/>
    <s v="019875"/>
    <s v="Minerva France Elementary School"/>
    <n v="513.53734299999996"/>
    <n v="513.53734299999996"/>
  </r>
  <r>
    <n v="2023"/>
    <s v="Public District"/>
    <x v="585"/>
    <s v="Westerville City"/>
    <n v="6"/>
    <s v="039115"/>
    <s v="Walnut Springs Middle School"/>
    <n v="0"/>
    <n v="907.76693"/>
  </r>
  <r>
    <n v="2023"/>
    <s v="Public District"/>
    <x v="585"/>
    <s v="Westerville City"/>
    <n v="6"/>
    <s v="040675"/>
    <s v="Westerville-South High School"/>
    <n v="0"/>
    <n v="1424.5044190000001"/>
  </r>
  <r>
    <n v="2023"/>
    <s v="Public District"/>
    <x v="585"/>
    <s v="Westerville City"/>
    <n v="6"/>
    <s v="041160"/>
    <s v="Whittier Elementary School"/>
    <n v="368.62275799999998"/>
    <n v="368.62275799999998"/>
  </r>
  <r>
    <n v="2023"/>
    <s v="Public District"/>
    <x v="585"/>
    <s v="Westerville City"/>
    <n v="6"/>
    <s v="043091"/>
    <s v="Blendon Middle School"/>
    <n v="0"/>
    <n v="709.97974399999998"/>
  </r>
  <r>
    <n v="2023"/>
    <s v="Public District"/>
    <x v="585"/>
    <s v="Westerville City"/>
    <n v="6"/>
    <s v="061358"/>
    <s v="Annehurst Elementary School"/>
    <n v="402.24243799999999"/>
    <n v="402.24243799999999"/>
  </r>
  <r>
    <n v="2023"/>
    <s v="Public District"/>
    <x v="585"/>
    <s v="Westerville City"/>
    <n v="6"/>
    <s v="065557"/>
    <s v="Pointview Elementary School"/>
    <n v="232.04516100000001"/>
    <n v="232.04516100000001"/>
  </r>
  <r>
    <n v="2023"/>
    <s v="Public District"/>
    <x v="585"/>
    <s v="Westerville City"/>
    <n v="6"/>
    <s v="066811"/>
    <s v="Mark Twain Elementary School"/>
    <n v="442.331321"/>
    <n v="442.331321"/>
  </r>
  <r>
    <n v="2023"/>
    <s v="Public District"/>
    <x v="585"/>
    <s v="Westerville City"/>
    <n v="6"/>
    <s v="066829"/>
    <s v="Robert Frost Elementary School"/>
    <n v="421.50968699999999"/>
    <n v="421.50968699999999"/>
  </r>
  <r>
    <n v="2023"/>
    <s v="Public District"/>
    <x v="585"/>
    <s v="Westerville City"/>
    <n v="6"/>
    <s v="067959"/>
    <s v="Westerville-North High School"/>
    <n v="0"/>
    <n v="1464.396152"/>
  </r>
  <r>
    <n v="2023"/>
    <s v="Public District"/>
    <x v="585"/>
    <s v="Westerville City"/>
    <n v="6"/>
    <s v="099648"/>
    <s v="McVay Elementary School"/>
    <n v="576.31952699999999"/>
    <n v="576.31952699999999"/>
  </r>
  <r>
    <n v="2023"/>
    <s v="Public District"/>
    <x v="585"/>
    <s v="Westerville City"/>
    <n v="6"/>
    <s v="099655"/>
    <s v="Wilder Elementary School"/>
    <n v="471.39015000000001"/>
    <n v="471.39015000000001"/>
  </r>
  <r>
    <n v="2023"/>
    <s v="Public District"/>
    <x v="585"/>
    <s v="Westerville City"/>
    <n v="6"/>
    <s v="099663"/>
    <s v="Heritage Middle School"/>
    <n v="0"/>
    <n v="857.39470300000005"/>
  </r>
  <r>
    <n v="2023"/>
    <s v="Public District"/>
    <x v="585"/>
    <s v="Westerville City"/>
    <n v="6"/>
    <s v="135327"/>
    <s v="Genoa Middle School"/>
    <n v="0"/>
    <n v="747.80319499999996"/>
  </r>
  <r>
    <n v="2023"/>
    <s v="Public District"/>
    <x v="585"/>
    <s v="Westerville City"/>
    <n v="6"/>
    <s v="146167"/>
    <s v="Fouse Elementary School"/>
    <n v="486.322901"/>
    <n v="486.322901"/>
  </r>
  <r>
    <n v="2023"/>
    <s v="Public District"/>
    <x v="585"/>
    <s v="Westerville City"/>
    <n v="6"/>
    <s v="146175"/>
    <s v="Alcott Elementary School"/>
    <n v="517.76528399999995"/>
    <n v="517.76528399999995"/>
  </r>
  <r>
    <n v="2023"/>
    <s v="Public District"/>
    <x v="585"/>
    <s v="Westerville City"/>
    <n v="6"/>
    <s v="146183"/>
    <s v="Westerville Central High School"/>
    <n v="0"/>
    <n v="1509.5447919999999"/>
  </r>
  <r>
    <n v="2023"/>
    <s v="Public District"/>
    <x v="586"/>
    <s v="West Carrollton City"/>
    <n v="7"/>
    <s v="016584"/>
    <s v="West Carrollton Intermediate School"/>
    <n v="252.47745800000001"/>
    <n v="508.97325499999999"/>
  </r>
  <r>
    <n v="2023"/>
    <s v="Public District"/>
    <x v="586"/>
    <s v="West Carrollton City"/>
    <n v="7"/>
    <s v="033027"/>
    <s v="Harry Russell Elementary School"/>
    <n v="234.30819199999999"/>
    <n v="234.30819199999999"/>
  </r>
  <r>
    <n v="2023"/>
    <s v="Public District"/>
    <x v="586"/>
    <s v="West Carrollton City"/>
    <n v="7"/>
    <s v="034074"/>
    <s v="West Carrollton Early Childhood Center"/>
    <n v="555.91423099999997"/>
    <n v="555.91423099999997"/>
  </r>
  <r>
    <n v="2023"/>
    <s v="Public District"/>
    <x v="586"/>
    <s v="West Carrollton City"/>
    <n v="7"/>
    <s v="038117"/>
    <s v="Harold Schnell Elementary School"/>
    <n v="495.12913500000002"/>
    <n v="495.12913500000002"/>
  </r>
  <r>
    <n v="2023"/>
    <s v="Public District"/>
    <x v="586"/>
    <s v="West Carrollton City"/>
    <n v="7"/>
    <s v="038588"/>
    <s v="West Carrollton High School"/>
    <n v="0"/>
    <n v="932.06703700000003"/>
  </r>
  <r>
    <n v="2023"/>
    <s v="Public District"/>
    <x v="586"/>
    <s v="West Carrollton City"/>
    <n v="7"/>
    <s v="038596"/>
    <s v="West Carrollton Middle School"/>
    <n v="0"/>
    <n v="507.450897"/>
  </r>
  <r>
    <n v="2023"/>
    <s v="Public District"/>
    <x v="587"/>
    <s v="Westlake City"/>
    <n v="6"/>
    <s v="001677"/>
    <s v="Westlake Elementary School"/>
    <n v="1167.486572"/>
    <n v="1167.486572"/>
  </r>
  <r>
    <n v="2023"/>
    <s v="Public District"/>
    <x v="587"/>
    <s v="Westlake City"/>
    <n v="6"/>
    <s v="020073"/>
    <s v="Lee Burneson Middle School"/>
    <n v="0"/>
    <n v="499.04627099999999"/>
  </r>
  <r>
    <n v="2023"/>
    <s v="Public District"/>
    <x v="587"/>
    <s v="Westlake City"/>
    <n v="6"/>
    <s v="029207"/>
    <s v="Dover Intermediate School"/>
    <n v="257.74146100000002"/>
    <n v="492.97322400000002"/>
  </r>
  <r>
    <n v="2023"/>
    <s v="Public District"/>
    <x v="587"/>
    <s v="Westlake City"/>
    <n v="6"/>
    <s v="040758"/>
    <s v="Westlake High School"/>
    <n v="0"/>
    <n v="1044.428269"/>
  </r>
  <r>
    <n v="2023"/>
    <s v="Public District"/>
    <x v="587"/>
    <s v="Westlake City"/>
    <n v="6"/>
    <s v="045062"/>
    <s v="Westlake City"/>
    <n v="1"/>
    <n v="6.5251399999999995"/>
  </r>
  <r>
    <n v="2023"/>
    <s v="Public District"/>
    <x v="588"/>
    <s v="Whitehall City"/>
    <n v="7"/>
    <s v="002048"/>
    <s v="Beechwood Elementary School"/>
    <n v="496.05605700000001"/>
    <n v="496.05605700000001"/>
  </r>
  <r>
    <n v="2023"/>
    <s v="Public District"/>
    <x v="588"/>
    <s v="Whitehall City"/>
    <n v="7"/>
    <s v="010785"/>
    <s v="Etna Road Elementary School"/>
    <n v="508.25487199999998"/>
    <n v="508.25487199999998"/>
  </r>
  <r>
    <n v="2023"/>
    <s v="Public District"/>
    <x v="588"/>
    <s v="Whitehall City"/>
    <n v="7"/>
    <s v="018580"/>
    <s v="Kae Avenue Elementary School"/>
    <n v="521.42912899999999"/>
    <n v="521.42912899999999"/>
  </r>
  <r>
    <n v="2023"/>
    <s v="Public District"/>
    <x v="588"/>
    <s v="Whitehall City"/>
    <n v="7"/>
    <s v="032698"/>
    <s v="Rosemore Middle School"/>
    <n v="0"/>
    <n v="743.35054700000001"/>
  </r>
  <r>
    <n v="2023"/>
    <s v="Public District"/>
    <x v="588"/>
    <s v="Whitehall City"/>
    <n v="7"/>
    <s v="041020"/>
    <s v="Whitehall Yearling High School"/>
    <n v="0"/>
    <n v="788.46056099999998"/>
  </r>
  <r>
    <n v="2023"/>
    <s v="Public District"/>
    <x v="589"/>
    <s v="Wickliffe City"/>
    <n v="7"/>
    <s v="020776"/>
    <s v="Wickliffe Lower School"/>
    <n v="493.68431699999996"/>
    <n v="493.68431699999996"/>
  </r>
  <r>
    <n v="2023"/>
    <s v="Public District"/>
    <x v="589"/>
    <s v="Wickliffe City"/>
    <n v="7"/>
    <s v="041202"/>
    <s v="Wickliffe Upper School"/>
    <n v="0"/>
    <n v="393.763891"/>
  </r>
  <r>
    <n v="2023"/>
    <s v="Public District"/>
    <x v="589"/>
    <s v="Wickliffe City"/>
    <n v="7"/>
    <s v="041210"/>
    <s v="Wickliffe Middle School"/>
    <n v="78.358381999999992"/>
    <n v="375.52601099999998"/>
  </r>
  <r>
    <n v="2023"/>
    <s v="Public District"/>
    <x v="589"/>
    <s v="Wickliffe City"/>
    <n v="7"/>
    <s v="045088"/>
    <s v="Wickliffe City"/>
    <n v="0.64881"/>
    <n v="0.64881"/>
  </r>
  <r>
    <n v="2023"/>
    <s v="Public District"/>
    <x v="590"/>
    <s v="Willard City"/>
    <n v="4"/>
    <s v="005439"/>
    <s v="Willard Elementary School"/>
    <n v="567.62745399999994"/>
    <n v="567.62745399999994"/>
  </r>
  <r>
    <n v="2023"/>
    <s v="Public District"/>
    <x v="590"/>
    <s v="Willard City"/>
    <n v="4"/>
    <s v="031559"/>
    <s v="Willard Middle School"/>
    <n v="1"/>
    <n v="294.87230599999998"/>
  </r>
  <r>
    <n v="2023"/>
    <s v="Public District"/>
    <x v="590"/>
    <s v="Willard City"/>
    <n v="4"/>
    <s v="041319"/>
    <s v="Willard High School"/>
    <n v="0"/>
    <n v="356.80665399999998"/>
  </r>
  <r>
    <n v="2023"/>
    <s v="Public District"/>
    <x v="591"/>
    <s v="Willoughby-Eastlake City"/>
    <n v="5"/>
    <s v="009621"/>
    <s v="Eastlake Middle School"/>
    <n v="0"/>
    <n v="322.11817000000002"/>
  </r>
  <r>
    <n v="2023"/>
    <s v="Public District"/>
    <x v="591"/>
    <s v="Willoughby-Eastlake City"/>
    <n v="5"/>
    <s v="009985"/>
    <s v="Edison Elementary School"/>
    <n v="542.11016600000005"/>
    <n v="542.11016600000005"/>
  </r>
  <r>
    <n v="2023"/>
    <s v="Public District"/>
    <x v="591"/>
    <s v="Willoughby-Eastlake City"/>
    <n v="5"/>
    <s v="012688"/>
    <s v="Willoughby-Eastlake Preschool"/>
    <n v="152.58020999999999"/>
    <n v="152.58020999999999"/>
  </r>
  <r>
    <n v="2023"/>
    <s v="Public District"/>
    <x v="591"/>
    <s v="Willoughby-Eastlake City"/>
    <n v="5"/>
    <s v="014175"/>
    <s v="Grant Elementary School"/>
    <n v="540.119957"/>
    <n v="540.119957"/>
  </r>
  <r>
    <n v="2023"/>
    <s v="Public District"/>
    <x v="591"/>
    <s v="Willoughby-Eastlake City"/>
    <n v="5"/>
    <s v="015137"/>
    <s v="School of Innovation"/>
    <n v="224.672414"/>
    <n v="433.48850499999998"/>
  </r>
  <r>
    <n v="2023"/>
    <s v="Public District"/>
    <x v="591"/>
    <s v="Willoughby-Eastlake City"/>
    <n v="5"/>
    <s v="018077"/>
    <s v="Jefferson Elementary School"/>
    <n v="388.28750700000001"/>
    <n v="388.28750700000001"/>
  </r>
  <r>
    <n v="2023"/>
    <s v="Public District"/>
    <x v="591"/>
    <s v="Willoughby-Eastlake City"/>
    <n v="5"/>
    <s v="019618"/>
    <s v="Willoughby-Eastlake City Schools Online Academy"/>
    <n v="5.6767240000000001"/>
    <n v="45.624426999999997"/>
  </r>
  <r>
    <n v="2023"/>
    <s v="Public District"/>
    <x v="591"/>
    <s v="Willoughby-Eastlake City"/>
    <n v="5"/>
    <s v="021378"/>
    <s v="Longfellow Elementary School"/>
    <n v="458.50846200000001"/>
    <n v="458.50846200000001"/>
  </r>
  <r>
    <n v="2023"/>
    <s v="Public District"/>
    <x v="591"/>
    <s v="Willoughby-Eastlake City"/>
    <n v="5"/>
    <s v="027573"/>
    <s v="North High School"/>
    <n v="0"/>
    <n v="1192.0020589999999"/>
  </r>
  <r>
    <n v="2023"/>
    <s v="Public District"/>
    <x v="591"/>
    <s v="Willoughby-Eastlake City"/>
    <n v="5"/>
    <s v="032904"/>
    <s v="Royalview Elementary School"/>
    <n v="701.60948499999995"/>
    <n v="701.60948499999995"/>
  </r>
  <r>
    <n v="2023"/>
    <s v="Public District"/>
    <x v="591"/>
    <s v="Willoughby-Eastlake City"/>
    <n v="5"/>
    <s v="035089"/>
    <s v="South High School"/>
    <n v="0"/>
    <n v="1055.694056"/>
  </r>
  <r>
    <n v="2023"/>
    <s v="Public District"/>
    <x v="591"/>
    <s v="Willoughby-Eastlake City"/>
    <n v="5"/>
    <s v="041509"/>
    <s v="Willoughby Middle School"/>
    <n v="0"/>
    <n v="543.51150099999995"/>
  </r>
  <r>
    <n v="2023"/>
    <s v="Public District"/>
    <x v="591"/>
    <s v="Willoughby-Eastlake City"/>
    <n v="5"/>
    <s v="041525"/>
    <s v="Willowick Middle School"/>
    <n v="0"/>
    <n v="457.77529800000002"/>
  </r>
  <r>
    <n v="2023"/>
    <s v="Public District"/>
    <x v="591"/>
    <s v="Willoughby-Eastlake City"/>
    <n v="5"/>
    <s v="064634"/>
    <s v="Northern Career Institute"/>
    <n v="0"/>
    <n v="52.857174999999998"/>
  </r>
  <r>
    <n v="2023"/>
    <s v="Public District"/>
    <x v="592"/>
    <s v="Wilmington City"/>
    <n v="4"/>
    <s v="008409"/>
    <s v="Denver Place Elementary School"/>
    <n v="469.68049600000001"/>
    <n v="469.68049600000001"/>
  </r>
  <r>
    <n v="2023"/>
    <s v="Public District"/>
    <x v="592"/>
    <s v="Wilmington City"/>
    <n v="4"/>
    <s v="009027"/>
    <s v="East End Elementary School"/>
    <n v="51.259259"/>
    <n v="51.259259"/>
  </r>
  <r>
    <n v="2023"/>
    <s v="Public District"/>
    <x v="592"/>
    <s v="Wilmington City"/>
    <n v="4"/>
    <s v="016618"/>
    <s v="Roy E Holmes Elementary School"/>
    <n v="504.57696299999998"/>
    <n v="504.57696299999998"/>
  </r>
  <r>
    <n v="2023"/>
    <s v="Public District"/>
    <x v="592"/>
    <s v="Wilmington City"/>
    <n v="4"/>
    <s v="021204"/>
    <s v="Rodger O. Borror Middle School"/>
    <n v="0"/>
    <n v="497.06809299999998"/>
  </r>
  <r>
    <n v="2023"/>
    <s v="Public District"/>
    <x v="592"/>
    <s v="Wilmington City"/>
    <n v="4"/>
    <s v="041558"/>
    <s v="Wilmington High School"/>
    <n v="0"/>
    <n v="640.32763399999999"/>
  </r>
  <r>
    <n v="2023"/>
    <s v="Public District"/>
    <x v="593"/>
    <s v="Wooster City"/>
    <n v="4"/>
    <s v="009903"/>
    <s v="Wooster Littlest Generals Preschool"/>
    <n v="7.8650649999999995"/>
    <n v="7.8650649999999995"/>
  </r>
  <r>
    <n v="2023"/>
    <s v="Public District"/>
    <x v="593"/>
    <s v="Wooster City"/>
    <n v="4"/>
    <s v="009910"/>
    <s v="Edgewood Middle School"/>
    <n v="243.576269"/>
    <n v="716.75602800000001"/>
  </r>
  <r>
    <n v="2023"/>
    <s v="Public District"/>
    <x v="593"/>
    <s v="Wooster City"/>
    <n v="4"/>
    <s v="021766"/>
    <s v="Kean Elementary School"/>
    <n v="322.80225799999999"/>
    <n v="322.80225799999999"/>
  </r>
  <r>
    <n v="2023"/>
    <s v="Public District"/>
    <x v="593"/>
    <s v="Wooster City"/>
    <n v="4"/>
    <s v="024166"/>
    <s v="Melrose Elementary School"/>
    <n v="256.446326"/>
    <n v="256.446326"/>
  </r>
  <r>
    <n v="2023"/>
    <s v="Public District"/>
    <x v="593"/>
    <s v="Wooster City"/>
    <n v="4"/>
    <s v="029249"/>
    <s v="Parkview Elementary School"/>
    <n v="284.578194"/>
    <n v="284.578194"/>
  </r>
  <r>
    <n v="2023"/>
    <s v="Public District"/>
    <x v="593"/>
    <s v="Wooster City"/>
    <n v="4"/>
    <s v="042218"/>
    <s v="Wooster High School"/>
    <n v="0"/>
    <n v="1179.1677540000001"/>
  </r>
  <r>
    <n v="2023"/>
    <s v="Public District"/>
    <x v="593"/>
    <s v="Wooster City"/>
    <n v="4"/>
    <s v="123463"/>
    <s v="Cornerstone Elementary School"/>
    <n v="367.813851"/>
    <n v="367.813851"/>
  </r>
  <r>
    <n v="2023"/>
    <s v="Public District"/>
    <x v="594"/>
    <s v="Worthington City"/>
    <n v="6"/>
    <s v="003822"/>
    <s v="Brookside Elementary School"/>
    <n v="333.16097300000001"/>
    <n v="333.16097300000001"/>
  </r>
  <r>
    <n v="2023"/>
    <s v="Public District"/>
    <x v="594"/>
    <s v="Worthington City"/>
    <n v="6"/>
    <s v="006999"/>
    <s v="Colonial Hills Elementary School"/>
    <n v="379.78963699999997"/>
    <n v="379.78963699999997"/>
  </r>
  <r>
    <n v="2023"/>
    <s v="Public District"/>
    <x v="594"/>
    <s v="Worthington City"/>
    <n v="6"/>
    <s v="009511"/>
    <s v="Phoenix Middle School"/>
    <n v="0"/>
    <n v="143.693183"/>
  </r>
  <r>
    <n v="2023"/>
    <s v="Public District"/>
    <x v="594"/>
    <s v="Worthington City"/>
    <n v="6"/>
    <s v="010868"/>
    <s v="Evening Street Elementary School"/>
    <n v="532.23863300000005"/>
    <n v="532.23863300000005"/>
  </r>
  <r>
    <n v="2023"/>
    <s v="Public District"/>
    <x v="594"/>
    <s v="Worthington City"/>
    <n v="6"/>
    <s v="019514"/>
    <s v="Perry Middle School"/>
    <n v="0"/>
    <n v="492.31626899999998"/>
  </r>
  <r>
    <n v="2023"/>
    <s v="Public District"/>
    <x v="594"/>
    <s v="Worthington City"/>
    <n v="6"/>
    <s v="041624"/>
    <s v="Wilson Hill Elementary School"/>
    <n v="412.88482900000002"/>
    <n v="412.88482900000002"/>
  </r>
  <r>
    <n v="2023"/>
    <s v="Public District"/>
    <x v="594"/>
    <s v="Worthington City"/>
    <n v="6"/>
    <s v="042275"/>
    <s v="Worthington Estates Elementary School"/>
    <n v="544.41887199999996"/>
    <n v="544.41887199999996"/>
  </r>
  <r>
    <n v="2023"/>
    <s v="Public District"/>
    <x v="594"/>
    <s v="Worthington City"/>
    <n v="6"/>
    <s v="042283"/>
    <s v="Thomas Worthington High School"/>
    <n v="0"/>
    <n v="1696.560694"/>
  </r>
  <r>
    <n v="2023"/>
    <s v="Public District"/>
    <x v="594"/>
    <s v="Worthington City"/>
    <n v="6"/>
    <s v="042291"/>
    <s v="Worthingway Middle School"/>
    <n v="0"/>
    <n v="611.33863699999995"/>
  </r>
  <r>
    <n v="2023"/>
    <s v="Public District"/>
    <x v="594"/>
    <s v="Worthington City"/>
    <n v="6"/>
    <s v="064089"/>
    <s v="Worthington Hills Elementary School"/>
    <n v="524.56440499999997"/>
    <n v="524.56440499999997"/>
  </r>
  <r>
    <n v="2023"/>
    <s v="Public District"/>
    <x v="594"/>
    <s v="Worthington City"/>
    <n v="6"/>
    <s v="086454"/>
    <s v="Liberty Elementary School"/>
    <n v="404.47735299999999"/>
    <n v="404.47735299999999"/>
  </r>
  <r>
    <n v="2023"/>
    <s v="Public District"/>
    <x v="594"/>
    <s v="Worthington City"/>
    <n v="6"/>
    <s v="095786"/>
    <s v="Sutter Park Preschool"/>
    <n v="227.612751"/>
    <n v="227.612751"/>
  </r>
  <r>
    <n v="2023"/>
    <s v="Public District"/>
    <x v="594"/>
    <s v="Worthington City"/>
    <n v="6"/>
    <s v="095794"/>
    <s v="Mccord Middle School"/>
    <n v="0"/>
    <n v="569.995452"/>
  </r>
  <r>
    <n v="2023"/>
    <s v="Public District"/>
    <x v="594"/>
    <s v="Worthington City"/>
    <n v="6"/>
    <s v="098079"/>
    <s v="Granby Elementary School"/>
    <n v="426.46464100000003"/>
    <n v="426.46464100000003"/>
  </r>
  <r>
    <n v="2023"/>
    <s v="Public District"/>
    <x v="594"/>
    <s v="Worthington City"/>
    <n v="6"/>
    <s v="098087"/>
    <s v="Worthington Park Elementary School"/>
    <n v="375.94033999999999"/>
    <n v="375.94033999999999"/>
  </r>
  <r>
    <n v="2023"/>
    <s v="Public District"/>
    <x v="594"/>
    <s v="Worthington City"/>
    <n v="6"/>
    <s v="110460"/>
    <s v="Slate Hill Elementary School"/>
    <n v="446.94688500000001"/>
    <n v="446.94688500000001"/>
  </r>
  <r>
    <n v="2023"/>
    <s v="Public District"/>
    <x v="594"/>
    <s v="Worthington City"/>
    <n v="6"/>
    <s v="112094"/>
    <s v="Worthington Kilbourne High School"/>
    <n v="0"/>
    <n v="1421.355689"/>
  </r>
  <r>
    <n v="2023"/>
    <s v="Public District"/>
    <x v="594"/>
    <s v="Worthington City"/>
    <n v="6"/>
    <s v="112128"/>
    <s v="Bluffsview Elementary School"/>
    <n v="426.50718499999999"/>
    <n v="426.50718499999999"/>
  </r>
  <r>
    <n v="2023"/>
    <s v="Public District"/>
    <x v="594"/>
    <s v="Worthington City"/>
    <n v="6"/>
    <s v="118257"/>
    <s v="Kilbourne Middle School"/>
    <n v="0"/>
    <n v="426.24204099999997"/>
  </r>
  <r>
    <n v="2023"/>
    <s v="Public District"/>
    <x v="595"/>
    <s v="Wyoming City"/>
    <n v="6"/>
    <s v="010306"/>
    <s v="Elm Avenue Elementary School"/>
    <n v="196.447847"/>
    <n v="196.447847"/>
  </r>
  <r>
    <n v="2023"/>
    <s v="Public District"/>
    <x v="595"/>
    <s v="Wyoming City"/>
    <n v="6"/>
    <s v="016402"/>
    <s v="Hilltop Elementary School"/>
    <n v="301.92278299999998"/>
    <n v="301.92278299999998"/>
  </r>
  <r>
    <n v="2023"/>
    <s v="Public District"/>
    <x v="595"/>
    <s v="Wyoming City"/>
    <n v="6"/>
    <s v="029553"/>
    <s v="Wyoming Middle School"/>
    <n v="171.11775899999998"/>
    <n v="605.18127700000002"/>
  </r>
  <r>
    <n v="2023"/>
    <s v="Public District"/>
    <x v="595"/>
    <s v="Wyoming City"/>
    <n v="6"/>
    <s v="038356"/>
    <s v="Vermont Avenue Elementary School"/>
    <n v="185.89897100000002"/>
    <n v="185.89897100000002"/>
  </r>
  <r>
    <n v="2023"/>
    <s v="Public District"/>
    <x v="595"/>
    <s v="Wyoming City"/>
    <n v="6"/>
    <s v="042382"/>
    <s v="Wyoming High School"/>
    <n v="0"/>
    <n v="587.84936800000003"/>
  </r>
  <r>
    <n v="2023"/>
    <s v="Public District"/>
    <x v="596"/>
    <s v="Xenia Community City"/>
    <n v="4"/>
    <s v="005678"/>
    <s v="Xenia Preschool"/>
    <n v="145.835725"/>
    <n v="145.835725"/>
  </r>
  <r>
    <n v="2023"/>
    <s v="Public District"/>
    <x v="596"/>
    <s v="Xenia Community City"/>
    <n v="4"/>
    <s v="007542"/>
    <s v="Cox Elementary School"/>
    <n v="257.24849399999999"/>
    <n v="257.24849399999999"/>
  </r>
  <r>
    <n v="2023"/>
    <s v="Public District"/>
    <x v="596"/>
    <s v="Xenia Community City"/>
    <n v="4"/>
    <s v="018838"/>
    <s v="Arrowood Elementary"/>
    <n v="419.50073600000002"/>
    <n v="419.50073600000002"/>
  </r>
  <r>
    <n v="2023"/>
    <s v="Public District"/>
    <x v="596"/>
    <s v="Xenia Community City"/>
    <n v="4"/>
    <s v="023671"/>
    <s v="McKinley Elementary School"/>
    <n v="319.10144000000003"/>
    <n v="319.10144000000003"/>
  </r>
  <r>
    <n v="2023"/>
    <s v="Public District"/>
    <x v="596"/>
    <s v="Xenia Community City"/>
    <n v="4"/>
    <s v="034249"/>
    <s v="Shawnee Elementary School"/>
    <n v="467.42886899999996"/>
    <n v="467.42886899999996"/>
  </r>
  <r>
    <n v="2023"/>
    <s v="Public District"/>
    <x v="596"/>
    <s v="Xenia Community City"/>
    <n v="4"/>
    <s v="036970"/>
    <s v="Tecumseh Elementary School"/>
    <n v="308.40590500000002"/>
    <n v="308.40590500000002"/>
  </r>
  <r>
    <n v="2023"/>
    <s v="Public District"/>
    <x v="596"/>
    <s v="Xenia Community City"/>
    <n v="4"/>
    <s v="040568"/>
    <s v="Warner Middle School"/>
    <n v="0"/>
    <n v="840.89581299999998"/>
  </r>
  <r>
    <n v="2023"/>
    <s v="Public District"/>
    <x v="596"/>
    <s v="Xenia Community City"/>
    <n v="4"/>
    <s v="042408"/>
    <s v="Xenia High School"/>
    <n v="0"/>
    <n v="921.84927200000004"/>
  </r>
  <r>
    <n v="2023"/>
    <s v="Public District"/>
    <x v="597"/>
    <s v="Youngstown City"/>
    <n v="8"/>
    <s v="000520"/>
    <s v="Youngstown Rayen Early College High School"/>
    <n v="0"/>
    <n v="263.05067300000002"/>
  </r>
  <r>
    <n v="2023"/>
    <s v="Public District"/>
    <x v="597"/>
    <s v="Youngstown City"/>
    <n v="8"/>
    <s v="004267"/>
    <s v="Paul C Bunn Elementary School"/>
    <n v="221.78173799999999"/>
    <n v="221.78173799999999"/>
  </r>
  <r>
    <n v="2023"/>
    <s v="Public District"/>
    <x v="597"/>
    <s v="Youngstown City"/>
    <n v="8"/>
    <s v="005850"/>
    <s v="Chaney High"/>
    <n v="0"/>
    <n v="557.97166900000002"/>
  </r>
  <r>
    <n v="2023"/>
    <s v="Public District"/>
    <x v="597"/>
    <s v="Youngstown City"/>
    <n v="8"/>
    <s v="011493"/>
    <s v="Rayen Early College Middle School"/>
    <n v="66.252512999999993"/>
    <n v="302.08545600000002"/>
  </r>
  <r>
    <n v="2023"/>
    <s v="Public District"/>
    <x v="597"/>
    <s v="Youngstown City"/>
    <n v="8"/>
    <s v="015206"/>
    <s v="Harding Elementary School"/>
    <n v="355.27506399999999"/>
    <n v="355.27506399999999"/>
  </r>
  <r>
    <n v="2023"/>
    <s v="Public District"/>
    <x v="597"/>
    <s v="Youngstown City"/>
    <n v="8"/>
    <s v="016804"/>
    <s v="Wilson Alternative School"/>
    <n v="19.854568"/>
    <n v="99.04204399999999"/>
  </r>
  <r>
    <n v="2023"/>
    <s v="Public District"/>
    <x v="597"/>
    <s v="Youngstown City"/>
    <n v="8"/>
    <s v="016805"/>
    <s v="Volney Rogers School"/>
    <n v="288.61620900000003"/>
    <n v="288.61620900000003"/>
  </r>
  <r>
    <n v="2023"/>
    <s v="Public District"/>
    <x v="597"/>
    <s v="Youngstown City"/>
    <n v="8"/>
    <s v="016806"/>
    <s v="Kirkmere School"/>
    <n v="409.20059200000003"/>
    <n v="409.20059200000003"/>
  </r>
  <r>
    <n v="2023"/>
    <s v="Public District"/>
    <x v="597"/>
    <s v="Youngstown City"/>
    <n v="8"/>
    <s v="019016"/>
    <s v="Choffin Preschool"/>
    <n v="0.147929"/>
    <n v="0.147929"/>
  </r>
  <r>
    <n v="2023"/>
    <s v="Public District"/>
    <x v="597"/>
    <s v="Youngstown City"/>
    <n v="8"/>
    <s v="019724"/>
    <s v="Youngstown Virtual Academy"/>
    <n v="0"/>
    <n v="115.319954"/>
  </r>
  <r>
    <n v="2023"/>
    <s v="Public District"/>
    <x v="597"/>
    <s v="Youngstown City"/>
    <n v="8"/>
    <s v="027599"/>
    <s v="M L King Elementary School"/>
    <n v="299.27998700000001"/>
    <n v="299.27998700000001"/>
  </r>
  <r>
    <n v="2023"/>
    <s v="Public District"/>
    <x v="597"/>
    <s v="Youngstown City"/>
    <n v="8"/>
    <s v="031138"/>
    <s v="East High School"/>
    <n v="0"/>
    <n v="517.86077399999999"/>
  </r>
  <r>
    <n v="2023"/>
    <s v="Public District"/>
    <x v="597"/>
    <s v="Youngstown City"/>
    <n v="8"/>
    <s v="036798"/>
    <s v="Taft Elementary School"/>
    <n v="315.61557399999998"/>
    <n v="315.61557399999998"/>
  </r>
  <r>
    <n v="2023"/>
    <s v="Public District"/>
    <x v="597"/>
    <s v="Youngstown City"/>
    <n v="8"/>
    <s v="040436"/>
    <s v="Chaney Middle at McGuffey"/>
    <n v="0"/>
    <n v="323.95083699999998"/>
  </r>
  <r>
    <n v="2023"/>
    <s v="Public District"/>
    <x v="597"/>
    <s v="Youngstown City"/>
    <n v="8"/>
    <s v="041467"/>
    <s v="East Middle at PRBerry"/>
    <n v="0"/>
    <n v="391.72738600000002"/>
  </r>
  <r>
    <n v="2023"/>
    <s v="Public District"/>
    <x v="597"/>
    <s v="Youngstown City"/>
    <n v="8"/>
    <s v="043125"/>
    <s v="Choffin Career Cntr"/>
    <n v="0"/>
    <n v="10.621421999999999"/>
  </r>
  <r>
    <n v="2023"/>
    <s v="Public District"/>
    <x v="598"/>
    <s v="Zanesville City"/>
    <n v="7"/>
    <s v="000831"/>
    <s v="National Road"/>
    <n v="279.220235"/>
    <n v="317.80099799999999"/>
  </r>
  <r>
    <n v="2023"/>
    <s v="Public District"/>
    <x v="598"/>
    <s v="Zanesville City"/>
    <n v="7"/>
    <s v="025973"/>
    <s v="John McIntire Elementary School"/>
    <n v="495.94599499999998"/>
    <n v="587.30437700000004"/>
  </r>
  <r>
    <n v="2023"/>
    <s v="Public District"/>
    <x v="598"/>
    <s v="Zanesville City"/>
    <n v="7"/>
    <s v="032581"/>
    <s v="Zanesville Middle School"/>
    <n v="0"/>
    <n v="444.25326200000001"/>
  </r>
  <r>
    <n v="2023"/>
    <s v="Public District"/>
    <x v="598"/>
    <s v="Zanesville City"/>
    <n v="7"/>
    <s v="041582"/>
    <s v="Zane Grey Elementary School"/>
    <n v="731.21324600000003"/>
    <n v="829.20421599999997"/>
  </r>
  <r>
    <n v="2023"/>
    <s v="Public District"/>
    <x v="598"/>
    <s v="Zanesville City"/>
    <n v="7"/>
    <s v="042598"/>
    <s v="Zanesville High School"/>
    <n v="0"/>
    <n v="653.26363300000003"/>
  </r>
  <r>
    <n v="2023"/>
    <s v="Public District"/>
    <x v="599"/>
    <s v="Ada Exempted Village"/>
    <n v="3"/>
    <s v="000059"/>
    <s v="Ada Elementary School"/>
    <n v="400.79580800000002"/>
    <n v="464.67212899999998"/>
  </r>
  <r>
    <n v="2023"/>
    <s v="Public District"/>
    <x v="599"/>
    <s v="Ada Exempted Village"/>
    <n v="3"/>
    <s v="000067"/>
    <s v="Ada High School"/>
    <n v="0"/>
    <n v="364.903773"/>
  </r>
  <r>
    <n v="2023"/>
    <s v="Public District"/>
    <x v="599"/>
    <s v="Ada Exempted Village"/>
    <n v="3"/>
    <s v="019717"/>
    <s v="Ada Bulldog Academy"/>
    <n v="0"/>
    <n v="4.7642049999999996"/>
  </r>
  <r>
    <n v="2023"/>
    <s v="Public District"/>
    <x v="600"/>
    <s v="Amherst Exempted Village"/>
    <n v="5"/>
    <s v="022871"/>
    <s v="Marion L Steele High School"/>
    <n v="0"/>
    <n v="1019.563014"/>
  </r>
  <r>
    <n v="2023"/>
    <s v="Public District"/>
    <x v="600"/>
    <s v="Amherst Exempted Village"/>
    <n v="5"/>
    <s v="030635"/>
    <s v="Powers Elementary School"/>
    <n v="1088.743072"/>
    <n v="1088.743072"/>
  </r>
  <r>
    <n v="2023"/>
    <s v="Public District"/>
    <x v="600"/>
    <s v="Amherst Exempted Village"/>
    <n v="5"/>
    <s v="034553"/>
    <s v="Walter G. Nord Middle School"/>
    <n v="538.79628400000001"/>
    <n v="538.79628400000001"/>
  </r>
  <r>
    <n v="2023"/>
    <s v="Public District"/>
    <x v="600"/>
    <s v="Amherst Exempted Village"/>
    <n v="5"/>
    <s v="064113"/>
    <s v="Amherst Junior High School"/>
    <n v="0"/>
    <n v="869.599468"/>
  </r>
  <r>
    <n v="2023"/>
    <s v="Public District"/>
    <x v="601"/>
    <s v="Barnesville Exempted Village"/>
    <n v="1"/>
    <s v="001594"/>
    <s v="Barnesville Elementary School"/>
    <n v="486.594604"/>
    <n v="486.594604"/>
  </r>
  <r>
    <n v="2023"/>
    <s v="Public District"/>
    <x v="601"/>
    <s v="Barnesville Exempted Village"/>
    <n v="1"/>
    <s v="001602"/>
    <s v="Barnesville High School"/>
    <n v="0"/>
    <n v="352.36118699999997"/>
  </r>
  <r>
    <n v="2023"/>
    <s v="Public District"/>
    <x v="601"/>
    <s v="Barnesville Exempted Village"/>
    <n v="1"/>
    <s v="064600"/>
    <s v="Barnesville Middle School"/>
    <n v="110.81117499999999"/>
    <n v="431.95708200000001"/>
  </r>
  <r>
    <n v="2023"/>
    <s v="Public District"/>
    <x v="602"/>
    <s v="Bluffton Exempted Village"/>
    <n v="3"/>
    <s v="003020"/>
    <s v="Bluffton Elementary School"/>
    <n v="537.78195200000005"/>
    <n v="537.78195200000005"/>
  </r>
  <r>
    <n v="2023"/>
    <s v="Public District"/>
    <x v="602"/>
    <s v="Bluffton Exempted Village"/>
    <n v="3"/>
    <s v="003038"/>
    <s v="Bluffton High School"/>
    <n v="0"/>
    <n v="320.99165199999999"/>
  </r>
  <r>
    <n v="2023"/>
    <s v="Public District"/>
    <x v="602"/>
    <s v="Bluffton Exempted Village"/>
    <n v="3"/>
    <s v="127639"/>
    <s v="Bluffton Middle School"/>
    <n v="0"/>
    <n v="283.48920499999997"/>
  </r>
  <r>
    <n v="2023"/>
    <s v="Public District"/>
    <x v="603"/>
    <s v="Bradford Exempted Village"/>
    <n v="1"/>
    <s v="003368"/>
    <s v="Bradford Elementary School"/>
    <n v="239.98504500000001"/>
    <n v="239.98504500000001"/>
  </r>
  <r>
    <n v="2023"/>
    <s v="Public District"/>
    <x v="603"/>
    <s v="Bradford Exempted Village"/>
    <n v="1"/>
    <s v="003376"/>
    <s v="Bradford High School"/>
    <n v="0"/>
    <n v="228.15717699999999"/>
  </r>
  <r>
    <n v="2023"/>
    <s v="Public District"/>
    <x v="604"/>
    <s v="Bridgeport Exempted Village"/>
    <n v="4"/>
    <s v="003558"/>
    <s v="The Bridgeport School District - High School"/>
    <n v="0"/>
    <n v="176.92904899999999"/>
  </r>
  <r>
    <n v="2023"/>
    <s v="Public District"/>
    <x v="604"/>
    <s v="Bridgeport Exempted Village"/>
    <n v="4"/>
    <s v="019190"/>
    <s v="The Bridgeport School DIstrict - Middle School"/>
    <n v="52.365394999999999"/>
    <n v="216.98517000000001"/>
  </r>
  <r>
    <n v="2023"/>
    <s v="Public District"/>
    <x v="604"/>
    <s v="Bridgeport Exempted Village"/>
    <n v="4"/>
    <s v="040618"/>
    <s v="The Bridgeport School District - Elementary"/>
    <n v="295.96414299999998"/>
    <n v="295.96414299999998"/>
  </r>
  <r>
    <n v="2023"/>
    <s v="Public District"/>
    <x v="605"/>
    <s v="Harrison Hills City"/>
    <n v="1"/>
    <s v="004507"/>
    <s v="Harrison Central Jr./Sr. High School"/>
    <n v="0"/>
    <n v="597.73599899999999"/>
  </r>
  <r>
    <n v="2023"/>
    <s v="Public District"/>
    <x v="605"/>
    <s v="Harrison Hills City"/>
    <n v="1"/>
    <s v="012348"/>
    <s v="Harrison Central Elementary School"/>
    <n v="619.07492300000001"/>
    <n v="733.44486500000005"/>
  </r>
  <r>
    <n v="2023"/>
    <s v="Public District"/>
    <x v="606"/>
    <s v="Caldwell Exempted Village"/>
    <n v="1"/>
    <s v="004556"/>
    <s v="Caldwell High School"/>
    <n v="0"/>
    <n v="210.33450300000001"/>
  </r>
  <r>
    <n v="2023"/>
    <s v="Public District"/>
    <x v="606"/>
    <s v="Caldwell Exempted Village"/>
    <n v="1"/>
    <s v="004564"/>
    <s v="Caldwell Elementary School"/>
    <n v="319.00377300000002"/>
    <n v="500.460668"/>
  </r>
  <r>
    <n v="2023"/>
    <s v="Public District"/>
    <x v="607"/>
    <s v="Carey Exempted Village Schools"/>
    <n v="1"/>
    <s v="004887"/>
    <s v="Carey High School"/>
    <n v="0"/>
    <n v="446.77045700000002"/>
  </r>
  <r>
    <n v="2023"/>
    <s v="Public District"/>
    <x v="607"/>
    <s v="Carey Exempted Village Schools"/>
    <n v="1"/>
    <s v="006957"/>
    <s v="Carey Elementary School"/>
    <n v="334.701864"/>
    <n v="334.701864"/>
  </r>
  <r>
    <n v="2023"/>
    <s v="Public District"/>
    <x v="608"/>
    <s v="Carrollton Exempted Village"/>
    <n v="1"/>
    <s v="005017"/>
    <s v="Carrollton High School-Carrollton Middle School"/>
    <n v="0"/>
    <n v="1004.59988"/>
  </r>
  <r>
    <n v="2023"/>
    <s v="Public District"/>
    <x v="608"/>
    <s v="Carrollton Exempted Village"/>
    <n v="1"/>
    <s v="008326"/>
    <s v="Carrollton Elementary School"/>
    <n v="757.24338499999999"/>
    <n v="757.24338499999999"/>
  </r>
  <r>
    <n v="2023"/>
    <s v="Public District"/>
    <x v="609"/>
    <s v="Chagrin Falls Exempted Village"/>
    <n v="6"/>
    <s v="005751"/>
    <s v="Chagrin Falls High School"/>
    <n v="0"/>
    <n v="544.41251699999998"/>
  </r>
  <r>
    <n v="2023"/>
    <s v="Public District"/>
    <x v="609"/>
    <s v="Chagrin Falls Exempted Village"/>
    <n v="6"/>
    <s v="005769"/>
    <s v="Chagrin Falls Middle School"/>
    <n v="0"/>
    <n v="260.78285699999998"/>
  </r>
  <r>
    <n v="2023"/>
    <s v="Public District"/>
    <x v="609"/>
    <s v="Chagrin Falls Exempted Village"/>
    <n v="6"/>
    <s v="014787"/>
    <s v="Gurney Elementary School"/>
    <n v="458.16198900000001"/>
    <n v="458.16198900000001"/>
  </r>
  <r>
    <n v="2023"/>
    <s v="Public District"/>
    <x v="609"/>
    <s v="Chagrin Falls Exempted Village"/>
    <n v="6"/>
    <s v="033548"/>
    <s v="Chagrin Falls Intermediate Elementary School"/>
    <n v="263.37142899999998"/>
    <n v="376.87428699999998"/>
  </r>
  <r>
    <n v="2023"/>
    <s v="Public District"/>
    <x v="609"/>
    <s v="Chagrin Falls Exempted Village"/>
    <n v="6"/>
    <s v="045286"/>
    <s v="Chagrin Falls Exempted Village"/>
    <n v="4.4204549999999996"/>
    <n v="6.4204549999999996"/>
  </r>
  <r>
    <n v="2023"/>
    <s v="Public District"/>
    <x v="610"/>
    <s v="Chesapeake Union Exempted Village"/>
    <n v="2"/>
    <s v="006098"/>
    <s v="Chesapeake High School"/>
    <n v="0"/>
    <n v="256.14076599999999"/>
  </r>
  <r>
    <n v="2023"/>
    <s v="Public District"/>
    <x v="610"/>
    <s v="Chesapeake Union Exempted Village"/>
    <n v="2"/>
    <s v="009373"/>
    <s v="Chesapeake Middle School"/>
    <n v="97.643676999999997"/>
    <n v="376.07210599999996"/>
  </r>
  <r>
    <n v="2023"/>
    <s v="Public District"/>
    <x v="610"/>
    <s v="Chesapeake Union Exempted Village"/>
    <n v="2"/>
    <s v="040303"/>
    <s v="Chesapeake Elementary School"/>
    <n v="457.649429"/>
    <n v="457.649429"/>
  </r>
  <r>
    <n v="2023"/>
    <s v="Public District"/>
    <x v="611"/>
    <s v="Clyde-Green Springs Exempted Village"/>
    <n v="4"/>
    <s v="006783"/>
    <s v="McPherson Middle School"/>
    <n v="0"/>
    <n v="452.58442200000002"/>
  </r>
  <r>
    <n v="2023"/>
    <s v="Public District"/>
    <x v="611"/>
    <s v="Clyde-Green Springs Exempted Village"/>
    <n v="4"/>
    <s v="006791"/>
    <s v="Clyde High School"/>
    <n v="0"/>
    <n v="546.79880200000002"/>
  </r>
  <r>
    <n v="2023"/>
    <s v="Public District"/>
    <x v="611"/>
    <s v="Clyde-Green Springs Exempted Village"/>
    <n v="4"/>
    <s v="014399"/>
    <s v="Green Springs Elementary School"/>
    <n v="477.51243499999998"/>
    <n v="477.51243499999998"/>
  </r>
  <r>
    <n v="2023"/>
    <s v="Public District"/>
    <x v="611"/>
    <s v="Clyde-Green Springs Exempted Village"/>
    <n v="4"/>
    <s v="033241"/>
    <s v="Clyde Elementary School"/>
    <n v="424.23578299999997"/>
    <n v="424.23578299999997"/>
  </r>
  <r>
    <n v="2023"/>
    <s v="Public District"/>
    <x v="612"/>
    <s v="Coldwater Exempted Village"/>
    <n v="3"/>
    <s v="006858"/>
    <s v="Coldwater High School"/>
    <n v="0"/>
    <n v="346.66829000000001"/>
  </r>
  <r>
    <n v="2023"/>
    <s v="Public District"/>
    <x v="612"/>
    <s v="Coldwater Exempted Village"/>
    <n v="3"/>
    <s v="111054"/>
    <s v="Coldwater Elementary School"/>
    <n v="609.32020399999999"/>
    <n v="609.32020399999999"/>
  </r>
  <r>
    <n v="2023"/>
    <s v="Public District"/>
    <x v="612"/>
    <s v="Coldwater Exempted Village"/>
    <n v="3"/>
    <s v="125187"/>
    <s v="Coldwater Middle School"/>
    <n v="93.860816999999997"/>
    <n v="387.20950900000003"/>
  </r>
  <r>
    <n v="2023"/>
    <s v="Public District"/>
    <x v="613"/>
    <s v="Columbiana Exempted Village"/>
    <n v="4"/>
    <s v="007062"/>
    <s v="Columbiana High School"/>
    <n v="0"/>
    <n v="299.41459499999996"/>
  </r>
  <r>
    <n v="2023"/>
    <s v="Public District"/>
    <x v="613"/>
    <s v="Columbiana Exempted Village"/>
    <n v="4"/>
    <s v="008540"/>
    <s v="Joshua Dixon Elementary School"/>
    <n v="355.57610199999999"/>
    <n v="355.57610199999999"/>
  </r>
  <r>
    <n v="2023"/>
    <s v="Public District"/>
    <x v="613"/>
    <s v="Columbiana Exempted Village"/>
    <n v="4"/>
    <s v="033340"/>
    <s v="South Side Middle School"/>
    <n v="75.235396999999992"/>
    <n v="315.08563800000002"/>
  </r>
  <r>
    <n v="2023"/>
    <s v="Public District"/>
    <x v="614"/>
    <s v="Covington Exempted Village"/>
    <n v="3"/>
    <s v="007526"/>
    <s v="Covington Elementary School"/>
    <n v="355.95146999999997"/>
    <n v="417.508985"/>
  </r>
  <r>
    <n v="2023"/>
    <s v="Public District"/>
    <x v="614"/>
    <s v="Covington Exempted Village"/>
    <n v="3"/>
    <s v="007534"/>
    <s v="Covington High School"/>
    <n v="0"/>
    <n v="179.98756499999999"/>
  </r>
  <r>
    <n v="2023"/>
    <s v="Public District"/>
    <x v="614"/>
    <s v="Covington Exempted Village"/>
    <n v="3"/>
    <s v="066282"/>
    <s v="Covington Middle School"/>
    <n v="0"/>
    <n v="129.12641400000001"/>
  </r>
  <r>
    <n v="2023"/>
    <s v="Public District"/>
    <x v="615"/>
    <s v="Crestline Exempted Village"/>
    <n v="1"/>
    <s v="007617"/>
    <s v="Crestline High School"/>
    <n v="0"/>
    <n v="244.90123199999999"/>
  </r>
  <r>
    <n v="2023"/>
    <s v="Public District"/>
    <x v="615"/>
    <s v="Crestline Exempted Village"/>
    <n v="1"/>
    <s v="019714"/>
    <s v="Crestline Bulldog Academy"/>
    <n v="0.51190800000000003"/>
    <n v="9.2372779999999999"/>
  </r>
  <r>
    <n v="2023"/>
    <s v="Public District"/>
    <x v="615"/>
    <s v="Crestline Exempted Village"/>
    <n v="1"/>
    <s v="027516"/>
    <s v="Crestline Preschool"/>
    <n v="4.942132"/>
    <n v="4.942132"/>
  </r>
  <r>
    <n v="2023"/>
    <s v="Public District"/>
    <x v="615"/>
    <s v="Crestline Exempted Village"/>
    <n v="1"/>
    <s v="035154"/>
    <s v="Crestline Elementary School"/>
    <n v="263.344289"/>
    <n v="263.344289"/>
  </r>
  <r>
    <n v="2023"/>
    <s v="Public District"/>
    <x v="616"/>
    <s v="Crooksville Exempted Village"/>
    <n v="1"/>
    <s v="007450"/>
    <s v="Crooksville Middle School"/>
    <n v="73.914704"/>
    <n v="329.56403599999999"/>
  </r>
  <r>
    <n v="2023"/>
    <s v="Public District"/>
    <x v="616"/>
    <s v="Crooksville Exempted Village"/>
    <n v="1"/>
    <s v="007823"/>
    <s v="Crooksville High School"/>
    <n v="0"/>
    <n v="280.06917299999998"/>
  </r>
  <r>
    <n v="2023"/>
    <s v="Public District"/>
    <x v="616"/>
    <s v="Crooksville Exempted Village"/>
    <n v="1"/>
    <s v="118331"/>
    <s v="Crooksville Elementary School"/>
    <n v="418.51499200000001"/>
    <n v="418.51499200000001"/>
  </r>
  <r>
    <n v="2023"/>
    <s v="Public District"/>
    <x v="617"/>
    <s v="Fairport Harbor Exempted Village"/>
    <n v="4"/>
    <s v="011239"/>
    <s v="Fairport Harding High School"/>
    <n v="0"/>
    <n v="314.75283200000001"/>
  </r>
  <r>
    <n v="2023"/>
    <s v="Public District"/>
    <x v="617"/>
    <s v="Fairport Harbor Exempted Village"/>
    <n v="4"/>
    <s v="023804"/>
    <s v="Mckinley Elementary School"/>
    <n v="264.179823"/>
    <n v="264.179823"/>
  </r>
  <r>
    <n v="2023"/>
    <s v="Public District"/>
    <x v="618"/>
    <s v="Georgetown Exempted Village"/>
    <n v="1"/>
    <s v="013326"/>
    <s v="Georgetown Jr/Sr High School"/>
    <n v="0"/>
    <n v="396.25519500000001"/>
  </r>
  <r>
    <n v="2023"/>
    <s v="Public District"/>
    <x v="618"/>
    <s v="Georgetown Exempted Village"/>
    <n v="1"/>
    <s v="031252"/>
    <s v="Georgetown Elementary School"/>
    <n v="460.86035800000002"/>
    <n v="544.10318700000005"/>
  </r>
  <r>
    <n v="2023"/>
    <s v="Public District"/>
    <x v="619"/>
    <s v="Gibsonburg Exempted Village"/>
    <n v="2"/>
    <s v="013425"/>
    <s v="James J Hilfiker Elementary School"/>
    <n v="340.62759699999998"/>
    <n v="340.62759699999998"/>
  </r>
  <r>
    <n v="2023"/>
    <s v="Public District"/>
    <x v="619"/>
    <s v="Gibsonburg Exempted Village"/>
    <n v="2"/>
    <s v="013433"/>
    <s v="Gibsonburg High School"/>
    <n v="0"/>
    <n v="217.25988000000001"/>
  </r>
  <r>
    <n v="2023"/>
    <s v="Public District"/>
    <x v="619"/>
    <s v="Gibsonburg Exempted Village"/>
    <n v="2"/>
    <s v="124727"/>
    <s v="Gibsonburg Middle School"/>
    <n v="0"/>
    <n v="180.81103999999999"/>
  </r>
  <r>
    <n v="2023"/>
    <s v="Public District"/>
    <x v="620"/>
    <s v="Granville Exempted Village"/>
    <n v="6"/>
    <s v="014241"/>
    <s v="Granville Elementary School"/>
    <n v="723.38661200000001"/>
    <n v="723.38661200000001"/>
  </r>
  <r>
    <n v="2023"/>
    <s v="Public District"/>
    <x v="620"/>
    <s v="Granville Exempted Village"/>
    <n v="6"/>
    <s v="014258"/>
    <s v="Granville High School"/>
    <n v="0"/>
    <n v="785.30820300000005"/>
  </r>
  <r>
    <n v="2023"/>
    <s v="Public District"/>
    <x v="620"/>
    <s v="Granville Exempted Village"/>
    <n v="6"/>
    <s v="037804"/>
    <s v="Granville Middle School"/>
    <n v="0"/>
    <n v="435.020197"/>
  </r>
  <r>
    <n v="2023"/>
    <s v="Public District"/>
    <x v="620"/>
    <s v="Granville Exempted Village"/>
    <n v="6"/>
    <s v="045393"/>
    <s v="Granville Exempted Village"/>
    <n v="0"/>
    <n v="1"/>
  </r>
  <r>
    <n v="2023"/>
    <s v="Public District"/>
    <x v="620"/>
    <s v="Granville Exempted Village"/>
    <n v="6"/>
    <s v="145532"/>
    <s v="Granville Intermediate School"/>
    <n v="388.66858000000002"/>
    <n v="587.73013000000003"/>
  </r>
  <r>
    <n v="2023"/>
    <s v="Public District"/>
    <x v="621"/>
    <s v="Greenfield Exempted Village"/>
    <n v="1"/>
    <s v="004176"/>
    <s v="Buckskin Elementary School"/>
    <n v="197.798643"/>
    <n v="197.798643"/>
  </r>
  <r>
    <n v="2023"/>
    <s v="Public District"/>
    <x v="621"/>
    <s v="Greenfield Exempted Village"/>
    <n v="1"/>
    <s v="014514"/>
    <s v="Greenfield Elementary School"/>
    <n v="481.44308899999999"/>
    <n v="481.44308899999999"/>
  </r>
  <r>
    <n v="2023"/>
    <s v="Public District"/>
    <x v="621"/>
    <s v="Greenfield Exempted Village"/>
    <n v="1"/>
    <s v="023424"/>
    <s v="McClain High School"/>
    <n v="0"/>
    <n v="528.83694400000002"/>
  </r>
  <r>
    <n v="2023"/>
    <s v="Public District"/>
    <x v="621"/>
    <s v="Greenfield Exempted Village"/>
    <n v="1"/>
    <s v="031039"/>
    <s v="Rainsboro Elementary School"/>
    <n v="176.29396600000001"/>
    <n v="176.29396600000001"/>
  </r>
  <r>
    <n v="2023"/>
    <s v="Public District"/>
    <x v="621"/>
    <s v="Greenfield Exempted Village"/>
    <n v="1"/>
    <s v="098574"/>
    <s v="Greenfield Middle School"/>
    <n v="0"/>
    <n v="400.93828200000002"/>
  </r>
  <r>
    <n v="2023"/>
    <s v="Public District"/>
    <x v="622"/>
    <s v="Hicksville Exempted Village School District"/>
    <n v="1"/>
    <s v="016030"/>
    <s v="Hicksville Elementary School"/>
    <n v="363.81934699999999"/>
    <n v="363.81934699999999"/>
  </r>
  <r>
    <n v="2023"/>
    <s v="Public District"/>
    <x v="622"/>
    <s v="Hicksville Exempted Village School District"/>
    <n v="1"/>
    <s v="016048"/>
    <s v="Hicksville High School"/>
    <n v="0"/>
    <n v="230.17563899999999"/>
  </r>
  <r>
    <n v="2023"/>
    <s v="Public District"/>
    <x v="622"/>
    <s v="Hicksville Exempted Village School District"/>
    <n v="1"/>
    <s v="019613"/>
    <s v="Hicksville Middle School"/>
    <n v="73.259022000000002"/>
    <n v="268.21958799999999"/>
  </r>
  <r>
    <n v="2023"/>
    <s v="Public District"/>
    <x v="623"/>
    <s v="Hubbard Exempted Village"/>
    <n v="4"/>
    <s v="017046"/>
    <s v="Hubbard High School"/>
    <n v="0"/>
    <n v="562.85214699999995"/>
  </r>
  <r>
    <n v="2023"/>
    <s v="Public District"/>
    <x v="623"/>
    <s v="Hubbard Exempted Village"/>
    <n v="4"/>
    <s v="031245"/>
    <s v="Hubbard Middle School"/>
    <n v="131.270815"/>
    <n v="541.49717199999998"/>
  </r>
  <r>
    <n v="2023"/>
    <s v="Public District"/>
    <x v="623"/>
    <s v="Hubbard Exempted Village"/>
    <n v="4"/>
    <s v="032391"/>
    <s v="Hubbard  Elementary School"/>
    <n v="652.74372800000003"/>
    <n v="652.74372800000003"/>
  </r>
  <r>
    <n v="2023"/>
    <s v="Public District"/>
    <x v="624"/>
    <s v="Indian Hill Exempted Village"/>
    <n v="6"/>
    <s v="008763"/>
    <s v="Indian Hill Elementary School"/>
    <n v="482.28425500000003"/>
    <n v="482.28425500000003"/>
  </r>
  <r>
    <n v="2023"/>
    <s v="Public District"/>
    <x v="624"/>
    <s v="Indian Hill Exempted Village"/>
    <n v="6"/>
    <s v="017301"/>
    <s v="Indian Hill High School"/>
    <n v="0"/>
    <n v="609.21554600000002"/>
  </r>
  <r>
    <n v="2023"/>
    <s v="Public District"/>
    <x v="624"/>
    <s v="Indian Hill Exempted Village"/>
    <n v="6"/>
    <s v="043158"/>
    <s v="Indian Hill Middle School"/>
    <n v="0"/>
    <n v="528.00547800000004"/>
  </r>
  <r>
    <n v="2023"/>
    <s v="Public District"/>
    <x v="624"/>
    <s v="Indian Hill Exempted Village"/>
    <n v="6"/>
    <s v="099606"/>
    <s v="Indian Hill Primary Elementary School"/>
    <n v="468.31791599999997"/>
    <n v="468.31791599999997"/>
  </r>
  <r>
    <n v="2023"/>
    <s v="Public District"/>
    <x v="625"/>
    <s v="Leetonia Exempted Village School District"/>
    <n v="1"/>
    <s v="020107"/>
    <s v="Leetonia Jr./Sr. High School"/>
    <n v="0"/>
    <n v="228.51055600000001"/>
  </r>
  <r>
    <n v="2023"/>
    <s v="Public District"/>
    <x v="625"/>
    <s v="Leetonia Exempted Village School District"/>
    <n v="1"/>
    <s v="028746"/>
    <s v="Leetonia Elementary K-6"/>
    <n v="223.720922"/>
    <n v="258.30357600000002"/>
  </r>
  <r>
    <n v="2023"/>
    <s v="Public District"/>
    <x v="626"/>
    <s v="Lisbon Exempted Village"/>
    <n v="1"/>
    <s v="008136"/>
    <s v="David Anderson Jr/Sr High School"/>
    <n v="0"/>
    <n v="373.79128300000002"/>
  </r>
  <r>
    <n v="2023"/>
    <s v="Public District"/>
    <x v="626"/>
    <s v="Lisbon Exempted Village"/>
    <n v="1"/>
    <s v="023820"/>
    <s v="McKinley Elementary School"/>
    <n v="326.93861199999998"/>
    <n v="326.93861199999998"/>
  </r>
  <r>
    <n v="2023"/>
    <s v="Public District"/>
    <x v="627"/>
    <s v="Loudonville-Perrysville Exempted Village"/>
    <n v="1"/>
    <s v="004192"/>
    <s v="Budd Elementary School"/>
    <n v="124.17438300000001"/>
    <n v="196.23685399999999"/>
  </r>
  <r>
    <n v="2023"/>
    <s v="Public District"/>
    <x v="627"/>
    <s v="Loudonville-Perrysville Exempted Village"/>
    <n v="1"/>
    <s v="021519"/>
    <s v="Loudonville High School"/>
    <n v="0"/>
    <n v="360.41354100000001"/>
  </r>
  <r>
    <n v="2023"/>
    <s v="Public District"/>
    <x v="627"/>
    <s v="Loudonville-Perrysville Exempted Village"/>
    <n v="1"/>
    <s v="023903"/>
    <s v="McMullen Elementary School"/>
    <n v="289.65042099999999"/>
    <n v="289.65042099999999"/>
  </r>
  <r>
    <n v="2023"/>
    <s v="Public District"/>
    <x v="628"/>
    <s v="Marysville Exempted Village"/>
    <n v="5"/>
    <s v="008112"/>
    <s v="Northwood Elementary"/>
    <n v="595.26070600000003"/>
    <n v="595.26070600000003"/>
  </r>
  <r>
    <n v="2023"/>
    <s v="Public District"/>
    <x v="628"/>
    <s v="Marysville Exempted Village"/>
    <n v="5"/>
    <s v="009928"/>
    <s v="Edgewood Elementary School"/>
    <n v="483.07551699999999"/>
    <n v="483.07551699999999"/>
  </r>
  <r>
    <n v="2023"/>
    <s v="Public District"/>
    <x v="628"/>
    <s v="Marysville Exempted Village"/>
    <n v="5"/>
    <s v="014691"/>
    <s v="Marysville STEM Early College High School"/>
    <n v="0"/>
    <n v="499.11564099999998"/>
  </r>
  <r>
    <n v="2023"/>
    <s v="Public District"/>
    <x v="628"/>
    <s v="Marysville Exempted Village"/>
    <n v="5"/>
    <s v="023119"/>
    <s v="Marysville High School"/>
    <n v="0"/>
    <n v="1012.546556"/>
  </r>
  <r>
    <n v="2023"/>
    <s v="Public District"/>
    <x v="628"/>
    <s v="Marysville Exempted Village"/>
    <n v="5"/>
    <s v="023127"/>
    <s v="Bunsold Middle School"/>
    <n v="0"/>
    <n v="763.427055"/>
  </r>
  <r>
    <n v="2023"/>
    <s v="Public District"/>
    <x v="628"/>
    <s v="Marysville Exempted Village"/>
    <n v="5"/>
    <s v="031179"/>
    <s v="Raymond Elementary School"/>
    <n v="276.22101399999997"/>
    <n v="276.22101399999997"/>
  </r>
  <r>
    <n v="2023"/>
    <s v="Public District"/>
    <x v="628"/>
    <s v="Marysville Exempted Village"/>
    <n v="5"/>
    <s v="125047"/>
    <s v="Mill Valley Elementary School"/>
    <n v="423.77364699999998"/>
    <n v="423.77364699999998"/>
  </r>
  <r>
    <n v="2023"/>
    <s v="Public District"/>
    <x v="628"/>
    <s v="Marysville Exempted Village"/>
    <n v="5"/>
    <s v="140590"/>
    <s v="Creekview Intermediate Elementary School"/>
    <n v="384.34399400000001"/>
    <n v="801.21599300000003"/>
  </r>
  <r>
    <n v="2023"/>
    <s v="Public District"/>
    <x v="628"/>
    <s v="Marysville Exempted Village"/>
    <n v="5"/>
    <s v="146134"/>
    <s v="Navin Elementary School"/>
    <n v="420.36027200000001"/>
    <n v="420.36027200000001"/>
  </r>
  <r>
    <n v="2023"/>
    <s v="Public District"/>
    <x v="629"/>
    <s v="Mechanicsburg Exempted Village"/>
    <n v="2"/>
    <s v="014678"/>
    <s v="Mechanicsburg Middle School"/>
    <n v="0"/>
    <n v="206.47621699999999"/>
  </r>
  <r>
    <n v="2023"/>
    <s v="Public District"/>
    <x v="629"/>
    <s v="Mechanicsburg Exempted Village"/>
    <n v="2"/>
    <s v="024018"/>
    <s v="Dohron Wilson Elementary School"/>
    <n v="374.90512100000001"/>
    <n v="374.90512100000001"/>
  </r>
  <r>
    <n v="2023"/>
    <s v="Public District"/>
    <x v="629"/>
    <s v="Mechanicsburg Exempted Village"/>
    <n v="2"/>
    <s v="024026"/>
    <s v="Mechanicsburg High School"/>
    <n v="0"/>
    <n v="240.29725099999999"/>
  </r>
  <r>
    <n v="2023"/>
    <s v="Public District"/>
    <x v="630"/>
    <s v="Mentor Exempted Village"/>
    <n v="5"/>
    <s v="003509"/>
    <s v="Ridge Elementary School"/>
    <n v="701.21252800000002"/>
    <n v="701.21252800000002"/>
  </r>
  <r>
    <n v="2023"/>
    <s v="Public District"/>
    <x v="630"/>
    <s v="Mentor Exempted Village"/>
    <n v="5"/>
    <s v="010975"/>
    <s v="Fairfax Elementary School"/>
    <n v="324.23917599999999"/>
    <n v="324.23917599999999"/>
  </r>
  <r>
    <n v="2023"/>
    <s v="Public District"/>
    <x v="630"/>
    <s v="Mentor Exempted Village"/>
    <n v="5"/>
    <s v="016832"/>
    <s v="Hopkins Elementary School"/>
    <n v="493.70330999999999"/>
    <n v="493.70330999999999"/>
  </r>
  <r>
    <n v="2023"/>
    <s v="Public District"/>
    <x v="630"/>
    <s v="Mentor Exempted Village"/>
    <n v="5"/>
    <s v="019169"/>
    <s v="Mentor High School Preschool"/>
    <n v="0"/>
    <n v="0"/>
  </r>
  <r>
    <n v="2023"/>
    <s v="Public District"/>
    <x v="630"/>
    <s v="Mentor Exempted Village"/>
    <n v="5"/>
    <s v="019258"/>
    <s v="Garfield Preschool"/>
    <n v="72.066666999999995"/>
    <n v="72.066666999999995"/>
  </r>
  <r>
    <n v="2023"/>
    <s v="Public District"/>
    <x v="630"/>
    <s v="Mentor Exempted Village"/>
    <n v="5"/>
    <s v="020375"/>
    <s v="Cardinal Autism Resource and Education School (CARES)"/>
    <n v="21.034091"/>
    <n v="73.523180999999994"/>
  </r>
  <r>
    <n v="2023"/>
    <s v="Public District"/>
    <x v="630"/>
    <s v="Mentor Exempted Village"/>
    <n v="5"/>
    <s v="024224"/>
    <s v="Memorial Middle School"/>
    <n v="0"/>
    <n v="885.51258499999994"/>
  </r>
  <r>
    <n v="2023"/>
    <s v="Public District"/>
    <x v="630"/>
    <s v="Mentor Exempted Village"/>
    <n v="5"/>
    <s v="024281"/>
    <s v="Mentor High School"/>
    <n v="0"/>
    <n v="2291.9085190000001"/>
  </r>
  <r>
    <n v="2023"/>
    <s v="Public District"/>
    <x v="630"/>
    <s v="Mentor Exempted Village"/>
    <n v="5"/>
    <s v="036012"/>
    <s v="Sterling Morton Elementary School"/>
    <n v="318.05415299999999"/>
    <n v="318.05415299999999"/>
  </r>
  <r>
    <n v="2023"/>
    <s v="Public District"/>
    <x v="630"/>
    <s v="Mentor Exempted Village"/>
    <n v="5"/>
    <s v="043174"/>
    <s v="Lake Elementary School"/>
    <n v="306.18547000000001"/>
    <n v="306.18547000000001"/>
  </r>
  <r>
    <n v="2023"/>
    <s v="Public District"/>
    <x v="630"/>
    <s v="Mentor Exempted Village"/>
    <n v="5"/>
    <s v="061663"/>
    <s v="Orchard Hollow Elementary School"/>
    <n v="397.72566599999999"/>
    <n v="397.72566599999999"/>
  </r>
  <r>
    <n v="2023"/>
    <s v="Public District"/>
    <x v="630"/>
    <s v="Mentor Exempted Village"/>
    <n v="5"/>
    <s v="061671"/>
    <s v="Shore Middle School"/>
    <n v="0"/>
    <n v="725.13968499999999"/>
  </r>
  <r>
    <n v="2023"/>
    <s v="Public District"/>
    <x v="630"/>
    <s v="Mentor Exempted Village"/>
    <n v="5"/>
    <s v="064824"/>
    <s v="Bellflower Elementary School"/>
    <n v="455.59725800000001"/>
    <n v="455.59725800000001"/>
  </r>
  <r>
    <n v="2023"/>
    <s v="Public District"/>
    <x v="631"/>
    <s v="Milford Exempted Village"/>
    <n v="5"/>
    <s v="019628"/>
    <s v="Milford Academy"/>
    <n v="0"/>
    <n v="67.961108999999993"/>
  </r>
  <r>
    <n v="2023"/>
    <s v="Public District"/>
    <x v="631"/>
    <s v="Milford Exempted Village"/>
    <n v="5"/>
    <s v="024380"/>
    <s v="Milford Preschool and Extended Day"/>
    <n v="105.30713900000001"/>
    <n v="105.30713900000001"/>
  </r>
  <r>
    <n v="2023"/>
    <s v="Public District"/>
    <x v="631"/>
    <s v="Milford Exempted Village"/>
    <n v="5"/>
    <s v="024745"/>
    <s v="Milford Sr High School"/>
    <n v="0"/>
    <n v="1737.132366"/>
  </r>
  <r>
    <n v="2023"/>
    <s v="Public District"/>
    <x v="631"/>
    <s v="Milford Exempted Village"/>
    <n v="5"/>
    <s v="024752"/>
    <s v="Milford Junior High School"/>
    <n v="0"/>
    <n v="1012.964139"/>
  </r>
  <r>
    <n v="2023"/>
    <s v="Public District"/>
    <x v="631"/>
    <s v="Milford Exempted Village"/>
    <n v="5"/>
    <s v="030270"/>
    <s v="Charles L Seipelt Elementary School"/>
    <n v="384.04752300000001"/>
    <n v="467.827808"/>
  </r>
  <r>
    <n v="2023"/>
    <s v="Public District"/>
    <x v="631"/>
    <s v="Milford Exempted Village"/>
    <n v="5"/>
    <s v="084970"/>
    <s v="Boyd E Smith Elementary School"/>
    <n v="405.34953899999999"/>
    <n v="475.85233199999999"/>
  </r>
  <r>
    <n v="2023"/>
    <s v="Public District"/>
    <x v="631"/>
    <s v="Milford Exempted Village"/>
    <n v="5"/>
    <s v="151928"/>
    <s v="Mulberry Elementary School"/>
    <n v="377.05977899999999"/>
    <n v="445.79162300000002"/>
  </r>
  <r>
    <n v="2023"/>
    <s v="Public District"/>
    <x v="631"/>
    <s v="Milford Exempted Village"/>
    <n v="5"/>
    <s v="151936"/>
    <s v="McCormick Elementary School"/>
    <n v="520.83414300000004"/>
    <n v="614.67213400000003"/>
  </r>
  <r>
    <n v="2023"/>
    <s v="Public District"/>
    <x v="631"/>
    <s v="Milford Exempted Village"/>
    <n v="5"/>
    <s v="151944"/>
    <s v="Meadowview Elementary School"/>
    <n v="520.797957"/>
    <n v="615.330196"/>
  </r>
  <r>
    <n v="2023"/>
    <s v="Public District"/>
    <x v="631"/>
    <s v="Milford Exempted Village"/>
    <n v="5"/>
    <s v="151951"/>
    <s v="Pattison Elementary School"/>
    <n v="412.55027799999999"/>
    <n v="476.70111600000001"/>
  </r>
  <r>
    <n v="2023"/>
    <s v="Public District"/>
    <x v="632"/>
    <s v="Milton-Union Exempted Village"/>
    <n v="2"/>
    <s v="024976"/>
    <s v="Milton-Union Middle School"/>
    <n v="0"/>
    <n v="340.791158"/>
  </r>
  <r>
    <n v="2023"/>
    <s v="Public District"/>
    <x v="632"/>
    <s v="Milton-Union Exempted Village"/>
    <n v="2"/>
    <s v="024984"/>
    <s v="Milton-Union High School"/>
    <n v="0"/>
    <n v="329.23589299999998"/>
  </r>
  <r>
    <n v="2023"/>
    <s v="Public District"/>
    <x v="632"/>
    <s v="Milton-Union Exempted Village"/>
    <n v="2"/>
    <s v="024992"/>
    <s v="Milton-Union Elementary School"/>
    <n v="615.02794500000005"/>
    <n v="615.02794500000005"/>
  </r>
  <r>
    <n v="2023"/>
    <s v="Public District"/>
    <x v="633"/>
    <s v="Montpelier Exempted Village"/>
    <n v="1"/>
    <s v="025429"/>
    <s v="Montpelier Elementary School"/>
    <n v="384.229535"/>
    <n v="444.76480600000002"/>
  </r>
  <r>
    <n v="2023"/>
    <s v="Public District"/>
    <x v="633"/>
    <s v="Montpelier Exempted Village"/>
    <n v="1"/>
    <s v="025437"/>
    <s v="Montpelier High School"/>
    <n v="0"/>
    <n v="317.68129599999997"/>
  </r>
  <r>
    <n v="2023"/>
    <s v="Public District"/>
    <x v="634"/>
    <s v="Mount Gilead Exempted Village"/>
    <n v="3"/>
    <s v="025783"/>
    <s v="Mt Gilead High School"/>
    <n v="0"/>
    <n v="276.02010000000001"/>
  </r>
  <r>
    <n v="2023"/>
    <s v="Public District"/>
    <x v="634"/>
    <s v="Mount Gilead Exempted Village"/>
    <n v="3"/>
    <s v="025791"/>
    <s v="Park Avenue Elementary School"/>
    <n v="462.58500000000004"/>
    <n v="462.58500000000004"/>
  </r>
  <r>
    <n v="2023"/>
    <s v="Public District"/>
    <x v="634"/>
    <s v="Mount Gilead Exempted Village"/>
    <n v="3"/>
    <s v="025809"/>
    <s v="Mt Gilead Middle School"/>
    <n v="0"/>
    <n v="230.074412"/>
  </r>
  <r>
    <n v="2023"/>
    <s v="Public District"/>
    <x v="635"/>
    <s v="Newcomerstown Exempted Village"/>
    <n v="1"/>
    <s v="009464"/>
    <s v="East Elementary School"/>
    <n v="121.965424"/>
    <n v="121.965424"/>
  </r>
  <r>
    <n v="2023"/>
    <s v="Public District"/>
    <x v="635"/>
    <s v="Newcomerstown Exempted Village"/>
    <n v="1"/>
    <s v="024489"/>
    <s v="Newcomerstown Middle School"/>
    <n v="0"/>
    <n v="219.10945000000001"/>
  </r>
  <r>
    <n v="2023"/>
    <s v="Public District"/>
    <x v="635"/>
    <s v="Newcomerstown Exempted Village"/>
    <n v="1"/>
    <s v="027060"/>
    <s v="Newcomerstown High School"/>
    <n v="0"/>
    <n v="241.17661699999999"/>
  </r>
  <r>
    <n v="2023"/>
    <s v="Public District"/>
    <x v="635"/>
    <s v="Newcomerstown Exempted Village"/>
    <n v="1"/>
    <s v="040345"/>
    <s v="West Elementary School"/>
    <n v="262.27945699999998"/>
    <n v="262.27945699999998"/>
  </r>
  <r>
    <n v="2023"/>
    <s v="Public District"/>
    <x v="636"/>
    <s v="New Richmond Exempted Village"/>
    <n v="3"/>
    <s v="025296"/>
    <s v="Monroe Elementary School"/>
    <n v="521.28854999999999"/>
    <n v="521.28854999999999"/>
  </r>
  <r>
    <n v="2023"/>
    <s v="Public District"/>
    <x v="636"/>
    <s v="New Richmond Exempted Village"/>
    <n v="3"/>
    <s v="026922"/>
    <s v="New Richmond High School"/>
    <n v="0"/>
    <n v="587.07285400000001"/>
  </r>
  <r>
    <n v="2023"/>
    <s v="Public District"/>
    <x v="636"/>
    <s v="New Richmond Exempted Village"/>
    <n v="3"/>
    <s v="026930"/>
    <s v="New Richmond Middle School"/>
    <n v="0"/>
    <n v="452.72468700000002"/>
  </r>
  <r>
    <n v="2023"/>
    <s v="Public District"/>
    <x v="636"/>
    <s v="New Richmond Exempted Village"/>
    <n v="3"/>
    <s v="125765"/>
    <s v="Locust Corner Elementary School"/>
    <n v="335.99141099999997"/>
    <n v="335.99141099999997"/>
  </r>
  <r>
    <n v="2023"/>
    <s v="Public District"/>
    <x v="637"/>
    <s v="Newton Falls Exempted Village"/>
    <n v="1"/>
    <s v="000950"/>
    <s v="Newton Falls Elementary School"/>
    <n v="262.24100099999998"/>
    <n v="262.24100099999998"/>
  </r>
  <r>
    <n v="2023"/>
    <s v="Public District"/>
    <x v="637"/>
    <s v="Newton Falls Exempted Village"/>
    <n v="1"/>
    <s v="005256"/>
    <s v="Newton Falls Middle School"/>
    <n v="135.34117700000002"/>
    <n v="135.34117700000002"/>
  </r>
  <r>
    <n v="2023"/>
    <s v="Public District"/>
    <x v="637"/>
    <s v="Newton Falls Exempted Village"/>
    <n v="1"/>
    <s v="019728"/>
    <s v="Newton Falls Learning Academy"/>
    <n v="2.8000000000000001E-2"/>
    <n v="1.2012350000000001"/>
  </r>
  <r>
    <n v="2023"/>
    <s v="Public District"/>
    <x v="637"/>
    <s v="Newton Falls Exempted Village"/>
    <n v="1"/>
    <s v="027151"/>
    <s v="Newton Falls High School"/>
    <n v="0"/>
    <n v="261.52483100000001"/>
  </r>
  <r>
    <n v="2023"/>
    <s v="Public District"/>
    <x v="637"/>
    <s v="Newton Falls Exempted Village"/>
    <n v="1"/>
    <s v="064725"/>
    <s v="Newton Falls Junior High School"/>
    <n v="0"/>
    <n v="237.61176799999998"/>
  </r>
  <r>
    <n v="2023"/>
    <s v="Public District"/>
    <x v="638"/>
    <s v="Paulding Exempted Village"/>
    <n v="1"/>
    <s v="001255"/>
    <s v="Oakwood Elementary School"/>
    <n v="208.24120500000001"/>
    <n v="245.674723"/>
  </r>
  <r>
    <n v="2023"/>
    <s v="Public District"/>
    <x v="638"/>
    <s v="Paulding Exempted Village"/>
    <n v="1"/>
    <s v="029447"/>
    <s v="Paulding Middle School"/>
    <n v="0"/>
    <n v="266.94602099999997"/>
  </r>
  <r>
    <n v="2023"/>
    <s v="Public District"/>
    <x v="638"/>
    <s v="Paulding Exempted Village"/>
    <n v="1"/>
    <s v="029454"/>
    <s v="Paulding High School"/>
    <n v="0"/>
    <n v="350.44247899999999"/>
  </r>
  <r>
    <n v="2023"/>
    <s v="Public District"/>
    <x v="638"/>
    <s v="Paulding Exempted Village"/>
    <n v="1"/>
    <s v="064071"/>
    <s v="Paulding Elementary School"/>
    <n v="393.55266699999999"/>
    <n v="393.55266699999999"/>
  </r>
  <r>
    <n v="2023"/>
    <s v="Public District"/>
    <x v="639"/>
    <s v="Perrysburg Exempted Village"/>
    <n v="6"/>
    <s v="010355"/>
    <s v="Toth Elementary School"/>
    <n v="430.58901800000001"/>
    <n v="430.58901800000001"/>
  </r>
  <r>
    <n v="2023"/>
    <s v="Public District"/>
    <x v="639"/>
    <s v="Perrysburg Exempted Village"/>
    <n v="6"/>
    <s v="016012"/>
    <s v="Hull Prairie Intermediate School"/>
    <n v="407.05987800000003"/>
    <n v="812.81473300000005"/>
  </r>
  <r>
    <n v="2023"/>
    <s v="Public District"/>
    <x v="639"/>
    <s v="Perrysburg Exempted Village"/>
    <n v="6"/>
    <s v="016488"/>
    <s v="Perrysburg Preschool"/>
    <n v="73.221428000000003"/>
    <n v="73.221428000000003"/>
  </r>
  <r>
    <n v="2023"/>
    <s v="Public District"/>
    <x v="639"/>
    <s v="Perrysburg Exempted Village"/>
    <n v="6"/>
    <s v="029736"/>
    <s v="Perrysburg Junior High School"/>
    <n v="0"/>
    <n v="833.627702"/>
  </r>
  <r>
    <n v="2023"/>
    <s v="Public District"/>
    <x v="639"/>
    <s v="Perrysburg Exempted Village"/>
    <n v="6"/>
    <s v="029744"/>
    <s v="Perrysburg High School"/>
    <n v="0"/>
    <n v="1545.2409479999999"/>
  </r>
  <r>
    <n v="2023"/>
    <s v="Public District"/>
    <x v="639"/>
    <s v="Perrysburg Exempted Village"/>
    <n v="6"/>
    <s v="030031"/>
    <s v="Frank Elementary School"/>
    <n v="451.25294400000001"/>
    <n v="451.25294400000001"/>
  </r>
  <r>
    <n v="2023"/>
    <s v="Public District"/>
    <x v="639"/>
    <s v="Perrysburg Exempted Village"/>
    <n v="6"/>
    <s v="081802"/>
    <s v="Woodland Elementary School"/>
    <n v="558.35754299999996"/>
    <n v="558.35754299999996"/>
  </r>
  <r>
    <n v="2023"/>
    <s v="Public District"/>
    <x v="639"/>
    <s v="Perrysburg Exempted Village"/>
    <n v="6"/>
    <s v="111146"/>
    <s v="Fort Meigs Elementary School"/>
    <n v="576.97333400000002"/>
    <n v="576.97333400000002"/>
  </r>
  <r>
    <n v="2023"/>
    <s v="Public District"/>
    <x v="640"/>
    <s v="Rittman Exempted Village"/>
    <n v="1"/>
    <s v="011734"/>
    <s v="Rittman Middle School"/>
    <n v="0"/>
    <n v="213.01694900000001"/>
  </r>
  <r>
    <n v="2023"/>
    <s v="Public District"/>
    <x v="640"/>
    <s v="Rittman Exempted Village"/>
    <n v="1"/>
    <s v="019231"/>
    <s v="Rittman Early Learning Center"/>
    <n v="0"/>
    <n v="0"/>
  </r>
  <r>
    <n v="2023"/>
    <s v="Public District"/>
    <x v="640"/>
    <s v="Rittman Exempted Village"/>
    <n v="1"/>
    <s v="031831"/>
    <s v="Rittman High School"/>
    <n v="0"/>
    <n v="203.36298500000001"/>
  </r>
  <r>
    <n v="2023"/>
    <s v="Public District"/>
    <x v="640"/>
    <s v="Rittman Exempted Village"/>
    <n v="1"/>
    <s v="038687"/>
    <s v="Rittman Elementary School"/>
    <n v="395.58757500000002"/>
    <n v="395.58757500000002"/>
  </r>
  <r>
    <n v="2023"/>
    <s v="Public District"/>
    <x v="641"/>
    <s v="Rossford Exempted Village"/>
    <n v="3"/>
    <s v="009225"/>
    <s v="Rossford Elementary School"/>
    <n v="803.17821700000002"/>
    <n v="803.17821700000002"/>
  </r>
  <r>
    <n v="2023"/>
    <s v="Public District"/>
    <x v="641"/>
    <s v="Rossford Exempted Village"/>
    <n v="3"/>
    <s v="032763"/>
    <s v="Rossford High School"/>
    <n v="0"/>
    <n v="397.27670599999999"/>
  </r>
  <r>
    <n v="2023"/>
    <s v="Public District"/>
    <x v="641"/>
    <s v="Rossford Exempted Village"/>
    <n v="3"/>
    <s v="095828"/>
    <s v="Rossford Junior High School"/>
    <n v="0"/>
    <n v="384.81502699999999"/>
  </r>
  <r>
    <n v="2023"/>
    <s v="Public District"/>
    <x v="642"/>
    <s v="Tipp City Exempted Village"/>
    <n v="5"/>
    <s v="003707"/>
    <s v="Broadway Elementary School"/>
    <n v="350.81929500000001"/>
    <n v="350.81929500000001"/>
  </r>
  <r>
    <n v="2023"/>
    <s v="Public District"/>
    <x v="642"/>
    <s v="Tipp City Exempted Village"/>
    <n v="5"/>
    <s v="019886"/>
    <s v="Tipp City Remote School"/>
    <n v="0"/>
    <n v="7.571399999999999E-2"/>
  </r>
  <r>
    <n v="2023"/>
    <s v="Public District"/>
    <x v="642"/>
    <s v="Tipp City Exempted Village"/>
    <n v="5"/>
    <s v="026591"/>
    <s v="Nevin Coppock Elementary School"/>
    <n v="338.33561800000001"/>
    <n v="338.33561800000001"/>
  </r>
  <r>
    <n v="2023"/>
    <s v="Public District"/>
    <x v="642"/>
    <s v="Tipp City Exempted Village"/>
    <n v="5"/>
    <s v="037283"/>
    <s v="L. T. Ball Intermediate School"/>
    <n v="364.023617"/>
    <n v="364.023617"/>
  </r>
  <r>
    <n v="2023"/>
    <s v="Public District"/>
    <x v="642"/>
    <s v="Tipp City Exempted Village"/>
    <n v="5"/>
    <s v="037291"/>
    <s v="Tippecanoe High School"/>
    <n v="0"/>
    <n v="734.47866199999999"/>
  </r>
  <r>
    <n v="2023"/>
    <s v="Public District"/>
    <x v="642"/>
    <s v="Tipp City Exempted Village"/>
    <n v="5"/>
    <s v="066464"/>
    <s v="Tippecanoe Middle School"/>
    <n v="0"/>
    <n v="578.47524899999996"/>
  </r>
  <r>
    <n v="2023"/>
    <s v="Public District"/>
    <x v="643"/>
    <s v="Upper Sandusky Exempted Village"/>
    <n v="3"/>
    <s v="008946"/>
    <s v="East Elementary School"/>
    <n v="120.87696099999999"/>
    <n v="120.87696099999999"/>
  </r>
  <r>
    <n v="2023"/>
    <s v="Public District"/>
    <x v="643"/>
    <s v="Upper Sandusky Exempted Village"/>
    <n v="3"/>
    <s v="022954"/>
    <s v="Union Elementary School"/>
    <n v="253.04044400000001"/>
    <n v="253.04044400000001"/>
  </r>
  <r>
    <n v="2023"/>
    <s v="Public District"/>
    <x v="643"/>
    <s v="Upper Sandusky Exempted Village"/>
    <n v="3"/>
    <s v="033167"/>
    <s v="South Elementary School"/>
    <n v="132.69161299999999"/>
    <n v="132.69161299999999"/>
  </r>
  <r>
    <n v="2023"/>
    <s v="Public District"/>
    <x v="643"/>
    <s v="Upper Sandusky Exempted Village"/>
    <n v="3"/>
    <s v="037952"/>
    <s v="Upper Sandusky High School"/>
    <n v="0"/>
    <n v="451.132205"/>
  </r>
  <r>
    <n v="2023"/>
    <s v="Public District"/>
    <x v="643"/>
    <s v="Upper Sandusky Exempted Village"/>
    <n v="3"/>
    <s v="066480"/>
    <s v="Upper Sandusky Middle School"/>
    <n v="143.757634"/>
    <n v="521.25309800000002"/>
  </r>
  <r>
    <n v="2023"/>
    <s v="Public District"/>
    <x v="644"/>
    <s v="Versailles Exempted Village"/>
    <n v="2"/>
    <s v="038406"/>
    <s v="Versailles Elementary School"/>
    <n v="472.90376500000002"/>
    <n v="472.90376500000002"/>
  </r>
  <r>
    <n v="2023"/>
    <s v="Public District"/>
    <x v="644"/>
    <s v="Versailles Exempted Village"/>
    <n v="2"/>
    <s v="038414"/>
    <s v="Versailles High School"/>
    <n v="0"/>
    <n v="390.43430599999999"/>
  </r>
  <r>
    <n v="2023"/>
    <s v="Public District"/>
    <x v="644"/>
    <s v="Versailles Exempted Village"/>
    <n v="2"/>
    <s v="067827"/>
    <s v="Versailles Middle School"/>
    <n v="85.986117999999991"/>
    <n v="376.65657799999997"/>
  </r>
  <r>
    <n v="2023"/>
    <s v="Public District"/>
    <x v="645"/>
    <s v="Wauseon Exempted Village"/>
    <n v="4"/>
    <s v="004333"/>
    <s v="Wauseon Middle School"/>
    <n v="0"/>
    <n v="411.376937"/>
  </r>
  <r>
    <n v="2023"/>
    <s v="Public District"/>
    <x v="645"/>
    <s v="Wauseon Exempted Village"/>
    <n v="4"/>
    <s v="010348"/>
    <s v="Wauseon Elementary School"/>
    <n v="390.25628699999999"/>
    <n v="390.25628699999999"/>
  </r>
  <r>
    <n v="2023"/>
    <s v="Public District"/>
    <x v="645"/>
    <s v="Wauseon Exempted Village"/>
    <n v="4"/>
    <s v="039883"/>
    <s v="Wauseon High School"/>
    <n v="0"/>
    <n v="521.60125700000003"/>
  </r>
  <r>
    <n v="2023"/>
    <s v="Public District"/>
    <x v="645"/>
    <s v="Wauseon Exempted Village"/>
    <n v="4"/>
    <s v="135863"/>
    <s v="Wauseon Primary School"/>
    <n v="400.25084700000002"/>
    <n v="400.25084700000002"/>
  </r>
  <r>
    <n v="2023"/>
    <s v="Public District"/>
    <x v="646"/>
    <s v="Wellington Exempted Village"/>
    <n v="3"/>
    <s v="022244"/>
    <s v="Mccormick Middle School"/>
    <n v="155.30443"/>
    <n v="377.40827200000001"/>
  </r>
  <r>
    <n v="2023"/>
    <s v="Public District"/>
    <x v="646"/>
    <s v="Wellington Exempted Village"/>
    <n v="3"/>
    <s v="040881"/>
    <s v="Westwood Elementary School"/>
    <n v="288.460331"/>
    <n v="288.460331"/>
  </r>
  <r>
    <n v="2023"/>
    <s v="Public District"/>
    <x v="646"/>
    <s v="Wellington Exempted Village"/>
    <n v="3"/>
    <s v="061317"/>
    <s v="Wellington High School"/>
    <n v="0"/>
    <n v="240.05309299999999"/>
  </r>
  <r>
    <n v="2023"/>
    <s v="Public District"/>
    <x v="647"/>
    <s v="Windham Exempted Village"/>
    <n v="1"/>
    <s v="022558"/>
    <s v="Katherine Thomas Elementary School"/>
    <n v="190.896703"/>
    <n v="190.896703"/>
  </r>
  <r>
    <n v="2023"/>
    <s v="Public District"/>
    <x v="647"/>
    <s v="Windham Exempted Village"/>
    <n v="1"/>
    <s v="041723"/>
    <s v="Windham High School"/>
    <n v="0"/>
    <n v="106.159536"/>
  </r>
  <r>
    <n v="2023"/>
    <s v="Public District"/>
    <x v="647"/>
    <s v="Windham Exempted Village"/>
    <n v="1"/>
    <s v="071381"/>
    <s v="Windham Junior High School"/>
    <n v="28.345454999999998"/>
    <n v="131.76265599999999"/>
  </r>
  <r>
    <n v="2023"/>
    <s v="Public District"/>
    <x v="648"/>
    <s v="Yellow Springs Exempted Village"/>
    <n v="6"/>
    <s v="024919"/>
    <s v="Mills Lawn Elementary School"/>
    <n v="255.52345199999999"/>
    <n v="297.36305600000003"/>
  </r>
  <r>
    <n v="2023"/>
    <s v="Public District"/>
    <x v="648"/>
    <s v="Yellow Springs Exempted Village"/>
    <n v="6"/>
    <s v="042416"/>
    <s v="Yellow Springs/McKinney High School"/>
    <n v="0"/>
    <n v="333.40132799999998"/>
  </r>
  <r>
    <n v="2023"/>
    <s v="Public District"/>
    <x v="649"/>
    <s v="Allen East Local"/>
    <n v="2"/>
    <s v="000364"/>
    <s v="Allen East High School"/>
    <n v="0"/>
    <n v="268.07936799999999"/>
  </r>
  <r>
    <n v="2023"/>
    <s v="Public District"/>
    <x v="649"/>
    <s v="Allen East Local"/>
    <n v="2"/>
    <s v="000448"/>
    <s v="Allen East Elementary School"/>
    <n v="406.13195100000002"/>
    <n v="406.13195100000002"/>
  </r>
  <r>
    <n v="2023"/>
    <s v="Public District"/>
    <x v="649"/>
    <s v="Allen East Local"/>
    <n v="2"/>
    <s v="015724"/>
    <s v="Allen East Middle School"/>
    <n v="87.018918999999997"/>
    <n v="328.02596499999999"/>
  </r>
  <r>
    <n v="2023"/>
    <s v="Public District"/>
    <x v="650"/>
    <s v="Bath Local"/>
    <n v="4"/>
    <s v="001743"/>
    <s v="Bath Elementary School"/>
    <n v="790.93201299999998"/>
    <n v="790.93201299999998"/>
  </r>
  <r>
    <n v="2023"/>
    <s v="Public District"/>
    <x v="650"/>
    <s v="Bath Local"/>
    <n v="4"/>
    <s v="001750"/>
    <s v="Bath High School"/>
    <n v="0"/>
    <n v="421.83389"/>
  </r>
  <r>
    <n v="2023"/>
    <s v="Public District"/>
    <x v="650"/>
    <s v="Bath Local"/>
    <n v="4"/>
    <s v="001768"/>
    <s v="Bath Middle School"/>
    <n v="0"/>
    <n v="407.259972"/>
  </r>
  <r>
    <n v="2023"/>
    <s v="Public District"/>
    <x v="650"/>
    <s v="Bath Local"/>
    <n v="4"/>
    <s v="019817"/>
    <s v="Bath Digital Academy"/>
    <n v="0"/>
    <n v="15.700726"/>
  </r>
  <r>
    <n v="2023"/>
    <s v="Public District"/>
    <x v="651"/>
    <s v="Elida Local"/>
    <n v="4"/>
    <s v="010082"/>
    <s v="Elida Middle School"/>
    <n v="0"/>
    <n v="529.43651199999999"/>
  </r>
  <r>
    <n v="2023"/>
    <s v="Public District"/>
    <x v="651"/>
    <s v="Elida Local"/>
    <n v="4"/>
    <s v="010199"/>
    <s v="Elida High School"/>
    <n v="0"/>
    <n v="537.89493000000004"/>
  </r>
  <r>
    <n v="2023"/>
    <s v="Public District"/>
    <x v="651"/>
    <s v="Elida Local"/>
    <n v="4"/>
    <s v="036350"/>
    <s v="Elida Elementary"/>
    <n v="1016.325225"/>
    <n v="1016.325225"/>
  </r>
  <r>
    <n v="2023"/>
    <s v="Public District"/>
    <x v="652"/>
    <s v="Perry Local"/>
    <n v="4"/>
    <s v="029686"/>
    <s v="Perry Elementary School"/>
    <n v="338.793027"/>
    <n v="400.98070899999999"/>
  </r>
  <r>
    <n v="2023"/>
    <s v="Public District"/>
    <x v="652"/>
    <s v="Perry Local"/>
    <n v="4"/>
    <s v="029694"/>
    <s v="Perry High School"/>
    <n v="0"/>
    <n v="265.55600600000002"/>
  </r>
  <r>
    <n v="2023"/>
    <s v="Public District"/>
    <x v="653"/>
    <s v="Shawnee Local"/>
    <n v="5"/>
    <s v="034207"/>
    <s v="Elmwood Elementary School"/>
    <n v="521.10588900000005"/>
    <n v="521.10588900000005"/>
  </r>
  <r>
    <n v="2023"/>
    <s v="Public District"/>
    <x v="653"/>
    <s v="Shawnee Local"/>
    <n v="5"/>
    <s v="034215"/>
    <s v="Shawnee Middle School"/>
    <n v="171.04181399999999"/>
    <n v="734.77516800000001"/>
  </r>
  <r>
    <n v="2023"/>
    <s v="Public District"/>
    <x v="653"/>
    <s v="Shawnee Local"/>
    <n v="5"/>
    <s v="034272"/>
    <s v="Shawnee High School"/>
    <n v="0"/>
    <n v="628.00575300000003"/>
  </r>
  <r>
    <n v="2023"/>
    <s v="Public District"/>
    <x v="653"/>
    <s v="Shawnee Local"/>
    <n v="5"/>
    <s v="064303"/>
    <s v="Maplewood Elementary School"/>
    <n v="343.40749199999999"/>
    <n v="343.40749199999999"/>
  </r>
  <r>
    <n v="2023"/>
    <s v="Public District"/>
    <x v="654"/>
    <s v="Spencerville Local"/>
    <n v="2"/>
    <s v="035337"/>
    <s v="Spencerville Elementary School"/>
    <n v="346.60888799999998"/>
    <n v="346.60888799999998"/>
  </r>
  <r>
    <n v="2023"/>
    <s v="Public District"/>
    <x v="654"/>
    <s v="Spencerville Local"/>
    <n v="2"/>
    <s v="035345"/>
    <s v="Spencerville High School"/>
    <n v="0"/>
    <n v="268.93561699999998"/>
  </r>
  <r>
    <n v="2023"/>
    <s v="Public District"/>
    <x v="654"/>
    <s v="Spencerville Local"/>
    <n v="2"/>
    <s v="061960"/>
    <s v="Spencerville Middle School"/>
    <n v="78.374720999999994"/>
    <n v="305.04232100000002"/>
  </r>
  <r>
    <n v="2023"/>
    <s v="Public District"/>
    <x v="655"/>
    <s v="Hillsdale Local"/>
    <n v="2"/>
    <s v="015719"/>
    <s v="Hillsdale PK-6"/>
    <n v="310.96354700000001"/>
    <n v="310.96354700000001"/>
  </r>
  <r>
    <n v="2023"/>
    <s v="Public District"/>
    <x v="655"/>
    <s v="Hillsdale Local"/>
    <n v="2"/>
    <s v="016352"/>
    <s v="Hillsdale 7-12"/>
    <n v="0"/>
    <n v="184.88173999999998"/>
  </r>
  <r>
    <n v="2023"/>
    <s v="Public District"/>
    <x v="655"/>
    <s v="Hillsdale Local"/>
    <n v="2"/>
    <s v="018275"/>
    <s v="Hillsdale Middle School"/>
    <n v="56.691488"/>
    <n v="246.17346599999999"/>
  </r>
  <r>
    <n v="2023"/>
    <s v="Public District"/>
    <x v="656"/>
    <s v="Mapleton Local"/>
    <n v="2"/>
    <s v="000400"/>
    <s v="Mapleton Elementary School"/>
    <n v="344.46686"/>
    <n v="344.46686"/>
  </r>
  <r>
    <n v="2023"/>
    <s v="Public District"/>
    <x v="656"/>
    <s v="Mapleton Local"/>
    <n v="2"/>
    <s v="012410"/>
    <s v="Mapleton Middle School"/>
    <n v="0"/>
    <n v="180.48208599999998"/>
  </r>
  <r>
    <n v="2023"/>
    <s v="Public District"/>
    <x v="656"/>
    <s v="Mapleton Local"/>
    <n v="2"/>
    <s v="019762"/>
    <s v="Mapleton Virtual Academy"/>
    <n v="5.0118999999999998"/>
    <n v="21.544066999999998"/>
  </r>
  <r>
    <n v="2023"/>
    <s v="Public District"/>
    <x v="656"/>
    <s v="Mapleton Local"/>
    <n v="2"/>
    <s v="022640"/>
    <s v="Mapleton High School"/>
    <n v="0"/>
    <n v="246.586795"/>
  </r>
  <r>
    <n v="2023"/>
    <s v="Public District"/>
    <x v="657"/>
    <s v="Buckeye Local"/>
    <n v="4"/>
    <s v="009936"/>
    <s v="Edgewood High School"/>
    <n v="0"/>
    <n v="484.411832"/>
  </r>
  <r>
    <n v="2023"/>
    <s v="Public District"/>
    <x v="657"/>
    <s v="Buckeye Local"/>
    <n v="4"/>
    <s v="009944"/>
    <s v="Wallace H Braden Middle School"/>
    <n v="0"/>
    <n v="386.90620100000001"/>
  </r>
  <r>
    <n v="2023"/>
    <s v="Public District"/>
    <x v="657"/>
    <s v="Buckeye Local"/>
    <n v="4"/>
    <s v="019125"/>
    <s v="Kingsville Elementary School"/>
    <n v="361.18109199999998"/>
    <n v="361.18109199999998"/>
  </r>
  <r>
    <n v="2023"/>
    <s v="Public District"/>
    <x v="657"/>
    <s v="Buckeye Local"/>
    <n v="4"/>
    <s v="031682"/>
    <s v="Ridgeview Elementary School"/>
    <n v="429.11239499999999"/>
    <n v="429.11239499999999"/>
  </r>
  <r>
    <n v="2023"/>
    <s v="Public District"/>
    <x v="658"/>
    <s v="Grand Valley Local"/>
    <n v="1"/>
    <s v="000870"/>
    <s v="Grand Valley Elementary School"/>
    <n v="320.077988"/>
    <n v="320.077988"/>
  </r>
  <r>
    <n v="2023"/>
    <s v="Public District"/>
    <x v="658"/>
    <s v="Grand Valley Local"/>
    <n v="1"/>
    <s v="014084"/>
    <s v="Grand Valley Middle School"/>
    <n v="55.472533999999996"/>
    <n v="273.07195899999999"/>
  </r>
  <r>
    <n v="2023"/>
    <s v="Public District"/>
    <x v="658"/>
    <s v="Grand Valley Local"/>
    <n v="1"/>
    <s v="014092"/>
    <s v="Grand Valley High School"/>
    <n v="0"/>
    <n v="253.202855"/>
  </r>
  <r>
    <n v="2023"/>
    <s v="Public District"/>
    <x v="659"/>
    <s v="Jefferson Area Local"/>
    <n v="3"/>
    <s v="017905"/>
    <s v="Jefferson Area Sr High School"/>
    <n v="0"/>
    <n v="423.68527799999998"/>
  </r>
  <r>
    <n v="2023"/>
    <s v="Public District"/>
    <x v="659"/>
    <s v="Jefferson Area Local"/>
    <n v="3"/>
    <s v="017947"/>
    <s v="Jefferson Elementary"/>
    <n v="534.29937500000005"/>
    <n v="635.84959800000001"/>
  </r>
  <r>
    <n v="2023"/>
    <s v="Public District"/>
    <x v="659"/>
    <s v="Jefferson Area Local"/>
    <n v="3"/>
    <s v="019740"/>
    <s v="Jefferson Area Local Schools Online"/>
    <n v="1.1165119999999999"/>
    <n v="3.6382569999999999"/>
  </r>
  <r>
    <n v="2023"/>
    <s v="Public District"/>
    <x v="659"/>
    <s v="Jefferson Area Local"/>
    <n v="3"/>
    <s v="032144"/>
    <s v="Rock Creek Elementary School"/>
    <n v="267.52560499999998"/>
    <n v="314.33340600000002"/>
  </r>
  <r>
    <n v="2023"/>
    <s v="Public District"/>
    <x v="659"/>
    <s v="Jefferson Area Local"/>
    <n v="3"/>
    <s v="061929"/>
    <s v="Jefferson Area Junior High School"/>
    <n v="0"/>
    <n v="266.53664700000002"/>
  </r>
  <r>
    <n v="2023"/>
    <s v="Public District"/>
    <x v="660"/>
    <s v="Pymatuning Valley Local"/>
    <n v="1"/>
    <s v="000711"/>
    <s v="Pymatuning Valley Primary Elementary School"/>
    <n v="385.97132799999997"/>
    <n v="385.97132799999997"/>
  </r>
  <r>
    <n v="2023"/>
    <s v="Public District"/>
    <x v="660"/>
    <s v="Pymatuning Valley Local"/>
    <n v="1"/>
    <s v="019743"/>
    <s v="Pymatuning Valley Local Schools Online"/>
    <n v="0.25581399999999999"/>
    <n v="17.244899"/>
  </r>
  <r>
    <n v="2023"/>
    <s v="Public District"/>
    <x v="660"/>
    <s v="Pymatuning Valley Local"/>
    <n v="1"/>
    <s v="030932"/>
    <s v="Pymatuning Valley High School"/>
    <n v="0"/>
    <n v="326.587537"/>
  </r>
  <r>
    <n v="2023"/>
    <s v="Public District"/>
    <x v="660"/>
    <s v="Pymatuning Valley Local"/>
    <n v="1"/>
    <s v="064667"/>
    <s v="Pymatuning Valley Middle School"/>
    <n v="72.441496000000001"/>
    <n v="324.96772499999997"/>
  </r>
  <r>
    <n v="2023"/>
    <s v="Public District"/>
    <x v="661"/>
    <s v="Alexander Local"/>
    <n v="2"/>
    <s v="000257"/>
    <s v="Alexander Elementary School"/>
    <n v="688.19444499999997"/>
    <n v="688.19444499999997"/>
  </r>
  <r>
    <n v="2023"/>
    <s v="Public District"/>
    <x v="661"/>
    <s v="Alexander Local"/>
    <n v="2"/>
    <s v="000315"/>
    <s v="Alexander Jr. / Sr. High School"/>
    <n v="0"/>
    <n v="720.98340000000007"/>
  </r>
  <r>
    <n v="2023"/>
    <s v="Public District"/>
    <x v="662"/>
    <s v="Federal Hocking Local"/>
    <n v="1"/>
    <s v="000620"/>
    <s v="Amesville Elementary School"/>
    <n v="212.36256900000001"/>
    <n v="212.36256900000001"/>
  </r>
  <r>
    <n v="2023"/>
    <s v="Public District"/>
    <x v="662"/>
    <s v="Federal Hocking Local"/>
    <n v="1"/>
    <s v="007302"/>
    <s v="Coolville Elementary School"/>
    <n v="210.76649399999999"/>
    <n v="210.76649399999999"/>
  </r>
  <r>
    <n v="2023"/>
    <s v="Public District"/>
    <x v="662"/>
    <s v="Federal Hocking Local"/>
    <n v="1"/>
    <s v="011478"/>
    <s v="Federal Hocking High School"/>
    <n v="0"/>
    <n v="227.855591"/>
  </r>
  <r>
    <n v="2023"/>
    <s v="Public District"/>
    <x v="662"/>
    <s v="Federal Hocking Local"/>
    <n v="1"/>
    <s v="019813"/>
    <s v="Federal Hocking Local Schools"/>
    <n v="0"/>
    <n v="3.1733020000000001"/>
  </r>
  <r>
    <n v="2023"/>
    <s v="Public District"/>
    <x v="662"/>
    <s v="Federal Hocking Local"/>
    <n v="1"/>
    <s v="091389"/>
    <s v="Federal Hocking Middle School"/>
    <n v="0"/>
    <n v="205.03223600000001"/>
  </r>
  <r>
    <n v="2023"/>
    <s v="Public District"/>
    <x v="663"/>
    <s v="Trimble Local"/>
    <n v="1"/>
    <s v="013755"/>
    <s v="Trimble High School"/>
    <n v="0"/>
    <n v="190.84689600000002"/>
  </r>
  <r>
    <n v="2023"/>
    <s v="Public District"/>
    <x v="663"/>
    <s v="Trimble Local"/>
    <n v="1"/>
    <s v="019812"/>
    <s v="Trimble Learning Academy"/>
    <n v="0"/>
    <n v="3.7106369999999997"/>
  </r>
  <r>
    <n v="2023"/>
    <s v="Public District"/>
    <x v="663"/>
    <s v="Trimble Local"/>
    <n v="1"/>
    <s v="037556"/>
    <s v="Trimble Elementary School"/>
    <n v="315.49593499999997"/>
    <n v="315.49593499999997"/>
  </r>
  <r>
    <n v="2023"/>
    <s v="Public District"/>
    <x v="663"/>
    <s v="Trimble Local"/>
    <n v="1"/>
    <s v="065318"/>
    <s v="Trimble Junior High"/>
    <n v="0"/>
    <n v="190.60268500000001"/>
  </r>
  <r>
    <n v="2023"/>
    <s v="Public District"/>
    <x v="664"/>
    <s v="Minster Local"/>
    <n v="3"/>
    <s v="025114"/>
    <s v="Minster Jr/Sr High School"/>
    <n v="0"/>
    <n v="378.165142"/>
  </r>
  <r>
    <n v="2023"/>
    <s v="Public District"/>
    <x v="664"/>
    <s v="Minster Local"/>
    <n v="3"/>
    <s v="146332"/>
    <s v="Minster Elementary School"/>
    <n v="399.03577999999999"/>
    <n v="459.03577899999999"/>
  </r>
  <r>
    <n v="2023"/>
    <s v="Public District"/>
    <x v="665"/>
    <s v="New Bremen Local"/>
    <n v="3"/>
    <s v="026633"/>
    <s v="New Bremen Elementary School"/>
    <n v="365.65553899999998"/>
    <n v="428.22244000000001"/>
  </r>
  <r>
    <n v="2023"/>
    <s v="Public District"/>
    <x v="665"/>
    <s v="New Bremen Local"/>
    <n v="3"/>
    <s v="026641"/>
    <s v="New Bremen High School"/>
    <n v="0"/>
    <n v="367.811307"/>
  </r>
  <r>
    <n v="2023"/>
    <s v="Public District"/>
    <x v="666"/>
    <s v="New Knoxville Local"/>
    <n v="2"/>
    <s v="026757"/>
    <s v="New Knoxville Elementary School"/>
    <n v="204.140241"/>
    <n v="295.20296100000002"/>
  </r>
  <r>
    <n v="2023"/>
    <s v="Public District"/>
    <x v="666"/>
    <s v="New Knoxville Local"/>
    <n v="2"/>
    <s v="026765"/>
    <s v="New Knoxville High School"/>
    <n v="0"/>
    <n v="87.694619000000003"/>
  </r>
  <r>
    <n v="2023"/>
    <s v="Public District"/>
    <x v="667"/>
    <s v="Waynesfield-Goshen Local"/>
    <n v="2"/>
    <s v="040097"/>
    <s v="Waynesfield-Goshen Local High School"/>
    <n v="0"/>
    <n v="232.735423"/>
  </r>
  <r>
    <n v="2023"/>
    <s v="Public District"/>
    <x v="667"/>
    <s v="Waynesfield-Goshen Local"/>
    <n v="2"/>
    <s v="040105"/>
    <s v="Waynesfield-Goshen Local Elementary School"/>
    <n v="199.421718"/>
    <n v="199.421718"/>
  </r>
  <r>
    <n v="2023"/>
    <s v="Public District"/>
    <x v="668"/>
    <s v="St Clairsville-Richland City"/>
    <n v="3"/>
    <s v="035618"/>
    <s v="St Clairsville Middle School"/>
    <n v="113.354091"/>
    <n v="496.34024299999999"/>
  </r>
  <r>
    <n v="2023"/>
    <s v="Public District"/>
    <x v="668"/>
    <s v="St Clairsville-Richland City"/>
    <n v="3"/>
    <s v="035626"/>
    <s v="St Clairsville High School"/>
    <n v="0"/>
    <n v="440.854917"/>
  </r>
  <r>
    <n v="2023"/>
    <s v="Public District"/>
    <x v="668"/>
    <s v="St Clairsville-Richland City"/>
    <n v="3"/>
    <s v="043216"/>
    <s v="St Clairsville Elementary School"/>
    <n v="592.64186599999994"/>
    <n v="592.64186599999994"/>
  </r>
  <r>
    <n v="2023"/>
    <s v="Public District"/>
    <x v="669"/>
    <s v="Shadyside Local"/>
    <n v="3"/>
    <s v="017913"/>
    <s v="Jefferson Ave Elementary School"/>
    <n v="168.70033799999999"/>
    <n v="168.70033799999999"/>
  </r>
  <r>
    <n v="2023"/>
    <s v="Public District"/>
    <x v="669"/>
    <s v="Shadyside Local"/>
    <n v="3"/>
    <s v="020172"/>
    <s v="Leona Ave Middle School"/>
    <n v="138.364508"/>
    <n v="186.10939400000001"/>
  </r>
  <r>
    <n v="2023"/>
    <s v="Public District"/>
    <x v="669"/>
    <s v="Shadyside Local"/>
    <n v="3"/>
    <s v="034090"/>
    <s v="Shadyside High School"/>
    <n v="0"/>
    <n v="280.39648599999998"/>
  </r>
  <r>
    <n v="2023"/>
    <s v="Public District"/>
    <x v="670"/>
    <s v="Union Local"/>
    <n v="1"/>
    <s v="037846"/>
    <s v="Union Local High School"/>
    <n v="0"/>
    <n v="414.234151"/>
  </r>
  <r>
    <n v="2023"/>
    <s v="Public District"/>
    <x v="670"/>
    <s v="Union Local"/>
    <n v="1"/>
    <s v="132258"/>
    <s v="Union Local Middle School"/>
    <n v="0"/>
    <n v="342.38690800000001"/>
  </r>
  <r>
    <n v="2023"/>
    <s v="Public District"/>
    <x v="670"/>
    <s v="Union Local"/>
    <n v="1"/>
    <s v="132266"/>
    <s v="Union Local Elementary School"/>
    <n v="584.07637599999998"/>
    <n v="584.07637599999998"/>
  </r>
  <r>
    <n v="2023"/>
    <s v="Public District"/>
    <x v="671"/>
    <s v="Eastern Local School District"/>
    <n v="2"/>
    <s v="010769"/>
    <s v="Eastern High School"/>
    <n v="0"/>
    <n v="308.03697999999997"/>
  </r>
  <r>
    <n v="2023"/>
    <s v="Public District"/>
    <x v="671"/>
    <s v="Eastern Local School District"/>
    <n v="2"/>
    <s v="033605"/>
    <s v="Sardinia Elementary School"/>
    <n v="274.015331"/>
    <n v="274.015331"/>
  </r>
  <r>
    <n v="2023"/>
    <s v="Public District"/>
    <x v="671"/>
    <s v="Eastern Local School District"/>
    <n v="2"/>
    <s v="124214"/>
    <s v="Russellville Elementary School"/>
    <n v="261.05110200000001"/>
    <n v="261.05110200000001"/>
  </r>
  <r>
    <n v="2023"/>
    <s v="Public District"/>
    <x v="671"/>
    <s v="Eastern Local School District"/>
    <n v="2"/>
    <s v="124222"/>
    <s v="Eastern MS"/>
    <n v="0"/>
    <n v="233.930542"/>
  </r>
  <r>
    <n v="2023"/>
    <s v="Public District"/>
    <x v="672"/>
    <s v="Fayetteville-Perry Local"/>
    <n v="2"/>
    <s v="011452"/>
    <s v="Fayetteville-Perry Elementary School"/>
    <n v="351.84390400000001"/>
    <n v="351.84390400000001"/>
  </r>
  <r>
    <n v="2023"/>
    <s v="Public District"/>
    <x v="672"/>
    <s v="Fayetteville-Perry Local"/>
    <n v="2"/>
    <s v="011460"/>
    <s v="Fayetteville-Perry High School"/>
    <n v="0"/>
    <n v="198.311407"/>
  </r>
  <r>
    <n v="2023"/>
    <s v="Public District"/>
    <x v="672"/>
    <s v="Fayetteville-Perry Local"/>
    <n v="2"/>
    <s v="082578"/>
    <s v="Fayetteville-Perry Middle School"/>
    <n v="0"/>
    <n v="175.99539299999998"/>
  </r>
  <r>
    <n v="2023"/>
    <s v="Public District"/>
    <x v="673"/>
    <s v="Western Brown Local"/>
    <n v="1"/>
    <s v="014886"/>
    <s v="Hamersville Elementary School"/>
    <n v="382.14144699999997"/>
    <n v="586.93232"/>
  </r>
  <r>
    <n v="2023"/>
    <s v="Public District"/>
    <x v="673"/>
    <s v="Western Brown Local"/>
    <n v="1"/>
    <s v="025866"/>
    <s v="Western Brown High School"/>
    <n v="0"/>
    <n v="750.05396900000005"/>
  </r>
  <r>
    <n v="2023"/>
    <s v="Public District"/>
    <x v="673"/>
    <s v="Western Brown Local"/>
    <n v="1"/>
    <s v="043224"/>
    <s v="Mt Orab Primary Elementary School"/>
    <n v="751.97887100000003"/>
    <n v="751.97887100000003"/>
  </r>
  <r>
    <n v="2023"/>
    <s v="Public District"/>
    <x v="673"/>
    <s v="Western Brown Local"/>
    <n v="1"/>
    <s v="120337"/>
    <s v="Mt  Orab Middle School"/>
    <n v="131.62747899999999"/>
    <n v="611.31125599999996"/>
  </r>
  <r>
    <n v="2023"/>
    <s v="Public District"/>
    <x v="674"/>
    <s v="Ripley-Union-Lewis-Huntington Local"/>
    <n v="1"/>
    <s v="000501"/>
    <s v="Ripley Union Lewis Huntington Junior High School"/>
    <n v="41.779820999999998"/>
    <n v="193.13651399999998"/>
  </r>
  <r>
    <n v="2023"/>
    <s v="Public District"/>
    <x v="674"/>
    <s v="Ripley-Union-Lewis-Huntington Local"/>
    <n v="1"/>
    <s v="031815"/>
    <s v="Ripley-Union-Lewis-Huntington Senior High School"/>
    <n v="0"/>
    <n v="201.40605299999999"/>
  </r>
  <r>
    <n v="2023"/>
    <s v="Public District"/>
    <x v="674"/>
    <s v="Ripley-Union-Lewis-Huntington Local"/>
    <n v="1"/>
    <s v="121434"/>
    <s v="Ripley Union Lewis Huntington Elementary School"/>
    <n v="274.48000500000001"/>
    <n v="274.48000500000001"/>
  </r>
  <r>
    <n v="2023"/>
    <s v="Public District"/>
    <x v="675"/>
    <s v="Edgewood City School District"/>
    <n v="3"/>
    <s v="001438"/>
    <s v="Edgewood Early Childhood Center"/>
    <n v="290.864373"/>
    <n v="290.864373"/>
  </r>
  <r>
    <n v="2023"/>
    <s v="Public District"/>
    <x v="675"/>
    <s v="Edgewood City School District"/>
    <n v="3"/>
    <s v="002923"/>
    <s v="Edgewood Intermediate School"/>
    <n v="808.82278799999995"/>
    <n v="808.82278799999995"/>
  </r>
  <r>
    <n v="2023"/>
    <s v="Public District"/>
    <x v="675"/>
    <s v="Edgewood City School District"/>
    <n v="3"/>
    <s v="037481"/>
    <s v="Edgewood High School"/>
    <n v="0"/>
    <n v="992.97745099999997"/>
  </r>
  <r>
    <n v="2023"/>
    <s v="Public District"/>
    <x v="675"/>
    <s v="Edgewood City School District"/>
    <n v="3"/>
    <s v="061697"/>
    <s v="Edgewood Primary School"/>
    <n v="512.29570799999999"/>
    <n v="512.29570799999999"/>
  </r>
  <r>
    <n v="2023"/>
    <s v="Public District"/>
    <x v="675"/>
    <s v="Edgewood City School District"/>
    <n v="3"/>
    <s v="117382"/>
    <s v="Edgewood Middle School"/>
    <n v="0"/>
    <n v="784.50720100000001"/>
  </r>
  <r>
    <n v="2023"/>
    <s v="Public District"/>
    <x v="676"/>
    <s v="Fairfield City"/>
    <n v="5"/>
    <s v="005462"/>
    <s v="Fairfield Central Elementary School"/>
    <n v="734.47035200000005"/>
    <n v="734.47035200000005"/>
  </r>
  <r>
    <n v="2023"/>
    <s v="Public District"/>
    <x v="676"/>
    <s v="Fairfield City"/>
    <n v="5"/>
    <s v="010991"/>
    <s v="Fairfield Freshman High School"/>
    <n v="0"/>
    <n v="723.21620900000005"/>
  </r>
  <r>
    <n v="2023"/>
    <s v="Public District"/>
    <x v="676"/>
    <s v="Fairfield City"/>
    <n v="5"/>
    <s v="011049"/>
    <s v="Fairfield High School"/>
    <n v="0"/>
    <n v="1868.30486"/>
  </r>
  <r>
    <n v="2023"/>
    <s v="Public District"/>
    <x v="676"/>
    <s v="Fairfield City"/>
    <n v="5"/>
    <s v="016476"/>
    <s v="Fairfield Compass Elementary"/>
    <n v="696.85545300000001"/>
    <n v="696.85545300000001"/>
  </r>
  <r>
    <n v="2023"/>
    <s v="Public District"/>
    <x v="676"/>
    <s v="Fairfield City"/>
    <n v="5"/>
    <s v="027383"/>
    <s v="Fairfield North Elementary School"/>
    <n v="622.35451799999998"/>
    <n v="622.35451799999998"/>
  </r>
  <r>
    <n v="2023"/>
    <s v="Public District"/>
    <x v="676"/>
    <s v="Fairfield City"/>
    <n v="5"/>
    <s v="040386"/>
    <s v="Fairfield West Elementary School"/>
    <n v="724.08607199999994"/>
    <n v="724.08607199999994"/>
  </r>
  <r>
    <n v="2023"/>
    <s v="Public District"/>
    <x v="676"/>
    <s v="Fairfield City"/>
    <n v="5"/>
    <s v="064816"/>
    <s v="Fairfield South Elementary School"/>
    <n v="706.19692899999995"/>
    <n v="706.19692899999995"/>
  </r>
  <r>
    <n v="2023"/>
    <s v="Public District"/>
    <x v="676"/>
    <s v="Fairfield City"/>
    <n v="5"/>
    <s v="070847"/>
    <s v="Creekside Middle School"/>
    <n v="0"/>
    <n v="1074.209398"/>
  </r>
  <r>
    <n v="2023"/>
    <s v="Public District"/>
    <x v="676"/>
    <s v="Fairfield City"/>
    <n v="5"/>
    <s v="124073"/>
    <s v="Crossroads Middle School"/>
    <n v="0.92557199999999995"/>
    <n v="1082.0725729999999"/>
  </r>
  <r>
    <n v="2023"/>
    <s v="Public District"/>
    <x v="676"/>
    <s v="Fairfield City"/>
    <n v="5"/>
    <s v="124081"/>
    <s v="Fairfield East Elementary School"/>
    <n v="543.71649300000001"/>
    <n v="543.71649300000001"/>
  </r>
  <r>
    <n v="2023"/>
    <s v="Public District"/>
    <x v="677"/>
    <s v="Lakota Local"/>
    <n v="6"/>
    <s v="008983"/>
    <s v="Wyandot Early Childhood School"/>
    <n v="661.21570699999995"/>
    <n v="661.21570699999995"/>
  </r>
  <r>
    <n v="2023"/>
    <s v="Public District"/>
    <x v="677"/>
    <s v="Lakota Local"/>
    <n v="6"/>
    <s v="008984"/>
    <s v="Endeavor Elementary School"/>
    <n v="537.66660100000001"/>
    <n v="705.23636499999998"/>
  </r>
  <r>
    <n v="2023"/>
    <s v="Public District"/>
    <x v="677"/>
    <s v="Lakota Local"/>
    <n v="6"/>
    <s v="016824"/>
    <s v="Hopewell Early Childhood School"/>
    <n v="730.11975099999995"/>
    <n v="730.11975099999995"/>
  </r>
  <r>
    <n v="2023"/>
    <s v="Public District"/>
    <x v="677"/>
    <s v="Lakota Local"/>
    <n v="6"/>
    <s v="019729"/>
    <s v="Liberty Junior School"/>
    <n v="0"/>
    <n v="719.86170400000003"/>
  </r>
  <r>
    <n v="2023"/>
    <s v="Public District"/>
    <x v="677"/>
    <s v="Lakota Local"/>
    <n v="6"/>
    <s v="019737"/>
    <s v="Lakota West High School"/>
    <n v="0"/>
    <n v="2420.9003170000001"/>
  </r>
  <r>
    <n v="2023"/>
    <s v="Public District"/>
    <x v="677"/>
    <s v="Lakota Local"/>
    <n v="6"/>
    <s v="020059"/>
    <s v="Lakota Central"/>
    <n v="0"/>
    <n v="161.32034999999999"/>
  </r>
  <r>
    <n v="2023"/>
    <s v="Public District"/>
    <x v="677"/>
    <s v="Lakota Local"/>
    <n v="6"/>
    <s v="020321"/>
    <s v="Liberty Early Childhood School"/>
    <n v="463.12830200000002"/>
    <n v="463.12830200000002"/>
  </r>
  <r>
    <n v="2023"/>
    <s v="Public District"/>
    <x v="677"/>
    <s v="Lakota Local"/>
    <n v="6"/>
    <s v="020484"/>
    <s v="VanGorden Preschool"/>
    <n v="161.00128899999999"/>
    <n v="161.00128899999999"/>
  </r>
  <r>
    <n v="2023"/>
    <s v="Public District"/>
    <x v="677"/>
    <s v="Lakota Local"/>
    <n v="6"/>
    <s v="037820"/>
    <s v="Union Elementary School"/>
    <n v="488.48837700000001"/>
    <n v="628.62429099999997"/>
  </r>
  <r>
    <n v="2023"/>
    <s v="Public District"/>
    <x v="677"/>
    <s v="Lakota Local"/>
    <n v="6"/>
    <s v="046110"/>
    <s v="Lakota Local"/>
    <n v="8.5259439999999991"/>
    <n v="24.380161999999999"/>
  </r>
  <r>
    <n v="2023"/>
    <s v="Public District"/>
    <x v="677"/>
    <s v="Lakota Local"/>
    <n v="6"/>
    <s v="065466"/>
    <s v="Hopewell Junior School"/>
    <n v="0"/>
    <n v="483.64174300000002"/>
  </r>
  <r>
    <n v="2023"/>
    <s v="Public District"/>
    <x v="677"/>
    <s v="Lakota Local"/>
    <n v="6"/>
    <s v="070920"/>
    <s v="Adena Elementary School"/>
    <n v="507.39476400000001"/>
    <n v="668.43546000000003"/>
  </r>
  <r>
    <n v="2023"/>
    <s v="Public District"/>
    <x v="677"/>
    <s v="Lakota Local"/>
    <n v="6"/>
    <s v="098467"/>
    <s v="Freedom Elementary School"/>
    <n v="526.50087499999995"/>
    <n v="680.36781199999996"/>
  </r>
  <r>
    <n v="2023"/>
    <s v="Public District"/>
    <x v="677"/>
    <s v="Lakota Local"/>
    <n v="6"/>
    <s v="111179"/>
    <s v="Shawnee Early Childhood School"/>
    <n v="671.71927700000003"/>
    <n v="671.71927700000003"/>
  </r>
  <r>
    <n v="2023"/>
    <s v="Public District"/>
    <x v="677"/>
    <s v="Lakota Local"/>
    <n v="6"/>
    <s v="111187"/>
    <s v="Woodland Elementary School"/>
    <n v="491.79524500000002"/>
    <n v="627.50492099999997"/>
  </r>
  <r>
    <n v="2023"/>
    <s v="Public District"/>
    <x v="677"/>
    <s v="Lakota Local"/>
    <n v="6"/>
    <s v="113910"/>
    <s v="Heritage Early Childhood School"/>
    <n v="617.47093299999995"/>
    <n v="617.47093299999995"/>
  </r>
  <r>
    <n v="2023"/>
    <s v="Public District"/>
    <x v="677"/>
    <s v="Lakota Local"/>
    <n v="6"/>
    <s v="119768"/>
    <s v="Cherokee Elementary School"/>
    <n v="615.87790700000005"/>
    <n v="803.74418500000002"/>
  </r>
  <r>
    <n v="2023"/>
    <s v="Public District"/>
    <x v="677"/>
    <s v="Lakota Local"/>
    <n v="6"/>
    <s v="119776"/>
    <s v="Independence Elementary School"/>
    <n v="426.69828899999999"/>
    <n v="575.47154599999999"/>
  </r>
  <r>
    <n v="2023"/>
    <s v="Public District"/>
    <x v="677"/>
    <s v="Lakota Local"/>
    <n v="6"/>
    <s v="123810"/>
    <s v="Creekside Early Childhood School"/>
    <n v="768.10352499999999"/>
    <n v="768.10352499999999"/>
  </r>
  <r>
    <n v="2023"/>
    <s v="Public District"/>
    <x v="677"/>
    <s v="Lakota Local"/>
    <n v="6"/>
    <s v="123828"/>
    <s v="Lakota Ridge Junior School"/>
    <n v="0"/>
    <n v="670.05884000000003"/>
  </r>
  <r>
    <n v="2023"/>
    <s v="Public District"/>
    <x v="677"/>
    <s v="Lakota Local"/>
    <n v="6"/>
    <s v="123836"/>
    <s v="Lakota East High School"/>
    <n v="0"/>
    <n v="2217.4530709999999"/>
  </r>
  <r>
    <n v="2023"/>
    <s v="Public District"/>
    <x v="677"/>
    <s v="Lakota Local"/>
    <n v="6"/>
    <s v="146837"/>
    <s v="VanGorden Elementary School"/>
    <n v="503.71135500000003"/>
    <n v="660.78693699999997"/>
  </r>
  <r>
    <n v="2023"/>
    <s v="Public District"/>
    <x v="677"/>
    <s v="Lakota Local"/>
    <n v="6"/>
    <s v="146845"/>
    <s v="Lakota Plains Junior School"/>
    <n v="0"/>
    <n v="727.42111399999999"/>
  </r>
  <r>
    <n v="2023"/>
    <s v="Public District"/>
    <x v="678"/>
    <s v="Madison Local"/>
    <n v="1"/>
    <s v="022061"/>
    <s v="Madison Junior High"/>
    <n v="0"/>
    <n v="372.354016"/>
  </r>
  <r>
    <n v="2023"/>
    <s v="Public District"/>
    <x v="678"/>
    <s v="Madison Local"/>
    <n v="1"/>
    <s v="022087"/>
    <s v="Madison High School"/>
    <n v="0"/>
    <n v="379.76860799999997"/>
  </r>
  <r>
    <n v="2023"/>
    <s v="Public District"/>
    <x v="678"/>
    <s v="Madison Local"/>
    <n v="1"/>
    <s v="030437"/>
    <s v="Madison Elementary School"/>
    <n v="660.19008399999996"/>
    <n v="660.19008399999996"/>
  </r>
  <r>
    <n v="2023"/>
    <s v="Public District"/>
    <x v="679"/>
    <s v="New Miami Local"/>
    <n v="1"/>
    <s v="010134"/>
    <s v="New Miami Middle School"/>
    <n v="0"/>
    <n v="145.13693699999999"/>
  </r>
  <r>
    <n v="2023"/>
    <s v="Public District"/>
    <x v="679"/>
    <s v="New Miami Local"/>
    <n v="1"/>
    <s v="026864"/>
    <s v="New Miami Elementary School"/>
    <n v="263.67871100000002"/>
    <n v="263.67871100000002"/>
  </r>
  <r>
    <n v="2023"/>
    <s v="Public District"/>
    <x v="679"/>
    <s v="New Miami Local"/>
    <n v="1"/>
    <s v="026872"/>
    <s v="New Miami  High School"/>
    <n v="0"/>
    <n v="147.066541"/>
  </r>
  <r>
    <n v="2023"/>
    <s v="Public District"/>
    <x v="680"/>
    <s v="Ross Local"/>
    <n v="3"/>
    <s v="010157"/>
    <s v="Elda Elementary School"/>
    <n v="349.729803"/>
    <n v="349.729803"/>
  </r>
  <r>
    <n v="2023"/>
    <s v="Public District"/>
    <x v="680"/>
    <s v="Ross Local"/>
    <n v="3"/>
    <s v="019462"/>
    <s v="Ross Intermediate School"/>
    <n v="414.35216100000002"/>
    <n v="414.35216100000002"/>
  </r>
  <r>
    <n v="2023"/>
    <s v="Public District"/>
    <x v="680"/>
    <s v="Ross Local"/>
    <n v="3"/>
    <s v="025502"/>
    <s v="Morgan Elementary School"/>
    <n v="357.32611700000001"/>
    <n v="357.32611700000001"/>
  </r>
  <r>
    <n v="2023"/>
    <s v="Public District"/>
    <x v="680"/>
    <s v="Ross Local"/>
    <n v="3"/>
    <s v="032748"/>
    <s v="Ross Middle School"/>
    <n v="0"/>
    <n v="712.87186299999996"/>
  </r>
  <r>
    <n v="2023"/>
    <s v="Public District"/>
    <x v="680"/>
    <s v="Ross Local"/>
    <n v="3"/>
    <s v="032755"/>
    <s v="Ross High School"/>
    <n v="0"/>
    <n v="664.56594199999995"/>
  </r>
  <r>
    <n v="2023"/>
    <s v="Public District"/>
    <x v="681"/>
    <s v="Talawanda City"/>
    <n v="5"/>
    <s v="019323"/>
    <s v="Kramer Elementary School"/>
    <n v="520.70147399999996"/>
    <n v="520.70147399999996"/>
  </r>
  <r>
    <n v="2023"/>
    <s v="Public District"/>
    <x v="681"/>
    <s v="Talawanda City"/>
    <n v="5"/>
    <s v="023226"/>
    <s v="Maude Marshall Elementary School"/>
    <n v="360.17026199999998"/>
    <n v="360.17026199999998"/>
  </r>
  <r>
    <n v="2023"/>
    <s v="Public District"/>
    <x v="681"/>
    <s v="Talawanda City"/>
    <n v="5"/>
    <s v="036061"/>
    <s v="Bogan Elementary"/>
    <n v="422.765019"/>
    <n v="422.765019"/>
  </r>
  <r>
    <n v="2023"/>
    <s v="Public District"/>
    <x v="681"/>
    <s v="Talawanda City"/>
    <n v="5"/>
    <s v="036863"/>
    <s v="Talawanda High School"/>
    <n v="0"/>
    <n v="839.82775200000003"/>
  </r>
  <r>
    <n v="2023"/>
    <s v="Public District"/>
    <x v="681"/>
    <s v="Talawanda City"/>
    <n v="5"/>
    <s v="099754"/>
    <s v="Talawanda Middle School"/>
    <n v="0"/>
    <n v="682.50975199999993"/>
  </r>
  <r>
    <n v="2023"/>
    <s v="Public District"/>
    <x v="682"/>
    <s v="Brown Local"/>
    <n v="1"/>
    <s v="000291"/>
    <s v="Malvern Middle School"/>
    <n v="0"/>
    <n v="156.63722799999999"/>
  </r>
  <r>
    <n v="2023"/>
    <s v="Public District"/>
    <x v="682"/>
    <s v="Brown Local"/>
    <n v="1"/>
    <s v="022350"/>
    <s v="Malvern Elementary School"/>
    <n v="261.67344600000001"/>
    <n v="261.67344600000001"/>
  </r>
  <r>
    <n v="2023"/>
    <s v="Public District"/>
    <x v="682"/>
    <s v="Brown Local"/>
    <n v="1"/>
    <s v="022368"/>
    <s v="Malvern High School"/>
    <n v="0"/>
    <n v="165.09013199999998"/>
  </r>
  <r>
    <n v="2023"/>
    <s v="Public District"/>
    <x v="683"/>
    <s v="Graham Local"/>
    <n v="1"/>
    <s v="014027"/>
    <s v="Graham High School"/>
    <n v="0"/>
    <n v="425.571731"/>
  </r>
  <r>
    <n v="2023"/>
    <s v="Public District"/>
    <x v="683"/>
    <s v="Graham Local"/>
    <n v="1"/>
    <s v="014035"/>
    <s v="Graham Elementary School"/>
    <n v="670.03008499999999"/>
    <n v="670.03008499999999"/>
  </r>
  <r>
    <n v="2023"/>
    <s v="Public District"/>
    <x v="683"/>
    <s v="Graham Local"/>
    <n v="1"/>
    <s v="035675"/>
    <s v="Graham Middle School"/>
    <n v="0"/>
    <n v="375.99534399999999"/>
  </r>
  <r>
    <n v="2023"/>
    <s v="Public District"/>
    <x v="684"/>
    <s v="Triad Local"/>
    <n v="2"/>
    <s v="037523"/>
    <s v="Triad Elementary School"/>
    <n v="310.18044900000001"/>
    <n v="310.18044900000001"/>
  </r>
  <r>
    <n v="2023"/>
    <s v="Public District"/>
    <x v="684"/>
    <s v="Triad Local"/>
    <n v="2"/>
    <s v="037531"/>
    <s v="Triad High School"/>
    <n v="0"/>
    <n v="209.41131899999999"/>
  </r>
  <r>
    <n v="2023"/>
    <s v="Public District"/>
    <x v="684"/>
    <s v="Triad Local"/>
    <n v="2"/>
    <s v="140871"/>
    <s v="Triad Middle School"/>
    <n v="57.669242999999994"/>
    <n v="237.47527600000001"/>
  </r>
  <r>
    <n v="2023"/>
    <s v="Public District"/>
    <x v="685"/>
    <s v="West Liberty-Salem Local"/>
    <n v="3"/>
    <s v="019581"/>
    <s v="West Liberty-Salem Middle School"/>
    <n v="0"/>
    <n v="283.748807"/>
  </r>
  <r>
    <n v="2023"/>
    <s v="Public District"/>
    <x v="685"/>
    <s v="West Liberty-Salem Local"/>
    <n v="3"/>
    <s v="038752"/>
    <s v="West Liberty-Salem Elementary School"/>
    <n v="527.46989499999995"/>
    <n v="527.46989499999995"/>
  </r>
  <r>
    <n v="2023"/>
    <s v="Public District"/>
    <x v="685"/>
    <s v="West Liberty-Salem Local"/>
    <n v="3"/>
    <s v="038760"/>
    <s v="West Liberty-Salem High School"/>
    <n v="0"/>
    <n v="355.99215400000003"/>
  </r>
  <r>
    <n v="2023"/>
    <s v="Public District"/>
    <x v="686"/>
    <s v="Greenon Local"/>
    <n v="3"/>
    <s v="010611"/>
    <s v="Greenon Elementary School"/>
    <n v="759.92006100000003"/>
    <n v="891.84685400000001"/>
  </r>
  <r>
    <n v="2023"/>
    <s v="Public District"/>
    <x v="686"/>
    <s v="Greenon Local"/>
    <n v="3"/>
    <s v="014571"/>
    <s v="Greenon High School"/>
    <n v="0"/>
    <n v="440.28436099999999"/>
  </r>
  <r>
    <n v="2023"/>
    <s v="Public District"/>
    <x v="686"/>
    <s v="Greenon Local"/>
    <n v="3"/>
    <s v="017400"/>
    <s v="Greenon Jr. High School"/>
    <n v="0"/>
    <n v="243.02245500000001"/>
  </r>
  <r>
    <n v="2023"/>
    <s v="Public District"/>
    <x v="687"/>
    <s v="Tecumseh Local"/>
    <n v="4"/>
    <s v="008615"/>
    <s v="Donnelsville Elementary School"/>
    <n v="345.80332800000002"/>
    <n v="345.80332800000002"/>
  </r>
  <r>
    <n v="2023"/>
    <s v="Public District"/>
    <x v="687"/>
    <s v="Tecumseh Local"/>
    <n v="4"/>
    <s v="028555"/>
    <s v="Tecumseh  Middle School"/>
    <n v="1"/>
    <n v="660.13384699999995"/>
  </r>
  <r>
    <n v="2023"/>
    <s v="Public District"/>
    <x v="687"/>
    <s v="Tecumseh Local"/>
    <n v="4"/>
    <s v="029140"/>
    <s v="Park Layne Elementary School"/>
    <n v="461.54642799999999"/>
    <n v="461.54642799999999"/>
  </r>
  <r>
    <n v="2023"/>
    <s v="Public District"/>
    <x v="687"/>
    <s v="Tecumseh Local"/>
    <n v="4"/>
    <s v="036988"/>
    <s v="Tecumseh High School"/>
    <n v="0"/>
    <n v="713.47822199999996"/>
  </r>
  <r>
    <n v="2023"/>
    <s v="Public District"/>
    <x v="687"/>
    <s v="Tecumseh Local"/>
    <n v="4"/>
    <s v="040741"/>
    <s v="New Carlisle Elementary School"/>
    <n v="493.68604099999999"/>
    <n v="493.68604099999999"/>
  </r>
  <r>
    <n v="2023"/>
    <s v="Public District"/>
    <x v="688"/>
    <s v="Northeastern Local"/>
    <n v="3"/>
    <s v="000137"/>
    <s v="Northridge Middle School"/>
    <n v="0"/>
    <n v="451.23197399999998"/>
  </r>
  <r>
    <n v="2023"/>
    <s v="Public District"/>
    <x v="688"/>
    <s v="Northeastern Local"/>
    <n v="3"/>
    <s v="027656"/>
    <s v="Northeastern Middle/High School"/>
    <n v="0"/>
    <n v="477.878085"/>
  </r>
  <r>
    <n v="2023"/>
    <s v="Public District"/>
    <x v="688"/>
    <s v="Northeastern Local"/>
    <n v="3"/>
    <s v="061705"/>
    <s v="Kenton Ridge Elementary"/>
    <n v="422.47952800000002"/>
    <n v="422.47952800000002"/>
  </r>
  <r>
    <n v="2023"/>
    <s v="Public District"/>
    <x v="688"/>
    <s v="Northeastern Local"/>
    <n v="3"/>
    <s v="061713"/>
    <s v="Northeastern Elementary School"/>
    <n v="428.19901600000003"/>
    <n v="500.55843599999997"/>
  </r>
  <r>
    <n v="2023"/>
    <s v="Public District"/>
    <x v="688"/>
    <s v="Northeastern Local"/>
    <n v="3"/>
    <s v="066407"/>
    <s v="Rolling Hills Elementary School"/>
    <n v="531.56449399999997"/>
    <n v="531.56449399999997"/>
  </r>
  <r>
    <n v="2023"/>
    <s v="Public District"/>
    <x v="688"/>
    <s v="Northeastern Local"/>
    <n v="3"/>
    <s v="068577"/>
    <s v="Kenton Ridge Middle/High School"/>
    <n v="0"/>
    <n v="541.40605900000003"/>
  </r>
  <r>
    <n v="2023"/>
    <s v="Public District"/>
    <x v="689"/>
    <s v="Northwestern Local"/>
    <n v="3"/>
    <s v="027870"/>
    <s v="Northwestern Elementary School"/>
    <n v="764.58935999999994"/>
    <n v="888.58935900000006"/>
  </r>
  <r>
    <n v="2023"/>
    <s v="Public District"/>
    <x v="689"/>
    <s v="Northwestern Local"/>
    <n v="3"/>
    <s v="027896"/>
    <s v="Northwestern Junior/Senior High School"/>
    <n v="0"/>
    <n v="618.99016800000004"/>
  </r>
  <r>
    <n v="2023"/>
    <s v="Public District"/>
    <x v="690"/>
    <s v="Southeastern Local"/>
    <n v="3"/>
    <s v="030106"/>
    <s v="Miami View Elementary School"/>
    <n v="362.85355199999998"/>
    <n v="413.60174899999998"/>
  </r>
  <r>
    <n v="2023"/>
    <s v="Public District"/>
    <x v="690"/>
    <s v="Southeastern Local"/>
    <n v="3"/>
    <s v="035196"/>
    <s v="Southeastern  Sr. High School"/>
    <n v="0"/>
    <n v="171.09053799999998"/>
  </r>
  <r>
    <n v="2023"/>
    <s v="Public District"/>
    <x v="690"/>
    <s v="Southeastern Local"/>
    <n v="3"/>
    <s v="139022"/>
    <s v="Southeastern Jr. High School"/>
    <n v="0"/>
    <n v="96.174961999999994"/>
  </r>
  <r>
    <n v="2023"/>
    <s v="Public District"/>
    <x v="691"/>
    <s v="Clark-Shawnee Local"/>
    <n v="3"/>
    <s v="030593"/>
    <s v="Shawnee Elementary School"/>
    <n v="841.71544900000004"/>
    <n v="990.73933799999998"/>
  </r>
  <r>
    <n v="2023"/>
    <s v="Public District"/>
    <x v="691"/>
    <s v="Clark-Shawnee Local"/>
    <n v="3"/>
    <s v="034256"/>
    <s v="Shawnee Middle School/High School"/>
    <n v="0"/>
    <n v="668.70724299999995"/>
  </r>
  <r>
    <n v="2023"/>
    <s v="Public District"/>
    <x v="692"/>
    <s v="Batavia Local"/>
    <n v="3"/>
    <s v="001693"/>
    <s v="Batavia Elementary School"/>
    <n v="1171.1967529999999"/>
    <n v="1171.1967529999999"/>
  </r>
  <r>
    <n v="2023"/>
    <s v="Public District"/>
    <x v="692"/>
    <s v="Batavia Local"/>
    <n v="3"/>
    <s v="001701"/>
    <s v="Batavia High School"/>
    <n v="0"/>
    <n v="617.73810000000003"/>
  </r>
  <r>
    <n v="2023"/>
    <s v="Public District"/>
    <x v="692"/>
    <s v="Batavia Local"/>
    <n v="3"/>
    <s v="124859"/>
    <s v="Batavia Middle School"/>
    <n v="0"/>
    <n v="552.58520899999996"/>
  </r>
  <r>
    <n v="2023"/>
    <s v="Public District"/>
    <x v="693"/>
    <s v="Bethel-Tate Local"/>
    <n v="1"/>
    <s v="002568"/>
    <s v="Bethel Tate High School"/>
    <n v="0"/>
    <n v="384.89572299999998"/>
  </r>
  <r>
    <n v="2023"/>
    <s v="Public District"/>
    <x v="693"/>
    <s v="Bethel-Tate Local"/>
    <n v="1"/>
    <s v="002584"/>
    <s v="Bethel-Tate Middle School"/>
    <n v="0"/>
    <n v="309.595102"/>
  </r>
  <r>
    <n v="2023"/>
    <s v="Public District"/>
    <x v="693"/>
    <s v="Bethel-Tate Local"/>
    <n v="1"/>
    <s v="145292"/>
    <s v="Hill Intermediate Elementary School"/>
    <n v="303.01166799999999"/>
    <n v="303.01166799999999"/>
  </r>
  <r>
    <n v="2023"/>
    <s v="Public District"/>
    <x v="693"/>
    <s v="Bethel-Tate Local"/>
    <n v="1"/>
    <s v="145300"/>
    <s v="Bick Primary Elementary School"/>
    <n v="350.131012"/>
    <n v="350.131012"/>
  </r>
  <r>
    <n v="2023"/>
    <s v="Public District"/>
    <x v="694"/>
    <s v="Clermont Northeastern Local"/>
    <n v="3"/>
    <s v="006635"/>
    <s v="Clermont Northeastern High School"/>
    <n v="0"/>
    <n v="419.303921"/>
  </r>
  <r>
    <n v="2023"/>
    <s v="Public District"/>
    <x v="694"/>
    <s v="Clermont Northeastern Local"/>
    <n v="3"/>
    <s v="012434"/>
    <s v="CNE Early Childhood Academy"/>
    <n v="20.580883"/>
    <n v="20.580883"/>
  </r>
  <r>
    <n v="2023"/>
    <s v="Public District"/>
    <x v="694"/>
    <s v="Clermont Northeastern Local"/>
    <n v="3"/>
    <s v="027664"/>
    <s v="Clermont Northeastern Middle School"/>
    <n v="0"/>
    <n v="303.37722500000001"/>
  </r>
  <r>
    <n v="2023"/>
    <s v="Public District"/>
    <x v="694"/>
    <s v="Clermont Northeastern Local"/>
    <n v="3"/>
    <s v="028985"/>
    <s v="Clermont Northeastern Elementary School"/>
    <n v="592.606359"/>
    <n v="592.606359"/>
  </r>
  <r>
    <n v="2023"/>
    <s v="Public District"/>
    <x v="695"/>
    <s v="Felicity-Franklin Local"/>
    <n v="1"/>
    <s v="011494"/>
    <s v="Felicity-Franklin Local  Elementary School"/>
    <n v="302.16383100000002"/>
    <n v="354.61150700000002"/>
  </r>
  <r>
    <n v="2023"/>
    <s v="Public District"/>
    <x v="695"/>
    <s v="Felicity-Franklin Local"/>
    <n v="1"/>
    <s v="011502"/>
    <s v="Felicity-Franklin Local  High School"/>
    <n v="0"/>
    <n v="196.14290899999997"/>
  </r>
  <r>
    <n v="2023"/>
    <s v="Public District"/>
    <x v="695"/>
    <s v="Felicity-Franklin Local"/>
    <n v="1"/>
    <s v="125351"/>
    <s v="Felicity-Franklin Local Middle School"/>
    <n v="0"/>
    <n v="134.63479599999999"/>
  </r>
  <r>
    <n v="2023"/>
    <s v="Public District"/>
    <x v="696"/>
    <s v="Goshen Local"/>
    <n v="4"/>
    <s v="013912"/>
    <s v="Marr/Cook Elementary School"/>
    <n v="614.147425"/>
    <n v="614.147425"/>
  </r>
  <r>
    <n v="2023"/>
    <s v="Public District"/>
    <x v="696"/>
    <s v="Goshen Local"/>
    <n v="4"/>
    <s v="013920"/>
    <s v="Goshen High School"/>
    <n v="0"/>
    <n v="772.90579400000001"/>
  </r>
  <r>
    <n v="2023"/>
    <s v="Public District"/>
    <x v="696"/>
    <s v="Goshen Local"/>
    <n v="4"/>
    <s v="013946"/>
    <s v="Goshen Middle School"/>
    <n v="0"/>
    <n v="670.48426500000005"/>
  </r>
  <r>
    <n v="2023"/>
    <s v="Public District"/>
    <x v="696"/>
    <s v="Goshen Local"/>
    <n v="4"/>
    <s v="070235"/>
    <s v="Spaulding Elementary School"/>
    <n v="586.72962299999995"/>
    <n v="586.72962299999995"/>
  </r>
  <r>
    <n v="2023"/>
    <s v="Public District"/>
    <x v="697"/>
    <s v="West Clermont Local"/>
    <n v="5"/>
    <s v="000596"/>
    <s v="Amelia Elementary School"/>
    <n v="679.87965699999995"/>
    <n v="679.87965699999995"/>
  </r>
  <r>
    <n v="2023"/>
    <s v="Public District"/>
    <x v="697"/>
    <s v="West Clermont Local"/>
    <n v="5"/>
    <s v="000612"/>
    <s v="West Clermont Middle School"/>
    <n v="0"/>
    <n v="1616.6616369999999"/>
  </r>
  <r>
    <n v="2023"/>
    <s v="Public District"/>
    <x v="697"/>
    <s v="West Clermont Local"/>
    <n v="5"/>
    <s v="003434"/>
    <s v="Summerside Elementary"/>
    <n v="583.01322500000003"/>
    <n v="583.01322500000003"/>
  </r>
  <r>
    <n v="2023"/>
    <s v="Public District"/>
    <x v="697"/>
    <s v="West Clermont Local"/>
    <n v="5"/>
    <s v="006742"/>
    <s v="Clough Pike Elementary School"/>
    <n v="507.60204199999998"/>
    <n v="507.60204199999998"/>
  </r>
  <r>
    <n v="2023"/>
    <s v="Public District"/>
    <x v="697"/>
    <s v="West Clermont Local"/>
    <n v="5"/>
    <s v="013532"/>
    <s v="West Clermont High School"/>
    <n v="0"/>
    <n v="2106.8098279999999"/>
  </r>
  <r>
    <n v="2023"/>
    <s v="Public District"/>
    <x v="697"/>
    <s v="West Clermont Local"/>
    <n v="5"/>
    <s v="024323"/>
    <s v="Merwin Elementary School"/>
    <n v="605.93225500000005"/>
    <n v="605.93225500000005"/>
  </r>
  <r>
    <n v="2023"/>
    <s v="Public District"/>
    <x v="697"/>
    <s v="West Clermont Local"/>
    <n v="5"/>
    <s v="041533"/>
    <s v="Willowville Elementary School"/>
    <n v="586.416786"/>
    <n v="586.416786"/>
  </r>
  <r>
    <n v="2023"/>
    <s v="Public District"/>
    <x v="697"/>
    <s v="West Clermont Local"/>
    <n v="5"/>
    <s v="041897"/>
    <s v="Withamsville-Tobasco Elementary School"/>
    <n v="525.66636800000003"/>
    <n v="525.66636800000003"/>
  </r>
  <r>
    <n v="2023"/>
    <s v="Public District"/>
    <x v="697"/>
    <s v="West Clermont Local"/>
    <n v="5"/>
    <s v="089565"/>
    <s v="Holly Hill Elementary School"/>
    <n v="368.11584499999998"/>
    <n v="368.11584499999998"/>
  </r>
  <r>
    <n v="2023"/>
    <s v="Public District"/>
    <x v="698"/>
    <s v="Williamsburg Local"/>
    <n v="1"/>
    <s v="041434"/>
    <s v="Williamsburg Elementary School"/>
    <n v="414.035416"/>
    <n v="414.035416"/>
  </r>
  <r>
    <n v="2023"/>
    <s v="Public District"/>
    <x v="698"/>
    <s v="Williamsburg Local"/>
    <n v="1"/>
    <s v="041442"/>
    <s v="Williamsburg High School"/>
    <n v="0"/>
    <n v="532.81287399999997"/>
  </r>
  <r>
    <n v="2023"/>
    <s v="Public District"/>
    <x v="699"/>
    <s v="Blanchester Local"/>
    <n v="1"/>
    <s v="002832"/>
    <s v="Blanchester Middle School"/>
    <n v="104.868268"/>
    <n v="377.51003800000001"/>
  </r>
  <r>
    <n v="2023"/>
    <s v="Public District"/>
    <x v="699"/>
    <s v="Blanchester Local"/>
    <n v="1"/>
    <s v="002840"/>
    <s v="Blanchester High School"/>
    <n v="0"/>
    <n v="337.23250000000002"/>
  </r>
  <r>
    <n v="2023"/>
    <s v="Public District"/>
    <x v="699"/>
    <s v="Blanchester Local"/>
    <n v="1"/>
    <s v="030916"/>
    <s v="Putman Elementary School"/>
    <n v="451.30372"/>
    <n v="451.30372"/>
  </r>
  <r>
    <n v="2023"/>
    <s v="Public District"/>
    <x v="700"/>
    <s v="Clinton-Massie Local"/>
    <n v="2"/>
    <s v="006734"/>
    <s v="Clinton-Massie High School"/>
    <n v="0"/>
    <n v="452.73359199999999"/>
  </r>
  <r>
    <n v="2023"/>
    <s v="Public District"/>
    <x v="700"/>
    <s v="Clinton-Massie Local"/>
    <n v="2"/>
    <s v="088963"/>
    <s v="Clinton-Massie Elementary School"/>
    <n v="836.11382400000002"/>
    <n v="836.11382400000002"/>
  </r>
  <r>
    <n v="2023"/>
    <s v="Public District"/>
    <x v="700"/>
    <s v="Clinton-Massie Local"/>
    <n v="2"/>
    <s v="099853"/>
    <s v="Clinton-Massie Middle School"/>
    <n v="0"/>
    <n v="385.16160400000001"/>
  </r>
  <r>
    <n v="2023"/>
    <s v="Public District"/>
    <x v="701"/>
    <s v="East Clinton Local"/>
    <n v="2"/>
    <s v="008995"/>
    <s v="East Clinton High School"/>
    <n v="0"/>
    <n v="269.90787899999998"/>
  </r>
  <r>
    <n v="2023"/>
    <s v="Public District"/>
    <x v="701"/>
    <s v="East Clinton Local"/>
    <n v="2"/>
    <s v="026989"/>
    <s v="New Vienna Elementary School"/>
    <n v="255.161618"/>
    <n v="255.161618"/>
  </r>
  <r>
    <n v="2023"/>
    <s v="Public District"/>
    <x v="701"/>
    <s v="East Clinton Local"/>
    <n v="2"/>
    <s v="033399"/>
    <s v="Sabina Elementary School"/>
    <n v="348.841318"/>
    <n v="348.841318"/>
  </r>
  <r>
    <n v="2023"/>
    <s v="Public District"/>
    <x v="701"/>
    <s v="East Clinton Local"/>
    <n v="2"/>
    <s v="124867"/>
    <s v="East Clinton Junior High School"/>
    <n v="0"/>
    <n v="253.835205"/>
  </r>
  <r>
    <n v="2023"/>
    <s v="Public District"/>
    <x v="702"/>
    <s v="Beaver Local"/>
    <n v="1"/>
    <s v="001933"/>
    <s v="Beaver Local Middle School"/>
    <n v="140.241208"/>
    <n v="553.72837900000002"/>
  </r>
  <r>
    <n v="2023"/>
    <s v="Public District"/>
    <x v="702"/>
    <s v="Beaver Local"/>
    <n v="1"/>
    <s v="001958"/>
    <s v="Beaver Local High School"/>
    <n v="0"/>
    <n v="470.34841499999999"/>
  </r>
  <r>
    <n v="2023"/>
    <s v="Public District"/>
    <x v="702"/>
    <s v="Beaver Local"/>
    <n v="1"/>
    <s v="004549"/>
    <s v="Beaver Local Elementary School"/>
    <n v="634.65968899999996"/>
    <n v="634.65968899999996"/>
  </r>
  <r>
    <n v="2023"/>
    <s v="Public District"/>
    <x v="703"/>
    <s v="Crestview Local"/>
    <n v="2"/>
    <s v="007658"/>
    <s v="Crestview High School"/>
    <n v="0"/>
    <n v="311.82118600000001"/>
  </r>
  <r>
    <n v="2023"/>
    <s v="Public District"/>
    <x v="703"/>
    <s v="Crestview Local"/>
    <n v="2"/>
    <s v="010983"/>
    <s v="Crestview Middle School"/>
    <n v="90.810360000000003"/>
    <n v="382.91125999999997"/>
  </r>
  <r>
    <n v="2023"/>
    <s v="Public District"/>
    <x v="703"/>
    <s v="Crestview Local"/>
    <n v="2"/>
    <s v="027003"/>
    <s v="Crestview Elementary School"/>
    <n v="455.67971899999998"/>
    <n v="455.67971899999998"/>
  </r>
  <r>
    <n v="2023"/>
    <s v="Public District"/>
    <x v="704"/>
    <s v="Southern Local"/>
    <n v="1"/>
    <s v="019753"/>
    <s v="Southern Online  Academy"/>
    <n v="1"/>
    <n v="4.5247359999999999"/>
  </r>
  <r>
    <n v="2023"/>
    <s v="Public District"/>
    <x v="704"/>
    <s v="Southern Local"/>
    <n v="1"/>
    <s v="033498"/>
    <s v="Southern Local Elementary School"/>
    <n v="341.77767299999999"/>
    <n v="341.77767299999999"/>
  </r>
  <r>
    <n v="2023"/>
    <s v="Public District"/>
    <x v="704"/>
    <s v="Southern Local"/>
    <n v="1"/>
    <s v="036095"/>
    <s v="Southern Local Jr/Sr High School"/>
    <n v="0"/>
    <n v="419.40220199999999"/>
  </r>
  <r>
    <n v="2023"/>
    <s v="Public District"/>
    <x v="705"/>
    <s v="United Local"/>
    <n v="2"/>
    <s v="037903"/>
    <s v="United Elementary School"/>
    <n v="481.69934000000001"/>
    <n v="481.69934000000001"/>
  </r>
  <r>
    <n v="2023"/>
    <s v="Public District"/>
    <x v="705"/>
    <s v="United Local"/>
    <n v="2"/>
    <s v="037911"/>
    <s v="United High School"/>
    <n v="0"/>
    <n v="567.38843999999995"/>
  </r>
  <r>
    <n v="2023"/>
    <s v="Public District"/>
    <x v="706"/>
    <s v="Ridgewood Local"/>
    <n v="1"/>
    <s v="009128"/>
    <s v="Ridgewood Elementary School"/>
    <n v="416.44941599999999"/>
    <n v="416.44941599999999"/>
  </r>
  <r>
    <n v="2023"/>
    <s v="Public District"/>
    <x v="706"/>
    <s v="Ridgewood Local"/>
    <n v="1"/>
    <s v="031732"/>
    <s v="Ridgewood High School"/>
    <n v="0"/>
    <n v="411.44891999999999"/>
  </r>
  <r>
    <n v="2023"/>
    <s v="Public District"/>
    <x v="706"/>
    <s v="Ridgewood Local"/>
    <n v="1"/>
    <s v="138552"/>
    <s v="Ridgewood Middle School"/>
    <n v="202.037081"/>
    <n v="375.30178599999999"/>
  </r>
  <r>
    <n v="2023"/>
    <s v="Public District"/>
    <x v="707"/>
    <s v="River View Local"/>
    <n v="1"/>
    <s v="007187"/>
    <s v="Conesville Elementary School"/>
    <n v="256.96550200000001"/>
    <n v="300.20680800000002"/>
  </r>
  <r>
    <n v="2023"/>
    <s v="Public District"/>
    <x v="707"/>
    <s v="River View Local"/>
    <n v="1"/>
    <s v="018622"/>
    <s v="Keene Elementary School"/>
    <n v="101.814881"/>
    <n v="124.726598"/>
  </r>
  <r>
    <n v="2023"/>
    <s v="Public District"/>
    <x v="707"/>
    <s v="River View Local"/>
    <n v="1"/>
    <s v="031880"/>
    <s v="River View High School"/>
    <n v="0"/>
    <n v="445.78830599999998"/>
  </r>
  <r>
    <n v="2023"/>
    <s v="Public District"/>
    <x v="707"/>
    <s v="River View Local"/>
    <n v="1"/>
    <s v="039289"/>
    <s v="River View Elementary School"/>
    <n v="358.24325899999997"/>
    <n v="425.49496299999998"/>
  </r>
  <r>
    <n v="2023"/>
    <s v="Public District"/>
    <x v="707"/>
    <s v="River View Local"/>
    <n v="1"/>
    <s v="084988"/>
    <s v="River View Intermediate School"/>
    <n v="0"/>
    <n v="260.71918399999998"/>
  </r>
  <r>
    <n v="2023"/>
    <s v="Public District"/>
    <x v="708"/>
    <s v="Buckeye Central Local"/>
    <n v="2"/>
    <s v="004085"/>
    <s v="Buckeye Central High School"/>
    <n v="0"/>
    <n v="175.82462900000002"/>
  </r>
  <r>
    <n v="2023"/>
    <s v="Public District"/>
    <x v="708"/>
    <s v="Buckeye Central Local"/>
    <n v="2"/>
    <s v="011768"/>
    <s v="Buckeye Central Middle School"/>
    <n v="49.015850999999998"/>
    <n v="212.657872"/>
  </r>
  <r>
    <n v="2023"/>
    <s v="Public District"/>
    <x v="708"/>
    <s v="Buckeye Central Local"/>
    <n v="2"/>
    <s v="146936"/>
    <s v="Buckeye Central Elementary School"/>
    <n v="206.749439"/>
    <n v="206.749439"/>
  </r>
  <r>
    <n v="2023"/>
    <s v="Public District"/>
    <x v="709"/>
    <s v="Colonel Crawford Local"/>
    <n v="1"/>
    <s v="006965"/>
    <s v="Col Crawford High School"/>
    <n v="0"/>
    <n v="213.94180700000001"/>
  </r>
  <r>
    <n v="2023"/>
    <s v="Public District"/>
    <x v="709"/>
    <s v="Colonel Crawford Local"/>
    <n v="1"/>
    <s v="026351"/>
    <s v="William Crawford Intermediate Schools"/>
    <n v="0"/>
    <n v="231.567601"/>
  </r>
  <r>
    <n v="2023"/>
    <s v="Public District"/>
    <x v="709"/>
    <s v="Colonel Crawford Local"/>
    <n v="1"/>
    <s v="036400"/>
    <s v="Hannah Crawford Elementary School grades 3 -5"/>
    <n v="210.16082"/>
    <n v="210.16082"/>
  </r>
  <r>
    <n v="2023"/>
    <s v="Public District"/>
    <x v="709"/>
    <s v="Colonel Crawford Local"/>
    <n v="1"/>
    <s v="040956"/>
    <s v="Hannah Crawford Elementary School PreK-Grade 2"/>
    <n v="211.421414"/>
    <n v="211.421414"/>
  </r>
  <r>
    <n v="2023"/>
    <s v="Public District"/>
    <x v="710"/>
    <s v="Wynford Local"/>
    <n v="1"/>
    <s v="011994"/>
    <s v="Wynford Middle School"/>
    <n v="0"/>
    <n v="237.42264499999999"/>
  </r>
  <r>
    <n v="2023"/>
    <s v="Public District"/>
    <x v="710"/>
    <s v="Wynford Local"/>
    <n v="1"/>
    <s v="016642"/>
    <s v="Wynford Elementary School"/>
    <n v="540.39882599999999"/>
    <n v="540.39882599999999"/>
  </r>
  <r>
    <n v="2023"/>
    <s v="Public District"/>
    <x v="710"/>
    <s v="Wynford Local"/>
    <n v="1"/>
    <s v="042366"/>
    <s v="Wynford High School"/>
    <n v="0"/>
    <n v="235.05466100000001"/>
  </r>
  <r>
    <n v="2023"/>
    <s v="Public District"/>
    <x v="711"/>
    <s v="Cuyahoga Heights Local"/>
    <n v="5"/>
    <s v="007948"/>
    <s v="Cuyahoga Hts Elementary School"/>
    <n v="321.55623600000001"/>
    <n v="321.55623600000001"/>
  </r>
  <r>
    <n v="2023"/>
    <s v="Public District"/>
    <x v="711"/>
    <s v="Cuyahoga Heights Local"/>
    <n v="5"/>
    <s v="007955"/>
    <s v="Cuyahoga Hts High School"/>
    <n v="0"/>
    <n v="263.11555399999997"/>
  </r>
  <r>
    <n v="2023"/>
    <s v="Public District"/>
    <x v="711"/>
    <s v="Cuyahoga Heights Local"/>
    <n v="5"/>
    <s v="118414"/>
    <s v="Cuyahoga Hts Middle School"/>
    <n v="0"/>
    <n v="162.022099"/>
  </r>
  <r>
    <n v="2023"/>
    <s v="Public District"/>
    <x v="712"/>
    <s v="Independence Local"/>
    <n v="5"/>
    <s v="016360"/>
    <s v="Independence Primary School"/>
    <n v="403.294805"/>
    <n v="403.294805"/>
  </r>
  <r>
    <n v="2023"/>
    <s v="Public District"/>
    <x v="712"/>
    <s v="Independence Local"/>
    <n v="5"/>
    <s v="017285"/>
    <s v="Independence High School"/>
    <n v="0"/>
    <n v="298.86757399999999"/>
  </r>
  <r>
    <n v="2023"/>
    <s v="Public District"/>
    <x v="712"/>
    <s v="Independence Local"/>
    <n v="5"/>
    <s v="017293"/>
    <s v="Independence Middle School"/>
    <n v="85.797331"/>
    <n v="319.38543299999998"/>
  </r>
  <r>
    <n v="2023"/>
    <s v="Public District"/>
    <x v="713"/>
    <s v="Olmsted Falls City"/>
    <n v="5"/>
    <s v="011710"/>
    <s v="Olmsted Falls Early Childhood Center"/>
    <n v="287.21540499999998"/>
    <n v="287.21540499999998"/>
  </r>
  <r>
    <n v="2023"/>
    <s v="Public District"/>
    <x v="713"/>
    <s v="Olmsted Falls City"/>
    <n v="5"/>
    <s v="011783"/>
    <s v="Olmsted Falls Intermediate Building"/>
    <n v="487.03166099999999"/>
    <n v="487.03166099999999"/>
  </r>
  <r>
    <n v="2023"/>
    <s v="Public District"/>
    <x v="713"/>
    <s v="Olmsted Falls City"/>
    <n v="5"/>
    <s v="020164"/>
    <s v="Falls-Lenox Primary Elementary School"/>
    <n v="738.488111"/>
    <n v="738.488111"/>
  </r>
  <r>
    <n v="2023"/>
    <s v="Public District"/>
    <x v="713"/>
    <s v="Olmsted Falls City"/>
    <n v="5"/>
    <s v="028605"/>
    <s v="Olmsted Falls High School"/>
    <n v="0"/>
    <n v="1021.072678"/>
  </r>
  <r>
    <n v="2023"/>
    <s v="Public District"/>
    <x v="713"/>
    <s v="Olmsted Falls City"/>
    <n v="5"/>
    <s v="028613"/>
    <s v="Olmsted Falls Middle School"/>
    <n v="0"/>
    <n v="799.06898799999999"/>
  </r>
  <r>
    <n v="2023"/>
    <s v="Public District"/>
    <x v="713"/>
    <s v="Olmsted Falls City"/>
    <n v="5"/>
    <s v="046573"/>
    <s v="Olmsted Falls City"/>
    <n v="0"/>
    <n v="1"/>
  </r>
  <r>
    <n v="2023"/>
    <s v="Public District"/>
    <x v="714"/>
    <s v="Orange City"/>
    <n v="6"/>
    <s v="003400"/>
    <s v="Ballard Brady Middle School"/>
    <n v="0"/>
    <n v="437.37307800000002"/>
  </r>
  <r>
    <n v="2023"/>
    <s v="Public District"/>
    <x v="714"/>
    <s v="Orange City"/>
    <n v="6"/>
    <s v="028712"/>
    <s v="Orange High School"/>
    <n v="0"/>
    <n v="552.16159700000003"/>
  </r>
  <r>
    <n v="2023"/>
    <s v="Public District"/>
    <x v="714"/>
    <s v="Orange City"/>
    <n v="6"/>
    <s v="029611"/>
    <s v="Orange Inclusive Preschool"/>
    <n v="29.627586999999998"/>
    <n v="29.627586999999998"/>
  </r>
  <r>
    <n v="2023"/>
    <s v="Public District"/>
    <x v="714"/>
    <s v="Orange City"/>
    <n v="6"/>
    <s v="142554"/>
    <s v="Moreland Hills Elementary School"/>
    <n v="923.61599000000001"/>
    <n v="923.61599000000001"/>
  </r>
  <r>
    <n v="2023"/>
    <s v="Public District"/>
    <x v="715"/>
    <s v="Richmond Heights Local"/>
    <n v="5"/>
    <s v="016796"/>
    <s v="Richmond Heights Middle School"/>
    <n v="0"/>
    <n v="140.71287000000001"/>
  </r>
  <r>
    <n v="2023"/>
    <s v="Public District"/>
    <x v="715"/>
    <s v="Richmond Heights Local"/>
    <n v="5"/>
    <s v="031575"/>
    <s v="Richmond Heights Elementary School"/>
    <n v="329.44245000000001"/>
    <n v="389.99195499999996"/>
  </r>
  <r>
    <n v="2023"/>
    <s v="Public District"/>
    <x v="715"/>
    <s v="Richmond Heights Local"/>
    <n v="5"/>
    <s v="031583"/>
    <s v="Richmond Heights High School"/>
    <n v="0"/>
    <n v="243.70105100000001"/>
  </r>
  <r>
    <n v="2023"/>
    <s v="Public District"/>
    <x v="716"/>
    <s v="Solon City"/>
    <n v="6"/>
    <s v="001057"/>
    <s v="Joseph V. Regano Early Learning Center"/>
    <n v="55.299999"/>
    <n v="55.299999"/>
  </r>
  <r>
    <n v="2023"/>
    <s v="Public District"/>
    <x v="716"/>
    <s v="Solon City"/>
    <n v="6"/>
    <s v="008623"/>
    <s v="Dorothy E Lewis Elementary School"/>
    <n v="556.77288799999997"/>
    <n v="556.77288799999997"/>
  </r>
  <r>
    <n v="2023"/>
    <s v="Public District"/>
    <x v="716"/>
    <s v="Solon City"/>
    <n v="6"/>
    <s v="032854"/>
    <s v="Grace L Roxbury Elementary School"/>
    <n v="527.75068199999998"/>
    <n v="527.75068199999998"/>
  </r>
  <r>
    <n v="2023"/>
    <s v="Public District"/>
    <x v="716"/>
    <s v="Solon City"/>
    <n v="6"/>
    <s v="034835"/>
    <s v="Solon High School"/>
    <n v="0"/>
    <n v="1442.133816"/>
  </r>
  <r>
    <n v="2023"/>
    <s v="Public District"/>
    <x v="716"/>
    <s v="Solon City"/>
    <n v="6"/>
    <s v="064162"/>
    <s v="Orchard Middle School"/>
    <n v="341.94915500000002"/>
    <n v="745.97679500000004"/>
  </r>
  <r>
    <n v="2023"/>
    <s v="Public District"/>
    <x v="716"/>
    <s v="Solon City"/>
    <n v="6"/>
    <s v="113860"/>
    <s v="Solon Middle School"/>
    <n v="0"/>
    <n v="760.30992500000002"/>
  </r>
  <r>
    <n v="2023"/>
    <s v="Public District"/>
    <x v="716"/>
    <s v="Solon City"/>
    <n v="6"/>
    <s v="113878"/>
    <s v="Parkside Elementary School"/>
    <n v="516.92012399999999"/>
    <n v="516.92012399999999"/>
  </r>
  <r>
    <n v="2023"/>
    <s v="Public District"/>
    <x v="717"/>
    <s v="Ansonia Local"/>
    <n v="1"/>
    <s v="000760"/>
    <s v="Ansonia Elementary School"/>
    <n v="339.27003500000001"/>
    <n v="376.972803"/>
  </r>
  <r>
    <n v="2023"/>
    <s v="Public District"/>
    <x v="717"/>
    <s v="Ansonia Local"/>
    <n v="1"/>
    <s v="000778"/>
    <s v="Ansonia High School"/>
    <n v="0"/>
    <n v="203.95512400000001"/>
  </r>
  <r>
    <n v="2023"/>
    <s v="Public District"/>
    <x v="717"/>
    <s v="Ansonia Local"/>
    <n v="1"/>
    <s v="061572"/>
    <s v="Ansonia Middle School"/>
    <n v="0"/>
    <n v="121.577725"/>
  </r>
  <r>
    <n v="2023"/>
    <s v="Public District"/>
    <x v="718"/>
    <s v="Arcanum-Butler Local"/>
    <n v="2"/>
    <s v="000901"/>
    <s v="Arcanum Elementary School"/>
    <n v="419.88413700000001"/>
    <n v="419.88413700000001"/>
  </r>
  <r>
    <n v="2023"/>
    <s v="Public District"/>
    <x v="718"/>
    <s v="Arcanum-Butler Local"/>
    <n v="2"/>
    <s v="000919"/>
    <s v="Arcanum High School"/>
    <n v="0"/>
    <n v="281.32711499999999"/>
  </r>
  <r>
    <n v="2023"/>
    <s v="Public District"/>
    <x v="718"/>
    <s v="Arcanum-Butler Local"/>
    <n v="2"/>
    <s v="004408"/>
    <s v="Butler Middle School"/>
    <n v="75.011557999999994"/>
    <n v="311.82774899999998"/>
  </r>
  <r>
    <n v="2023"/>
    <s v="Public District"/>
    <x v="718"/>
    <s v="Arcanum-Butler Local"/>
    <n v="2"/>
    <s v="013820"/>
    <s v="Arcanum Early Learning Center"/>
    <n v="0.88068199999999996"/>
    <n v="0.88068199999999996"/>
  </r>
  <r>
    <n v="2023"/>
    <s v="Public District"/>
    <x v="719"/>
    <s v="Franklin Monroe Local"/>
    <n v="2"/>
    <s v="012195"/>
    <s v="Franklin Monroe Elementary School"/>
    <n v="205.60206299999999"/>
    <n v="246.184202"/>
  </r>
  <r>
    <n v="2023"/>
    <s v="Public District"/>
    <x v="719"/>
    <s v="Franklin Monroe Local"/>
    <n v="2"/>
    <s v="012377"/>
    <s v="Franklin Monroe High School"/>
    <n v="0"/>
    <n v="214.48337699999999"/>
  </r>
  <r>
    <n v="2023"/>
    <s v="Public District"/>
    <x v="720"/>
    <s v="Mississinawa Valley Local"/>
    <n v="1"/>
    <s v="009167"/>
    <s v="Mississinawa Valley Elementary School"/>
    <n v="267.14140399999997"/>
    <n v="316.65567299999998"/>
  </r>
  <r>
    <n v="2023"/>
    <s v="Public District"/>
    <x v="720"/>
    <s v="Mississinawa Valley Local"/>
    <n v="1"/>
    <s v="010263"/>
    <s v="Mississinawa Valley Preschool"/>
    <n v="6.5675679999999996"/>
    <n v="6.5675679999999996"/>
  </r>
  <r>
    <n v="2023"/>
    <s v="Public District"/>
    <x v="720"/>
    <s v="Mississinawa Valley Local"/>
    <n v="1"/>
    <s v="025122"/>
    <s v="Mississinawa Valley JR/SR High School"/>
    <n v="0"/>
    <n v="236.344267"/>
  </r>
  <r>
    <n v="2023"/>
    <s v="Public District"/>
    <x v="721"/>
    <s v="Tri-Village Local"/>
    <n v="2"/>
    <s v="019173"/>
    <s v="Wee Patriots Preschool"/>
    <n v="4.3924370000000001"/>
    <n v="4.3924370000000001"/>
  </r>
  <r>
    <n v="2023"/>
    <s v="Public District"/>
    <x v="721"/>
    <s v="Tri-Village Local"/>
    <n v="2"/>
    <s v="026849"/>
    <s v="Tri-Village High School"/>
    <n v="0"/>
    <n v="344.585532"/>
  </r>
  <r>
    <n v="2023"/>
    <s v="Public District"/>
    <x v="721"/>
    <s v="Tri-Village Local"/>
    <n v="2"/>
    <s v="040774"/>
    <s v="Tri-Village Elementary School"/>
    <n v="342.81777399999999"/>
    <n v="409.20082300000001"/>
  </r>
  <r>
    <n v="2023"/>
    <s v="Public District"/>
    <x v="722"/>
    <s v="Ayersville Local"/>
    <n v="3"/>
    <s v="001412"/>
    <s v="Ayersville Elementary School"/>
    <n v="303.57614000000001"/>
    <n v="352.656497"/>
  </r>
  <r>
    <n v="2023"/>
    <s v="Public District"/>
    <x v="722"/>
    <s v="Ayersville Local"/>
    <n v="3"/>
    <s v="001420"/>
    <s v="Ayersville High School"/>
    <n v="0"/>
    <n v="319.77640400000001"/>
  </r>
  <r>
    <n v="2023"/>
    <s v="Public District"/>
    <x v="723"/>
    <s v="Central Local"/>
    <n v="2"/>
    <s v="011288"/>
    <s v="Fairview High School"/>
    <n v="0"/>
    <n v="260.57351599999998"/>
  </r>
  <r>
    <n v="2023"/>
    <s v="Public District"/>
    <x v="723"/>
    <s v="Central Local"/>
    <n v="2"/>
    <s v="027193"/>
    <s v="Fairview Middle School"/>
    <n v="0"/>
    <n v="220.58567399999998"/>
  </r>
  <r>
    <n v="2023"/>
    <s v="Public District"/>
    <x v="723"/>
    <s v="Central Local"/>
    <n v="2"/>
    <s v="142406"/>
    <s v="Fairview Elementary School"/>
    <n v="431.38384600000001"/>
    <n v="431.38384600000001"/>
  </r>
  <r>
    <n v="2023"/>
    <s v="Public District"/>
    <x v="724"/>
    <s v="Northeastern Local"/>
    <n v="3"/>
    <s v="037275"/>
    <s v="Tinora High School"/>
    <n v="0"/>
    <n v="302.27179100000001"/>
  </r>
  <r>
    <n v="2023"/>
    <s v="Public District"/>
    <x v="724"/>
    <s v="Northeastern Local"/>
    <n v="3"/>
    <s v="064139"/>
    <s v="Tinora Middle School"/>
    <n v="79.968453999999994"/>
    <n v="323.29519299999998"/>
  </r>
  <r>
    <n v="2023"/>
    <s v="Public District"/>
    <x v="724"/>
    <s v="Northeastern Local"/>
    <n v="3"/>
    <s v="139204"/>
    <s v="Tinora Elementary School"/>
    <n v="370.81900200000001"/>
    <n v="370.81900200000001"/>
  </r>
  <r>
    <n v="2023"/>
    <s v="Public District"/>
    <x v="725"/>
    <s v="Big Walnut Local"/>
    <n v="5"/>
    <s v="002709"/>
    <s v="Big Walnut High School"/>
    <n v="0"/>
    <n v="1122.1645490000001"/>
  </r>
  <r>
    <n v="2023"/>
    <s v="Public District"/>
    <x v="725"/>
    <s v="Big Walnut Local"/>
    <n v="5"/>
    <s v="012103"/>
    <s v="General Rosecrans Elementary"/>
    <n v="322.88509799999997"/>
    <n v="322.88509799999997"/>
  </r>
  <r>
    <n v="2023"/>
    <s v="Public District"/>
    <x v="725"/>
    <s v="Big Walnut Local"/>
    <n v="5"/>
    <s v="012495"/>
    <s v="Big Walnut Intermediate School"/>
    <n v="315.84056299999997"/>
    <n v="618.057683"/>
  </r>
  <r>
    <n v="2023"/>
    <s v="Public District"/>
    <x v="725"/>
    <s v="Big Walnut Local"/>
    <n v="5"/>
    <s v="012765"/>
    <s v="Prairie Run Elementary School"/>
    <n v="468.81203700000003"/>
    <n v="468.81203700000003"/>
  </r>
  <r>
    <n v="2023"/>
    <s v="Public District"/>
    <x v="725"/>
    <s v="Big Walnut Local"/>
    <n v="5"/>
    <s v="019143"/>
    <s v="Big Walnut Early Learning Center at Harrison Street"/>
    <n v="74.140844000000001"/>
    <n v="74.140844000000001"/>
  </r>
  <r>
    <n v="2023"/>
    <s v="Public District"/>
    <x v="725"/>
    <s v="Big Walnut Local"/>
    <n v="5"/>
    <s v="036483"/>
    <s v="Big Walnut Elementary School"/>
    <n v="391.50359800000001"/>
    <n v="391.50359800000001"/>
  </r>
  <r>
    <n v="2023"/>
    <s v="Public District"/>
    <x v="725"/>
    <s v="Big Walnut Local"/>
    <n v="5"/>
    <s v="043265"/>
    <s v="Big Walnut Middle School"/>
    <n v="0"/>
    <n v="617.23661500000003"/>
  </r>
  <r>
    <n v="2023"/>
    <s v="Public District"/>
    <x v="725"/>
    <s v="Big Walnut Local"/>
    <n v="5"/>
    <s v="066456"/>
    <s v="Hylen Souders Elementary School"/>
    <n v="375.188221"/>
    <n v="375.188221"/>
  </r>
  <r>
    <n v="2023"/>
    <s v="Public District"/>
    <x v="726"/>
    <s v="Buckeye Valley Local"/>
    <n v="3"/>
    <s v="001107"/>
    <s v="Buckeye Valley East Elementary School"/>
    <n v="418.86246299999999"/>
    <n v="418.86246299999999"/>
  </r>
  <r>
    <n v="2023"/>
    <s v="Public District"/>
    <x v="726"/>
    <s v="Buckeye Valley Local"/>
    <n v="3"/>
    <s v="004143"/>
    <s v="Buckeye Valley Local High School"/>
    <n v="0"/>
    <n v="606.36720000000003"/>
  </r>
  <r>
    <n v="2023"/>
    <s v="Public District"/>
    <x v="726"/>
    <s v="Buckeye Valley Local"/>
    <n v="3"/>
    <s v="028845"/>
    <s v="Buckeye Valley West Elementary School"/>
    <n v="641.29199600000004"/>
    <n v="641.29199600000004"/>
  </r>
  <r>
    <n v="2023"/>
    <s v="Public District"/>
    <x v="726"/>
    <s v="Buckeye Valley Local"/>
    <n v="3"/>
    <s v="125245"/>
    <s v="Buckeye Valley Local Middle School"/>
    <n v="0"/>
    <n v="430.97950300000002"/>
  </r>
  <r>
    <n v="2023"/>
    <s v="Public District"/>
    <x v="727"/>
    <s v="Olentangy Local"/>
    <n v="6"/>
    <s v="000892"/>
    <s v="Glen Oak Elementary School"/>
    <n v="530.66931499999998"/>
    <n v="530.66931499999998"/>
  </r>
  <r>
    <n v="2023"/>
    <s v="Public District"/>
    <x v="727"/>
    <s v="Olentangy Local"/>
    <n v="6"/>
    <s v="008162"/>
    <s v="Olentangy Meadows Elementary School"/>
    <n v="565.82377900000006"/>
    <n v="565.82377900000006"/>
  </r>
  <r>
    <n v="2023"/>
    <s v="Public District"/>
    <x v="727"/>
    <s v="Olentangy Local"/>
    <n v="6"/>
    <s v="009075"/>
    <s v="Johnnycake Corners Elementary School"/>
    <n v="640.51295100000004"/>
    <n v="640.51295100000004"/>
  </r>
  <r>
    <n v="2023"/>
    <s v="Public District"/>
    <x v="727"/>
    <s v="Olentangy Local"/>
    <n v="6"/>
    <s v="009077"/>
    <s v="Hyatts Middle School"/>
    <n v="0"/>
    <n v="935.25430000000006"/>
  </r>
  <r>
    <n v="2023"/>
    <s v="Public District"/>
    <x v="727"/>
    <s v="Olentangy Local"/>
    <n v="6"/>
    <s v="009078"/>
    <s v="Liberty Tree Elementary School"/>
    <n v="695.44272999999998"/>
    <n v="695.44272999999998"/>
  </r>
  <r>
    <n v="2023"/>
    <s v="Public District"/>
    <x v="727"/>
    <s v="Olentangy Local"/>
    <n v="6"/>
    <s v="009286"/>
    <s v="Orange High School"/>
    <n v="0"/>
    <n v="1895.0379310000001"/>
  </r>
  <r>
    <n v="2023"/>
    <s v="Public District"/>
    <x v="727"/>
    <s v="Olentangy Local"/>
    <n v="6"/>
    <s v="010162"/>
    <s v="Freedom Trail Elementary"/>
    <n v="566.96742700000004"/>
    <n v="566.96742700000004"/>
  </r>
  <r>
    <n v="2023"/>
    <s v="Public District"/>
    <x v="727"/>
    <s v="Olentangy Local"/>
    <n v="6"/>
    <s v="010163"/>
    <s v="Cheshire Elementary"/>
    <n v="679.97435799999994"/>
    <n v="679.97435799999994"/>
  </r>
  <r>
    <n v="2023"/>
    <s v="Public District"/>
    <x v="727"/>
    <s v="Olentangy Local"/>
    <n v="6"/>
    <s v="010164"/>
    <s v="Heritage Elementary School"/>
    <n v="687.72931400000004"/>
    <n v="687.72931400000004"/>
  </r>
  <r>
    <n v="2023"/>
    <s v="Public District"/>
    <x v="727"/>
    <s v="Olentangy Local"/>
    <n v="6"/>
    <s v="010166"/>
    <s v="Berkshire Middle School"/>
    <n v="0"/>
    <n v="1304.593153"/>
  </r>
  <r>
    <n v="2023"/>
    <s v="Public District"/>
    <x v="727"/>
    <s v="Olentangy Local"/>
    <n v="6"/>
    <s v="016896"/>
    <s v="Olentangy Shanahan Preschool"/>
    <n v="123.88642300000001"/>
    <n v="123.88642300000001"/>
  </r>
  <r>
    <n v="2023"/>
    <s v="Public District"/>
    <x v="727"/>
    <s v="Olentangy Local"/>
    <n v="6"/>
    <s v="016941"/>
    <s v="Olentangy Berlin High School"/>
    <n v="0"/>
    <n v="1594.4816410000001"/>
  </r>
  <r>
    <n v="2023"/>
    <s v="Public District"/>
    <x v="727"/>
    <s v="Olentangy Local"/>
    <n v="6"/>
    <s v="017610"/>
    <s v="Olentangy Preschool at DACC"/>
    <n v="12.740905"/>
    <n v="12.740905"/>
  </r>
  <r>
    <n v="2023"/>
    <s v="Public District"/>
    <x v="727"/>
    <s v="Olentangy Local"/>
    <n v="6"/>
    <s v="019480"/>
    <s v="Shale Meadows Elementary School"/>
    <n v="584.14908600000001"/>
    <n v="584.14908600000001"/>
  </r>
  <r>
    <n v="2023"/>
    <s v="Public District"/>
    <x v="727"/>
    <s v="Olentangy Local"/>
    <n v="6"/>
    <s v="028548"/>
    <s v="Olentangy High School"/>
    <n v="0"/>
    <n v="1631.057051"/>
  </r>
  <r>
    <n v="2023"/>
    <s v="Public District"/>
    <x v="727"/>
    <s v="Olentangy Local"/>
    <n v="6"/>
    <s v="043281"/>
    <s v="Olentangy Shanahan Middle School"/>
    <n v="0"/>
    <n v="1030.383709"/>
  </r>
  <r>
    <n v="2023"/>
    <s v="Public District"/>
    <x v="727"/>
    <s v="Olentangy Local"/>
    <n v="6"/>
    <s v="117770"/>
    <s v="Wyandot Run Elementary School"/>
    <n v="659.09849399999996"/>
    <n v="659.09849399999996"/>
  </r>
  <r>
    <n v="2023"/>
    <s v="Public District"/>
    <x v="727"/>
    <s v="Olentangy Local"/>
    <n v="6"/>
    <s v="123141"/>
    <s v="Alum Creek Elementary School"/>
    <n v="611.86672099999998"/>
    <n v="611.86672099999998"/>
  </r>
  <r>
    <n v="2023"/>
    <s v="Public District"/>
    <x v="727"/>
    <s v="Olentangy Local"/>
    <n v="6"/>
    <s v="132225"/>
    <s v="Scioto Ridge Elementary School"/>
    <n v="498.22858500000001"/>
    <n v="498.22858500000001"/>
  </r>
  <r>
    <n v="2023"/>
    <s v="Public District"/>
    <x v="727"/>
    <s v="Olentangy Local"/>
    <n v="6"/>
    <s v="132233"/>
    <s v="Arrowhead Elementary School"/>
    <n v="571.83652700000005"/>
    <n v="571.83652700000005"/>
  </r>
  <r>
    <n v="2023"/>
    <s v="Public District"/>
    <x v="727"/>
    <s v="Olentangy Local"/>
    <n v="6"/>
    <s v="139360"/>
    <s v="Oak Creek Elementary School"/>
    <n v="640.49049100000002"/>
    <n v="640.49049100000002"/>
  </r>
  <r>
    <n v="2023"/>
    <s v="Public District"/>
    <x v="727"/>
    <s v="Olentangy Local"/>
    <n v="6"/>
    <s v="140970"/>
    <s v="Tyler Run Elementary School"/>
    <n v="603.18464800000004"/>
    <n v="603.18464800000004"/>
  </r>
  <r>
    <n v="2023"/>
    <s v="Public District"/>
    <x v="727"/>
    <s v="Olentangy Local"/>
    <n v="6"/>
    <s v="140988"/>
    <s v="Olentangy Liberty Middle School"/>
    <n v="0"/>
    <n v="1007.9569770000001"/>
  </r>
  <r>
    <n v="2023"/>
    <s v="Public District"/>
    <x v="727"/>
    <s v="Olentangy Local"/>
    <n v="6"/>
    <s v="145953"/>
    <s v="Olentangy Liberty High School"/>
    <n v="0"/>
    <n v="1814.6567829999999"/>
  </r>
  <r>
    <n v="2023"/>
    <s v="Public District"/>
    <x v="727"/>
    <s v="Olentangy Local"/>
    <n v="6"/>
    <s v="146860"/>
    <s v="Olentangy Orange Middle School"/>
    <n v="0"/>
    <n v="1082.581537"/>
  </r>
  <r>
    <n v="2023"/>
    <s v="Public District"/>
    <x v="727"/>
    <s v="Olentangy Local"/>
    <n v="6"/>
    <s v="146878"/>
    <s v="Indian Springs Elementary"/>
    <n v="596.92383300000006"/>
    <n v="596.92383300000006"/>
  </r>
  <r>
    <n v="2023"/>
    <s v="Public District"/>
    <x v="727"/>
    <s v="Olentangy Local"/>
    <n v="6"/>
    <s v="146886"/>
    <s v="Walnut Creek Elementary"/>
    <n v="597.39983800000005"/>
    <n v="597.39983800000005"/>
  </r>
  <r>
    <n v="2023"/>
    <s v="Public District"/>
    <x v="728"/>
    <s v="Edison Local (formerly Berlin-Milan)"/>
    <n v="3"/>
    <s v="002485"/>
    <s v="Edison Middle School (formerly Berlin-Milan Middle School)"/>
    <n v="207.16452899999999"/>
    <n v="517.69672300000002"/>
  </r>
  <r>
    <n v="2023"/>
    <s v="Public District"/>
    <x v="728"/>
    <s v="Edison Local (formerly Berlin-Milan)"/>
    <n v="3"/>
    <s v="010041"/>
    <s v="Edison High School"/>
    <n v="0"/>
    <n v="350.893282"/>
  </r>
  <r>
    <n v="2023"/>
    <s v="Public District"/>
    <x v="728"/>
    <s v="Edison Local (formerly Berlin-Milan)"/>
    <n v="3"/>
    <s v="024679"/>
    <s v="Edison Elementary School (formerly Milan Elem)"/>
    <n v="451.38235299999997"/>
    <n v="451.38235299999997"/>
  </r>
  <r>
    <n v="2023"/>
    <s v="Public District"/>
    <x v="729"/>
    <s v="Kelleys Island Local"/>
    <n v="0"/>
    <s v="018663"/>
    <s v="Kelleys Island High School"/>
    <n v="2"/>
    <n v="5"/>
  </r>
  <r>
    <n v="2023"/>
    <s v="Public District"/>
    <x v="730"/>
    <s v="Margaretta Local"/>
    <n v="1"/>
    <s v="022764"/>
    <s v="Margaretta High School"/>
    <n v="0"/>
    <n v="515.71381199999996"/>
  </r>
  <r>
    <n v="2023"/>
    <s v="Public District"/>
    <x v="730"/>
    <s v="Margaretta Local"/>
    <n v="1"/>
    <s v="037432"/>
    <s v="Margaretta Elementary School"/>
    <n v="481.48179299999998"/>
    <n v="481.48179299999998"/>
  </r>
  <r>
    <n v="2023"/>
    <s v="Public District"/>
    <x v="731"/>
    <s v="Perkins Local"/>
    <n v="5"/>
    <s v="012757"/>
    <s v="Furry Elementary School"/>
    <n v="441.10837300000003"/>
    <n v="441.10837300000003"/>
  </r>
  <r>
    <n v="2023"/>
    <s v="Public District"/>
    <x v="731"/>
    <s v="Perkins Local"/>
    <n v="5"/>
    <s v="023994"/>
    <s v="Meadowlawn Elementary School"/>
    <n v="417.511189"/>
    <n v="417.511189"/>
  </r>
  <r>
    <n v="2023"/>
    <s v="Public District"/>
    <x v="731"/>
    <s v="Perkins Local"/>
    <n v="5"/>
    <s v="029629"/>
    <s v="Briar Middle School"/>
    <n v="0"/>
    <n v="412.17009300000001"/>
  </r>
  <r>
    <n v="2023"/>
    <s v="Public District"/>
    <x v="731"/>
    <s v="Perkins Local"/>
    <n v="5"/>
    <s v="029637"/>
    <s v="Perkins High School"/>
    <n v="0"/>
    <n v="509.44390800000002"/>
  </r>
  <r>
    <n v="2023"/>
    <s v="Public District"/>
    <x v="732"/>
    <s v="Vermilion Local"/>
    <n v="3"/>
    <s v="019660"/>
    <s v="Vermilion Digital Academy"/>
    <n v="0"/>
    <n v="9.48"/>
  </r>
  <r>
    <n v="2023"/>
    <s v="Public District"/>
    <x v="732"/>
    <s v="Vermilion Local"/>
    <n v="3"/>
    <s v="035139"/>
    <s v="Vermilion Elementary School"/>
    <n v="465.05327699999998"/>
    <n v="465.05327699999998"/>
  </r>
  <r>
    <n v="2023"/>
    <s v="Public District"/>
    <x v="732"/>
    <s v="Vermilion Local"/>
    <n v="3"/>
    <s v="038331"/>
    <s v="Sailorway Middle School"/>
    <n v="262.16470600000002"/>
    <n v="510.46822600000002"/>
  </r>
  <r>
    <n v="2023"/>
    <s v="Public District"/>
    <x v="732"/>
    <s v="Vermilion Local"/>
    <n v="3"/>
    <s v="038349"/>
    <s v="Vermilion High School"/>
    <n v="0"/>
    <n v="661.36976900000002"/>
  </r>
  <r>
    <n v="2023"/>
    <s v="Public District"/>
    <x v="733"/>
    <s v="Amanda-Clearcreek Local"/>
    <n v="2"/>
    <s v="000539"/>
    <s v="Amanda-Clearcreek Elementary School"/>
    <n v="324.69119699999999"/>
    <n v="324.69119699999999"/>
  </r>
  <r>
    <n v="2023"/>
    <s v="Public District"/>
    <x v="733"/>
    <s v="Amanda-Clearcreek Local"/>
    <n v="2"/>
    <s v="000562"/>
    <s v="Amanda-Clearcreek High School"/>
    <n v="0"/>
    <n v="414.66242099999999"/>
  </r>
  <r>
    <n v="2023"/>
    <s v="Public District"/>
    <x v="733"/>
    <s v="Amanda-Clearcreek Local"/>
    <n v="2"/>
    <s v="006585"/>
    <s v="Amanda-Clearcreek Primary School"/>
    <n v="378.54047700000001"/>
    <n v="378.54047700000001"/>
  </r>
  <r>
    <n v="2023"/>
    <s v="Public District"/>
    <x v="733"/>
    <s v="Amanda-Clearcreek Local"/>
    <n v="2"/>
    <s v="122069"/>
    <s v="Amanda-Clearcreek Middle School"/>
    <n v="0"/>
    <n v="346.39991800000001"/>
  </r>
  <r>
    <n v="2023"/>
    <s v="Public District"/>
    <x v="734"/>
    <s v="Berne Union Local"/>
    <n v="1"/>
    <s v="002493"/>
    <s v="Berne Union Elementary School"/>
    <n v="368.93339400000002"/>
    <n v="441.14511399999998"/>
  </r>
  <r>
    <n v="2023"/>
    <s v="Public District"/>
    <x v="734"/>
    <s v="Berne Union Local"/>
    <n v="1"/>
    <s v="002501"/>
    <s v="Berne Union High School"/>
    <n v="0"/>
    <n v="360.85603200000003"/>
  </r>
  <r>
    <n v="2023"/>
    <s v="Public District"/>
    <x v="735"/>
    <s v="Bloom-Carroll Local"/>
    <n v="3"/>
    <s v="002857"/>
    <s v="Bloom Carroll Intermediate School"/>
    <n v="554.89550999999994"/>
    <n v="555.96586100000002"/>
  </r>
  <r>
    <n v="2023"/>
    <s v="Public District"/>
    <x v="735"/>
    <s v="Bloom-Carroll Local"/>
    <n v="3"/>
    <s v="002907"/>
    <s v="Bloom Carroll Primary School"/>
    <n v="509.12844200000001"/>
    <n v="509.12844200000001"/>
  </r>
  <r>
    <n v="2023"/>
    <s v="Public District"/>
    <x v="735"/>
    <s v="Bloom-Carroll Local"/>
    <n v="3"/>
    <s v="004994"/>
    <s v="Bloom-Carroll High School"/>
    <n v="0"/>
    <n v="649.14975100000004"/>
  </r>
  <r>
    <n v="2023"/>
    <s v="Public District"/>
    <x v="735"/>
    <s v="Bloom-Carroll Local"/>
    <n v="3"/>
    <s v="067926"/>
    <s v="Bloom-Carroll Middle School"/>
    <n v="0"/>
    <n v="536.16257599999994"/>
  </r>
  <r>
    <n v="2023"/>
    <s v="Public District"/>
    <x v="736"/>
    <s v="Fairfield Union Local"/>
    <n v="2"/>
    <s v="011064"/>
    <s v="Bremen Elementary School"/>
    <n v="365.74166200000002"/>
    <n v="365.74166200000002"/>
  </r>
  <r>
    <n v="2023"/>
    <s v="Public District"/>
    <x v="736"/>
    <s v="Fairfield Union Local"/>
    <n v="2"/>
    <s v="011072"/>
    <s v="Fairfield Union High School"/>
    <n v="0"/>
    <n v="570.28898800000002"/>
  </r>
  <r>
    <n v="2023"/>
    <s v="Public District"/>
    <x v="736"/>
    <s v="Fairfield Union Local"/>
    <n v="2"/>
    <s v="030395"/>
    <s v="Pleasantville Elementary School"/>
    <n v="352.76301799999999"/>
    <n v="352.76301799999999"/>
  </r>
  <r>
    <n v="2023"/>
    <s v="Public District"/>
    <x v="736"/>
    <s v="Fairfield Union Local"/>
    <n v="2"/>
    <s v="067991"/>
    <s v="Fairfield Union Rushville Middle School"/>
    <n v="162.91768300000001"/>
    <n v="618.41031399999997"/>
  </r>
  <r>
    <n v="2023"/>
    <s v="Public District"/>
    <x v="737"/>
    <s v="Liberty Union-Thurston Local"/>
    <n v="3"/>
    <s v="020404"/>
    <s v="Liberty Union Elementary School"/>
    <n v="488.97890799999999"/>
    <n v="488.97890799999999"/>
  </r>
  <r>
    <n v="2023"/>
    <s v="Public District"/>
    <x v="737"/>
    <s v="Liberty Union-Thurston Local"/>
    <n v="3"/>
    <s v="020420"/>
    <s v="Liberty Union High School"/>
    <n v="0"/>
    <n v="350.47517199999999"/>
  </r>
  <r>
    <n v="2023"/>
    <s v="Public District"/>
    <x v="737"/>
    <s v="Liberty Union-Thurston Local"/>
    <n v="3"/>
    <s v="068452"/>
    <s v="Liberty Union Middle School"/>
    <n v="92.622480999999993"/>
    <n v="349.37559900000002"/>
  </r>
  <r>
    <n v="2023"/>
    <s v="Public District"/>
    <x v="738"/>
    <s v="Pickerington Local"/>
    <n v="6"/>
    <s v="011368"/>
    <s v="Sycamore Creek Elementary School"/>
    <n v="683.49949500000002"/>
    <n v="683.49949500000002"/>
  </r>
  <r>
    <n v="2023"/>
    <s v="Public District"/>
    <x v="738"/>
    <s v="Pickerington Local"/>
    <n v="6"/>
    <s v="011369"/>
    <s v="Toll Gate Middle School"/>
    <n v="289.57142799999997"/>
    <n v="540.30285700000002"/>
  </r>
  <r>
    <n v="2023"/>
    <s v="Public District"/>
    <x v="738"/>
    <s v="Pickerington Local"/>
    <n v="6"/>
    <s v="011370"/>
    <s v="Toll Gate Elementary"/>
    <n v="796.511436"/>
    <n v="796.511436"/>
  </r>
  <r>
    <n v="2023"/>
    <s v="Public District"/>
    <x v="738"/>
    <s v="Pickerington Local"/>
    <n v="6"/>
    <s v="016945"/>
    <s v="Pickerington Alternative School"/>
    <n v="0"/>
    <n v="94.650649999999999"/>
  </r>
  <r>
    <n v="2023"/>
    <s v="Public District"/>
    <x v="738"/>
    <s v="Pickerington Local"/>
    <n v="6"/>
    <s v="019617"/>
    <s v="PICKERINGTON ACADEMY"/>
    <n v="8.5948569999999993"/>
    <n v="31.593961999999998"/>
  </r>
  <r>
    <n v="2023"/>
    <s v="Public District"/>
    <x v="738"/>
    <s v="Pickerington Local"/>
    <n v="6"/>
    <s v="029868"/>
    <s v="Pickerington Elementary School"/>
    <n v="489.29212200000001"/>
    <n v="489.29212200000001"/>
  </r>
  <r>
    <n v="2023"/>
    <s v="Public District"/>
    <x v="738"/>
    <s v="Pickerington Local"/>
    <n v="6"/>
    <s v="029876"/>
    <s v="Pickerington High School Central"/>
    <n v="0"/>
    <n v="1758.7720409999999"/>
  </r>
  <r>
    <n v="2023"/>
    <s v="Public District"/>
    <x v="738"/>
    <s v="Pickerington Local"/>
    <n v="6"/>
    <s v="065433"/>
    <s v="Violet Elementary School"/>
    <n v="521.88867000000005"/>
    <n v="521.88867000000005"/>
  </r>
  <r>
    <n v="2023"/>
    <s v="Public District"/>
    <x v="738"/>
    <s v="Pickerington Local"/>
    <n v="6"/>
    <s v="086579"/>
    <s v="Fairfield Elementary School"/>
    <n v="505.15646299999997"/>
    <n v="505.15646299999997"/>
  </r>
  <r>
    <n v="2023"/>
    <s v="Public District"/>
    <x v="738"/>
    <s v="Pickerington Local"/>
    <n v="6"/>
    <s v="112581"/>
    <s v="Pickerington Ridgeview Junior High School"/>
    <n v="0"/>
    <n v="846.93347700000004"/>
  </r>
  <r>
    <n v="2023"/>
    <s v="Public District"/>
    <x v="738"/>
    <s v="Pickerington Local"/>
    <n v="6"/>
    <s v="123307"/>
    <s v="Tussing Elementary School"/>
    <n v="600.32988"/>
    <n v="600.32988"/>
  </r>
  <r>
    <n v="2023"/>
    <s v="Public District"/>
    <x v="738"/>
    <s v="Pickerington Local"/>
    <n v="6"/>
    <s v="138958"/>
    <s v="Harmon Middle School"/>
    <n v="299.82281899999998"/>
    <n v="632.175251"/>
  </r>
  <r>
    <n v="2023"/>
    <s v="Public District"/>
    <x v="738"/>
    <s v="Pickerington Local"/>
    <n v="6"/>
    <s v="138966"/>
    <s v="Diley Middle School"/>
    <n v="287.10613699999999"/>
    <n v="585.45470899999998"/>
  </r>
  <r>
    <n v="2023"/>
    <s v="Public District"/>
    <x v="738"/>
    <s v="Pickerington Local"/>
    <n v="6"/>
    <s v="142638"/>
    <s v="Heritage Elementary School"/>
    <n v="369.60858300000001"/>
    <n v="369.60858300000001"/>
  </r>
  <r>
    <n v="2023"/>
    <s v="Public District"/>
    <x v="738"/>
    <s v="Pickerington Local"/>
    <n v="6"/>
    <s v="145078"/>
    <s v="Pickerington Lakeview Junior High"/>
    <n v="0"/>
    <n v="872.53527799999995"/>
  </r>
  <r>
    <n v="2023"/>
    <s v="Public District"/>
    <x v="738"/>
    <s v="Pickerington Local"/>
    <n v="6"/>
    <s v="145086"/>
    <s v="Pickerington High School North"/>
    <n v="0"/>
    <n v="1584.717185"/>
  </r>
  <r>
    <n v="2023"/>
    <s v="Public District"/>
    <x v="739"/>
    <s v="Walnut Township Local"/>
    <n v="2"/>
    <s v="039065"/>
    <s v="Millersport Elementary School"/>
    <n v="221.86487499999998"/>
    <n v="267.936802"/>
  </r>
  <r>
    <n v="2023"/>
    <s v="Public District"/>
    <x v="739"/>
    <s v="Walnut Township Local"/>
    <n v="2"/>
    <s v="039081"/>
    <s v="Millersport Jr/Sr High School"/>
    <n v="0"/>
    <n v="228.87943000000001"/>
  </r>
  <r>
    <n v="2023"/>
    <s v="Public District"/>
    <x v="740"/>
    <s v="Miami Trace Local"/>
    <n v="1"/>
    <s v="002964"/>
    <s v="Miami Trace Middle School"/>
    <n v="0"/>
    <n v="579.06676500000003"/>
  </r>
  <r>
    <n v="2023"/>
    <s v="Public District"/>
    <x v="740"/>
    <s v="Miami Trace Local"/>
    <n v="1"/>
    <s v="009487"/>
    <s v="Miami Trace Elementary School"/>
    <n v="1154.507194"/>
    <n v="1154.507194"/>
  </r>
  <r>
    <n v="2023"/>
    <s v="Public District"/>
    <x v="740"/>
    <s v="Miami Trace Local"/>
    <n v="1"/>
    <s v="024414"/>
    <s v="Miami Trace High School"/>
    <n v="0"/>
    <n v="636.30469000000005"/>
  </r>
  <r>
    <n v="2023"/>
    <s v="Public District"/>
    <x v="741"/>
    <s v="Canal Winchester Local"/>
    <n v="5"/>
    <s v="004770"/>
    <s v="Canal Winchester High School"/>
    <n v="0"/>
    <n v="1168.1342090000001"/>
  </r>
  <r>
    <n v="2023"/>
    <s v="Public District"/>
    <x v="741"/>
    <s v="Canal Winchester Local"/>
    <n v="5"/>
    <s v="118158"/>
    <s v="Canal Winchester Middle School"/>
    <n v="0"/>
    <n v="917.24265400000002"/>
  </r>
  <r>
    <n v="2023"/>
    <s v="Public District"/>
    <x v="741"/>
    <s v="Canal Winchester Local"/>
    <n v="5"/>
    <s v="136911"/>
    <s v="Indian Trail Elementary School"/>
    <n v="687.07060999999999"/>
    <n v="687.07060999999999"/>
  </r>
  <r>
    <n v="2023"/>
    <s v="Public District"/>
    <x v="741"/>
    <s v="Canal Winchester Local"/>
    <n v="5"/>
    <s v="145466"/>
    <s v="Winchester Trail Elementary"/>
    <n v="905.40829699999995"/>
    <n v="905.40829699999995"/>
  </r>
  <r>
    <n v="2023"/>
    <s v="Public District"/>
    <x v="742"/>
    <s v="Hamilton Local"/>
    <n v="4"/>
    <s v="000118"/>
    <s v="Hamilton Intermediate School"/>
    <n v="450.96357699999999"/>
    <n v="682.93483300000003"/>
  </r>
  <r>
    <n v="2023"/>
    <s v="Public District"/>
    <x v="742"/>
    <s v="Hamilton Local"/>
    <n v="4"/>
    <s v="011293"/>
    <s v="Hamilton Local Preschool"/>
    <n v="21.937498999999999"/>
    <n v="21.937498999999999"/>
  </r>
  <r>
    <n v="2023"/>
    <s v="Public District"/>
    <x v="742"/>
    <s v="Hamilton Local"/>
    <n v="4"/>
    <s v="014910"/>
    <s v="Hamilton Elementary School"/>
    <n v="963.36746200000005"/>
    <n v="963.36746200000005"/>
  </r>
  <r>
    <n v="2023"/>
    <s v="Public District"/>
    <x v="742"/>
    <s v="Hamilton Local"/>
    <n v="4"/>
    <s v="014944"/>
    <s v="Hamilton Township High School"/>
    <n v="0"/>
    <n v="754.31483200000002"/>
  </r>
  <r>
    <n v="2023"/>
    <s v="Public District"/>
    <x v="742"/>
    <s v="Hamilton Local"/>
    <n v="4"/>
    <s v="028407"/>
    <s v="Hamilton Middle School"/>
    <n v="0"/>
    <n v="533.40993400000002"/>
  </r>
  <r>
    <n v="2023"/>
    <s v="Public District"/>
    <x v="743"/>
    <s v="Gahanna-Jefferson City"/>
    <n v="6"/>
    <s v="005868"/>
    <s v="Chapelfield Elementary School"/>
    <n v="429.97727300000003"/>
    <n v="430.97727300000003"/>
  </r>
  <r>
    <n v="2023"/>
    <s v="Public District"/>
    <x v="743"/>
    <s v="Gahanna-Jefferson City"/>
    <n v="6"/>
    <s v="013938"/>
    <s v="Goshen Lane Elementary School"/>
    <n v="371.774359"/>
    <n v="371.774359"/>
  </r>
  <r>
    <n v="2023"/>
    <s v="Public District"/>
    <x v="743"/>
    <s v="Gahanna-Jefferson City"/>
    <n v="6"/>
    <s v="016845"/>
    <s v="Gahanna- Jefferson  Clark Hall"/>
    <n v="96.801407999999995"/>
    <n v="96.801407999999995"/>
  </r>
  <r>
    <n v="2023"/>
    <s v="Public District"/>
    <x v="743"/>
    <s v="Gahanna-Jefferson City"/>
    <n v="6"/>
    <s v="017939"/>
    <s v="Jefferson Elementary School"/>
    <n v="481.89393100000001"/>
    <n v="481.89393100000001"/>
  </r>
  <r>
    <n v="2023"/>
    <s v="Public District"/>
    <x v="743"/>
    <s v="Gahanna-Jefferson City"/>
    <n v="6"/>
    <s v="020875"/>
    <s v="Lincoln Elementary School"/>
    <n v="718.07922800000006"/>
    <n v="718.07922800000006"/>
  </r>
  <r>
    <n v="2023"/>
    <s v="Public District"/>
    <x v="743"/>
    <s v="Gahanna-Jefferson City"/>
    <n v="6"/>
    <s v="020883"/>
    <s v="Lincoln High School"/>
    <n v="0"/>
    <n v="2308.5733180000002"/>
  </r>
  <r>
    <n v="2023"/>
    <s v="Public District"/>
    <x v="743"/>
    <s v="Gahanna-Jefferson City"/>
    <n v="6"/>
    <s v="020941"/>
    <s v="Gahanna East Middle School"/>
    <n v="0"/>
    <n v="644.40172900000005"/>
  </r>
  <r>
    <n v="2023"/>
    <s v="Public District"/>
    <x v="743"/>
    <s v="Gahanna-Jefferson City"/>
    <n v="6"/>
    <s v="032862"/>
    <s v="Royal Manor Elementary School"/>
    <n v="404.711861"/>
    <n v="404.711861"/>
  </r>
  <r>
    <n v="2023"/>
    <s v="Public District"/>
    <x v="743"/>
    <s v="Gahanna-Jefferson City"/>
    <n v="6"/>
    <s v="036335"/>
    <s v="Gahanna West Middle School"/>
    <n v="0"/>
    <n v="614.70140400000003"/>
  </r>
  <r>
    <n v="2023"/>
    <s v="Public District"/>
    <x v="743"/>
    <s v="Gahanna-Jefferson City"/>
    <n v="6"/>
    <s v="098392"/>
    <s v="High Point Elementary School"/>
    <n v="530.10285699999997"/>
    <n v="530.10285699999997"/>
  </r>
  <r>
    <n v="2023"/>
    <s v="Public District"/>
    <x v="743"/>
    <s v="Gahanna-Jefferson City"/>
    <n v="6"/>
    <s v="114819"/>
    <s v="Gahanna South Middle School"/>
    <n v="0"/>
    <n v="617.58396900000002"/>
  </r>
  <r>
    <n v="2023"/>
    <s v="Public District"/>
    <x v="743"/>
    <s v="Gahanna-Jefferson City"/>
    <n v="6"/>
    <s v="120360"/>
    <s v="Blacklick Elementary School"/>
    <n v="647.11290499999996"/>
    <n v="647.11290499999996"/>
  </r>
  <r>
    <n v="2023"/>
    <s v="Public District"/>
    <x v="744"/>
    <s v="Groveport Madison Local"/>
    <n v="7"/>
    <s v="001073"/>
    <s v="Asbury Elementary School"/>
    <n v="480.90300400000001"/>
    <n v="480.90300400000001"/>
  </r>
  <r>
    <n v="2023"/>
    <s v="Public District"/>
    <x v="744"/>
    <s v="Groveport Madison Local"/>
    <n v="7"/>
    <s v="008888"/>
    <s v="Dunloe Elementary School"/>
    <n v="486.43685699999997"/>
    <n v="486.43685699999997"/>
  </r>
  <r>
    <n v="2023"/>
    <s v="Public District"/>
    <x v="744"/>
    <s v="Groveport Madison Local"/>
    <n v="7"/>
    <s v="014696"/>
    <s v="Groveport Elementary School"/>
    <n v="466.08966900000001"/>
    <n v="466.08966900000001"/>
  </r>
  <r>
    <n v="2023"/>
    <s v="Public District"/>
    <x v="744"/>
    <s v="Groveport Madison Local"/>
    <n v="7"/>
    <s v="014704"/>
    <s v="Groveport Madison High School"/>
    <n v="0"/>
    <n v="1756.6622890000001"/>
  </r>
  <r>
    <n v="2023"/>
    <s v="Public District"/>
    <x v="744"/>
    <s v="Groveport Madison Local"/>
    <n v="7"/>
    <s v="014712"/>
    <s v="Groveport Madison Middle School Central"/>
    <n v="0"/>
    <n v="461.52215799999999"/>
  </r>
  <r>
    <n v="2023"/>
    <s v="Public District"/>
    <x v="744"/>
    <s v="Groveport Madison Local"/>
    <n v="7"/>
    <s v="019262"/>
    <s v="Lil Cruiser Campus"/>
    <n v="85.262768999999992"/>
    <n v="85.262768999999992"/>
  </r>
  <r>
    <n v="2023"/>
    <s v="Public District"/>
    <x v="744"/>
    <s v="Groveport Madison Local"/>
    <n v="7"/>
    <s v="022046"/>
    <s v="Madison Elementary School"/>
    <n v="351.05315200000001"/>
    <n v="351.05315200000001"/>
  </r>
  <r>
    <n v="2023"/>
    <s v="Public District"/>
    <x v="744"/>
    <s v="Groveport Madison Local"/>
    <n v="7"/>
    <s v="061549"/>
    <s v="Glendening Elementary School"/>
    <n v="471.30944799999997"/>
    <n v="471.30944799999997"/>
  </r>
  <r>
    <n v="2023"/>
    <s v="Public District"/>
    <x v="744"/>
    <s v="Groveport Madison Local"/>
    <n v="7"/>
    <s v="061556"/>
    <s v="Sedalia Elementary"/>
    <n v="634.50823700000001"/>
    <n v="634.50823700000001"/>
  </r>
  <r>
    <n v="2023"/>
    <s v="Public District"/>
    <x v="744"/>
    <s v="Groveport Madison Local"/>
    <n v="7"/>
    <s v="067900"/>
    <s v="Groveport Madison Middle School South"/>
    <n v="0"/>
    <n v="456.78607899999997"/>
  </r>
  <r>
    <n v="2023"/>
    <s v="Public District"/>
    <x v="744"/>
    <s v="Groveport Madison Local"/>
    <n v="7"/>
    <s v="067934"/>
    <s v="Groveport Madison Middle School North"/>
    <n v="0"/>
    <n v="502.05939699999999"/>
  </r>
  <r>
    <n v="2023"/>
    <s v="Public District"/>
    <x v="745"/>
    <s v="New Albany-Plain Local"/>
    <n v="6"/>
    <s v="015142"/>
    <s v="New Albany Intermediate School"/>
    <n v="787.56830000000002"/>
    <n v="1121.4643160000001"/>
  </r>
  <r>
    <n v="2023"/>
    <s v="Public District"/>
    <x v="745"/>
    <s v="New Albany-Plain Local"/>
    <n v="6"/>
    <s v="030148"/>
    <s v="New Albany Primary School"/>
    <n v="1053.793163"/>
    <n v="1053.793163"/>
  </r>
  <r>
    <n v="2023"/>
    <s v="Public District"/>
    <x v="745"/>
    <s v="New Albany-Plain Local"/>
    <n v="6"/>
    <s v="030155"/>
    <s v="New Albany High School"/>
    <n v="0"/>
    <n v="1589.752305"/>
  </r>
  <r>
    <n v="2023"/>
    <s v="Public District"/>
    <x v="745"/>
    <s v="New Albany-Plain Local"/>
    <n v="6"/>
    <s v="064766"/>
    <s v="New Albany Middle School"/>
    <n v="0"/>
    <n v="777.44718499999999"/>
  </r>
  <r>
    <n v="2023"/>
    <s v="Public District"/>
    <x v="745"/>
    <s v="New Albany-Plain Local"/>
    <n v="6"/>
    <s v="147215"/>
    <s v="New Albany Early Learning Center"/>
    <n v="282.82626900000002"/>
    <n v="282.82626900000002"/>
  </r>
  <r>
    <n v="2023"/>
    <s v="Public District"/>
    <x v="746"/>
    <s v="Reynoldsburg City"/>
    <n v="5"/>
    <s v="000878"/>
    <s v="Slate Ridge Elementary School"/>
    <n v="549.91205500000001"/>
    <n v="549.91205500000001"/>
  </r>
  <r>
    <n v="2023"/>
    <s v="Public District"/>
    <x v="746"/>
    <s v="Reynoldsburg City"/>
    <n v="5"/>
    <s v="000879"/>
    <s v="Waggoner Road Middle School"/>
    <n v="303.13527800000003"/>
    <n v="619.15702799999997"/>
  </r>
  <r>
    <n v="2023"/>
    <s v="Public District"/>
    <x v="746"/>
    <s v="Reynoldsburg City"/>
    <n v="5"/>
    <s v="009201"/>
    <s v="Waggoner Road Junior High"/>
    <n v="0"/>
    <n v="544.52827600000001"/>
  </r>
  <r>
    <n v="2023"/>
    <s v="Public District"/>
    <x v="746"/>
    <s v="Reynoldsburg City"/>
    <n v="5"/>
    <s v="012518"/>
    <s v="French Run Elementary School"/>
    <n v="514.37765200000001"/>
    <n v="514.37765200000001"/>
  </r>
  <r>
    <n v="2023"/>
    <s v="Public District"/>
    <x v="746"/>
    <s v="Reynoldsburg City"/>
    <n v="5"/>
    <s v="012560"/>
    <s v="Summit Road Elementary"/>
    <n v="444.45216800000003"/>
    <n v="444.45216800000003"/>
  </r>
  <r>
    <n v="2023"/>
    <s v="Public District"/>
    <x v="746"/>
    <s v="Reynoldsburg City"/>
    <n v="5"/>
    <s v="020066"/>
    <s v="Reynoldsburg High School"/>
    <n v="0"/>
    <n v="2223.1522759999998"/>
  </r>
  <r>
    <n v="2023"/>
    <s v="Public District"/>
    <x v="746"/>
    <s v="Reynoldsburg City"/>
    <n v="5"/>
    <s v="024893"/>
    <s v="Herbert Mills Elementary School"/>
    <n v="388.84448900000001"/>
    <n v="388.84448900000001"/>
  </r>
  <r>
    <n v="2023"/>
    <s v="Public District"/>
    <x v="746"/>
    <s v="Reynoldsburg City"/>
    <n v="5"/>
    <s v="031427"/>
    <s v="Hannah J Ashton Middle School"/>
    <n v="100.24959200000001"/>
    <n v="461.75186500000001"/>
  </r>
  <r>
    <n v="2023"/>
    <s v="Public District"/>
    <x v="746"/>
    <s v="Reynoldsburg City"/>
    <n v="5"/>
    <s v="032631"/>
    <s v="Rose Hill Elementary School"/>
    <n v="387.59890300000001"/>
    <n v="387.59890300000001"/>
  </r>
  <r>
    <n v="2023"/>
    <s v="Public District"/>
    <x v="746"/>
    <s v="Reynoldsburg City"/>
    <n v="5"/>
    <s v="066738"/>
    <s v="Baldwin Road Junior High School"/>
    <n v="142.389533"/>
    <n v="607.09910600000001"/>
  </r>
  <r>
    <n v="2023"/>
    <s v="Public District"/>
    <x v="746"/>
    <s v="Reynoldsburg City"/>
    <n v="5"/>
    <s v="115881"/>
    <s v="Taylor Road Elementary School"/>
    <n v="353.84942899999999"/>
    <n v="353.84942899999999"/>
  </r>
  <r>
    <n v="2023"/>
    <s v="Public District"/>
    <x v="747"/>
    <s v="Hilliard City"/>
    <n v="6"/>
    <s v="001347"/>
    <s v="Avery Elementary School"/>
    <n v="429.64533"/>
    <n v="429.64533"/>
  </r>
  <r>
    <n v="2023"/>
    <s v="Public District"/>
    <x v="747"/>
    <s v="Hilliard City"/>
    <n v="6"/>
    <s v="001859"/>
    <s v="Beacon Elementary School"/>
    <n v="481.40833700000002"/>
    <n v="481.40833700000002"/>
  </r>
  <r>
    <n v="2023"/>
    <s v="Public District"/>
    <x v="747"/>
    <s v="Hilliard City"/>
    <n v="6"/>
    <s v="003657"/>
    <s v="Britton Elementary School"/>
    <n v="454.00812000000002"/>
    <n v="454.00812000000002"/>
  </r>
  <r>
    <n v="2023"/>
    <s v="Public District"/>
    <x v="747"/>
    <s v="Hilliard City"/>
    <n v="6"/>
    <s v="003897"/>
    <s v="Brown Elementary School"/>
    <n v="448.18127199999998"/>
    <n v="448.18127199999998"/>
  </r>
  <r>
    <n v="2023"/>
    <s v="Public District"/>
    <x v="747"/>
    <s v="Hilliard City"/>
    <n v="6"/>
    <s v="009090"/>
    <s v="Washington Elementary School"/>
    <n v="454.22138899999999"/>
    <n v="454.22138899999999"/>
  </r>
  <r>
    <n v="2023"/>
    <s v="Public District"/>
    <x v="747"/>
    <s v="Hilliard City"/>
    <n v="6"/>
    <s v="009091"/>
    <s v="Hilliard Bradley High School"/>
    <n v="0"/>
    <n v="1568.3191019999999"/>
  </r>
  <r>
    <n v="2023"/>
    <s v="Public District"/>
    <x v="747"/>
    <s v="Hilliard City"/>
    <n v="6"/>
    <s v="009496"/>
    <s v="Hilliard City School District Preschool"/>
    <n v="208.54339300000001"/>
    <n v="208.54339300000001"/>
  </r>
  <r>
    <n v="2023"/>
    <s v="Public District"/>
    <x v="747"/>
    <s v="Hilliard City"/>
    <n v="6"/>
    <s v="016287"/>
    <s v="Scioto Darby Elementary School"/>
    <n v="384.22811999999999"/>
    <n v="384.22811999999999"/>
  </r>
  <r>
    <n v="2023"/>
    <s v="Public District"/>
    <x v="747"/>
    <s v="Hilliard City"/>
    <n v="6"/>
    <s v="016303"/>
    <s v="Hilliard Davidson High School"/>
    <n v="0"/>
    <n v="1797.7459120000001"/>
  </r>
  <r>
    <n v="2023"/>
    <s v="Public District"/>
    <x v="747"/>
    <s v="Hilliard City"/>
    <n v="6"/>
    <s v="016311"/>
    <s v="Hilliard Heritage Middle School"/>
    <n v="0"/>
    <n v="797.00862600000005"/>
  </r>
  <r>
    <n v="2023"/>
    <s v="Public District"/>
    <x v="747"/>
    <s v="Hilliard City"/>
    <n v="6"/>
    <s v="019655"/>
    <s v="Hilliard Online Academy"/>
    <n v="0"/>
    <n v="107.257705"/>
  </r>
  <r>
    <n v="2023"/>
    <s v="Public District"/>
    <x v="747"/>
    <s v="Hilliard City"/>
    <n v="6"/>
    <s v="031195"/>
    <s v="J W Reason Elementary School"/>
    <n v="488.72159399999998"/>
    <n v="488.72159399999998"/>
  </r>
  <r>
    <n v="2023"/>
    <s v="Public District"/>
    <x v="747"/>
    <s v="Hilliard City"/>
    <n v="6"/>
    <s v="031724"/>
    <s v="Ridgewood Elementary School"/>
    <n v="596.24497299999996"/>
    <n v="596.24497299999996"/>
  </r>
  <r>
    <n v="2023"/>
    <s v="Public District"/>
    <x v="747"/>
    <s v="Hilliard City"/>
    <n v="6"/>
    <s v="047019"/>
    <s v="Hilliard City"/>
    <n v="0"/>
    <n v="0"/>
  </r>
  <r>
    <n v="2023"/>
    <s v="Public District"/>
    <x v="747"/>
    <s v="Hilliard City"/>
    <n v="6"/>
    <s v="112698"/>
    <s v="Hilliard Station Sixth Grade Elementary School"/>
    <n v="0"/>
    <n v="750.14787999999999"/>
  </r>
  <r>
    <n v="2023"/>
    <s v="Public District"/>
    <x v="747"/>
    <s v="Hilliard City"/>
    <n v="6"/>
    <s v="118042"/>
    <s v="Norwich Elementary School"/>
    <n v="442.263441"/>
    <n v="443.263441"/>
  </r>
  <r>
    <n v="2023"/>
    <s v="Public District"/>
    <x v="747"/>
    <s v="Hilliard City"/>
    <n v="6"/>
    <s v="118059"/>
    <s v="Hilliard Crossing Elementary School"/>
    <n v="526.14243699999997"/>
    <n v="526.14243699999997"/>
  </r>
  <r>
    <n v="2023"/>
    <s v="Public District"/>
    <x v="747"/>
    <s v="Hilliard City"/>
    <n v="6"/>
    <s v="119438"/>
    <s v="Hilliard Weaver Middle School"/>
    <n v="0"/>
    <n v="870.83412899999996"/>
  </r>
  <r>
    <n v="2023"/>
    <s v="Public District"/>
    <x v="747"/>
    <s v="Hilliard City"/>
    <n v="6"/>
    <s v="122747"/>
    <s v="Hilliard Horizon Elementary School"/>
    <n v="569.44399599999997"/>
    <n v="569.44399599999997"/>
  </r>
  <r>
    <n v="2023"/>
    <s v="Public District"/>
    <x v="747"/>
    <s v="Hilliard City"/>
    <n v="6"/>
    <s v="123539"/>
    <s v="Hilliard Darby High School"/>
    <n v="0"/>
    <n v="1518.1192169999999"/>
  </r>
  <r>
    <n v="2023"/>
    <s v="Public District"/>
    <x v="747"/>
    <s v="Hilliard City"/>
    <n v="6"/>
    <s v="125344"/>
    <s v="Darby Creek Elementary School"/>
    <n v="525.74388199999999"/>
    <n v="525.74388199999999"/>
  </r>
  <r>
    <n v="2023"/>
    <s v="Public District"/>
    <x v="747"/>
    <s v="Hilliard City"/>
    <n v="6"/>
    <s v="140806"/>
    <s v="Alton Darby Elementary School"/>
    <n v="511.85153500000001"/>
    <n v="511.85153500000001"/>
  </r>
  <r>
    <n v="2023"/>
    <s v="Public District"/>
    <x v="747"/>
    <s v="Hilliard City"/>
    <n v="6"/>
    <s v="140814"/>
    <s v="Hilliard Tharp Sixth Grade Elementary School"/>
    <n v="106.135563"/>
    <n v="505.95397600000001"/>
  </r>
  <r>
    <n v="2023"/>
    <s v="Public District"/>
    <x v="747"/>
    <s v="Hilliard City"/>
    <n v="6"/>
    <s v="140822"/>
    <s v="Hoffman Trails Elementary School"/>
    <n v="459.03355799999997"/>
    <n v="459.03355799999997"/>
  </r>
  <r>
    <n v="2023"/>
    <s v="Public District"/>
    <x v="747"/>
    <s v="Hilliard City"/>
    <n v="6"/>
    <s v="140830"/>
    <s v="Hilliard Memorial Middle School"/>
    <n v="0"/>
    <n v="795.43062699999996"/>
  </r>
  <r>
    <n v="2023"/>
    <s v="Public District"/>
    <x v="748"/>
    <s v="Dublin City"/>
    <n v="6"/>
    <s v="008257"/>
    <s v="Glacier Ridge Elementary"/>
    <n v="548.63575900000001"/>
    <n v="548.63575900000001"/>
  </r>
  <r>
    <n v="2023"/>
    <s v="Public District"/>
    <x v="748"/>
    <s v="Dublin City"/>
    <n v="6"/>
    <s v="017368"/>
    <s v="Indian Run Elementary School"/>
    <n v="428.71906000000001"/>
    <n v="428.71906000000001"/>
  </r>
  <r>
    <n v="2023"/>
    <s v="Public District"/>
    <x v="748"/>
    <s v="Dublin City"/>
    <n v="6"/>
    <s v="018998"/>
    <s v="Hopewell Elementary"/>
    <n v="464.96993499999996"/>
    <n v="464.96993499999996"/>
  </r>
  <r>
    <n v="2023"/>
    <s v="Public District"/>
    <x v="748"/>
    <s v="Dublin City"/>
    <n v="6"/>
    <s v="019017"/>
    <s v="Abraham Depp Elementary"/>
    <n v="701.14327900000001"/>
    <n v="701.14327900000001"/>
  </r>
  <r>
    <n v="2023"/>
    <s v="Public District"/>
    <x v="748"/>
    <s v="Dublin City"/>
    <n v="6"/>
    <s v="019019"/>
    <s v="Dublin Preschool"/>
    <n v="166.855413"/>
    <n v="166.855413"/>
  </r>
  <r>
    <n v="2023"/>
    <s v="Public District"/>
    <x v="748"/>
    <s v="Dublin City"/>
    <n v="6"/>
    <s v="019393"/>
    <s v="Eversole Run Middle School"/>
    <n v="0"/>
    <n v="771.11012800000003"/>
  </r>
  <r>
    <n v="2023"/>
    <s v="Public District"/>
    <x v="748"/>
    <s v="Dublin City"/>
    <n v="6"/>
    <s v="020079"/>
    <s v="DCS Virtual"/>
    <n v="37.329941999999996"/>
    <n v="62.856891999999995"/>
  </r>
  <r>
    <n v="2023"/>
    <s v="Public District"/>
    <x v="748"/>
    <s v="Dublin City"/>
    <n v="6"/>
    <s v="028415"/>
    <s v="Olde Sawmill Elementary School"/>
    <n v="342.66265199999998"/>
    <n v="342.66265199999998"/>
  </r>
  <r>
    <n v="2023"/>
    <s v="Public District"/>
    <x v="748"/>
    <s v="Dublin City"/>
    <n v="6"/>
    <s v="039693"/>
    <s v="John Sells Middle School"/>
    <n v="0"/>
    <n v="688.49688200000003"/>
  </r>
  <r>
    <n v="2023"/>
    <s v="Public District"/>
    <x v="748"/>
    <s v="Dublin City"/>
    <n v="6"/>
    <s v="064758"/>
    <s v="Dublin Coffman High School"/>
    <n v="0"/>
    <n v="1805.1452159999999"/>
  </r>
  <r>
    <n v="2023"/>
    <s v="Public District"/>
    <x v="748"/>
    <s v="Dublin City"/>
    <n v="6"/>
    <s v="085076"/>
    <s v="Deer Run Elementary School"/>
    <n v="363.11581999999999"/>
    <n v="363.11581999999999"/>
  </r>
  <r>
    <n v="2023"/>
    <s v="Public District"/>
    <x v="748"/>
    <s v="Dublin City"/>
    <n v="6"/>
    <s v="092726"/>
    <s v="Riverside Elementary School"/>
    <n v="290.78337299999998"/>
    <n v="290.78337299999998"/>
  </r>
  <r>
    <n v="2023"/>
    <s v="Public District"/>
    <x v="748"/>
    <s v="Dublin City"/>
    <n v="6"/>
    <s v="097071"/>
    <s v="Scottish Corners Elementary School"/>
    <n v="488.19773900000001"/>
    <n v="488.19773900000001"/>
  </r>
  <r>
    <n v="2023"/>
    <s v="Public District"/>
    <x v="748"/>
    <s v="Dublin City"/>
    <n v="6"/>
    <s v="098475"/>
    <s v="Ann Simpson Davis Middle School"/>
    <n v="0"/>
    <n v="815.61622899999998"/>
  </r>
  <r>
    <n v="2023"/>
    <s v="Public District"/>
    <x v="748"/>
    <s v="Dublin City"/>
    <n v="6"/>
    <s v="098483"/>
    <s v="Griffith Thomas Elementary School"/>
    <n v="487.87067400000001"/>
    <n v="487.87067400000001"/>
  </r>
  <r>
    <n v="2023"/>
    <s v="Public District"/>
    <x v="748"/>
    <s v="Dublin City"/>
    <n v="6"/>
    <s v="098491"/>
    <s v="Wyandot Elementary School"/>
    <n v="469.39608699999997"/>
    <n v="469.39608699999997"/>
  </r>
  <r>
    <n v="2023"/>
    <s v="Public District"/>
    <x v="748"/>
    <s v="Dublin City"/>
    <n v="6"/>
    <s v="099580"/>
    <s v="Albert Chapman Elementary School"/>
    <n v="504.06342100000001"/>
    <n v="504.06342100000001"/>
  </r>
  <r>
    <n v="2023"/>
    <s v="Public District"/>
    <x v="748"/>
    <s v="Dublin City"/>
    <n v="6"/>
    <s v="099598"/>
    <s v="Daniel Wright Elementary School"/>
    <n v="531.46320400000002"/>
    <n v="531.46320400000002"/>
  </r>
  <r>
    <n v="2023"/>
    <s v="Public District"/>
    <x v="748"/>
    <s v="Dublin City"/>
    <n v="6"/>
    <s v="120212"/>
    <s v="Willard Grizzell Middle School"/>
    <n v="0"/>
    <n v="690.53559399999995"/>
  </r>
  <r>
    <n v="2023"/>
    <s v="Public District"/>
    <x v="748"/>
    <s v="Dublin City"/>
    <n v="6"/>
    <s v="120485"/>
    <s v="Dublin Scioto High School"/>
    <n v="0"/>
    <n v="1331.00542"/>
  </r>
  <r>
    <n v="2023"/>
    <s v="Public District"/>
    <x v="748"/>
    <s v="Dublin City"/>
    <n v="6"/>
    <s v="122507"/>
    <s v="Mary Emma Bailey Elementary School"/>
    <n v="540.20494299999996"/>
    <n v="540.20494299999996"/>
  </r>
  <r>
    <n v="2023"/>
    <s v="Public District"/>
    <x v="748"/>
    <s v="Dublin City"/>
    <n v="6"/>
    <s v="135301"/>
    <s v="Henry Karrer Middle School"/>
    <n v="0"/>
    <n v="834.28672700000004"/>
  </r>
  <r>
    <n v="2023"/>
    <s v="Public District"/>
    <x v="748"/>
    <s v="Dublin City"/>
    <n v="6"/>
    <s v="146084"/>
    <s v="Eli Pinney Elementary School"/>
    <n v="563.93220199999996"/>
    <n v="563.93220199999996"/>
  </r>
  <r>
    <n v="2023"/>
    <s v="Public District"/>
    <x v="748"/>
    <s v="Dublin City"/>
    <n v="6"/>
    <s v="146928"/>
    <s v="Dublin Jerome High School"/>
    <n v="0"/>
    <n v="1895.0854890000001"/>
  </r>
  <r>
    <n v="2023"/>
    <s v="Public District"/>
    <x v="749"/>
    <s v="Archbold-Area Local"/>
    <n v="3"/>
    <s v="000927"/>
    <s v="Archbold Elementary School"/>
    <n v="428.97064599999999"/>
    <n v="428.97064599999999"/>
  </r>
  <r>
    <n v="2023"/>
    <s v="Public District"/>
    <x v="749"/>
    <s v="Archbold-Area Local"/>
    <n v="3"/>
    <s v="000935"/>
    <s v="Archbold High School"/>
    <n v="0"/>
    <n v="333.83507300000002"/>
  </r>
  <r>
    <n v="2023"/>
    <s v="Public District"/>
    <x v="749"/>
    <s v="Archbold-Area Local"/>
    <n v="3"/>
    <s v="031690"/>
    <s v="Archbold Middle School"/>
    <n v="104.946394"/>
    <n v="392.004842"/>
  </r>
  <r>
    <n v="2023"/>
    <s v="Public District"/>
    <x v="750"/>
    <s v="Evergreen Local"/>
    <n v="2"/>
    <s v="010884"/>
    <s v="Evergreen High School"/>
    <n v="0"/>
    <n v="303.57787200000001"/>
  </r>
  <r>
    <n v="2023"/>
    <s v="Public District"/>
    <x v="750"/>
    <s v="Evergreen Local"/>
    <n v="2"/>
    <s v="012708"/>
    <s v="Evergreen Elementary School"/>
    <n v="541.18614500000001"/>
    <n v="541.18614500000001"/>
  </r>
  <r>
    <n v="2023"/>
    <s v="Public District"/>
    <x v="750"/>
    <s v="Evergreen Local"/>
    <n v="2"/>
    <s v="019713"/>
    <s v="Evergreen Viking Virtual Academy"/>
    <n v="2"/>
    <n v="3"/>
  </r>
  <r>
    <n v="2023"/>
    <s v="Public District"/>
    <x v="750"/>
    <s v="Evergreen Local"/>
    <n v="2"/>
    <s v="024349"/>
    <s v="Evergreen Middle School"/>
    <n v="0"/>
    <n v="255.607699"/>
  </r>
  <r>
    <n v="2023"/>
    <s v="Public District"/>
    <x v="751"/>
    <s v="Fayette Local"/>
    <n v="1"/>
    <s v="013862"/>
    <s v="Fayette Elementary School"/>
    <n v="166.297618"/>
    <n v="189.01190400000002"/>
  </r>
  <r>
    <n v="2023"/>
    <s v="Public District"/>
    <x v="751"/>
    <s v="Fayette Local"/>
    <n v="1"/>
    <s v="013870"/>
    <s v="Fayette Jr/Sr High School"/>
    <n v="0"/>
    <n v="141.23425700000001"/>
  </r>
  <r>
    <n v="2023"/>
    <s v="Public District"/>
    <x v="752"/>
    <s v="Pettisville Local"/>
    <n v="2"/>
    <s v="029785"/>
    <s v="Pettisville Elementary School"/>
    <n v="227.905168"/>
    <n v="268.905168"/>
  </r>
  <r>
    <n v="2023"/>
    <s v="Public District"/>
    <x v="752"/>
    <s v="Pettisville Local"/>
    <n v="2"/>
    <s v="029793"/>
    <s v="Pettisville High School"/>
    <n v="0"/>
    <n v="223.454238"/>
  </r>
  <r>
    <n v="2023"/>
    <s v="Public District"/>
    <x v="753"/>
    <s v="Pike-Delta-York Local"/>
    <n v="1"/>
    <s v="008334"/>
    <s v="Delta Elementary School"/>
    <n v="404.105096"/>
    <n v="404.105096"/>
  </r>
  <r>
    <n v="2023"/>
    <s v="Public District"/>
    <x v="753"/>
    <s v="Pike-Delta-York Local"/>
    <n v="1"/>
    <s v="008342"/>
    <s v="Pike-Delta-York High School"/>
    <n v="0"/>
    <n v="367.68581499999999"/>
  </r>
  <r>
    <n v="2023"/>
    <s v="Public District"/>
    <x v="753"/>
    <s v="Pike-Delta-York Local"/>
    <n v="1"/>
    <s v="008359"/>
    <s v="Pike-Delta-York Middle School"/>
    <n v="76.809663999999998"/>
    <n v="347.24224099999998"/>
  </r>
  <r>
    <n v="2023"/>
    <s v="Public District"/>
    <x v="754"/>
    <s v="Swanton Local"/>
    <n v="3"/>
    <s v="006072"/>
    <s v="Swanton Middle School"/>
    <n v="92.072743000000003"/>
    <n v="355.02601399999998"/>
  </r>
  <r>
    <n v="2023"/>
    <s v="Public District"/>
    <x v="754"/>
    <s v="Swanton Local"/>
    <n v="3"/>
    <s v="029108"/>
    <s v="Swanton Elementary School"/>
    <n v="439.28288700000002"/>
    <n v="439.28288700000002"/>
  </r>
  <r>
    <n v="2023"/>
    <s v="Public District"/>
    <x v="754"/>
    <s v="Swanton Local"/>
    <n v="3"/>
    <s v="036582"/>
    <s v="Swanton High School"/>
    <n v="0"/>
    <n v="297.23503699999998"/>
  </r>
  <r>
    <n v="2023"/>
    <s v="Public District"/>
    <x v="755"/>
    <s v="Berkshire Local"/>
    <n v="3"/>
    <s v="002436"/>
    <s v="Berkshire High School"/>
    <n v="0"/>
    <n v="372.26313800000003"/>
  </r>
  <r>
    <n v="2023"/>
    <s v="Public District"/>
    <x v="755"/>
    <s v="Berkshire Local"/>
    <n v="3"/>
    <s v="004366"/>
    <s v="Berkshire Middle School"/>
    <n v="95.664738999999997"/>
    <n v="411.21775000000002"/>
  </r>
  <r>
    <n v="2023"/>
    <s v="Public District"/>
    <x v="755"/>
    <s v="Berkshire Local"/>
    <n v="3"/>
    <s v="015327"/>
    <s v="Berkshire Elementary"/>
    <n v="528.44417699999997"/>
    <n v="528.44417699999997"/>
  </r>
  <r>
    <n v="2023"/>
    <s v="Public District"/>
    <x v="755"/>
    <s v="Berkshire Local"/>
    <n v="3"/>
    <s v="047167"/>
    <s v="Berkshire Local"/>
    <n v="0"/>
    <n v="1"/>
  </r>
  <r>
    <n v="2023"/>
    <s v="Public District"/>
    <x v="756"/>
    <s v="Cardinal Local"/>
    <n v="1"/>
    <s v="004846"/>
    <s v="Cardinal Middle School"/>
    <n v="69.29022599999999"/>
    <n v="233.98554899999999"/>
  </r>
  <r>
    <n v="2023"/>
    <s v="Public District"/>
    <x v="756"/>
    <s v="Cardinal Local"/>
    <n v="1"/>
    <s v="004853"/>
    <s v="Cardinal High School"/>
    <n v="0"/>
    <n v="234.79566399999999"/>
  </r>
  <r>
    <n v="2023"/>
    <s v="Public District"/>
    <x v="756"/>
    <s v="Cardinal Local"/>
    <n v="1"/>
    <s v="017178"/>
    <s v="A J Jordak Elementary School"/>
    <n v="283.44230600000003"/>
    <n v="283.44230600000003"/>
  </r>
  <r>
    <n v="2023"/>
    <s v="Public District"/>
    <x v="756"/>
    <s v="Cardinal Local"/>
    <n v="1"/>
    <s v="019651"/>
    <s v="Cardinal Huskie Virtual School"/>
    <n v="0"/>
    <n v="2.3016760000000001"/>
  </r>
  <r>
    <n v="2023"/>
    <s v="Public District"/>
    <x v="757"/>
    <s v="Chardon Local"/>
    <n v="5"/>
    <s v="005876"/>
    <s v="Chardon High School"/>
    <n v="0"/>
    <n v="1096.5959809999999"/>
  </r>
  <r>
    <n v="2023"/>
    <s v="Public District"/>
    <x v="757"/>
    <s v="Chardon Local"/>
    <n v="5"/>
    <s v="005884"/>
    <s v="Chardon Middle School"/>
    <n v="380.93258300000002"/>
    <n v="754.43258300000002"/>
  </r>
  <r>
    <n v="2023"/>
    <s v="Public District"/>
    <x v="757"/>
    <s v="Chardon Local"/>
    <n v="5"/>
    <s v="017306"/>
    <s v="Chardon Early Learning Center"/>
    <n v="201.920289"/>
    <n v="201.920289"/>
  </r>
  <r>
    <n v="2023"/>
    <s v="Public District"/>
    <x v="757"/>
    <s v="Chardon Local"/>
    <n v="5"/>
    <s v="025981"/>
    <s v="Munson Elementary School"/>
    <n v="269.23123599999997"/>
    <n v="269.23123599999997"/>
  </r>
  <r>
    <n v="2023"/>
    <s v="Public District"/>
    <x v="757"/>
    <s v="Chardon Local"/>
    <n v="5"/>
    <s v="029090"/>
    <s v="Park Elementary School"/>
    <n v="236.797754"/>
    <n v="236.797754"/>
  </r>
  <r>
    <n v="2023"/>
    <s v="Public District"/>
    <x v="757"/>
    <s v="Chardon Local"/>
    <n v="5"/>
    <s v="047183"/>
    <s v="Chardon Local"/>
    <n v="4.3095239999999997"/>
    <n v="13.115819"/>
  </r>
  <r>
    <n v="2023"/>
    <s v="Public District"/>
    <x v="758"/>
    <s v="Kenston Local"/>
    <n v="6"/>
    <s v="001230"/>
    <s v="Timmons Elementary School"/>
    <n v="772.36994200000004"/>
    <n v="772.36994200000004"/>
  </r>
  <r>
    <n v="2023"/>
    <s v="Public District"/>
    <x v="758"/>
    <s v="Kenston Local"/>
    <n v="6"/>
    <s v="018770"/>
    <s v="Kenston High School"/>
    <n v="0"/>
    <n v="770.34274200000004"/>
  </r>
  <r>
    <n v="2023"/>
    <s v="Public District"/>
    <x v="758"/>
    <s v="Kenston Local"/>
    <n v="6"/>
    <s v="018788"/>
    <s v="Kenston Middle School"/>
    <n v="0"/>
    <n v="602.04601200000002"/>
  </r>
  <r>
    <n v="2023"/>
    <s v="Public District"/>
    <x v="758"/>
    <s v="Kenston Local"/>
    <n v="6"/>
    <s v="029439"/>
    <s v="Kenston Intermediate School"/>
    <n v="374.867052"/>
    <n v="374.867052"/>
  </r>
  <r>
    <n v="2023"/>
    <s v="Public District"/>
    <x v="759"/>
    <s v="West Geauga Local"/>
    <n v="5"/>
    <s v="027821"/>
    <s v="Robert C Lindsey Elementary School"/>
    <n v="458.95702999999997"/>
    <n v="458.95702999999997"/>
  </r>
  <r>
    <n v="2023"/>
    <s v="Public District"/>
    <x v="759"/>
    <s v="West Geauga Local"/>
    <n v="5"/>
    <s v="038653"/>
    <s v="West Geauga High School"/>
    <n v="0"/>
    <n v="659.19818999999995"/>
  </r>
  <r>
    <n v="2023"/>
    <s v="Public District"/>
    <x v="759"/>
    <s v="West Geauga Local"/>
    <n v="5"/>
    <s v="038661"/>
    <s v="West Geauga Middle School"/>
    <n v="0"/>
    <n v="493.99322899999999"/>
  </r>
  <r>
    <n v="2023"/>
    <s v="Public District"/>
    <x v="759"/>
    <s v="West Geauga Local"/>
    <n v="5"/>
    <s v="040857"/>
    <s v="Westwood Elementary School"/>
    <n v="433.43860699999999"/>
    <n v="433.43860699999999"/>
  </r>
  <r>
    <n v="2023"/>
    <s v="Public District"/>
    <x v="760"/>
    <s v="Beavercreek City"/>
    <n v="6"/>
    <s v="001966"/>
    <s v="Beavercreek High School"/>
    <n v="0"/>
    <n v="1493.116239"/>
  </r>
  <r>
    <n v="2023"/>
    <s v="Public District"/>
    <x v="760"/>
    <s v="Beavercreek City"/>
    <n v="6"/>
    <s v="011528"/>
    <s v="Jacob Coy Middle School"/>
    <n v="0"/>
    <n v="1001.712662"/>
  </r>
  <r>
    <n v="2023"/>
    <s v="Public District"/>
    <x v="760"/>
    <s v="Beavercreek City"/>
    <n v="6"/>
    <s v="013929"/>
    <s v="Trebein Elementary School"/>
    <n v="836.89913300000001"/>
    <n v="836.89913300000001"/>
  </r>
  <r>
    <n v="2023"/>
    <s v="Public District"/>
    <x v="760"/>
    <s v="Beavercreek City"/>
    <n v="6"/>
    <s v="015189"/>
    <s v="Beavercreek City School Preschool"/>
    <n v="133.863978"/>
    <n v="133.863978"/>
  </r>
  <r>
    <n v="2023"/>
    <s v="Public District"/>
    <x v="760"/>
    <s v="Beavercreek City"/>
    <n v="6"/>
    <s v="016890"/>
    <s v="Ferguson Hall Freshman School"/>
    <n v="0"/>
    <n v="601.25482499999998"/>
  </r>
  <r>
    <n v="2023"/>
    <s v="Public District"/>
    <x v="760"/>
    <s v="Beavercreek City"/>
    <n v="6"/>
    <s v="022251"/>
    <s v="Main Elementary School"/>
    <n v="673.09184000000005"/>
    <n v="673.09184000000005"/>
  </r>
  <r>
    <n v="2023"/>
    <s v="Public District"/>
    <x v="760"/>
    <s v="Beavercreek City"/>
    <n v="6"/>
    <s v="029322"/>
    <s v="Parkwood Elementary School"/>
    <n v="523.58773900000006"/>
    <n v="523.58773900000006"/>
  </r>
  <r>
    <n v="2023"/>
    <s v="Public District"/>
    <x v="760"/>
    <s v="Beavercreek City"/>
    <n v="6"/>
    <s v="034181"/>
    <s v="Shaw Elementary School"/>
    <n v="662.91365599999995"/>
    <n v="662.91365599999995"/>
  </r>
  <r>
    <n v="2023"/>
    <s v="Public District"/>
    <x v="760"/>
    <s v="Beavercreek City"/>
    <n v="6"/>
    <s v="038083"/>
    <s v="Valley Elementary School"/>
    <n v="472.23341900000003"/>
    <n v="472.23341900000003"/>
  </r>
  <r>
    <n v="2023"/>
    <s v="Public District"/>
    <x v="760"/>
    <s v="Beavercreek City"/>
    <n v="6"/>
    <s v="043299"/>
    <s v="Herman K Ankeney Middle School"/>
    <n v="0"/>
    <n v="677.27208799999994"/>
  </r>
  <r>
    <n v="2023"/>
    <s v="Public District"/>
    <x v="760"/>
    <s v="Beavercreek City"/>
    <n v="6"/>
    <s v="050757"/>
    <s v="Fairbrook Elementary School"/>
    <n v="581.24864600000001"/>
    <n v="581.24864600000001"/>
  </r>
  <r>
    <n v="2023"/>
    <s v="Public District"/>
    <x v="761"/>
    <s v="Cedar Cliff Local"/>
    <n v="3"/>
    <s v="005165"/>
    <s v="Cedarville Elementary School"/>
    <n v="266.33002899999997"/>
    <n v="266.33002899999997"/>
  </r>
  <r>
    <n v="2023"/>
    <s v="Public District"/>
    <x v="761"/>
    <s v="Cedar Cliff Local"/>
    <n v="3"/>
    <s v="005173"/>
    <s v="Cedarville High School"/>
    <n v="0"/>
    <n v="283.267245"/>
  </r>
  <r>
    <n v="2023"/>
    <s v="Public District"/>
    <x v="762"/>
    <s v="Greeneview Local"/>
    <n v="2"/>
    <s v="014480"/>
    <s v="Greeneview Middle School"/>
    <n v="233.29056299999999"/>
    <n v="435.653704"/>
  </r>
  <r>
    <n v="2023"/>
    <s v="Public District"/>
    <x v="762"/>
    <s v="Greeneview Local"/>
    <n v="2"/>
    <s v="014498"/>
    <s v="Greeneview High School"/>
    <n v="0"/>
    <n v="392.35783800000002"/>
  </r>
  <r>
    <n v="2023"/>
    <s v="Public District"/>
    <x v="762"/>
    <s v="Greeneview Local"/>
    <n v="2"/>
    <s v="145987"/>
    <s v="Greeneview Elementary School"/>
    <n v="430.97216300000002"/>
    <n v="430.97216300000002"/>
  </r>
  <r>
    <n v="2023"/>
    <s v="Public District"/>
    <x v="763"/>
    <s v="Bellbrook-Sugarcreek Local"/>
    <n v="6"/>
    <s v="002147"/>
    <s v="Bellbrook Middle School"/>
    <n v="1"/>
    <n v="568.06394799999998"/>
  </r>
  <r>
    <n v="2023"/>
    <s v="Public District"/>
    <x v="763"/>
    <s v="Bellbrook-Sugarcreek Local"/>
    <n v="6"/>
    <s v="002154"/>
    <s v="Bellbrook High School"/>
    <n v="0"/>
    <n v="753.14615200000003"/>
  </r>
  <r>
    <n v="2023"/>
    <s v="Public District"/>
    <x v="763"/>
    <s v="Bellbrook-Sugarcreek Local"/>
    <n v="6"/>
    <s v="035972"/>
    <s v="Stephen Bell Elementary School"/>
    <n v="563.182727"/>
    <n v="563.182727"/>
  </r>
  <r>
    <n v="2023"/>
    <s v="Public District"/>
    <x v="763"/>
    <s v="Bellbrook-Sugarcreek Local"/>
    <n v="6"/>
    <s v="123216"/>
    <s v="Bell Creek Intermediate School"/>
    <n v="630.04632800000002"/>
    <n v="631.04632800000002"/>
  </r>
  <r>
    <n v="2023"/>
    <s v="Public District"/>
    <x v="764"/>
    <s v="Rolling Hills Local"/>
    <n v="1"/>
    <s v="004218"/>
    <s v="Brook Intermediate School"/>
    <n v="318.42740800000001"/>
    <n v="318.42740800000001"/>
  </r>
  <r>
    <n v="2023"/>
    <s v="Public District"/>
    <x v="764"/>
    <s v="Rolling Hills Local"/>
    <n v="1"/>
    <s v="004432"/>
    <s v="Byesville Elementary School"/>
    <n v="191.013778"/>
    <n v="191.013778"/>
  </r>
  <r>
    <n v="2023"/>
    <s v="Public District"/>
    <x v="764"/>
    <s v="Rolling Hills Local"/>
    <n v="1"/>
    <s v="023960"/>
    <s v="Meadowbrook High School"/>
    <n v="0"/>
    <n v="404.79996"/>
  </r>
  <r>
    <n v="2023"/>
    <s v="Public District"/>
    <x v="764"/>
    <s v="Rolling Hills Local"/>
    <n v="1"/>
    <s v="085084"/>
    <s v="Meadowbrook Middle School"/>
    <n v="0"/>
    <n v="361.20256599999999"/>
  </r>
  <r>
    <n v="2023"/>
    <s v="Public District"/>
    <x v="764"/>
    <s v="Rolling Hills Local"/>
    <n v="1"/>
    <s v="096396"/>
    <s v="Secrest Elementary School"/>
    <n v="165.20070699999999"/>
    <n v="165.20070699999999"/>
  </r>
  <r>
    <n v="2023"/>
    <s v="Public District"/>
    <x v="765"/>
    <s v="Finneytown Local"/>
    <n v="5"/>
    <s v="011668"/>
    <s v="Finneytown Secondary Campus"/>
    <n v="0"/>
    <n v="550.87056099999995"/>
  </r>
  <r>
    <n v="2023"/>
    <s v="Public District"/>
    <x v="765"/>
    <s v="Finneytown Local"/>
    <n v="5"/>
    <s v="019940"/>
    <s v="Finneytown Elementary"/>
    <n v="521.03290600000003"/>
    <n v="613.79912000000002"/>
  </r>
  <r>
    <n v="2023"/>
    <s v="Public District"/>
    <x v="766"/>
    <s v="Forest Hills Local"/>
    <n v="6"/>
    <s v="000687"/>
    <s v="Anderson High School"/>
    <n v="0"/>
    <n v="1183.4043000000001"/>
  </r>
  <r>
    <n v="2023"/>
    <s v="Public District"/>
    <x v="766"/>
    <s v="Forest Hills Local"/>
    <n v="6"/>
    <s v="021949"/>
    <s v="Maddux Elementary School"/>
    <n v="491.97755599999999"/>
    <n v="571.23336900000004"/>
  </r>
  <r>
    <n v="2023"/>
    <s v="Public District"/>
    <x v="766"/>
    <s v="Forest Hills Local"/>
    <n v="6"/>
    <s v="027185"/>
    <s v="Mercer Elementary School"/>
    <n v="549.453486"/>
    <n v="639.37790299999995"/>
  </r>
  <r>
    <n v="2023"/>
    <s v="Public District"/>
    <x v="766"/>
    <s v="Forest Hills Local"/>
    <n v="6"/>
    <s v="036459"/>
    <s v="Summit Elementary School"/>
    <n v="453.32693899999998"/>
    <n v="539.01879899999994"/>
  </r>
  <r>
    <n v="2023"/>
    <s v="Public District"/>
    <x v="766"/>
    <s v="Forest Hills Local"/>
    <n v="6"/>
    <s v="041608"/>
    <s v="Wilson Elementary School"/>
    <n v="553.88372000000004"/>
    <n v="682.56976799999995"/>
  </r>
  <r>
    <n v="2023"/>
    <s v="Public District"/>
    <x v="766"/>
    <s v="Forest Hills Local"/>
    <n v="6"/>
    <s v="061937"/>
    <s v="Sherwood Elementary School"/>
    <n v="536.34612700000002"/>
    <n v="620.95976299999995"/>
  </r>
  <r>
    <n v="2023"/>
    <s v="Public District"/>
    <x v="766"/>
    <s v="Forest Hills Local"/>
    <n v="6"/>
    <s v="065391"/>
    <s v="Ayer Elementary School"/>
    <n v="518.255807"/>
    <n v="600.73254999999995"/>
  </r>
  <r>
    <n v="2023"/>
    <s v="Public District"/>
    <x v="766"/>
    <s v="Forest Hills Local"/>
    <n v="6"/>
    <s v="068502"/>
    <s v="Turpin High School"/>
    <n v="0"/>
    <n v="1046.3391569999999"/>
  </r>
  <r>
    <n v="2023"/>
    <s v="Public District"/>
    <x v="766"/>
    <s v="Forest Hills Local"/>
    <n v="6"/>
    <s v="135830"/>
    <s v="Nagel Middle School"/>
    <n v="0"/>
    <n v="1061.0408649999999"/>
  </r>
  <r>
    <n v="2023"/>
    <s v="Public District"/>
    <x v="767"/>
    <s v="Northwest Local"/>
    <n v="5"/>
    <s v="006882"/>
    <s v="Colerain Elementary School"/>
    <n v="584.70241199999998"/>
    <n v="584.70241199999998"/>
  </r>
  <r>
    <n v="2023"/>
    <s v="Public District"/>
    <x v="767"/>
    <s v="Northwest Local"/>
    <n v="5"/>
    <s v="006890"/>
    <s v="Colerain High School"/>
    <n v="0"/>
    <n v="1462.757736"/>
  </r>
  <r>
    <n v="2023"/>
    <s v="Public District"/>
    <x v="767"/>
    <s v="Northwest Local"/>
    <n v="5"/>
    <s v="006908"/>
    <s v="Colerain Middle School"/>
    <n v="0"/>
    <n v="563.31600300000002"/>
  </r>
  <r>
    <n v="2023"/>
    <s v="Public District"/>
    <x v="767"/>
    <s v="Northwest Local"/>
    <n v="5"/>
    <s v="010241"/>
    <s v="Houston Educational Service and Early Childhood Center"/>
    <n v="72.209113000000002"/>
    <n v="72.209113000000002"/>
  </r>
  <r>
    <n v="2023"/>
    <s v="Public District"/>
    <x v="767"/>
    <s v="Northwest Local"/>
    <n v="5"/>
    <s v="025205"/>
    <s v="Monfort Heights Elementary School"/>
    <n v="496.46754799999997"/>
    <n v="496.46754799999997"/>
  </r>
  <r>
    <n v="2023"/>
    <s v="Public District"/>
    <x v="767"/>
    <s v="Northwest Local"/>
    <n v="5"/>
    <s v="030320"/>
    <s v="Pleasant Run Elementary School"/>
    <n v="924.32936800000004"/>
    <n v="924.32936800000004"/>
  </r>
  <r>
    <n v="2023"/>
    <s v="Public District"/>
    <x v="767"/>
    <s v="Northwest Local"/>
    <n v="5"/>
    <s v="036921"/>
    <s v="Taylor Elementary School"/>
    <n v="818.63119500000005"/>
    <n v="818.63119500000005"/>
  </r>
  <r>
    <n v="2023"/>
    <s v="Public District"/>
    <x v="767"/>
    <s v="Northwest Local"/>
    <n v="5"/>
    <s v="040170"/>
    <s v="Struble Elementary School"/>
    <n v="880.92127099999993"/>
    <n v="880.92127099999993"/>
  </r>
  <r>
    <n v="2023"/>
    <s v="Public District"/>
    <x v="767"/>
    <s v="Northwest Local"/>
    <n v="5"/>
    <s v="041012"/>
    <s v="White Oak Middle School"/>
    <n v="0"/>
    <n v="703.20054800000003"/>
  </r>
  <r>
    <n v="2023"/>
    <s v="Public District"/>
    <x v="767"/>
    <s v="Northwest Local"/>
    <n v="5"/>
    <s v="043315"/>
    <s v="Pleasant Run Middle School"/>
    <n v="0"/>
    <n v="680.38577699999996"/>
  </r>
  <r>
    <n v="2023"/>
    <s v="Public District"/>
    <x v="767"/>
    <s v="Northwest Local"/>
    <n v="5"/>
    <s v="047365"/>
    <s v="Northwest Local"/>
    <n v="1.1904999999999999E-2"/>
    <n v="2.1904999999999997E-2"/>
  </r>
  <r>
    <n v="2023"/>
    <s v="Public District"/>
    <x v="767"/>
    <s v="Northwest Local"/>
    <n v="5"/>
    <s v="064683"/>
    <s v="Northwest High School"/>
    <n v="0"/>
    <n v="773.48106400000006"/>
  </r>
  <r>
    <n v="2023"/>
    <s v="Public District"/>
    <x v="768"/>
    <s v="Oak Hills Local"/>
    <n v="5"/>
    <s v="003566"/>
    <s v="Bridgetown Middle School"/>
    <n v="0"/>
    <n v="642.89692100000002"/>
  </r>
  <r>
    <n v="2023"/>
    <s v="Public District"/>
    <x v="768"/>
    <s v="Oak Hills Local"/>
    <n v="5"/>
    <s v="004473"/>
    <s v="C O Harrison Elementary School"/>
    <n v="887.10307299999999"/>
    <n v="887.10307299999999"/>
  </r>
  <r>
    <n v="2023"/>
    <s v="Public District"/>
    <x v="768"/>
    <s v="Oak Hills Local"/>
    <n v="5"/>
    <s v="005967"/>
    <s v="Charles W Springmyer Elementary School"/>
    <n v="424.87440700000002"/>
    <n v="424.87440700000002"/>
  </r>
  <r>
    <n v="2023"/>
    <s v="Public District"/>
    <x v="768"/>
    <s v="Oak Hills Local"/>
    <n v="5"/>
    <s v="008318"/>
    <s v="Delhi Middle School"/>
    <n v="0"/>
    <n v="536.587716"/>
  </r>
  <r>
    <n v="2023"/>
    <s v="Public District"/>
    <x v="768"/>
    <s v="Oak Hills Local"/>
    <n v="5"/>
    <s v="018390"/>
    <s v="John Foster Dulles Elementary School"/>
    <n v="741.44977400000005"/>
    <n v="741.44977400000005"/>
  </r>
  <r>
    <n v="2023"/>
    <s v="Public District"/>
    <x v="768"/>
    <s v="Oak Hills Local"/>
    <n v="5"/>
    <s v="028217"/>
    <s v="Oak Hills High School"/>
    <n v="0"/>
    <n v="2254.7308280000002"/>
  </r>
  <r>
    <n v="2023"/>
    <s v="Public District"/>
    <x v="768"/>
    <s v="Oak Hills Local"/>
    <n v="5"/>
    <s v="043323"/>
    <s v="Delshire Elementary School"/>
    <n v="447.32771500000001"/>
    <n v="447.32771500000001"/>
  </r>
  <r>
    <n v="2023"/>
    <s v="Public District"/>
    <x v="768"/>
    <s v="Oak Hills Local"/>
    <n v="5"/>
    <s v="043331"/>
    <s v="Oakdale Elementary School"/>
    <n v="688.04832199999998"/>
    <n v="688.04832199999998"/>
  </r>
  <r>
    <n v="2023"/>
    <s v="Public District"/>
    <x v="768"/>
    <s v="Oak Hills Local"/>
    <n v="5"/>
    <s v="135269"/>
    <s v="Rapid Run Middle School"/>
    <n v="0"/>
    <n v="613.005312"/>
  </r>
  <r>
    <n v="2023"/>
    <s v="Public District"/>
    <x v="769"/>
    <s v="Southwest Local"/>
    <n v="3"/>
    <s v="007849"/>
    <s v="Crosby Elementary School"/>
    <n v="750.80247699999995"/>
    <n v="750.80247699999995"/>
  </r>
  <r>
    <n v="2023"/>
    <s v="Public District"/>
    <x v="769"/>
    <s v="Southwest Local"/>
    <n v="3"/>
    <s v="015396"/>
    <s v="Harrison Elementary School"/>
    <n v="633.19119699999999"/>
    <n v="633.19119699999999"/>
  </r>
  <r>
    <n v="2023"/>
    <s v="Public District"/>
    <x v="769"/>
    <s v="Southwest Local"/>
    <n v="3"/>
    <s v="024430"/>
    <s v="Miami Whitewater Elementary School"/>
    <n v="631.25517100000002"/>
    <n v="631.25517100000002"/>
  </r>
  <r>
    <n v="2023"/>
    <s v="Public District"/>
    <x v="769"/>
    <s v="Southwest Local"/>
    <n v="3"/>
    <s v="041368"/>
    <s v="William Henry Harrison High School"/>
    <n v="0"/>
    <n v="1042.5264460000001"/>
  </r>
  <r>
    <n v="2023"/>
    <s v="Public District"/>
    <x v="769"/>
    <s v="Southwest Local"/>
    <n v="3"/>
    <s v="064378"/>
    <s v="Harrison Middle School"/>
    <n v="0"/>
    <n v="963.08847600000001"/>
  </r>
  <r>
    <n v="2023"/>
    <s v="Public District"/>
    <x v="770"/>
    <s v="Three Rivers Local"/>
    <n v="5"/>
    <s v="017484"/>
    <s v="Taylor Middle School"/>
    <n v="165.68326300000001"/>
    <n v="647.15988800000002"/>
  </r>
  <r>
    <n v="2023"/>
    <s v="Public District"/>
    <x v="770"/>
    <s v="Three Rivers Local"/>
    <n v="5"/>
    <s v="036954"/>
    <s v="Taylor High School"/>
    <n v="0"/>
    <n v="577.98610699999995"/>
  </r>
  <r>
    <n v="2023"/>
    <s v="Public District"/>
    <x v="770"/>
    <s v="Three Rivers Local"/>
    <n v="5"/>
    <s v="042523"/>
    <s v="Three Rivers Elementary"/>
    <n v="756.180252"/>
    <n v="756.180252"/>
  </r>
  <r>
    <n v="2023"/>
    <s v="Public District"/>
    <x v="771"/>
    <s v="Arcadia Local"/>
    <n v="1"/>
    <s v="000699"/>
    <s v="Arcadia Middle School"/>
    <n v="0"/>
    <n v="95.862645999999998"/>
  </r>
  <r>
    <n v="2023"/>
    <s v="Public District"/>
    <x v="771"/>
    <s v="Arcadia Local"/>
    <n v="1"/>
    <s v="000885"/>
    <s v="Arcadia Elementary School"/>
    <n v="260.60729800000001"/>
    <n v="292.80176799999998"/>
  </r>
  <r>
    <n v="2023"/>
    <s v="Public District"/>
    <x v="771"/>
    <s v="Arcadia Local"/>
    <n v="1"/>
    <s v="000893"/>
    <s v="Arcadia High School"/>
    <n v="0"/>
    <n v="154.132688"/>
  </r>
  <r>
    <n v="2023"/>
    <s v="Public District"/>
    <x v="772"/>
    <s v="Arlington Local"/>
    <n v="2"/>
    <s v="000976"/>
    <s v="Arlington Local Elementary School"/>
    <n v="280.44532099999998"/>
    <n v="328.54937799999999"/>
  </r>
  <r>
    <n v="2023"/>
    <s v="Public District"/>
    <x v="772"/>
    <s v="Arlington Local"/>
    <n v="2"/>
    <s v="000992"/>
    <s v="Arlington Local High School"/>
    <n v="0"/>
    <n v="233.38844"/>
  </r>
  <r>
    <n v="2023"/>
    <s v="Public District"/>
    <x v="773"/>
    <s v="Cory-Rawson Local"/>
    <n v="3"/>
    <s v="007401"/>
    <s v="Cory-Rawson High School"/>
    <n v="0"/>
    <n v="237.095157"/>
  </r>
  <r>
    <n v="2023"/>
    <s v="Public District"/>
    <x v="773"/>
    <s v="Cory-Rawson Local"/>
    <n v="3"/>
    <s v="031120"/>
    <s v="Cory-Rawson Elementary School"/>
    <n v="196.102147"/>
    <n v="239.69412399999999"/>
  </r>
  <r>
    <n v="2023"/>
    <s v="Public District"/>
    <x v="774"/>
    <s v="Liberty-Benton Local"/>
    <n v="3"/>
    <s v="019731"/>
    <s v="LIBERTY-BENTON EAGLE ACADEMY"/>
    <n v="0.44"/>
    <n v="9.2584619999999997"/>
  </r>
  <r>
    <n v="2023"/>
    <s v="Public District"/>
    <x v="774"/>
    <s v="Liberty-Benton Local"/>
    <n v="3"/>
    <s v="020438"/>
    <s v="Liberty-Benton Elementary School"/>
    <n v="590.585555"/>
    <n v="590.585555"/>
  </r>
  <r>
    <n v="2023"/>
    <s v="Public District"/>
    <x v="774"/>
    <s v="Liberty-Benton Local"/>
    <n v="3"/>
    <s v="020446"/>
    <s v="Liberty-Benton High School"/>
    <n v="0"/>
    <n v="442.71542599999998"/>
  </r>
  <r>
    <n v="2023"/>
    <s v="Public District"/>
    <x v="774"/>
    <s v="Liberty-Benton Local"/>
    <n v="3"/>
    <s v="122028"/>
    <s v="Liberty-Benton Middle School"/>
    <n v="117.40476200000001"/>
    <n v="422.579521"/>
  </r>
  <r>
    <n v="2023"/>
    <s v="Public District"/>
    <x v="775"/>
    <s v="McComb Local"/>
    <n v="2"/>
    <s v="017665"/>
    <s v="McComb Local Jr/Sr High School"/>
    <n v="0"/>
    <n v="284.88443999999998"/>
  </r>
  <r>
    <n v="2023"/>
    <s v="Public District"/>
    <x v="775"/>
    <s v="McComb Local"/>
    <n v="2"/>
    <s v="020253"/>
    <s v="McComb Local School Panther Academy"/>
    <n v="0"/>
    <n v="5.0623800000000001"/>
  </r>
  <r>
    <n v="2023"/>
    <s v="Public District"/>
    <x v="775"/>
    <s v="McComb Local"/>
    <n v="2"/>
    <s v="023440"/>
    <s v="McComb Local Elementary School"/>
    <n v="268.67182500000001"/>
    <n v="305.44063499999999"/>
  </r>
  <r>
    <n v="2023"/>
    <s v="Public District"/>
    <x v="776"/>
    <s v="Van Buren Local"/>
    <n v="3"/>
    <s v="038208"/>
    <s v="Van Buren Elementary School"/>
    <n v="468.29529000000002"/>
    <n v="468.29529000000002"/>
  </r>
  <r>
    <n v="2023"/>
    <s v="Public District"/>
    <x v="776"/>
    <s v="Van Buren Local"/>
    <n v="3"/>
    <s v="038232"/>
    <s v="Van Buren High School"/>
    <n v="0"/>
    <n v="318.418994"/>
  </r>
  <r>
    <n v="2023"/>
    <s v="Public District"/>
    <x v="776"/>
    <s v="Van Buren Local"/>
    <n v="3"/>
    <s v="137455"/>
    <s v="Van Buren Middle School"/>
    <n v="0"/>
    <n v="234.405653"/>
  </r>
  <r>
    <n v="2023"/>
    <s v="Public District"/>
    <x v="777"/>
    <s v="Vanlue Local"/>
    <n v="2"/>
    <s v="038281"/>
    <s v="Vanlue Elementary School"/>
    <n v="48.708959999999998"/>
    <n v="48.708959999999998"/>
  </r>
  <r>
    <n v="2023"/>
    <s v="Public District"/>
    <x v="777"/>
    <s v="Vanlue Local"/>
    <n v="2"/>
    <s v="038299"/>
    <s v="Vanlue High School"/>
    <n v="0"/>
    <n v="93.488412999999994"/>
  </r>
  <r>
    <n v="2023"/>
    <s v="Public District"/>
    <x v="778"/>
    <s v="Hardin Northern Local"/>
    <n v="2"/>
    <s v="015164"/>
    <s v="Hardin Northern Elementary School"/>
    <n v="174.00234999999998"/>
    <n v="201.00235000000001"/>
  </r>
  <r>
    <n v="2023"/>
    <s v="Public District"/>
    <x v="778"/>
    <s v="Hardin Northern Local"/>
    <n v="2"/>
    <s v="015172"/>
    <s v="Hardin Northern High School"/>
    <n v="0"/>
    <n v="167.953182"/>
  </r>
  <r>
    <n v="2023"/>
    <s v="Public District"/>
    <x v="779"/>
    <s v="Ridgemont Local"/>
    <n v="2"/>
    <s v="031674"/>
    <s v="Ridgemont Elementary School"/>
    <n v="233.85238899999999"/>
    <n v="281.56375200000002"/>
  </r>
  <r>
    <n v="2023"/>
    <s v="Public District"/>
    <x v="779"/>
    <s v="Ridgemont Local"/>
    <n v="2"/>
    <s v="031716"/>
    <s v="Ridgemont High School"/>
    <n v="0"/>
    <n v="212.15523200000001"/>
  </r>
  <r>
    <n v="2023"/>
    <s v="Public District"/>
    <x v="780"/>
    <s v="Riverdale Local"/>
    <n v="2"/>
    <s v="011916"/>
    <s v="Riverdale Elementary School"/>
    <n v="218.48360099999999"/>
    <n v="218.48360099999999"/>
  </r>
  <r>
    <n v="2023"/>
    <s v="Public District"/>
    <x v="780"/>
    <s v="Riverdale Local"/>
    <n v="2"/>
    <s v="025742"/>
    <s v="Riverdale Elementary School"/>
    <n v="232.33939599999999"/>
    <n v="232.33939599999999"/>
  </r>
  <r>
    <n v="2023"/>
    <s v="Public District"/>
    <x v="780"/>
    <s v="Riverdale Local"/>
    <n v="2"/>
    <s v="031898"/>
    <s v="Riverdale High School"/>
    <n v="0"/>
    <n v="280.37040100000002"/>
  </r>
  <r>
    <n v="2023"/>
    <s v="Public District"/>
    <x v="780"/>
    <s v="Riverdale Local"/>
    <n v="2"/>
    <s v="040915"/>
    <s v="Riverdale Middle School"/>
    <n v="0"/>
    <n v="223.61393799999999"/>
  </r>
  <r>
    <n v="2023"/>
    <s v="Public District"/>
    <x v="781"/>
    <s v="Upper Scioto Valley Local"/>
    <n v="2"/>
    <s v="000349"/>
    <s v="Upper Scioto Valley Middle School"/>
    <n v="0"/>
    <n v="68.65240399999999"/>
  </r>
  <r>
    <n v="2023"/>
    <s v="Public District"/>
    <x v="781"/>
    <s v="Upper Scioto Valley Local"/>
    <n v="2"/>
    <s v="032805"/>
    <s v="Upper Scioto Valley Elementary School"/>
    <n v="196.01409200000001"/>
    <n v="232.642144"/>
  </r>
  <r>
    <n v="2023"/>
    <s v="Public District"/>
    <x v="781"/>
    <s v="Upper Scioto Valley Local"/>
    <n v="2"/>
    <s v="037960"/>
    <s v="Upper Scioto Valley High School"/>
    <n v="0"/>
    <n v="93.273263999999998"/>
  </r>
  <r>
    <n v="2023"/>
    <s v="Public District"/>
    <x v="782"/>
    <s v="Conotton Valley Union Local"/>
    <n v="1"/>
    <s v="003277"/>
    <s v="Conotton Valley Elementary"/>
    <n v="240.07194200000001"/>
    <n v="240.07194200000001"/>
  </r>
  <r>
    <n v="2023"/>
    <s v="Public District"/>
    <x v="782"/>
    <s v="Conotton Valley Union Local"/>
    <n v="1"/>
    <s v="007245"/>
    <s v="Conotton Valley High School"/>
    <n v="0"/>
    <n v="219.04958400000001"/>
  </r>
  <r>
    <n v="2023"/>
    <s v="Public District"/>
    <x v="783"/>
    <s v="Holgate Local"/>
    <n v="2"/>
    <s v="016550"/>
    <s v="Holgate Elementary School"/>
    <n v="165.97564899999998"/>
    <n v="165.97564899999998"/>
  </r>
  <r>
    <n v="2023"/>
    <s v="Public District"/>
    <x v="783"/>
    <s v="Holgate Local"/>
    <n v="2"/>
    <s v="016568"/>
    <s v="Holgate High School"/>
    <n v="0"/>
    <n v="231.53799100000001"/>
  </r>
  <r>
    <n v="2023"/>
    <s v="Public District"/>
    <x v="784"/>
    <s v="Liberty Center Local"/>
    <n v="2"/>
    <s v="020289"/>
    <s v="Liberty Center Elementary School"/>
    <n v="375.66554500000001"/>
    <n v="376.07977299999999"/>
  </r>
  <r>
    <n v="2023"/>
    <s v="Public District"/>
    <x v="784"/>
    <s v="Liberty Center Local"/>
    <n v="2"/>
    <s v="020297"/>
    <s v="Liberty Center High School"/>
    <n v="0"/>
    <n v="296.83738699999998"/>
  </r>
  <r>
    <n v="2023"/>
    <s v="Public District"/>
    <x v="784"/>
    <s v="Liberty Center Local"/>
    <n v="2"/>
    <s v="140020"/>
    <s v="Liberty Center Middle School"/>
    <n v="72.251688999999999"/>
    <n v="316.28264999999999"/>
  </r>
  <r>
    <n v="2023"/>
    <s v="Public District"/>
    <x v="785"/>
    <s v="Patrick Henry Local"/>
    <n v="2"/>
    <s v="008433"/>
    <s v="Patrick Henry High School"/>
    <n v="0"/>
    <n v="208.34208100000001"/>
  </r>
  <r>
    <n v="2023"/>
    <s v="Public District"/>
    <x v="785"/>
    <s v="Patrick Henry Local"/>
    <n v="2"/>
    <s v="022319"/>
    <s v="Patrick Henry Elementary School"/>
    <n v="324.16614600000003"/>
    <n v="324.16614600000003"/>
  </r>
  <r>
    <n v="2023"/>
    <s v="Public District"/>
    <x v="785"/>
    <s v="Patrick Henry Local"/>
    <n v="2"/>
    <s v="147587"/>
    <s v="Patrick Henry Middle School"/>
    <n v="68.953659999999999"/>
    <n v="268.43649800000003"/>
  </r>
  <r>
    <n v="2023"/>
    <s v="Public District"/>
    <x v="786"/>
    <s v="Bright Local"/>
    <n v="2"/>
    <s v="000519"/>
    <s v="Whiteoak Junior High School"/>
    <n v="0"/>
    <n v="82.309854999999999"/>
  </r>
  <r>
    <n v="2023"/>
    <s v="Public District"/>
    <x v="786"/>
    <s v="Bright Local"/>
    <n v="2"/>
    <s v="041004"/>
    <s v="Whiteoak High School"/>
    <n v="0"/>
    <n v="173.37834699999999"/>
  </r>
  <r>
    <n v="2023"/>
    <s v="Public District"/>
    <x v="786"/>
    <s v="Bright Local"/>
    <n v="2"/>
    <s v="139477"/>
    <s v="Bright Elementary School"/>
    <n v="365.80762900000002"/>
    <n v="422.31657000000001"/>
  </r>
  <r>
    <n v="2023"/>
    <s v="Public District"/>
    <x v="787"/>
    <s v="Fairfield Local"/>
    <n v="1"/>
    <s v="011031"/>
    <s v="Fairfield Local Elementary School"/>
    <n v="422.092828"/>
    <n v="422.092828"/>
  </r>
  <r>
    <n v="2023"/>
    <s v="Public District"/>
    <x v="787"/>
    <s v="Fairfield Local"/>
    <n v="1"/>
    <s v="011056"/>
    <s v="Fairfield Local High School"/>
    <n v="0"/>
    <n v="249.88857899999999"/>
  </r>
  <r>
    <n v="2023"/>
    <s v="Public District"/>
    <x v="787"/>
    <s v="Fairfield Local"/>
    <n v="1"/>
    <s v="142190"/>
    <s v="Fairfield Local Middle School"/>
    <n v="0"/>
    <n v="200.95118199999999"/>
  </r>
  <r>
    <n v="2023"/>
    <s v="Public District"/>
    <x v="788"/>
    <s v="Lynchburg-Clay Local"/>
    <n v="2"/>
    <s v="021816"/>
    <s v="Lynchburg-Clay High School"/>
    <n v="0"/>
    <n v="301.65197999999998"/>
  </r>
  <r>
    <n v="2023"/>
    <s v="Public District"/>
    <x v="788"/>
    <s v="Lynchburg-Clay Local"/>
    <n v="2"/>
    <s v="139212"/>
    <s v="Lynchburg-Clay Elementary School"/>
    <n v="506.888779"/>
    <n v="506.888779"/>
  </r>
  <r>
    <n v="2023"/>
    <s v="Public District"/>
    <x v="788"/>
    <s v="Lynchburg-Clay Local"/>
    <n v="2"/>
    <s v="139220"/>
    <s v="Lynchburg-Clay Middle School"/>
    <n v="0"/>
    <n v="234.446845"/>
  </r>
  <r>
    <n v="2023"/>
    <s v="Public District"/>
    <x v="789"/>
    <s v="East Holmes Local"/>
    <n v="1"/>
    <s v="002451"/>
    <s v="Berlin Elementary School"/>
    <n v="285.81102499999997"/>
    <n v="328.97047400000002"/>
  </r>
  <r>
    <n v="2023"/>
    <s v="Public District"/>
    <x v="789"/>
    <s v="East Holmes Local"/>
    <n v="1"/>
    <s v="006213"/>
    <s v="Chestnut Ridge Elementary School"/>
    <n v="147"/>
    <n v="211.470472"/>
  </r>
  <r>
    <n v="2023"/>
    <s v="Public District"/>
    <x v="789"/>
    <s v="East Holmes Local"/>
    <n v="1"/>
    <s v="016220"/>
    <s v="Hiland High School"/>
    <n v="0"/>
    <n v="380.944773"/>
  </r>
  <r>
    <n v="2023"/>
    <s v="Public District"/>
    <x v="789"/>
    <s v="East Holmes Local"/>
    <n v="1"/>
    <s v="025825"/>
    <s v="Mt Hope Elementary School"/>
    <n v="47"/>
    <n v="80"/>
  </r>
  <r>
    <n v="2023"/>
    <s v="Public District"/>
    <x v="789"/>
    <s v="East Holmes Local"/>
    <n v="1"/>
    <s v="039040"/>
    <s v="Walnut Creek Elementary School"/>
    <n v="133.911418"/>
    <n v="147.826773"/>
  </r>
  <r>
    <n v="2023"/>
    <s v="Public District"/>
    <x v="789"/>
    <s v="East Holmes Local"/>
    <n v="1"/>
    <s v="041814"/>
    <s v="Winesburg Elementary School"/>
    <n v="159.39370099999999"/>
    <n v="178.39370099999999"/>
  </r>
  <r>
    <n v="2023"/>
    <s v="Public District"/>
    <x v="789"/>
    <s v="East Holmes Local"/>
    <n v="1"/>
    <s v="041889"/>
    <s v="Wise Elementary School"/>
    <n v="15"/>
    <n v="70"/>
  </r>
  <r>
    <n v="2023"/>
    <s v="Public District"/>
    <x v="789"/>
    <s v="East Holmes Local"/>
    <n v="1"/>
    <s v="065672"/>
    <s v="Flat Ridge Elementary School"/>
    <n v="75.500987999999992"/>
    <n v="75.500987999999992"/>
  </r>
  <r>
    <n v="2023"/>
    <s v="Public District"/>
    <x v="790"/>
    <s v="West Holmes Local"/>
    <n v="1"/>
    <s v="019018"/>
    <s v="Killbuck Elementary School"/>
    <n v="262.00781699999999"/>
    <n v="262.00781699999999"/>
  </r>
  <r>
    <n v="2023"/>
    <s v="Public District"/>
    <x v="790"/>
    <s v="West Holmes Local"/>
    <n v="1"/>
    <s v="019679"/>
    <s v="Lakeville Elementary School"/>
    <n v="100.390291"/>
    <n v="100.390291"/>
  </r>
  <r>
    <n v="2023"/>
    <s v="Public District"/>
    <x v="790"/>
    <s v="West Holmes Local"/>
    <n v="1"/>
    <s v="019694"/>
    <s v="West Holmes Digital Academy"/>
    <n v="0"/>
    <n v="33.270609"/>
  </r>
  <r>
    <n v="2023"/>
    <s v="Public District"/>
    <x v="790"/>
    <s v="West Holmes Local"/>
    <n v="1"/>
    <s v="024869"/>
    <s v="Millersburg Elementary School"/>
    <n v="384.241376"/>
    <n v="384.241376"/>
  </r>
  <r>
    <n v="2023"/>
    <s v="Public District"/>
    <x v="790"/>
    <s v="West Holmes Local"/>
    <n v="1"/>
    <s v="026435"/>
    <s v="Nashville Elementary School"/>
    <n v="104.142578"/>
    <n v="104.142578"/>
  </r>
  <r>
    <n v="2023"/>
    <s v="Public District"/>
    <x v="790"/>
    <s v="West Holmes Local"/>
    <n v="1"/>
    <s v="038695"/>
    <s v="West Holmes High School"/>
    <n v="0"/>
    <n v="518.05388800000003"/>
  </r>
  <r>
    <n v="2023"/>
    <s v="Public District"/>
    <x v="790"/>
    <s v="West Holmes Local"/>
    <n v="1"/>
    <s v="064790"/>
    <s v="West Holmes Middle School"/>
    <n v="0"/>
    <n v="404.36087700000002"/>
  </r>
  <r>
    <n v="2023"/>
    <s v="Public District"/>
    <x v="791"/>
    <s v="Monroeville Local"/>
    <n v="1"/>
    <s v="025353"/>
    <s v="Monroeville Elementary School"/>
    <n v="240.54093699999999"/>
    <n v="276.02084200000002"/>
  </r>
  <r>
    <n v="2023"/>
    <s v="Public District"/>
    <x v="791"/>
    <s v="Monroeville Local"/>
    <n v="1"/>
    <s v="025361"/>
    <s v="Monroeville High School"/>
    <n v="0"/>
    <n v="262.827901"/>
  </r>
  <r>
    <n v="2023"/>
    <s v="Public District"/>
    <x v="792"/>
    <s v="New London Local"/>
    <n v="1"/>
    <s v="026815"/>
    <s v="New London Elementary School"/>
    <n v="410.94057500000002"/>
    <n v="410.94057500000002"/>
  </r>
  <r>
    <n v="2023"/>
    <s v="Public District"/>
    <x v="792"/>
    <s v="New London Local"/>
    <n v="1"/>
    <s v="026823"/>
    <s v="New London High School"/>
    <n v="0"/>
    <n v="228.33370099999999"/>
  </r>
  <r>
    <n v="2023"/>
    <s v="Public District"/>
    <x v="792"/>
    <s v="New London Local"/>
    <n v="1"/>
    <s v="142281"/>
    <s v="New London Middle School"/>
    <n v="0"/>
    <n v="187.30129599999998"/>
  </r>
  <r>
    <n v="2023"/>
    <s v="Public District"/>
    <x v="793"/>
    <s v="South Central Local"/>
    <n v="1"/>
    <s v="011023"/>
    <s v="South Central Elementary School"/>
    <n v="359.32561900000002"/>
    <n v="359.32561900000002"/>
  </r>
  <r>
    <n v="2023"/>
    <s v="Public District"/>
    <x v="793"/>
    <s v="South Central Local"/>
    <n v="1"/>
    <s v="011462"/>
    <s v="South Central Junior High School"/>
    <n v="0"/>
    <n v="146.02930599999999"/>
  </r>
  <r>
    <n v="2023"/>
    <s v="Public District"/>
    <x v="793"/>
    <s v="South Central Local"/>
    <n v="1"/>
    <s v="034918"/>
    <s v="South Central High School"/>
    <n v="0"/>
    <n v="200.12915599999999"/>
  </r>
  <r>
    <n v="2023"/>
    <s v="Public District"/>
    <x v="794"/>
    <s v="Western Reserve Local"/>
    <n v="1"/>
    <s v="037424"/>
    <s v="Western Reserve Middle School"/>
    <n v="0"/>
    <n v="229.73024100000001"/>
  </r>
  <r>
    <n v="2023"/>
    <s v="Public District"/>
    <x v="794"/>
    <s v="Western Reserve Local"/>
    <n v="1"/>
    <s v="042341"/>
    <s v="Western Reserve High School"/>
    <n v="0"/>
    <n v="286.58945"/>
  </r>
  <r>
    <n v="2023"/>
    <s v="Public District"/>
    <x v="794"/>
    <s v="Western Reserve Local"/>
    <n v="1"/>
    <s v="146217"/>
    <s v="Western Reserve Elementary School"/>
    <n v="439.88059900000002"/>
    <n v="439.88059900000002"/>
  </r>
  <r>
    <n v="2023"/>
    <s v="Public District"/>
    <x v="795"/>
    <s v="Oak Hill Union Local"/>
    <n v="2"/>
    <s v="000119"/>
    <s v="Oak Hill Middle/High School"/>
    <n v="0"/>
    <n v="509.46539000000001"/>
  </r>
  <r>
    <n v="2023"/>
    <s v="Public District"/>
    <x v="795"/>
    <s v="Oak Hill Union Local"/>
    <n v="2"/>
    <s v="000124"/>
    <s v="Oak Hill Elementary"/>
    <n v="542.75078699999995"/>
    <n v="542.75078699999995"/>
  </r>
  <r>
    <n v="2023"/>
    <s v="Public District"/>
    <x v="796"/>
    <s v="Buckeye Local"/>
    <n v="1"/>
    <s v="000190"/>
    <s v="Buckeye West Elementary School"/>
    <n v="167.20254699999998"/>
    <n v="197.45737299999999"/>
  </r>
  <r>
    <n v="2023"/>
    <s v="Public District"/>
    <x v="796"/>
    <s v="Buckeye Local"/>
    <n v="1"/>
    <s v="003590"/>
    <s v="Buckeye North Elementary School"/>
    <n v="216.019645"/>
    <n v="248.29570699999999"/>
  </r>
  <r>
    <n v="2023"/>
    <s v="Public District"/>
    <x v="796"/>
    <s v="Buckeye Local"/>
    <n v="1"/>
    <s v="039214"/>
    <s v="Buckeye Local Junior High"/>
    <n v="0"/>
    <n v="205.12323000000001"/>
  </r>
  <r>
    <n v="2023"/>
    <s v="Public District"/>
    <x v="796"/>
    <s v="Buckeye Local"/>
    <n v="1"/>
    <s v="042515"/>
    <s v="Buckeye South Elementary School"/>
    <n v="264.05631099999999"/>
    <n v="296.524272"/>
  </r>
  <r>
    <n v="2023"/>
    <s v="Public District"/>
    <x v="796"/>
    <s v="Buckeye Local"/>
    <n v="1"/>
    <s v="111138"/>
    <s v="Buckeye Local High School"/>
    <n v="0"/>
    <n v="371.818198"/>
  </r>
  <r>
    <n v="2023"/>
    <s v="Public District"/>
    <x v="797"/>
    <s v="Edison Local"/>
    <n v="1"/>
    <s v="018218"/>
    <s v="Edison High School"/>
    <n v="0"/>
    <n v="408.94009899999998"/>
  </r>
  <r>
    <n v="2023"/>
    <s v="Public District"/>
    <x v="797"/>
    <s v="Edison Local"/>
    <n v="1"/>
    <s v="018374"/>
    <s v="John E Gregg Elementary School"/>
    <n v="278.09494599999999"/>
    <n v="330.512449"/>
  </r>
  <r>
    <n v="2023"/>
    <s v="Public District"/>
    <x v="797"/>
    <s v="Edison Local"/>
    <n v="1"/>
    <s v="035493"/>
    <s v="Edison Jr. High School"/>
    <n v="0"/>
    <n v="204.53861599999999"/>
  </r>
  <r>
    <n v="2023"/>
    <s v="Public District"/>
    <x v="797"/>
    <s v="Edison Local"/>
    <n v="1"/>
    <s v="035790"/>
    <s v="Stanton Elementary School"/>
    <n v="294.34504600000002"/>
    <n v="343.61951599999998"/>
  </r>
  <r>
    <n v="2023"/>
    <s v="Public District"/>
    <x v="798"/>
    <s v="Indian Creek Local"/>
    <n v="4"/>
    <s v="014089"/>
    <s v="Indian Creek Middle School Grades 5 &amp; 6"/>
    <n v="125.619839"/>
    <n v="251.498096"/>
  </r>
  <r>
    <n v="2023"/>
    <s v="Public District"/>
    <x v="798"/>
    <s v="Indian Creek Local"/>
    <n v="4"/>
    <s v="016337"/>
    <s v="Hills Elementary School"/>
    <n v="326.79392899999999"/>
    <n v="326.79392899999999"/>
  </r>
  <r>
    <n v="2023"/>
    <s v="Public District"/>
    <x v="798"/>
    <s v="Indian Creek Local"/>
    <n v="4"/>
    <s v="025098"/>
    <s v="Indian Creek Middle School Grades 7 &amp; 8"/>
    <n v="0"/>
    <n v="297.49368900000002"/>
  </r>
  <r>
    <n v="2023"/>
    <s v="Public District"/>
    <x v="798"/>
    <s v="Indian Creek Local"/>
    <n v="4"/>
    <s v="041830"/>
    <s v="Cross Creek Elementary"/>
    <n v="373.23637200000002"/>
    <n v="373.23637200000002"/>
  </r>
  <r>
    <n v="2023"/>
    <s v="Public District"/>
    <x v="798"/>
    <s v="Indian Creek Local"/>
    <n v="4"/>
    <s v="041848"/>
    <s v="Indian Creek High School"/>
    <n v="0"/>
    <n v="566.38774899999999"/>
  </r>
  <r>
    <n v="2023"/>
    <s v="Public District"/>
    <x v="799"/>
    <s v="Centerburg Local"/>
    <n v="3"/>
    <s v="000187"/>
    <s v="Centerburg Middle School"/>
    <n v="0"/>
    <n v="272.17938700000002"/>
  </r>
  <r>
    <n v="2023"/>
    <s v="Public District"/>
    <x v="799"/>
    <s v="Centerburg Local"/>
    <n v="3"/>
    <s v="005280"/>
    <s v="Centerburg Elementary School"/>
    <n v="487.14200099999999"/>
    <n v="487.14200099999999"/>
  </r>
  <r>
    <n v="2023"/>
    <s v="Public District"/>
    <x v="799"/>
    <s v="Centerburg Local"/>
    <n v="3"/>
    <s v="005298"/>
    <s v="Centerburg High School"/>
    <n v="0"/>
    <n v="293.42996199999999"/>
  </r>
  <r>
    <n v="2023"/>
    <s v="Public District"/>
    <x v="800"/>
    <s v="Danville Local"/>
    <n v="2"/>
    <s v="008078"/>
    <s v="Danville Elementary School"/>
    <n v="286.40734900000001"/>
    <n v="331.35143099999999"/>
  </r>
  <r>
    <n v="2023"/>
    <s v="Public District"/>
    <x v="800"/>
    <s v="Danville Local"/>
    <n v="2"/>
    <s v="008086"/>
    <s v="Danville High School"/>
    <n v="0"/>
    <n v="236.28324499999999"/>
  </r>
  <r>
    <n v="2023"/>
    <s v="Public District"/>
    <x v="801"/>
    <s v="East Knox Local"/>
    <n v="2"/>
    <s v="009043"/>
    <s v="East Knox Junior/Senior High School"/>
    <n v="0"/>
    <n v="407.50630000000001"/>
  </r>
  <r>
    <n v="2023"/>
    <s v="Public District"/>
    <x v="801"/>
    <s v="East Knox Local"/>
    <n v="2"/>
    <s v="009871"/>
    <s v="East Knox Elementary School"/>
    <n v="433.11152900000002"/>
    <n v="506.27594099999999"/>
  </r>
  <r>
    <n v="2023"/>
    <s v="Public District"/>
    <x v="802"/>
    <s v="Fredericktown Local"/>
    <n v="1"/>
    <s v="012443"/>
    <s v="Fredericktown Elementary School"/>
    <n v="543.09384799999998"/>
    <n v="543.09384799999998"/>
  </r>
  <r>
    <n v="2023"/>
    <s v="Public District"/>
    <x v="802"/>
    <s v="Fredericktown Local"/>
    <n v="1"/>
    <s v="012450"/>
    <s v="Fredericktown High School"/>
    <n v="0"/>
    <n v="330.46561500000001"/>
  </r>
  <r>
    <n v="2023"/>
    <s v="Public District"/>
    <x v="802"/>
    <s v="Fredericktown Local"/>
    <n v="1"/>
    <s v="062380"/>
    <s v="Fredericktown Middle School"/>
    <n v="0"/>
    <n v="259.13037400000002"/>
  </r>
  <r>
    <n v="2023"/>
    <s v="Public District"/>
    <x v="803"/>
    <s v="Kirtland Local"/>
    <n v="5"/>
    <s v="019208"/>
    <s v="Kirtland Elementary School"/>
    <n v="471.06783300000001"/>
    <n v="471.06783300000001"/>
  </r>
  <r>
    <n v="2023"/>
    <s v="Public District"/>
    <x v="803"/>
    <s v="Kirtland Local"/>
    <n v="5"/>
    <s v="019216"/>
    <s v="Kirtland High School"/>
    <n v="0"/>
    <n v="345.15056700000002"/>
  </r>
  <r>
    <n v="2023"/>
    <s v="Public District"/>
    <x v="803"/>
    <s v="Kirtland Local"/>
    <n v="5"/>
    <s v="019224"/>
    <s v="Kirtland Middle School"/>
    <n v="0"/>
    <n v="263.60227199999997"/>
  </r>
  <r>
    <n v="2023"/>
    <s v="Public District"/>
    <x v="803"/>
    <s v="Kirtland Local"/>
    <n v="5"/>
    <s v="047878"/>
    <s v="Kirtland Local"/>
    <n v="3.2013959999999999"/>
    <n v="6.8548049999999998"/>
  </r>
  <r>
    <n v="2023"/>
    <s v="Public District"/>
    <x v="804"/>
    <s v="Madison Local"/>
    <n v="4"/>
    <s v="019678"/>
    <s v="Madison Online Learning Academy"/>
    <n v="3.5"/>
    <n v="31.592015"/>
  </r>
  <r>
    <n v="2023"/>
    <s v="Public District"/>
    <x v="804"/>
    <s v="Madison Local"/>
    <n v="4"/>
    <s v="022038"/>
    <s v="Madison Middle School"/>
    <n v="0"/>
    <n v="604.27079000000003"/>
  </r>
  <r>
    <n v="2023"/>
    <s v="Public District"/>
    <x v="804"/>
    <s v="Madison Local"/>
    <n v="4"/>
    <s v="022111"/>
    <s v="Madison High School"/>
    <n v="0"/>
    <n v="798.28618400000005"/>
  </r>
  <r>
    <n v="2023"/>
    <s v="Public District"/>
    <x v="804"/>
    <s v="Madison Local"/>
    <n v="4"/>
    <s v="026252"/>
    <s v="North Elementary School"/>
    <n v="580.47989600000005"/>
    <n v="580.47989600000005"/>
  </r>
  <r>
    <n v="2023"/>
    <s v="Public District"/>
    <x v="804"/>
    <s v="Madison Local"/>
    <n v="4"/>
    <s v="031203"/>
    <s v="South  Elementary School"/>
    <n v="564.68203400000004"/>
    <n v="564.68203400000004"/>
  </r>
  <r>
    <n v="2023"/>
    <s v="Public District"/>
    <x v="804"/>
    <s v="Madison Local"/>
    <n v="4"/>
    <s v="047886"/>
    <s v="Madison Local"/>
    <n v="1.5056179999999999"/>
    <n v="4.3539339999999997"/>
  </r>
  <r>
    <n v="2023"/>
    <s v="Public District"/>
    <x v="804"/>
    <s v="Madison Local"/>
    <n v="4"/>
    <s v="061887"/>
    <s v="Madison Pre-K"/>
    <n v="54.740113999999998"/>
    <n v="54.740113999999998"/>
  </r>
  <r>
    <n v="2023"/>
    <s v="Public District"/>
    <x v="805"/>
    <s v="Riverside Local"/>
    <n v="5"/>
    <s v="004101"/>
    <s v="Buckeye Elementary School"/>
    <n v="362.01272"/>
    <n v="362.01272"/>
  </r>
  <r>
    <n v="2023"/>
    <s v="Public District"/>
    <x v="805"/>
    <s v="Riverside Local"/>
    <n v="5"/>
    <s v="014845"/>
    <s v="Riverview Elementary School"/>
    <n v="595.908907"/>
    <n v="595.908907"/>
  </r>
  <r>
    <n v="2023"/>
    <s v="Public District"/>
    <x v="805"/>
    <s v="Riverside Local"/>
    <n v="5"/>
    <s v="019634"/>
    <s v="Riverside Virtual Academy"/>
    <n v="1.9553069999999999"/>
    <n v="24.424703999999998"/>
  </r>
  <r>
    <n v="2023"/>
    <s v="Public District"/>
    <x v="805"/>
    <s v="Riverside Local"/>
    <n v="5"/>
    <s v="019800"/>
    <s v="Riverside Preschool"/>
    <n v="77.902985000000001"/>
    <n v="77.902985000000001"/>
  </r>
  <r>
    <n v="2023"/>
    <s v="Public District"/>
    <x v="805"/>
    <s v="Riverside Local"/>
    <n v="5"/>
    <s v="020180"/>
    <s v="Parkside Elementary School"/>
    <n v="541.886213"/>
    <n v="541.886213"/>
  </r>
  <r>
    <n v="2023"/>
    <s v="Public District"/>
    <x v="805"/>
    <s v="Riverside Local"/>
    <n v="5"/>
    <s v="024141"/>
    <s v="Melridge Elementary School"/>
    <n v="287.73564699999997"/>
    <n v="287.73564699999997"/>
  </r>
  <r>
    <n v="2023"/>
    <s v="Public District"/>
    <x v="805"/>
    <s v="Riverside Local"/>
    <n v="5"/>
    <s v="031989"/>
    <s v="Riverside Jr/Sr High School"/>
    <n v="0"/>
    <n v="1655.466461"/>
  </r>
  <r>
    <n v="2023"/>
    <s v="Public District"/>
    <x v="805"/>
    <s v="Riverside Local"/>
    <n v="5"/>
    <s v="061895"/>
    <s v="Henry F Lamuth Middle School"/>
    <n v="0"/>
    <n v="572.09931099999994"/>
  </r>
  <r>
    <n v="2023"/>
    <s v="Public District"/>
    <x v="806"/>
    <s v="Perry Local"/>
    <n v="5"/>
    <s v="005264"/>
    <s v="Perry Elementary School"/>
    <n v="495.94659799999999"/>
    <n v="495.94659799999999"/>
  </r>
  <r>
    <n v="2023"/>
    <s v="Public District"/>
    <x v="806"/>
    <s v="Perry Local"/>
    <n v="5"/>
    <s v="019718"/>
    <s v="Perry Virtual Learning School"/>
    <n v="0"/>
    <n v="4.0997209999999997"/>
  </r>
  <r>
    <n v="2023"/>
    <s v="Public District"/>
    <x v="806"/>
    <s v="Perry Local"/>
    <n v="5"/>
    <s v="029710"/>
    <s v="Perry High School"/>
    <n v="0"/>
    <n v="474.34279300000003"/>
  </r>
  <r>
    <n v="2023"/>
    <s v="Public District"/>
    <x v="806"/>
    <s v="Perry Local"/>
    <n v="5"/>
    <s v="029728"/>
    <s v="Perry Middle School"/>
    <n v="88.303630999999996"/>
    <n v="458.64088099999998"/>
  </r>
  <r>
    <n v="2023"/>
    <s v="Public District"/>
    <x v="807"/>
    <s v="Dawson-Bryant Local"/>
    <n v="2"/>
    <s v="008219"/>
    <s v="Dawson-Bryant High School"/>
    <n v="0"/>
    <n v="294.335689"/>
  </r>
  <r>
    <n v="2023"/>
    <s v="Public District"/>
    <x v="807"/>
    <s v="Dawson-Bryant Local"/>
    <n v="2"/>
    <s v="008227"/>
    <s v="Dawson-Bryant Middle School"/>
    <n v="0"/>
    <n v="256.382091"/>
  </r>
  <r>
    <n v="2023"/>
    <s v="Public District"/>
    <x v="807"/>
    <s v="Dawson-Bryant Local"/>
    <n v="2"/>
    <s v="008284"/>
    <s v="Dawson-Bryant Elementary School"/>
    <n v="533.53525500000001"/>
    <n v="533.53525500000001"/>
  </r>
  <r>
    <n v="2023"/>
    <s v="Public District"/>
    <x v="808"/>
    <s v="Fairland Local"/>
    <n v="3"/>
    <s v="000177"/>
    <s v="Fairland West Elementary School"/>
    <n v="346.74157500000001"/>
    <n v="346.74157500000001"/>
  </r>
  <r>
    <n v="2023"/>
    <s v="Public District"/>
    <x v="808"/>
    <s v="Fairland Local"/>
    <n v="3"/>
    <s v="011106"/>
    <s v="Fairland East Elementary School"/>
    <n v="318.51324599999998"/>
    <n v="318.51324599999998"/>
  </r>
  <r>
    <n v="2023"/>
    <s v="Public District"/>
    <x v="808"/>
    <s v="Fairland Local"/>
    <n v="3"/>
    <s v="011114"/>
    <s v="Fairland High School"/>
    <n v="0"/>
    <n v="378.96194700000001"/>
  </r>
  <r>
    <n v="2023"/>
    <s v="Public District"/>
    <x v="808"/>
    <s v="Fairland Local"/>
    <n v="3"/>
    <s v="011122"/>
    <s v="Fairland Middle School"/>
    <n v="0"/>
    <n v="338.07134000000002"/>
  </r>
  <r>
    <n v="2023"/>
    <s v="Public District"/>
    <x v="809"/>
    <s v="Rock Hill Local"/>
    <n v="2"/>
    <s v="146464"/>
    <s v="Rock Hill Elementary School"/>
    <n v="618.53177900000003"/>
    <n v="618.53177900000003"/>
  </r>
  <r>
    <n v="2023"/>
    <s v="Public District"/>
    <x v="809"/>
    <s v="Rock Hill Local"/>
    <n v="2"/>
    <s v="146472"/>
    <s v="Rock Hill Middle School"/>
    <n v="0"/>
    <n v="281.01975199999998"/>
  </r>
  <r>
    <n v="2023"/>
    <s v="Public District"/>
    <x v="809"/>
    <s v="Rock Hill Local"/>
    <n v="2"/>
    <s v="146480"/>
    <s v="Rock Hill Sr High School"/>
    <n v="0"/>
    <n v="284.79975400000001"/>
  </r>
  <r>
    <n v="2023"/>
    <s v="Public District"/>
    <x v="810"/>
    <s v="South Point Local"/>
    <n v="4"/>
    <s v="004317"/>
    <s v="Burlington Elementary School"/>
    <n v="292.798901"/>
    <n v="292.798901"/>
  </r>
  <r>
    <n v="2023"/>
    <s v="Public District"/>
    <x v="810"/>
    <s v="South Point Local"/>
    <n v="4"/>
    <s v="033274"/>
    <s v="South Point Elementary School"/>
    <n v="370.24493200000001"/>
    <n v="370.24493200000001"/>
  </r>
  <r>
    <n v="2023"/>
    <s v="Public District"/>
    <x v="810"/>
    <s v="South Point Local"/>
    <n v="4"/>
    <s v="033282"/>
    <s v="South Point High School"/>
    <n v="0"/>
    <n v="325.12659500000001"/>
  </r>
  <r>
    <n v="2023"/>
    <s v="Public District"/>
    <x v="810"/>
    <s v="South Point Local"/>
    <n v="4"/>
    <s v="033290"/>
    <s v="South Point Middle School"/>
    <n v="0"/>
    <n v="332.37744600000002"/>
  </r>
  <r>
    <n v="2023"/>
    <s v="Public District"/>
    <x v="811"/>
    <s v="Symmes Valley Local"/>
    <n v="2"/>
    <s v="023143"/>
    <s v="Symmes Valley Elementary School"/>
    <n v="352.825311"/>
    <n v="528.13131999999996"/>
  </r>
  <r>
    <n v="2023"/>
    <s v="Public District"/>
    <x v="811"/>
    <s v="Symmes Valley Local"/>
    <n v="2"/>
    <s v="036749"/>
    <s v="Symmes Valley High School"/>
    <n v="0"/>
    <n v="161.96576999999999"/>
  </r>
  <r>
    <n v="2023"/>
    <s v="Public District"/>
    <x v="812"/>
    <s v="Johnstown-Monroe Local"/>
    <n v="3"/>
    <s v="008672"/>
    <s v="Johnstown Elementary School"/>
    <n v="512.80567299999996"/>
    <n v="512.80567299999996"/>
  </r>
  <r>
    <n v="2023"/>
    <s v="Public District"/>
    <x v="812"/>
    <s v="Johnstown-Monroe Local"/>
    <n v="3"/>
    <s v="018473"/>
    <s v="Johnstown Middle School"/>
    <n v="0"/>
    <n v="386.09881000000001"/>
  </r>
  <r>
    <n v="2023"/>
    <s v="Public District"/>
    <x v="812"/>
    <s v="Johnstown-Monroe Local"/>
    <n v="3"/>
    <s v="018481"/>
    <s v="Johnstown High School"/>
    <n v="0"/>
    <n v="470.62229600000001"/>
  </r>
  <r>
    <n v="2023"/>
    <s v="Public District"/>
    <x v="812"/>
    <s v="Johnstown-Monroe Local"/>
    <n v="3"/>
    <s v="019946"/>
    <s v="JOHNSTOWN INTERMEDIATE SCHOOL"/>
    <n v="256.14644499999997"/>
    <n v="256.14644499999997"/>
  </r>
  <r>
    <n v="2023"/>
    <s v="Public District"/>
    <x v="813"/>
    <s v="Lakewood Local"/>
    <n v="4"/>
    <s v="015826"/>
    <s v="Lakewood Elementary School"/>
    <n v="378.52466199999998"/>
    <n v="378.52466199999998"/>
  </r>
  <r>
    <n v="2023"/>
    <s v="Public District"/>
    <x v="813"/>
    <s v="Lakewood Local"/>
    <n v="4"/>
    <s v="019695"/>
    <s v="Lakewood High School"/>
    <n v="0"/>
    <n v="454.31387599999999"/>
  </r>
  <r>
    <n v="2023"/>
    <s v="Public District"/>
    <x v="813"/>
    <s v="Lakewood Local"/>
    <n v="4"/>
    <s v="019703"/>
    <s v="Lakewood Middle School"/>
    <n v="3.5406E-2"/>
    <n v="372.64633700000002"/>
  </r>
  <r>
    <n v="2023"/>
    <s v="Public District"/>
    <x v="813"/>
    <s v="Lakewood Local"/>
    <n v="4"/>
    <s v="066472"/>
    <s v="Jackson Intermediate"/>
    <n v="396.61444599999999"/>
    <n v="396.61444599999999"/>
  </r>
  <r>
    <n v="2023"/>
    <s v="Public District"/>
    <x v="814"/>
    <s v="Licking Heights Local"/>
    <n v="5"/>
    <s v="008242"/>
    <s v="LICKING HEIGHTS CENTRAL INTERMEDIATE SCHOOL"/>
    <n v="408.69656800000001"/>
    <n v="811.06618100000003"/>
  </r>
  <r>
    <n v="2023"/>
    <s v="Public District"/>
    <x v="814"/>
    <s v="Licking Heights Local"/>
    <n v="5"/>
    <s v="016936"/>
    <s v="LICKING HEIGHTS NORTH ELEMENTARY SCHOOL"/>
    <n v="392.27056199999998"/>
    <n v="392.27056199999998"/>
  </r>
  <r>
    <n v="2023"/>
    <s v="Public District"/>
    <x v="814"/>
    <s v="Licking Heights Local"/>
    <n v="5"/>
    <s v="018283"/>
    <s v="West Elementary School"/>
    <n v="848.19176000000004"/>
    <n v="848.19176000000004"/>
  </r>
  <r>
    <n v="2023"/>
    <s v="Public District"/>
    <x v="814"/>
    <s v="Licking Heights Local"/>
    <n v="5"/>
    <s v="019269"/>
    <s v="LICKING HEIGHTS CENTRAL PRESCHOOL"/>
    <n v="81.608482999999993"/>
    <n v="81.608482999999993"/>
  </r>
  <r>
    <n v="2023"/>
    <s v="Public District"/>
    <x v="814"/>
    <s v="Licking Heights Local"/>
    <n v="5"/>
    <s v="020461"/>
    <s v="Licking Heights High School"/>
    <n v="0"/>
    <n v="1346.6684419999999"/>
  </r>
  <r>
    <n v="2023"/>
    <s v="Public District"/>
    <x v="814"/>
    <s v="Licking Heights Local"/>
    <n v="5"/>
    <s v="036467"/>
    <s v="South Elementary"/>
    <n v="779.60692199999994"/>
    <n v="779.60692199999994"/>
  </r>
  <r>
    <n v="2023"/>
    <s v="Public District"/>
    <x v="814"/>
    <s v="Licking Heights Local"/>
    <n v="5"/>
    <s v="067868"/>
    <s v="Licking Heights Middle School"/>
    <n v="0"/>
    <n v="686.62029400000006"/>
  </r>
  <r>
    <n v="2023"/>
    <s v="Public District"/>
    <x v="815"/>
    <s v="Licking Valley Local"/>
    <n v="3"/>
    <s v="019648"/>
    <s v="Licking Valley Online Learning School"/>
    <n v="0"/>
    <n v="10.329734"/>
  </r>
  <r>
    <n v="2023"/>
    <s v="Public District"/>
    <x v="815"/>
    <s v="Licking Valley Local"/>
    <n v="3"/>
    <s v="020479"/>
    <s v="Licking Valley Middle School"/>
    <n v="0"/>
    <n v="498.29312600000003"/>
  </r>
  <r>
    <n v="2023"/>
    <s v="Public District"/>
    <x v="815"/>
    <s v="Licking Valley Local"/>
    <n v="3"/>
    <s v="020487"/>
    <s v="Licking Valley High School"/>
    <n v="0"/>
    <n v="536.78545199999996"/>
  </r>
  <r>
    <n v="2023"/>
    <s v="Public District"/>
    <x v="815"/>
    <s v="Licking Valley Local"/>
    <n v="3"/>
    <s v="022053"/>
    <s v="Licking Valley Elementary School"/>
    <n v="974.88917000000004"/>
    <n v="974.88917000000004"/>
  </r>
  <r>
    <n v="2023"/>
    <s v="Public District"/>
    <x v="816"/>
    <s v="North Fork Local"/>
    <n v="2"/>
    <s v="019698"/>
    <s v="North Fork Online Academy"/>
    <n v="0.27213999999999999"/>
    <n v="1.1786299999999998"/>
  </r>
  <r>
    <n v="2023"/>
    <s v="Public District"/>
    <x v="816"/>
    <s v="North Fork Local"/>
    <n v="2"/>
    <s v="027136"/>
    <s v="Newton Elementary School"/>
    <n v="360.547482"/>
    <n v="360.547482"/>
  </r>
  <r>
    <n v="2023"/>
    <s v="Public District"/>
    <x v="816"/>
    <s v="North Fork Local"/>
    <n v="2"/>
    <s v="038034"/>
    <s v="Utica Elementary School"/>
    <n v="369.87091499999997"/>
    <n v="369.87091499999997"/>
  </r>
  <r>
    <n v="2023"/>
    <s v="Public District"/>
    <x v="816"/>
    <s v="North Fork Local"/>
    <n v="2"/>
    <s v="038042"/>
    <s v="Utica High School"/>
    <n v="0"/>
    <n v="413.89344599999998"/>
  </r>
  <r>
    <n v="2023"/>
    <s v="Public District"/>
    <x v="816"/>
    <s v="North Fork Local"/>
    <n v="2"/>
    <s v="038059"/>
    <s v="Utica Middle School"/>
    <n v="0"/>
    <n v="338.865432"/>
  </r>
  <r>
    <n v="2023"/>
    <s v="Public District"/>
    <x v="817"/>
    <s v="Northridge Local"/>
    <n v="3"/>
    <s v="010197"/>
    <s v="Northridge Elementary"/>
    <n v="522.84523200000001"/>
    <n v="522.84523200000001"/>
  </r>
  <r>
    <n v="2023"/>
    <s v="Public District"/>
    <x v="817"/>
    <s v="Northridge Local"/>
    <n v="3"/>
    <s v="027771"/>
    <s v="Northridge High School"/>
    <n v="0"/>
    <n v="316.26807600000001"/>
  </r>
  <r>
    <n v="2023"/>
    <s v="Public District"/>
    <x v="817"/>
    <s v="Northridge Local"/>
    <n v="3"/>
    <s v="113175"/>
    <s v="Northridge Middle School"/>
    <n v="0"/>
    <n v="271.51476500000001"/>
  </r>
  <r>
    <n v="2023"/>
    <s v="Public District"/>
    <x v="818"/>
    <s v="Southwest Licking Local"/>
    <n v="5"/>
    <s v="010777"/>
    <s v="Watkins Intermediate School"/>
    <n v="706.72685999999999"/>
    <n v="708.72685999999999"/>
  </r>
  <r>
    <n v="2023"/>
    <s v="Public District"/>
    <x v="818"/>
    <s v="Southwest Licking Local"/>
    <n v="5"/>
    <s v="016732"/>
    <s v="Southwest Licking Early Learning Center"/>
    <n v="74.275590999999991"/>
    <n v="74.275590999999991"/>
  </r>
  <r>
    <n v="2023"/>
    <s v="Public District"/>
    <x v="818"/>
    <s v="Southwest Licking Local"/>
    <n v="5"/>
    <s v="019174"/>
    <s v="Kirkersville Elementary School"/>
    <n v="477.54764599999999"/>
    <n v="477.54764599999999"/>
  </r>
  <r>
    <n v="2023"/>
    <s v="Public District"/>
    <x v="818"/>
    <s v="Southwest Licking Local"/>
    <n v="5"/>
    <s v="019459"/>
    <s v="Etna Elementary"/>
    <n v="506.66561000000002"/>
    <n v="506.66561000000002"/>
  </r>
  <r>
    <n v="2023"/>
    <s v="Public District"/>
    <x v="818"/>
    <s v="Southwest Licking Local"/>
    <n v="5"/>
    <s v="020112"/>
    <s v="SWL Digital Academy"/>
    <n v="0"/>
    <n v="54.291345999999997"/>
  </r>
  <r>
    <n v="2023"/>
    <s v="Public District"/>
    <x v="818"/>
    <s v="Southwest Licking Local"/>
    <n v="5"/>
    <s v="029363"/>
    <s v="Pataskala Elementary School"/>
    <n v="476.48652900000002"/>
    <n v="476.48652900000002"/>
  </r>
  <r>
    <n v="2023"/>
    <s v="Public District"/>
    <x v="818"/>
    <s v="Southwest Licking Local"/>
    <n v="5"/>
    <s v="039842"/>
    <s v="Watkins Memorial High School"/>
    <n v="0"/>
    <n v="1261.57269"/>
  </r>
  <r>
    <n v="2023"/>
    <s v="Public District"/>
    <x v="818"/>
    <s v="Southwest Licking Local"/>
    <n v="5"/>
    <s v="067876"/>
    <s v="Watkins Middle School"/>
    <n v="0"/>
    <n v="1059.3255180000001"/>
  </r>
  <r>
    <n v="2023"/>
    <s v="Public District"/>
    <x v="819"/>
    <s v="Benjamin Logan Local"/>
    <n v="3"/>
    <s v="002170"/>
    <s v="Benjamin Logan Elementary School"/>
    <n v="642.77945799999998"/>
    <n v="642.77945799999998"/>
  </r>
  <r>
    <n v="2023"/>
    <s v="Public District"/>
    <x v="819"/>
    <s v="Benjamin Logan Local"/>
    <n v="3"/>
    <s v="021220"/>
    <s v="Benjamin Logan High School"/>
    <n v="0"/>
    <n v="487.43376000000001"/>
  </r>
  <r>
    <n v="2023"/>
    <s v="Public District"/>
    <x v="819"/>
    <s v="Benjamin Logan Local"/>
    <n v="3"/>
    <s v="061952"/>
    <s v="Benjamin Logan Middle School"/>
    <n v="125.768306"/>
    <n v="495.33609300000001"/>
  </r>
  <r>
    <n v="2023"/>
    <s v="Public District"/>
    <x v="820"/>
    <s v="Indian Lake Local"/>
    <n v="4"/>
    <s v="017335"/>
    <s v="Indian Lake Middle School"/>
    <n v="88.105189999999993"/>
    <n v="403.72612900000001"/>
  </r>
  <r>
    <n v="2023"/>
    <s v="Public District"/>
    <x v="820"/>
    <s v="Indian Lake Local"/>
    <n v="4"/>
    <s v="017343"/>
    <s v="Indian Lake High School"/>
    <n v="0"/>
    <n v="438.36585700000001"/>
  </r>
  <r>
    <n v="2023"/>
    <s v="Public District"/>
    <x v="820"/>
    <s v="Indian Lake Local"/>
    <n v="4"/>
    <s v="019653"/>
    <s v="Indian Lake Elementary School"/>
    <n v="486.25783000000001"/>
    <n v="486.25783000000001"/>
  </r>
  <r>
    <n v="2023"/>
    <s v="Public District"/>
    <x v="821"/>
    <s v="Riverside Local"/>
    <n v="2"/>
    <s v="031914"/>
    <s v="Riverside Elementary School"/>
    <n v="237.761143"/>
    <n v="271.28229899999997"/>
  </r>
  <r>
    <n v="2023"/>
    <s v="Public District"/>
    <x v="821"/>
    <s v="Riverside Local"/>
    <n v="2"/>
    <s v="031997"/>
    <s v="Riverside High School"/>
    <n v="0"/>
    <n v="248.376993"/>
  </r>
  <r>
    <n v="2023"/>
    <s v="Public District"/>
    <x v="822"/>
    <s v="Avon Local"/>
    <n v="6"/>
    <s v="000701"/>
    <s v="Avon Heritage Elementary School"/>
    <n v="973.96645100000001"/>
    <n v="973.96645100000001"/>
  </r>
  <r>
    <n v="2023"/>
    <s v="Public District"/>
    <x v="822"/>
    <s v="Avon Local"/>
    <n v="6"/>
    <s v="001354"/>
    <s v="Avon East Elementary School"/>
    <n v="645.02815399999997"/>
    <n v="645.02815399999997"/>
  </r>
  <r>
    <n v="2023"/>
    <s v="Public District"/>
    <x v="822"/>
    <s v="Avon Local"/>
    <n v="6"/>
    <s v="001362"/>
    <s v="Avon Early Learning Center"/>
    <n v="330.55744900000002"/>
    <n v="330.55744900000002"/>
  </r>
  <r>
    <n v="2023"/>
    <s v="Public District"/>
    <x v="822"/>
    <s v="Avon Local"/>
    <n v="6"/>
    <s v="001370"/>
    <s v="Avon High School"/>
    <n v="0"/>
    <n v="1402.3150909999999"/>
  </r>
  <r>
    <n v="2023"/>
    <s v="Public District"/>
    <x v="822"/>
    <s v="Avon Local"/>
    <n v="6"/>
    <s v="126359"/>
    <s v="Avon Middle School"/>
    <n v="0"/>
    <n v="1080.725913"/>
  </r>
  <r>
    <n v="2023"/>
    <s v="Public District"/>
    <x v="823"/>
    <s v="Avon Lake City"/>
    <n v="6"/>
    <s v="001388"/>
    <s v="Avon Lake High School"/>
    <n v="0"/>
    <n v="1147.967128"/>
  </r>
  <r>
    <n v="2023"/>
    <s v="Public District"/>
    <x v="823"/>
    <s v="Avon Lake City"/>
    <n v="6"/>
    <s v="009712"/>
    <s v="Eastview Elementary School"/>
    <n v="383.04866299999998"/>
    <n v="383.04866299999998"/>
  </r>
  <r>
    <n v="2023"/>
    <s v="Public District"/>
    <x v="823"/>
    <s v="Avon Lake City"/>
    <n v="6"/>
    <s v="010652"/>
    <s v="Erieview Elementary School"/>
    <n v="292.88457499999998"/>
    <n v="292.88457499999998"/>
  </r>
  <r>
    <n v="2023"/>
    <s v="Public District"/>
    <x v="823"/>
    <s v="Avon Lake City"/>
    <n v="6"/>
    <s v="031211"/>
    <s v="Redwood Elementary School"/>
    <n v="341.362979"/>
    <n v="341.362979"/>
  </r>
  <r>
    <n v="2023"/>
    <s v="Public District"/>
    <x v="823"/>
    <s v="Avon Lake City"/>
    <n v="6"/>
    <s v="040808"/>
    <s v="Westview Elementary School"/>
    <n v="256.81097399999999"/>
    <n v="256.81097399999999"/>
  </r>
  <r>
    <n v="2023"/>
    <s v="Public District"/>
    <x v="823"/>
    <s v="Avon Lake City"/>
    <n v="6"/>
    <s v="048124"/>
    <s v="Avon Lake City"/>
    <n v="0"/>
    <n v="0.46428599999999998"/>
  </r>
  <r>
    <n v="2023"/>
    <s v="Public District"/>
    <x v="823"/>
    <s v="Avon Lake City"/>
    <n v="6"/>
    <s v="061911"/>
    <s v="Troy Intermediate Elementary School"/>
    <n v="276.34258799999998"/>
    <n v="547.15936399999998"/>
  </r>
  <r>
    <n v="2023"/>
    <s v="Public District"/>
    <x v="823"/>
    <s v="Avon Lake City"/>
    <n v="6"/>
    <s v="062398"/>
    <s v="Learwood Middle School"/>
    <n v="0"/>
    <n v="519.98021600000004"/>
  </r>
  <r>
    <n v="2023"/>
    <s v="Public District"/>
    <x v="824"/>
    <s v="Clearview Local"/>
    <n v="4"/>
    <s v="006619"/>
    <s v="Clearview High School"/>
    <n v="0"/>
    <n v="362.32023600000002"/>
  </r>
  <r>
    <n v="2023"/>
    <s v="Public District"/>
    <x v="824"/>
    <s v="Clearview Local"/>
    <n v="4"/>
    <s v="008896"/>
    <s v="Durling Middle School"/>
    <n v="114.494253"/>
    <n v="454.25236899999999"/>
  </r>
  <r>
    <n v="2023"/>
    <s v="Public District"/>
    <x v="824"/>
    <s v="Clearview Local"/>
    <n v="4"/>
    <s v="019741"/>
    <s v="Clearview Local Schools"/>
    <n v="0"/>
    <n v="36.114804999999997"/>
  </r>
  <r>
    <n v="2023"/>
    <s v="Public District"/>
    <x v="824"/>
    <s v="Clearview Local"/>
    <n v="4"/>
    <s v="038448"/>
    <s v="Vincent Elementary School"/>
    <n v="483.98075499999999"/>
    <n v="483.98075499999999"/>
  </r>
  <r>
    <n v="2023"/>
    <s v="Public District"/>
    <x v="825"/>
    <s v="Columbia Local"/>
    <n v="3"/>
    <s v="007021"/>
    <s v="Columbia High School"/>
    <n v="0"/>
    <n v="260.65375799999998"/>
  </r>
  <r>
    <n v="2023"/>
    <s v="Public District"/>
    <x v="825"/>
    <s v="Columbia Local"/>
    <n v="3"/>
    <s v="007039"/>
    <s v="Columbia Middle School"/>
    <n v="75.563346999999993"/>
    <n v="288.60956699999997"/>
  </r>
  <r>
    <n v="2023"/>
    <s v="Public District"/>
    <x v="825"/>
    <s v="Columbia Local"/>
    <n v="3"/>
    <s v="007336"/>
    <s v="Copopa Elementary School"/>
    <n v="383.62834499999997"/>
    <n v="383.62834499999997"/>
  </r>
  <r>
    <n v="2023"/>
    <s v="Public District"/>
    <x v="826"/>
    <s v="Firelands Local"/>
    <n v="3"/>
    <s v="011676"/>
    <s v="Firelands Elementary School"/>
    <n v="784.13429099999996"/>
    <n v="784.13429099999996"/>
  </r>
  <r>
    <n v="2023"/>
    <s v="Public District"/>
    <x v="826"/>
    <s v="Firelands Local"/>
    <n v="3"/>
    <s v="011684"/>
    <s v="Firelands High School"/>
    <n v="0"/>
    <n v="452.53511900000001"/>
  </r>
  <r>
    <n v="2023"/>
    <s v="Public District"/>
    <x v="826"/>
    <s v="Firelands Local"/>
    <n v="3"/>
    <s v="033126"/>
    <s v="Firelands Middle School"/>
    <n v="0"/>
    <n v="414.01824299999998"/>
  </r>
  <r>
    <n v="2023"/>
    <s v="Public District"/>
    <x v="827"/>
    <s v="Keystone Local"/>
    <n v="3"/>
    <s v="018960"/>
    <s v="Keystone High School"/>
    <n v="0"/>
    <n v="416.16428300000001"/>
  </r>
  <r>
    <n v="2023"/>
    <s v="Public District"/>
    <x v="827"/>
    <s v="Keystone Local"/>
    <n v="3"/>
    <s v="019448"/>
    <s v="Keystone Middle School"/>
    <n v="0"/>
    <n v="360.30120399999998"/>
  </r>
  <r>
    <n v="2023"/>
    <s v="Public District"/>
    <x v="827"/>
    <s v="Keystone Local"/>
    <n v="3"/>
    <s v="029561"/>
    <s v="Keystone Elementary School"/>
    <n v="657.35875999999996"/>
    <n v="657.35875999999996"/>
  </r>
  <r>
    <n v="2023"/>
    <s v="Public District"/>
    <x v="828"/>
    <s v="Midview Local"/>
    <n v="3"/>
    <s v="003988"/>
    <s v="Midview North Elementary School"/>
    <n v="519.97458099999994"/>
    <n v="519.97458099999994"/>
  </r>
  <r>
    <n v="2023"/>
    <s v="Public District"/>
    <x v="828"/>
    <s v="Midview Local"/>
    <n v="3"/>
    <s v="008979"/>
    <s v="Midview West Elementary School"/>
    <n v="525.05529000000001"/>
    <n v="525.05529000000001"/>
  </r>
  <r>
    <n v="2023"/>
    <s v="Public District"/>
    <x v="828"/>
    <s v="Midview Local"/>
    <n v="3"/>
    <s v="010198"/>
    <s v="Midview East Intermediate School"/>
    <n v="220.22252800000001"/>
    <n v="420.74485299999998"/>
  </r>
  <r>
    <n v="2023"/>
    <s v="Public District"/>
    <x v="828"/>
    <s v="Midview Local"/>
    <n v="3"/>
    <s v="019359"/>
    <s v="Little Middies PreSchool"/>
    <n v="39.693629999999999"/>
    <n v="39.693629999999999"/>
  </r>
  <r>
    <n v="2023"/>
    <s v="Public District"/>
    <x v="828"/>
    <s v="Midview Local"/>
    <n v="3"/>
    <s v="019730"/>
    <s v="Midview Virtual Programming"/>
    <n v="9.0443040000000003"/>
    <n v="69.392449999999997"/>
  </r>
  <r>
    <n v="2023"/>
    <s v="Public District"/>
    <x v="828"/>
    <s v="Midview Local"/>
    <n v="3"/>
    <s v="024596"/>
    <s v="Midview High School"/>
    <n v="0"/>
    <n v="748.10179300000004"/>
  </r>
  <r>
    <n v="2023"/>
    <s v="Public District"/>
    <x v="828"/>
    <s v="Midview Local"/>
    <n v="3"/>
    <s v="024604"/>
    <s v="Midview Middle School"/>
    <n v="0"/>
    <n v="438.05636700000002"/>
  </r>
  <r>
    <n v="2023"/>
    <s v="Public District"/>
    <x v="829"/>
    <s v="Anthony Wayne Local"/>
    <n v="5"/>
    <s v="000810"/>
    <s v="Anthony Wayne High School"/>
    <n v="0"/>
    <n v="1184.094787"/>
  </r>
  <r>
    <n v="2023"/>
    <s v="Public District"/>
    <x v="829"/>
    <s v="Anthony Wayne Local"/>
    <n v="5"/>
    <s v="011346"/>
    <s v="Fallen Timbers Middle School"/>
    <n v="310.17882500000002"/>
    <n v="650.271795"/>
  </r>
  <r>
    <n v="2023"/>
    <s v="Public District"/>
    <x v="829"/>
    <s v="Anthony Wayne Local"/>
    <n v="5"/>
    <s v="025197"/>
    <s v="Monclova Elementary School"/>
    <n v="457.86158699999999"/>
    <n v="457.86158699999999"/>
  </r>
  <r>
    <n v="2023"/>
    <s v="Public District"/>
    <x v="829"/>
    <s v="Anthony Wayne Local"/>
    <n v="5"/>
    <s v="039800"/>
    <s v="Waterville Primary School"/>
    <n v="466.781724"/>
    <n v="466.781724"/>
  </r>
  <r>
    <n v="2023"/>
    <s v="Public District"/>
    <x v="829"/>
    <s v="Anthony Wayne Local"/>
    <n v="5"/>
    <s v="041038"/>
    <s v="Whitehouse Primary School"/>
    <n v="502.45074399999999"/>
    <n v="502.45074399999999"/>
  </r>
  <r>
    <n v="2023"/>
    <s v="Public District"/>
    <x v="829"/>
    <s v="Anthony Wayne Local"/>
    <n v="5"/>
    <s v="125229"/>
    <s v="Anthony Wayne Junior High School"/>
    <n v="0"/>
    <n v="665.60510699999998"/>
  </r>
  <r>
    <n v="2023"/>
    <s v="Public District"/>
    <x v="830"/>
    <s v="Ottawa Hills Local"/>
    <n v="6"/>
    <s v="028886"/>
    <s v="Ottawa Hills Elementary School"/>
    <n v="490.22648700000002"/>
    <n v="558.46417899999994"/>
  </r>
  <r>
    <n v="2023"/>
    <s v="Public District"/>
    <x v="830"/>
    <s v="Ottawa Hills Local"/>
    <n v="6"/>
    <s v="028894"/>
    <s v="Ottawa Hills High School"/>
    <n v="0"/>
    <n v="516.66387899999995"/>
  </r>
  <r>
    <n v="2023"/>
    <s v="Public District"/>
    <x v="831"/>
    <s v="Springfield Local"/>
    <n v="5"/>
    <s v="007799"/>
    <s v="Crissey Elementary School"/>
    <n v="304.28362099999998"/>
    <n v="304.28362099999998"/>
  </r>
  <r>
    <n v="2023"/>
    <s v="Public District"/>
    <x v="831"/>
    <s v="Springfield Local"/>
    <n v="5"/>
    <s v="008649"/>
    <s v="Dorr Street Elementary School"/>
    <n v="369.25967700000001"/>
    <n v="369.25967700000001"/>
  </r>
  <r>
    <n v="2023"/>
    <s v="Public District"/>
    <x v="831"/>
    <s v="Springfield Local"/>
    <n v="5"/>
    <s v="016576"/>
    <s v="Holland Intermediate School"/>
    <n v="493.78049599999997"/>
    <n v="493.78049599999997"/>
  </r>
  <r>
    <n v="2023"/>
    <s v="Public District"/>
    <x v="831"/>
    <s v="Springfield Local"/>
    <n v="5"/>
    <s v="020063"/>
    <s v="Springfield Digital Academy (SDA)"/>
    <n v="13.515523"/>
    <n v="100.627421"/>
  </r>
  <r>
    <n v="2023"/>
    <s v="Public District"/>
    <x v="831"/>
    <s v="Springfield Local"/>
    <n v="5"/>
    <s v="035477"/>
    <s v="Springfield High School"/>
    <n v="0"/>
    <n v="885.39907100000005"/>
  </r>
  <r>
    <n v="2023"/>
    <s v="Public District"/>
    <x v="831"/>
    <s v="Springfield Local"/>
    <n v="5"/>
    <s v="035501"/>
    <s v="Springfield Middle School"/>
    <n v="0"/>
    <n v="744.32976599999995"/>
  </r>
  <r>
    <n v="2023"/>
    <s v="Public District"/>
    <x v="831"/>
    <s v="Springfield Local"/>
    <n v="5"/>
    <s v="119792"/>
    <s v="Holloway Elementary School"/>
    <n v="335.50134000000003"/>
    <n v="335.50134000000003"/>
  </r>
  <r>
    <n v="2023"/>
    <s v="Public District"/>
    <x v="832"/>
    <s v="Washington Local"/>
    <n v="7"/>
    <s v="016006"/>
    <s v="Hiawatha Elementary School"/>
    <n v="279.92852800000003"/>
    <n v="337.52629200000001"/>
  </r>
  <r>
    <n v="2023"/>
    <s v="Public District"/>
    <x v="832"/>
    <s v="Washington Local"/>
    <n v="7"/>
    <s v="018127"/>
    <s v="Jefferson Junior High School"/>
    <n v="0"/>
    <n v="514.96160999999995"/>
  </r>
  <r>
    <n v="2023"/>
    <s v="Public District"/>
    <x v="832"/>
    <s v="Washington Local"/>
    <n v="7"/>
    <s v="023549"/>
    <s v="Mcgregor Elementary School"/>
    <n v="358.75511899999998"/>
    <n v="414.56517400000001"/>
  </r>
  <r>
    <n v="2023"/>
    <s v="Public District"/>
    <x v="832"/>
    <s v="Washington Local"/>
    <n v="7"/>
    <s v="024000"/>
    <s v="Meadowvale Elementary School"/>
    <n v="441.47493199999997"/>
    <n v="521.39671899999996"/>
  </r>
  <r>
    <n v="2023"/>
    <s v="Public District"/>
    <x v="832"/>
    <s v="Washington Local"/>
    <n v="7"/>
    <s v="025189"/>
    <s v="Monac Elementary School"/>
    <n v="394.59484199999997"/>
    <n v="465.99707699999999"/>
  </r>
  <r>
    <n v="2023"/>
    <s v="Public District"/>
    <x v="832"/>
    <s v="Washington Local"/>
    <n v="7"/>
    <s v="027946"/>
    <s v="Greenwood Elementary School"/>
    <n v="455.608949"/>
    <n v="534.93297199999995"/>
  </r>
  <r>
    <n v="2023"/>
    <s v="Public District"/>
    <x v="832"/>
    <s v="Washington Local"/>
    <n v="7"/>
    <s v="034504"/>
    <s v="Shoreland Elementary School"/>
    <n v="558.83420000000001"/>
    <n v="645.60514999999998"/>
  </r>
  <r>
    <n v="2023"/>
    <s v="Public District"/>
    <x v="832"/>
    <s v="Washington Local"/>
    <n v="7"/>
    <s v="039438"/>
    <s v="Washington Junior High School"/>
    <n v="0"/>
    <n v="508.61307299999999"/>
  </r>
  <r>
    <n v="2023"/>
    <s v="Public District"/>
    <x v="832"/>
    <s v="Washington Local"/>
    <n v="7"/>
    <s v="040295"/>
    <s v="Silver Creek Elementary School"/>
    <n v="564.62854900000002"/>
    <n v="666.09782099999995"/>
  </r>
  <r>
    <n v="2023"/>
    <s v="Public District"/>
    <x v="832"/>
    <s v="Washington Local"/>
    <n v="7"/>
    <s v="041046"/>
    <s v="Whitmer High School"/>
    <n v="0"/>
    <n v="2187.4489610000001"/>
  </r>
  <r>
    <n v="2023"/>
    <s v="Public District"/>
    <x v="832"/>
    <s v="Washington Local"/>
    <n v="7"/>
    <s v="048231"/>
    <s v="Washington Local"/>
    <n v="0"/>
    <n v="1"/>
  </r>
  <r>
    <n v="2023"/>
    <s v="Public District"/>
    <x v="833"/>
    <s v="Jefferson Local"/>
    <n v="3"/>
    <s v="017970"/>
    <s v="Norwood Elementary School"/>
    <n v="437.17462599999999"/>
    <n v="437.17462599999999"/>
  </r>
  <r>
    <n v="2023"/>
    <s v="Public District"/>
    <x v="833"/>
    <s v="Jefferson Local"/>
    <n v="3"/>
    <s v="038729"/>
    <s v="West Jefferson  Middle School"/>
    <n v="0"/>
    <n v="245.96602000000001"/>
  </r>
  <r>
    <n v="2023"/>
    <s v="Public District"/>
    <x v="833"/>
    <s v="Jefferson Local"/>
    <n v="3"/>
    <s v="038737"/>
    <s v="West Jefferson High School"/>
    <n v="0"/>
    <n v="285.74290400000001"/>
  </r>
  <r>
    <n v="2023"/>
    <s v="Public District"/>
    <x v="834"/>
    <s v="Jonathan Alder Local"/>
    <n v="3"/>
    <s v="000883"/>
    <s v="Canaan Middle School"/>
    <n v="200.571887"/>
    <n v="363.95581199999998"/>
  </r>
  <r>
    <n v="2023"/>
    <s v="Public District"/>
    <x v="834"/>
    <s v="Jonathan Alder Local"/>
    <n v="3"/>
    <s v="004747"/>
    <s v="Jonathan Alder Junior High"/>
    <n v="0"/>
    <n v="310.74873200000002"/>
  </r>
  <r>
    <n v="2023"/>
    <s v="Public District"/>
    <x v="834"/>
    <s v="Jonathan Alder Local"/>
    <n v="3"/>
    <s v="018507"/>
    <s v="Jonathan Alder High School"/>
    <n v="0"/>
    <n v="621.09891400000004"/>
  </r>
  <r>
    <n v="2023"/>
    <s v="Public District"/>
    <x v="834"/>
    <s v="Jonathan Alder Local"/>
    <n v="3"/>
    <s v="025270"/>
    <s v="Monroe Elementary School"/>
    <n v="220.06233499999999"/>
    <n v="220.06233499999999"/>
  </r>
  <r>
    <n v="2023"/>
    <s v="Public District"/>
    <x v="834"/>
    <s v="Jonathan Alder Local"/>
    <n v="3"/>
    <s v="030130"/>
    <s v="Plain City Elementary School"/>
    <n v="632.65987599999994"/>
    <n v="632.65987599999994"/>
  </r>
  <r>
    <n v="2023"/>
    <s v="Public District"/>
    <x v="835"/>
    <s v="Madison-Plains Local"/>
    <n v="2"/>
    <s v="012523"/>
    <s v="Madison-Plains Elementary School"/>
    <n v="320.46823000000001"/>
    <n v="320.46823000000001"/>
  </r>
  <r>
    <n v="2023"/>
    <s v="Public District"/>
    <x v="835"/>
    <s v="Madison-Plains Local"/>
    <n v="2"/>
    <s v="012524"/>
    <s v="Madison-Plains Intermediate School"/>
    <n v="167.652627"/>
    <n v="256.06872399999997"/>
  </r>
  <r>
    <n v="2023"/>
    <s v="Public District"/>
    <x v="835"/>
    <s v="Madison-Plains Local"/>
    <n v="2"/>
    <s v="022160"/>
    <s v="Madison-Plains High School"/>
    <n v="0"/>
    <n v="298.720978"/>
  </r>
  <r>
    <n v="2023"/>
    <s v="Public District"/>
    <x v="835"/>
    <s v="Madison-Plains Local"/>
    <n v="2"/>
    <s v="037010"/>
    <s v="Madison-Plains Junior High"/>
    <n v="0"/>
    <n v="189.47228100000001"/>
  </r>
  <r>
    <n v="2023"/>
    <s v="Public District"/>
    <x v="836"/>
    <s v="Austintown Local Schools"/>
    <n v="7"/>
    <s v="001339"/>
    <s v="Austintown Middle School"/>
    <n v="0"/>
    <n v="983.095642"/>
  </r>
  <r>
    <n v="2023"/>
    <s v="Public District"/>
    <x v="836"/>
    <s v="Austintown Local Schools"/>
    <n v="7"/>
    <s v="011791"/>
    <s v="Fitch High School"/>
    <n v="0"/>
    <n v="1221.3041370000001"/>
  </r>
  <r>
    <n v="2023"/>
    <s v="Public District"/>
    <x v="836"/>
    <s v="Austintown Local Schools"/>
    <n v="7"/>
    <s v="028480"/>
    <s v="Austintown Intermediate School"/>
    <n v="918.47328000000005"/>
    <n v="918.47328000000005"/>
  </r>
  <r>
    <n v="2023"/>
    <s v="Public District"/>
    <x v="836"/>
    <s v="Austintown Local Schools"/>
    <n v="7"/>
    <s v="039867"/>
    <s v="Austintown Elementary School"/>
    <n v="933.21016599999996"/>
    <n v="933.21016599999996"/>
  </r>
  <r>
    <n v="2023"/>
    <s v="Public District"/>
    <x v="837"/>
    <s v="Boardman Local"/>
    <n v="5"/>
    <s v="003053"/>
    <s v="Boardman Glenwood Junior High"/>
    <n v="0"/>
    <n v="594.71748500000001"/>
  </r>
  <r>
    <n v="2023"/>
    <s v="Public District"/>
    <x v="837"/>
    <s v="Boardman Local"/>
    <n v="5"/>
    <s v="003061"/>
    <s v="Boardman High School"/>
    <n v="0"/>
    <n v="1145.7498559999999"/>
  </r>
  <r>
    <n v="2023"/>
    <s v="Public District"/>
    <x v="837"/>
    <s v="Boardman Local"/>
    <n v="5"/>
    <s v="019689"/>
    <s v="Spartan Online Academy"/>
    <n v="0"/>
    <n v="16.613806"/>
  </r>
  <r>
    <n v="2023"/>
    <s v="Public District"/>
    <x v="837"/>
    <s v="Boardman Local"/>
    <n v="5"/>
    <s v="032136"/>
    <s v="Robinwood Lane Elementary School"/>
    <n v="363.98458900000003"/>
    <n v="363.98458900000003"/>
  </r>
  <r>
    <n v="2023"/>
    <s v="Public District"/>
    <x v="837"/>
    <s v="Boardman Local"/>
    <n v="5"/>
    <s v="035691"/>
    <s v="Stadium Drive Elementary School"/>
    <n v="347.02387299999998"/>
    <n v="347.02387299999998"/>
  </r>
  <r>
    <n v="2023"/>
    <s v="Public District"/>
    <x v="837"/>
    <s v="Boardman Local"/>
    <n v="5"/>
    <s v="038539"/>
    <s v="West Boulevard Elementary School"/>
    <n v="417.62526400000002"/>
    <n v="417.62526400000002"/>
  </r>
  <r>
    <n v="2023"/>
    <s v="Public District"/>
    <x v="837"/>
    <s v="Boardman Local"/>
    <n v="5"/>
    <s v="043364"/>
    <s v="Boardman Center Intermediate School"/>
    <n v="549.03751299999999"/>
    <n v="819.00552600000003"/>
  </r>
  <r>
    <n v="2023"/>
    <s v="Public District"/>
    <x v="838"/>
    <s v="Canfield Local"/>
    <n v="5"/>
    <s v="004697"/>
    <s v="C H Campbell Elementary School"/>
    <n v="467.14867600000002"/>
    <n v="467.14867600000002"/>
  </r>
  <r>
    <n v="2023"/>
    <s v="Public District"/>
    <x v="838"/>
    <s v="Canfield Local"/>
    <n v="5"/>
    <s v="004796"/>
    <s v="Canfield High School"/>
    <n v="0"/>
    <n v="726.41823899999997"/>
  </r>
  <r>
    <n v="2023"/>
    <s v="Public District"/>
    <x v="838"/>
    <s v="Canfield Local"/>
    <n v="5"/>
    <s v="038430"/>
    <s v="Hilltop Elementary School"/>
    <n v="479.88426099999998"/>
    <n v="479.88426099999998"/>
  </r>
  <r>
    <n v="2023"/>
    <s v="Public District"/>
    <x v="838"/>
    <s v="Canfield Local"/>
    <n v="5"/>
    <s v="070417"/>
    <s v="Canfield Village Middle School"/>
    <n v="199.13655299999999"/>
    <n v="768.59512500000005"/>
  </r>
  <r>
    <n v="2023"/>
    <s v="Public District"/>
    <x v="839"/>
    <s v="Jackson-Milton Local"/>
    <n v="3"/>
    <s v="017699"/>
    <s v="Jackson-Milton Middle School"/>
    <n v="0"/>
    <n v="206.85658100000001"/>
  </r>
  <r>
    <n v="2023"/>
    <s v="Public District"/>
    <x v="839"/>
    <s v="Jackson-Milton Local"/>
    <n v="3"/>
    <s v="017798"/>
    <s v="Jackson-Milton High School"/>
    <n v="0"/>
    <n v="174.08766500000002"/>
  </r>
  <r>
    <n v="2023"/>
    <s v="Public District"/>
    <x v="839"/>
    <s v="Jackson-Milton Local"/>
    <n v="3"/>
    <s v="066746"/>
    <s v="Jackson-Milton Elementary School"/>
    <n v="376.144747"/>
    <n v="376.144747"/>
  </r>
  <r>
    <n v="2023"/>
    <s v="Public District"/>
    <x v="840"/>
    <s v="Lowellville Local"/>
    <n v="3"/>
    <s v="021683"/>
    <s v="Lowellville High School"/>
    <n v="0"/>
    <n v="215.72932700000001"/>
  </r>
  <r>
    <n v="2023"/>
    <s v="Public District"/>
    <x v="840"/>
    <s v="Lowellville Local"/>
    <n v="3"/>
    <s v="138040"/>
    <s v="Lowellville Elementary School"/>
    <n v="216.05812"/>
    <n v="249.110829"/>
  </r>
  <r>
    <n v="2023"/>
    <s v="Public District"/>
    <x v="841"/>
    <s v="Poland Local"/>
    <n v="5"/>
    <s v="019692"/>
    <s v="Dobbins Early Learning Center"/>
    <n v="0"/>
    <n v="0"/>
  </r>
  <r>
    <n v="2023"/>
    <s v="Public District"/>
    <x v="841"/>
    <s v="Poland Local"/>
    <n v="5"/>
    <s v="030445"/>
    <s v="Poland Middle School"/>
    <n v="255.64071899999999"/>
    <n v="394.155689"/>
  </r>
  <r>
    <n v="2023"/>
    <s v="Public District"/>
    <x v="841"/>
    <s v="Poland Local"/>
    <n v="5"/>
    <s v="030452"/>
    <s v="Poland Seminary High School"/>
    <n v="0"/>
    <n v="750.30121699999995"/>
  </r>
  <r>
    <n v="2023"/>
    <s v="Public District"/>
    <x v="841"/>
    <s v="Poland Local"/>
    <n v="5"/>
    <s v="064311"/>
    <s v="Mckinley Elementary School"/>
    <n v="532.77177700000004"/>
    <n v="532.77177700000004"/>
  </r>
  <r>
    <n v="2023"/>
    <s v="Public District"/>
    <x v="842"/>
    <s v="Sebring Local"/>
    <n v="4"/>
    <s v="023879"/>
    <s v="Mckinley High School"/>
    <n v="0"/>
    <n v="187.00894"/>
  </r>
  <r>
    <n v="2023"/>
    <s v="Public District"/>
    <x v="842"/>
    <s v="Sebring Local"/>
    <n v="4"/>
    <s v="024836"/>
    <s v="B L Miller Elementary School"/>
    <n v="162.58833300000001"/>
    <n v="162.58833300000001"/>
  </r>
  <r>
    <n v="2023"/>
    <s v="Public District"/>
    <x v="843"/>
    <s v="South Range Local"/>
    <n v="3"/>
    <s v="014522"/>
    <s v="South Range Middle School"/>
    <n v="101.55172399999999"/>
    <n v="384.79885000000002"/>
  </r>
  <r>
    <n v="2023"/>
    <s v="Public District"/>
    <x v="843"/>
    <s v="South Range Local"/>
    <n v="3"/>
    <s v="026211"/>
    <s v="South Range Elementary School"/>
    <n v="465.629345"/>
    <n v="465.629345"/>
  </r>
  <r>
    <n v="2023"/>
    <s v="Public District"/>
    <x v="843"/>
    <s v="South Range Local"/>
    <n v="3"/>
    <s v="026229"/>
    <s v="South Range High School"/>
    <n v="0"/>
    <n v="365.96065999999996"/>
  </r>
  <r>
    <n v="2023"/>
    <s v="Public District"/>
    <x v="844"/>
    <s v="Springfield Local"/>
    <n v="3"/>
    <s v="026880"/>
    <s v="Springfield Elementary School"/>
    <n v="364.96065999999996"/>
    <n v="364.96065999999996"/>
  </r>
  <r>
    <n v="2023"/>
    <s v="Public District"/>
    <x v="844"/>
    <s v="Springfield Local"/>
    <n v="3"/>
    <s v="035451"/>
    <s v="Springfield Intermediate Middle School"/>
    <n v="55.643860999999994"/>
    <n v="277.25519400000002"/>
  </r>
  <r>
    <n v="2023"/>
    <s v="Public District"/>
    <x v="844"/>
    <s v="Springfield Local"/>
    <n v="3"/>
    <s v="035469"/>
    <s v="Springfield High School"/>
    <n v="0"/>
    <n v="265.90102300000001"/>
  </r>
  <r>
    <n v="2023"/>
    <s v="Public District"/>
    <x v="845"/>
    <s v="West Branch Local"/>
    <n v="1"/>
    <s v="002311"/>
    <s v="West Branch Intermediate School"/>
    <n v="251.41575599999999"/>
    <n v="251.41575599999999"/>
  </r>
  <r>
    <n v="2023"/>
    <s v="Public District"/>
    <x v="845"/>
    <s v="West Branch Local"/>
    <n v="1"/>
    <s v="019177"/>
    <s v="West Branch Preschool"/>
    <n v="24.718616999999998"/>
    <n v="24.718616999999998"/>
  </r>
  <r>
    <n v="2023"/>
    <s v="Public District"/>
    <x v="845"/>
    <s v="West Branch Local"/>
    <n v="1"/>
    <s v="019281"/>
    <s v="West Branch Early Learning Center"/>
    <n v="384.473252"/>
    <n v="384.473252"/>
  </r>
  <r>
    <n v="2023"/>
    <s v="Public District"/>
    <x v="845"/>
    <s v="West Branch Local"/>
    <n v="1"/>
    <s v="019666"/>
    <s v="West Branch Digital Academy"/>
    <n v="0.74404799999999993"/>
    <n v="18.488724999999999"/>
  </r>
  <r>
    <n v="2023"/>
    <s v="Public District"/>
    <x v="845"/>
    <s v="West Branch Local"/>
    <n v="1"/>
    <s v="038547"/>
    <s v="West Branch Middle School"/>
    <n v="134.538117"/>
    <n v="398.63089100000002"/>
  </r>
  <r>
    <n v="2023"/>
    <s v="Public District"/>
    <x v="845"/>
    <s v="West Branch Local"/>
    <n v="1"/>
    <s v="038554"/>
    <s v="West Branch High School"/>
    <n v="0"/>
    <n v="597.33498999999995"/>
  </r>
  <r>
    <n v="2023"/>
    <s v="Public District"/>
    <x v="846"/>
    <s v="Western Reserve Local"/>
    <n v="2"/>
    <s v="002444"/>
    <s v="Western Reserve Middle School"/>
    <n v="0"/>
    <n v="141.29456999999999"/>
  </r>
  <r>
    <n v="2023"/>
    <s v="Public District"/>
    <x v="846"/>
    <s v="Western Reserve Local"/>
    <n v="2"/>
    <s v="010298"/>
    <s v="Western Reserve Elementary School"/>
    <n v="288.059282"/>
    <n v="288.059282"/>
  </r>
  <r>
    <n v="2023"/>
    <s v="Public District"/>
    <x v="846"/>
    <s v="Western Reserve Local"/>
    <n v="2"/>
    <s v="042333"/>
    <s v="Western Reserve High School"/>
    <n v="0"/>
    <n v="132.11035799999999"/>
  </r>
  <r>
    <n v="2023"/>
    <s v="Public District"/>
    <x v="847"/>
    <s v="Elgin Local"/>
    <n v="1"/>
    <s v="010173"/>
    <s v="Elgin High School"/>
    <n v="0"/>
    <n v="253.276059"/>
  </r>
  <r>
    <n v="2023"/>
    <s v="Public District"/>
    <x v="847"/>
    <s v="Elgin Local"/>
    <n v="1"/>
    <s v="014316"/>
    <s v="Elgin Middle School"/>
    <n v="0"/>
    <n v="257.874076"/>
  </r>
  <r>
    <n v="2023"/>
    <s v="Public District"/>
    <x v="847"/>
    <s v="Elgin Local"/>
    <n v="1"/>
    <s v="030825"/>
    <s v="Elgin Elementary School"/>
    <n v="485.81787199999997"/>
    <n v="485.81787199999997"/>
  </r>
  <r>
    <n v="2023"/>
    <s v="Public District"/>
    <x v="848"/>
    <s v="Pleasant Local"/>
    <n v="3"/>
    <s v="030205"/>
    <s v="Pleasant Elementary School"/>
    <n v="467.505989"/>
    <n v="467.505989"/>
  </r>
  <r>
    <n v="2023"/>
    <s v="Public District"/>
    <x v="848"/>
    <s v="Pleasant Local"/>
    <n v="3"/>
    <s v="030213"/>
    <s v="Pleasant Middle School"/>
    <n v="115.115847"/>
    <n v="420.85785399999997"/>
  </r>
  <r>
    <n v="2023"/>
    <s v="Public District"/>
    <x v="848"/>
    <s v="Pleasant Local"/>
    <n v="3"/>
    <s v="030304"/>
    <s v="Pleasant High School"/>
    <n v="0"/>
    <n v="311.49091800000002"/>
  </r>
  <r>
    <n v="2023"/>
    <s v="Public District"/>
    <x v="849"/>
    <s v="Ridgedale Local"/>
    <n v="1"/>
    <s v="031666"/>
    <s v="Ridgedale Jr/Sr High School"/>
    <n v="0"/>
    <n v="305.997568"/>
  </r>
  <r>
    <n v="2023"/>
    <s v="Public District"/>
    <x v="849"/>
    <s v="Ridgedale Local"/>
    <n v="1"/>
    <s v="067819"/>
    <s v="Ridgedale Elementary School"/>
    <n v="283.57771600000001"/>
    <n v="283.57771600000001"/>
  </r>
  <r>
    <n v="2023"/>
    <s v="Public District"/>
    <x v="850"/>
    <s v="River Valley Local"/>
    <n v="3"/>
    <s v="004580"/>
    <s v="Liberty Elementary School"/>
    <n v="411.00031799999999"/>
    <n v="411.00031799999999"/>
  </r>
  <r>
    <n v="2023"/>
    <s v="Public District"/>
    <x v="850"/>
    <s v="River Valley Local"/>
    <n v="3"/>
    <s v="019649"/>
    <s v="River Valley Virtual School"/>
    <n v="5.3655609999999996"/>
    <n v="16.936139000000001"/>
  </r>
  <r>
    <n v="2023"/>
    <s v="Public District"/>
    <x v="850"/>
    <s v="River Valley Local"/>
    <n v="3"/>
    <s v="031872"/>
    <s v="River Valley High School"/>
    <n v="0"/>
    <n v="491.87712399999998"/>
  </r>
  <r>
    <n v="2023"/>
    <s v="Public District"/>
    <x v="850"/>
    <s v="River Valley Local"/>
    <n v="3"/>
    <s v="038992"/>
    <s v="Heritage Elementary School"/>
    <n v="495.40310599999998"/>
    <n v="495.40310599999998"/>
  </r>
  <r>
    <n v="2023"/>
    <s v="Public District"/>
    <x v="850"/>
    <s v="River Valley Local"/>
    <n v="3"/>
    <s v="043372"/>
    <s v="River Valley Middle School"/>
    <n v="0"/>
    <n v="448.89348699999999"/>
  </r>
  <r>
    <n v="2023"/>
    <s v="Public District"/>
    <x v="851"/>
    <s v="Black River Local"/>
    <n v="2"/>
    <s v="002782"/>
    <s v="Black River High School"/>
    <n v="0"/>
    <n v="283.271929"/>
  </r>
  <r>
    <n v="2023"/>
    <s v="Public District"/>
    <x v="851"/>
    <s v="Black River Local"/>
    <n v="2"/>
    <s v="019735"/>
    <s v="Black River Local Virtual School"/>
    <n v="1.9137359999999999"/>
    <n v="3.3910089999999999"/>
  </r>
  <r>
    <n v="2023"/>
    <s v="Public District"/>
    <x v="851"/>
    <s v="Black River Local"/>
    <n v="2"/>
    <s v="035311"/>
    <s v="Black River Education Center Middle School"/>
    <n v="0"/>
    <n v="212.510008"/>
  </r>
  <r>
    <n v="2023"/>
    <s v="Public District"/>
    <x v="851"/>
    <s v="Black River Local"/>
    <n v="2"/>
    <s v="036384"/>
    <s v="Black River Education Center Elementary School"/>
    <n v="478.80940900000002"/>
    <n v="478.80940900000002"/>
  </r>
  <r>
    <n v="2023"/>
    <s v="Public District"/>
    <x v="852"/>
    <s v="Buckeye Local"/>
    <n v="3"/>
    <s v="004127"/>
    <s v="Buckeye High School"/>
    <n v="0"/>
    <n v="612.70780999999999"/>
  </r>
  <r>
    <n v="2023"/>
    <s v="Public District"/>
    <x v="852"/>
    <s v="Buckeye Local"/>
    <n v="3"/>
    <s v="021139"/>
    <s v="Buckeye Intermediate School"/>
    <n v="362.52503999999999"/>
    <n v="516.47943099999998"/>
  </r>
  <r>
    <n v="2023"/>
    <s v="Public District"/>
    <x v="852"/>
    <s v="Buckeye Local"/>
    <n v="3"/>
    <s v="042457"/>
    <s v="Buckeye  Primary School"/>
    <n v="630.62542299999996"/>
    <n v="630.62542299999996"/>
  </r>
  <r>
    <n v="2023"/>
    <s v="Public District"/>
    <x v="852"/>
    <s v="Buckeye Local"/>
    <n v="3"/>
    <s v="065383"/>
    <s v="Buckeye Junior High School"/>
    <n v="0"/>
    <n v="328.18195000000003"/>
  </r>
  <r>
    <n v="2023"/>
    <s v="Public District"/>
    <x v="853"/>
    <s v="Cloverleaf Local"/>
    <n v="3"/>
    <s v="006759"/>
    <s v="Cloverleaf High School"/>
    <n v="0"/>
    <n v="571.00391000000002"/>
  </r>
  <r>
    <n v="2023"/>
    <s v="Public District"/>
    <x v="853"/>
    <s v="Cloverleaf Local"/>
    <n v="3"/>
    <s v="019641"/>
    <s v="Cloverleaf Online Learning Academy"/>
    <n v="6.70167"/>
    <n v="51.840610999999996"/>
  </r>
  <r>
    <n v="2023"/>
    <s v="Public District"/>
    <x v="853"/>
    <s v="Cloverleaf Local"/>
    <n v="3"/>
    <s v="034041"/>
    <s v="Cloverleaf Elementary School"/>
    <n v="1057.8030160000001"/>
    <n v="1057.8030160000001"/>
  </r>
  <r>
    <n v="2023"/>
    <s v="Public District"/>
    <x v="853"/>
    <s v="Cloverleaf Local"/>
    <n v="3"/>
    <s v="061432"/>
    <s v="Cloverleaf Middle School"/>
    <n v="0"/>
    <n v="539.22202800000002"/>
  </r>
  <r>
    <n v="2023"/>
    <s v="Public District"/>
    <x v="854"/>
    <s v="Highland Local"/>
    <n v="6"/>
    <s v="000350"/>
    <s v="Granger Elementary School"/>
    <n v="478.54951599999998"/>
    <n v="478.54951599999998"/>
  </r>
  <r>
    <n v="2023"/>
    <s v="Public District"/>
    <x v="854"/>
    <s v="Highland Local"/>
    <n v="6"/>
    <s v="016154"/>
    <s v="Highland High School"/>
    <n v="0"/>
    <n v="1024.2011620000001"/>
  </r>
  <r>
    <n v="2023"/>
    <s v="Public District"/>
    <x v="854"/>
    <s v="Highland Local"/>
    <n v="6"/>
    <s v="016477"/>
    <s v="Hinckley Elementary School"/>
    <n v="386.031792"/>
    <n v="386.031792"/>
  </r>
  <r>
    <n v="2023"/>
    <s v="Public District"/>
    <x v="854"/>
    <s v="Highland Local"/>
    <n v="6"/>
    <s v="019672"/>
    <s v="Highland Virtual Learning Academy"/>
    <n v="2"/>
    <n v="6.3657139999999997"/>
  </r>
  <r>
    <n v="2023"/>
    <s v="Public District"/>
    <x v="854"/>
    <s v="Highland Local"/>
    <n v="6"/>
    <s v="024497"/>
    <s v="Highland Middle School"/>
    <n v="0"/>
    <n v="743.93053199999997"/>
  </r>
  <r>
    <n v="2023"/>
    <s v="Public District"/>
    <x v="854"/>
    <s v="Highland Local"/>
    <n v="6"/>
    <s v="034132"/>
    <s v="Sharon Elementary School"/>
    <n v="664.41387599999996"/>
    <n v="664.41387599999996"/>
  </r>
  <r>
    <n v="2023"/>
    <s v="Public District"/>
    <x v="854"/>
    <s v="Highland Local"/>
    <n v="6"/>
    <s v="048496"/>
    <s v="Highland Local"/>
    <n v="0.48214299999999999"/>
    <n v="4.2976190000000001"/>
  </r>
  <r>
    <n v="2023"/>
    <s v="Public District"/>
    <x v="855"/>
    <s v="Eastern Local"/>
    <n v="2"/>
    <s v="009571"/>
    <s v="Eastern High School"/>
    <n v="0"/>
    <n v="303.06020799999999"/>
  </r>
  <r>
    <n v="2023"/>
    <s v="Public District"/>
    <x v="855"/>
    <s v="Eastern Local"/>
    <n v="2"/>
    <s v="135046"/>
    <s v="Eastern Elementary School"/>
    <n v="331.70920699999999"/>
    <n v="385.04709500000001"/>
  </r>
  <r>
    <n v="2023"/>
    <s v="Public District"/>
    <x v="856"/>
    <s v="Meigs Local"/>
    <n v="1"/>
    <s v="000102"/>
    <s v="Meigs Primary School"/>
    <n v="361.35877499999998"/>
    <n v="361.35877499999998"/>
  </r>
  <r>
    <n v="2023"/>
    <s v="Public District"/>
    <x v="856"/>
    <s v="Meigs Local"/>
    <n v="1"/>
    <s v="000105"/>
    <s v="Meigs Intermediate School"/>
    <n v="333.83437300000003"/>
    <n v="333.83437300000003"/>
  </r>
  <r>
    <n v="2023"/>
    <s v="Public District"/>
    <x v="856"/>
    <s v="Meigs Local"/>
    <n v="1"/>
    <s v="024117"/>
    <s v="Meigs High School"/>
    <n v="0"/>
    <n v="527.46020399999998"/>
  </r>
  <r>
    <n v="2023"/>
    <s v="Public District"/>
    <x v="856"/>
    <s v="Meigs Local"/>
    <n v="1"/>
    <s v="062307"/>
    <s v="Meigs Middle School"/>
    <n v="0"/>
    <n v="347.08135199999998"/>
  </r>
  <r>
    <n v="2023"/>
    <s v="Public District"/>
    <x v="857"/>
    <s v="Southern Local"/>
    <n v="1"/>
    <s v="035220"/>
    <s v="Southern High School"/>
    <n v="0"/>
    <n v="202.241007"/>
  </r>
  <r>
    <n v="2023"/>
    <s v="Public District"/>
    <x v="857"/>
    <s v="Southern Local"/>
    <n v="1"/>
    <s v="142141"/>
    <s v="Southern Elementary School"/>
    <n v="292.59946100000002"/>
    <n v="439.632701"/>
  </r>
  <r>
    <n v="2023"/>
    <s v="Public District"/>
    <x v="858"/>
    <s v="Marion Local"/>
    <n v="2"/>
    <s v="022822"/>
    <s v="Marion Local Elementary School"/>
    <n v="478"/>
    <n v="661"/>
  </r>
  <r>
    <n v="2023"/>
    <s v="Public District"/>
    <x v="858"/>
    <s v="Marion Local"/>
    <n v="2"/>
    <s v="022863"/>
    <s v="Marion Local High School"/>
    <n v="0"/>
    <n v="246.18731299999999"/>
  </r>
  <r>
    <n v="2023"/>
    <s v="Public District"/>
    <x v="859"/>
    <s v="Parkway Local"/>
    <n v="2"/>
    <s v="029272"/>
    <s v="Parkway Middle School"/>
    <n v="67.244209999999995"/>
    <n v="293.80401899999998"/>
  </r>
  <r>
    <n v="2023"/>
    <s v="Public District"/>
    <x v="859"/>
    <s v="Parkway Local"/>
    <n v="2"/>
    <s v="029280"/>
    <s v="Parkway High School"/>
    <n v="0"/>
    <n v="277.73121300000003"/>
  </r>
  <r>
    <n v="2023"/>
    <s v="Public District"/>
    <x v="859"/>
    <s v="Parkway Local"/>
    <n v="2"/>
    <s v="114652"/>
    <s v="Parkway Elementary School"/>
    <n v="352.41852499999999"/>
    <n v="352.41852499999999"/>
  </r>
  <r>
    <n v="2023"/>
    <s v="Public District"/>
    <x v="860"/>
    <s v="St Henry Consolidated Local"/>
    <n v="2"/>
    <s v="035634"/>
    <s v="St Henry Elementary School"/>
    <n v="369.85880099999997"/>
    <n v="369.85880099999997"/>
  </r>
  <r>
    <n v="2023"/>
    <s v="Public District"/>
    <x v="860"/>
    <s v="St Henry Consolidated Local"/>
    <n v="2"/>
    <s v="035642"/>
    <s v="St Henry Middle School"/>
    <n v="65"/>
    <n v="272.55996499999998"/>
  </r>
  <r>
    <n v="2023"/>
    <s v="Public District"/>
    <x v="860"/>
    <s v="St Henry Consolidated Local"/>
    <n v="2"/>
    <s v="035659"/>
    <s v="St Henry High School"/>
    <n v="0"/>
    <n v="271.896817"/>
  </r>
  <r>
    <n v="2023"/>
    <s v="Public District"/>
    <x v="861"/>
    <s v="Fort Recovery Local"/>
    <n v="2"/>
    <s v="009324"/>
    <s v="Fort Recovery Middle School"/>
    <n v="0"/>
    <n v="184.71176400000002"/>
  </r>
  <r>
    <n v="2023"/>
    <s v="Public District"/>
    <x v="861"/>
    <s v="Fort Recovery Local"/>
    <n v="2"/>
    <s v="012674"/>
    <s v="Fort Recovery High School"/>
    <n v="0"/>
    <n v="274.77167199999997"/>
  </r>
  <r>
    <n v="2023"/>
    <s v="Public District"/>
    <x v="861"/>
    <s v="Fort Recovery Local"/>
    <n v="2"/>
    <s v="040311"/>
    <s v="Fort Recovery Elementary School"/>
    <n v="429.75088699999998"/>
    <n v="429.75088699999998"/>
  </r>
  <r>
    <n v="2023"/>
    <s v="Public District"/>
    <x v="862"/>
    <s v="Bethel Local"/>
    <n v="3"/>
    <s v="002543"/>
    <s v="Bethel Elementary School"/>
    <n v="929.55685500000004"/>
    <n v="929.55685500000004"/>
  </r>
  <r>
    <n v="2023"/>
    <s v="Public District"/>
    <x v="862"/>
    <s v="Bethel Local"/>
    <n v="3"/>
    <s v="002576"/>
    <s v="Bethel High School"/>
    <n v="0"/>
    <n v="438.79146000000003"/>
  </r>
  <r>
    <n v="2023"/>
    <s v="Public District"/>
    <x v="862"/>
    <s v="Bethel Local"/>
    <n v="3"/>
    <s v="068080"/>
    <s v="Bethel Middle School"/>
    <n v="0"/>
    <n v="480.71968300000003"/>
  </r>
  <r>
    <n v="2023"/>
    <s v="Public District"/>
    <x v="863"/>
    <s v="Miami East Local"/>
    <n v="2"/>
    <s v="010207"/>
    <s v="Miami East Elementary"/>
    <n v="629.70962599999996"/>
    <n v="629.70962599999996"/>
  </r>
  <r>
    <n v="2023"/>
    <s v="Public District"/>
    <x v="863"/>
    <s v="Miami East Local"/>
    <n v="2"/>
    <s v="024364"/>
    <s v="Miami East Junior High School"/>
    <n v="0"/>
    <n v="305.488181"/>
  </r>
  <r>
    <n v="2023"/>
    <s v="Public District"/>
    <x v="863"/>
    <s v="Miami East Local"/>
    <n v="2"/>
    <s v="024372"/>
    <s v="Miami East High School"/>
    <n v="0"/>
    <n v="365.78134799999998"/>
  </r>
  <r>
    <n v="2023"/>
    <s v="Public District"/>
    <x v="864"/>
    <s v="Newton Local"/>
    <n v="2"/>
    <s v="027110"/>
    <s v="Newton Elementary School"/>
    <n v="312.34502400000002"/>
    <n v="355.09301499999998"/>
  </r>
  <r>
    <n v="2023"/>
    <s v="Public District"/>
    <x v="864"/>
    <s v="Newton Local"/>
    <n v="2"/>
    <s v="027169"/>
    <s v="Newton High School"/>
    <n v="0"/>
    <n v="238.95423499999998"/>
  </r>
  <r>
    <n v="2023"/>
    <s v="Public District"/>
    <x v="865"/>
    <s v="Switzerland of Ohio Local"/>
    <n v="1"/>
    <s v="001875"/>
    <s v="Beallsville Elementary School"/>
    <n v="135.080377"/>
    <n v="167.10353800000001"/>
  </r>
  <r>
    <n v="2023"/>
    <s v="Public District"/>
    <x v="865"/>
    <s v="Switzerland of Ohio Local"/>
    <n v="1"/>
    <s v="001883"/>
    <s v="Beallsville High School"/>
    <n v="0"/>
    <n v="97.765692000000001"/>
  </r>
  <r>
    <n v="2023"/>
    <s v="Public District"/>
    <x v="865"/>
    <s v="Switzerland of Ohio Local"/>
    <n v="1"/>
    <s v="015107"/>
    <s v="River Elementary School"/>
    <n v="209.14997700000001"/>
    <n v="331.50844699999999"/>
  </r>
  <r>
    <n v="2023"/>
    <s v="Public District"/>
    <x v="865"/>
    <s v="Switzerland of Ohio Local"/>
    <n v="1"/>
    <s v="030643"/>
    <s v="Powhatan Elementary School"/>
    <n v="129.58510899999999"/>
    <n v="178.70553000000001"/>
  </r>
  <r>
    <n v="2023"/>
    <s v="Public District"/>
    <x v="865"/>
    <s v="Switzerland of Ohio Local"/>
    <n v="1"/>
    <s v="031856"/>
    <s v="River High School"/>
    <n v="0"/>
    <n v="170.51820000000001"/>
  </r>
  <r>
    <n v="2023"/>
    <s v="Public District"/>
    <x v="865"/>
    <s v="Switzerland of Ohio Local"/>
    <n v="1"/>
    <s v="034678"/>
    <s v="Skyvue Elementary School"/>
    <n v="146.88980100000001"/>
    <n v="213.178259"/>
  </r>
  <r>
    <n v="2023"/>
    <s v="Public District"/>
    <x v="865"/>
    <s v="Switzerland of Ohio Local"/>
    <n v="1"/>
    <s v="042077"/>
    <s v="Woodsfield Elementary School"/>
    <n v="255.071811"/>
    <n v="393.36473599999999"/>
  </r>
  <r>
    <n v="2023"/>
    <s v="Public District"/>
    <x v="865"/>
    <s v="Switzerland of Ohio Local"/>
    <n v="1"/>
    <s v="042085"/>
    <s v="Monroe Central High School"/>
    <n v="0"/>
    <n v="231.904113"/>
  </r>
  <r>
    <n v="2023"/>
    <s v="Public District"/>
    <x v="865"/>
    <s v="Switzerland of Ohio Local"/>
    <n v="1"/>
    <s v="068429"/>
    <s v="Swiss Hills Career Center"/>
    <n v="0"/>
    <n v="165.54442299999999"/>
  </r>
  <r>
    <n v="2023"/>
    <s v="Public District"/>
    <x v="866"/>
    <s v="Brookville Local"/>
    <n v="3"/>
    <s v="003863"/>
    <s v="Brookville High School"/>
    <n v="0"/>
    <n v="404.361718"/>
  </r>
  <r>
    <n v="2023"/>
    <s v="Public District"/>
    <x v="866"/>
    <s v="Brookville Local"/>
    <n v="3"/>
    <s v="040600"/>
    <s v="Brookville Elementary School"/>
    <n v="474.48744299999998"/>
    <n v="474.48744299999998"/>
  </r>
  <r>
    <n v="2023"/>
    <s v="Public District"/>
    <x v="866"/>
    <s v="Brookville Local"/>
    <n v="3"/>
    <s v="043380"/>
    <s v="Brookville Intermediate School"/>
    <n v="229.41808399999999"/>
    <n v="575.82212700000002"/>
  </r>
  <r>
    <n v="2023"/>
    <s v="Public District"/>
    <x v="867"/>
    <s v="Jefferson Township Local"/>
    <n v="4"/>
    <s v="002824"/>
    <s v="Blairwood Elementary School"/>
    <n v="112.07972100000001"/>
    <n v="132.45229899999998"/>
  </r>
  <r>
    <n v="2023"/>
    <s v="Public District"/>
    <x v="867"/>
    <s v="Jefferson Township Local"/>
    <n v="4"/>
    <s v="018150"/>
    <s v="Jefferson Jr./Sr. High School"/>
    <n v="0"/>
    <n v="113.18237499999999"/>
  </r>
  <r>
    <n v="2023"/>
    <s v="Public District"/>
    <x v="867"/>
    <s v="Jefferson Township Local"/>
    <n v="4"/>
    <s v="019630"/>
    <s v="Jefferson Township Local School District"/>
    <n v="5.4431E-2"/>
    <n v="0.19778399999999999"/>
  </r>
  <r>
    <n v="2023"/>
    <s v="Public District"/>
    <x v="868"/>
    <s v="Trotwood-Madison City"/>
    <n v="7"/>
    <s v="009224"/>
    <s v="Madison Park Elementary"/>
    <n v="363.89404999999999"/>
    <n v="363.89404999999999"/>
  </r>
  <r>
    <n v="2023"/>
    <s v="Public District"/>
    <x v="868"/>
    <s v="Trotwood-Madison City"/>
    <n v="7"/>
    <s v="013322"/>
    <s v="Westbrooke Village"/>
    <n v="328.21219200000002"/>
    <n v="328.21797199999997"/>
  </r>
  <r>
    <n v="2023"/>
    <s v="Public District"/>
    <x v="868"/>
    <s v="Trotwood-Madison City"/>
    <n v="7"/>
    <s v="013957"/>
    <s v="Trotwood-Madison Middle School"/>
    <n v="0"/>
    <n v="592.64221499999996"/>
  </r>
  <r>
    <n v="2023"/>
    <s v="Public District"/>
    <x v="868"/>
    <s v="Trotwood-Madison City"/>
    <n v="7"/>
    <s v="019677"/>
    <s v="RAM Nation Virtual Academy"/>
    <n v="14.193989999999999"/>
    <n v="77.968170000000001"/>
  </r>
  <r>
    <n v="2023"/>
    <s v="Public District"/>
    <x v="868"/>
    <s v="Trotwood-Madison City"/>
    <n v="7"/>
    <s v="022186"/>
    <s v="Trotwood-Madison High School"/>
    <n v="0"/>
    <n v="751.581006"/>
  </r>
  <r>
    <n v="2023"/>
    <s v="Public District"/>
    <x v="868"/>
    <s v="Trotwood-Madison City"/>
    <n v="7"/>
    <s v="028571"/>
    <s v="Trotwood-Madison Early Learning Center"/>
    <n v="374.06109800000002"/>
    <n v="374.06109800000002"/>
  </r>
  <r>
    <n v="2023"/>
    <s v="Public District"/>
    <x v="869"/>
    <s v="Mad River Local"/>
    <n v="7"/>
    <s v="000526"/>
    <s v="Mad River Early Childhood Center"/>
    <n v="31.284526"/>
    <n v="31.284526"/>
  </r>
  <r>
    <n v="2023"/>
    <s v="Public District"/>
    <x v="869"/>
    <s v="Mad River Local"/>
    <n v="7"/>
    <s v="002667"/>
    <s v="Beverly Gardens Elementary School"/>
    <n v="389.98387300000002"/>
    <n v="389.98387300000002"/>
  </r>
  <r>
    <n v="2023"/>
    <s v="Public District"/>
    <x v="869"/>
    <s v="Mad River Local"/>
    <n v="7"/>
    <s v="003442"/>
    <s v="Brantwood Elementary School"/>
    <n v="353.20772199999999"/>
    <n v="353.20772199999999"/>
  </r>
  <r>
    <n v="2023"/>
    <s v="Public District"/>
    <x v="869"/>
    <s v="Mad River Local"/>
    <n v="7"/>
    <s v="015461"/>
    <s v="Virginia Stevenson Elementary School"/>
    <n v="307.32728200000003"/>
    <n v="307.32728200000003"/>
  </r>
  <r>
    <n v="2023"/>
    <s v="Public District"/>
    <x v="869"/>
    <s v="Mad River Local"/>
    <n v="7"/>
    <s v="019625"/>
    <s v="Mad River Local Schools Remote Learning Center"/>
    <n v="6.3370839999999999"/>
    <n v="34.121206000000001"/>
  </r>
  <r>
    <n v="2023"/>
    <s v="Public District"/>
    <x v="869"/>
    <s v="Mad River Local"/>
    <n v="7"/>
    <s v="021931"/>
    <s v="Spinning Hills Middle School (5-6)"/>
    <n v="271.55054200000001"/>
    <n v="540.94523600000002"/>
  </r>
  <r>
    <n v="2023"/>
    <s v="Public District"/>
    <x v="869"/>
    <s v="Mad River Local"/>
    <n v="7"/>
    <s v="033647"/>
    <s v="Saville Elementary School"/>
    <n v="380.615658"/>
    <n v="380.615658"/>
  </r>
  <r>
    <n v="2023"/>
    <s v="Public District"/>
    <x v="869"/>
    <s v="Mad River Local"/>
    <n v="7"/>
    <s v="035956"/>
    <s v="Stebbins High School"/>
    <n v="0"/>
    <n v="1066.451818"/>
  </r>
  <r>
    <n v="2023"/>
    <s v="Public District"/>
    <x v="869"/>
    <s v="Mad River Local"/>
    <n v="7"/>
    <s v="043398"/>
    <s v="Mad River Middle School"/>
    <n v="0"/>
    <n v="551.24772299999995"/>
  </r>
  <r>
    <n v="2023"/>
    <s v="Public District"/>
    <x v="870"/>
    <s v="New Lebanon Local School District"/>
    <n v="1"/>
    <s v="008532"/>
    <s v="Dixie High School"/>
    <n v="0"/>
    <n v="303.244843"/>
  </r>
  <r>
    <n v="2023"/>
    <s v="Public District"/>
    <x v="870"/>
    <s v="New Lebanon Local School District"/>
    <n v="1"/>
    <s v="026773"/>
    <s v="Dixie Elementary School"/>
    <n v="405.807256"/>
    <n v="405.807256"/>
  </r>
  <r>
    <n v="2023"/>
    <s v="Public District"/>
    <x v="870"/>
    <s v="New Lebanon Local School District"/>
    <n v="1"/>
    <s v="026781"/>
    <s v="Dixie Middle School"/>
    <n v="82.32246099999999"/>
    <n v="331.363021"/>
  </r>
  <r>
    <n v="2023"/>
    <s v="Public District"/>
    <x v="871"/>
    <s v="Northmont City"/>
    <n v="5"/>
    <s v="010595"/>
    <s v="Englewood Elementary School"/>
    <n v="226.28823299999999"/>
    <n v="288.53921400000002"/>
  </r>
  <r>
    <n v="2023"/>
    <s v="Public District"/>
    <x v="871"/>
    <s v="Northmont City"/>
    <n v="5"/>
    <s v="010603"/>
    <s v="Englewood Hills Elementary School"/>
    <n v="193.518745"/>
    <n v="244.56384199999999"/>
  </r>
  <r>
    <n v="2023"/>
    <s v="Public District"/>
    <x v="871"/>
    <s v="Northmont City"/>
    <n v="5"/>
    <s v="013126"/>
    <s v="Kleptz Early Childhood Learning Center"/>
    <n v="744.68963099999996"/>
    <n v="744.68963099999996"/>
  </r>
  <r>
    <n v="2023"/>
    <s v="Public District"/>
    <x v="871"/>
    <s v="Northmont City"/>
    <n v="5"/>
    <s v="019709"/>
    <s v="Northmont Online Academy"/>
    <n v="2.2238099999999998"/>
    <n v="5.1691069999999995"/>
  </r>
  <r>
    <n v="2023"/>
    <s v="Public District"/>
    <x v="871"/>
    <s v="Northmont City"/>
    <n v="5"/>
    <s v="027698"/>
    <s v="Northmont High School"/>
    <n v="0"/>
    <n v="1361.628226"/>
  </r>
  <r>
    <n v="2023"/>
    <s v="Public District"/>
    <x v="871"/>
    <s v="Northmont City"/>
    <n v="5"/>
    <s v="027706"/>
    <s v="Northmont Middle School"/>
    <n v="0"/>
    <n v="743.29361199999994"/>
  </r>
  <r>
    <n v="2023"/>
    <s v="Public District"/>
    <x v="871"/>
    <s v="Northmont City"/>
    <n v="5"/>
    <s v="027714"/>
    <s v="Northmoor Elementary School"/>
    <n v="365.13450399999999"/>
    <n v="459.77441199999998"/>
  </r>
  <r>
    <n v="2023"/>
    <s v="Public District"/>
    <x v="871"/>
    <s v="Northmont City"/>
    <n v="5"/>
    <s v="037754"/>
    <s v="Union Elementary School"/>
    <n v="311.38038899999998"/>
    <n v="381.079341"/>
  </r>
  <r>
    <n v="2023"/>
    <s v="Public District"/>
    <x v="871"/>
    <s v="Northmont City"/>
    <n v="5"/>
    <s v="061507"/>
    <s v="Northwood Elementary School"/>
    <n v="253.91390799999999"/>
    <n v="325.053809"/>
  </r>
  <r>
    <n v="2023"/>
    <s v="Public District"/>
    <x v="872"/>
    <s v="Northridge Local"/>
    <n v="4"/>
    <s v="013995"/>
    <s v="NORTHRIDGE MIDDLE SCHOOL"/>
    <n v="0"/>
    <n v="361.19068700000003"/>
  </r>
  <r>
    <n v="2023"/>
    <s v="Public District"/>
    <x v="872"/>
    <s v="Northridge Local"/>
    <n v="4"/>
    <s v="019818"/>
    <s v="3EA"/>
    <n v="0.93360199999999993"/>
    <n v="1.8672039999999999"/>
  </r>
  <r>
    <n v="2023"/>
    <s v="Public District"/>
    <x v="872"/>
    <s v="Northridge Local"/>
    <n v="4"/>
    <s v="025577"/>
    <s v="Northridge Elementary School"/>
    <n v="681.79607399999998"/>
    <n v="681.79607399999998"/>
  </r>
  <r>
    <n v="2023"/>
    <s v="Public District"/>
    <x v="872"/>
    <s v="Northridge Local"/>
    <n v="4"/>
    <s v="027763"/>
    <s v="Northridge High School"/>
    <n v="0"/>
    <n v="470.972193"/>
  </r>
  <r>
    <n v="2023"/>
    <s v="Public District"/>
    <x v="873"/>
    <s v="Valley View Local"/>
    <n v="3"/>
    <s v="011395"/>
    <s v="Valley View Intermediate School"/>
    <n v="275.95515799999998"/>
    <n v="399.16462999999999"/>
  </r>
  <r>
    <n v="2023"/>
    <s v="Public District"/>
    <x v="873"/>
    <s v="Valley View Local"/>
    <n v="3"/>
    <s v="013359"/>
    <s v="Valley View Primary School"/>
    <n v="574.413456"/>
    <n v="574.413456"/>
  </r>
  <r>
    <n v="2023"/>
    <s v="Public District"/>
    <x v="873"/>
    <s v="Valley View Local"/>
    <n v="3"/>
    <s v="013367"/>
    <s v="Valley View Junior High School"/>
    <n v="0"/>
    <n v="252.098862"/>
  </r>
  <r>
    <n v="2023"/>
    <s v="Public District"/>
    <x v="873"/>
    <s v="Valley View Local"/>
    <n v="3"/>
    <s v="038174"/>
    <s v="Valley View High School"/>
    <n v="0"/>
    <n v="438.08829300000002"/>
  </r>
  <r>
    <n v="2023"/>
    <s v="Public District"/>
    <x v="874"/>
    <s v="Huber Heights City"/>
    <n v="7"/>
    <s v="012950"/>
    <s v="Robert H Studebaker"/>
    <n v="77.108592000000002"/>
    <n v="77.108592000000002"/>
  </r>
  <r>
    <n v="2023"/>
    <s v="Public District"/>
    <x v="874"/>
    <s v="Huber Heights City"/>
    <n v="7"/>
    <s v="024273"/>
    <s v="Wright Brothers Elementary School"/>
    <n v="596.55150700000002"/>
    <n v="681.82784800000002"/>
  </r>
  <r>
    <n v="2023"/>
    <s v="Public District"/>
    <x v="874"/>
    <s v="Huber Heights City"/>
    <n v="7"/>
    <s v="025403"/>
    <s v="Monticello Elementary School"/>
    <n v="492.23698200000001"/>
    <n v="591.61813600000005"/>
  </r>
  <r>
    <n v="2023"/>
    <s v="Public District"/>
    <x v="874"/>
    <s v="Huber Heights City"/>
    <n v="7"/>
    <s v="032961"/>
    <s v="Rushmore Elementary School"/>
    <n v="535.12716699999999"/>
    <n v="626.13316699999996"/>
  </r>
  <r>
    <n v="2023"/>
    <s v="Public District"/>
    <x v="874"/>
    <s v="Huber Heights City"/>
    <n v="7"/>
    <s v="040048"/>
    <s v="Wayne High School"/>
    <n v="0"/>
    <n v="1672.5831880000001"/>
  </r>
  <r>
    <n v="2023"/>
    <s v="Public District"/>
    <x v="874"/>
    <s v="Huber Heights City"/>
    <n v="7"/>
    <s v="061523"/>
    <s v="Valley Forge Elementary School"/>
    <n v="468.272873"/>
    <n v="544.73159399999997"/>
  </r>
  <r>
    <n v="2023"/>
    <s v="Public District"/>
    <x v="874"/>
    <s v="Huber Heights City"/>
    <n v="7"/>
    <s v="064618"/>
    <s v="Charles Huber Elementary School"/>
    <n v="531.45042000000001"/>
    <n v="611.625854"/>
  </r>
  <r>
    <n v="2023"/>
    <s v="Public District"/>
    <x v="874"/>
    <s v="Huber Heights City"/>
    <n v="7"/>
    <s v="066837"/>
    <s v="Weisenborn Junior High"/>
    <n v="0"/>
    <n v="943.69801600000005"/>
  </r>
  <r>
    <n v="2023"/>
    <s v="Public District"/>
    <x v="875"/>
    <s v="Morgan Local"/>
    <n v="1"/>
    <s v="015105"/>
    <s v="East Elementary Annex"/>
    <n v="12.482142999999999"/>
    <n v="12.482142999999999"/>
  </r>
  <r>
    <n v="2023"/>
    <s v="Public District"/>
    <x v="875"/>
    <s v="Morgan Local"/>
    <n v="1"/>
    <s v="025544"/>
    <s v="Morgan High School"/>
    <n v="0"/>
    <n v="512.91157799999996"/>
  </r>
  <r>
    <n v="2023"/>
    <s v="Public District"/>
    <x v="875"/>
    <s v="Morgan Local"/>
    <n v="1"/>
    <s v="142158"/>
    <s v="Morgan Junior High School"/>
    <n v="0"/>
    <n v="252.02262300000001"/>
  </r>
  <r>
    <n v="2023"/>
    <s v="Public District"/>
    <x v="875"/>
    <s v="Morgan Local"/>
    <n v="1"/>
    <s v="142166"/>
    <s v="East Elementary School"/>
    <n v="255.522594"/>
    <n v="293.76311299999998"/>
  </r>
  <r>
    <n v="2023"/>
    <s v="Public District"/>
    <x v="875"/>
    <s v="Morgan Local"/>
    <n v="1"/>
    <s v="142174"/>
    <s v="West Elementary School"/>
    <n v="226.05477999999999"/>
    <n v="266.67517299999997"/>
  </r>
  <r>
    <n v="2023"/>
    <s v="Public District"/>
    <x v="875"/>
    <s v="Morgan Local"/>
    <n v="1"/>
    <s v="142182"/>
    <s v="South Elementary School"/>
    <n v="215.48840100000001"/>
    <n v="264.163138"/>
  </r>
  <r>
    <n v="2023"/>
    <s v="Public District"/>
    <x v="876"/>
    <s v="Cardington-Lincoln Local"/>
    <n v="1"/>
    <s v="004861"/>
    <s v="Cardington-Lincoln High School"/>
    <n v="0"/>
    <n v="287.01859100000001"/>
  </r>
  <r>
    <n v="2023"/>
    <s v="Public District"/>
    <x v="876"/>
    <s v="Cardington-Lincoln Local"/>
    <n v="1"/>
    <s v="004879"/>
    <s v="Cardington-Lincoln Elementary School"/>
    <n v="390.18142999999998"/>
    <n v="390.18142999999998"/>
  </r>
  <r>
    <n v="2023"/>
    <s v="Public District"/>
    <x v="876"/>
    <s v="Cardington-Lincoln Local"/>
    <n v="1"/>
    <s v="110007"/>
    <s v="Cardington-Lincoln Middle School"/>
    <n v="82.817616999999998"/>
    <n v="286.063468"/>
  </r>
  <r>
    <n v="2023"/>
    <s v="Public District"/>
    <x v="877"/>
    <s v="Highland Local"/>
    <n v="2"/>
    <s v="016162"/>
    <s v="Highland High School"/>
    <n v="0"/>
    <n v="493.86552599999999"/>
  </r>
  <r>
    <n v="2023"/>
    <s v="Public District"/>
    <x v="877"/>
    <s v="Highland Local"/>
    <n v="2"/>
    <s v="035295"/>
    <s v="Highland Middle School"/>
    <n v="0"/>
    <n v="417.088257"/>
  </r>
  <r>
    <n v="2023"/>
    <s v="Public District"/>
    <x v="877"/>
    <s v="Highland Local"/>
    <n v="2"/>
    <s v="089649"/>
    <s v="Highland  Elementary School"/>
    <n v="749.50607300000001"/>
    <n v="749.50607300000001"/>
  </r>
  <r>
    <n v="2023"/>
    <s v="Public District"/>
    <x v="878"/>
    <s v="Northmor Local"/>
    <n v="2"/>
    <s v="017269"/>
    <s v="Northmor Elementary School"/>
    <n v="477.54152999999997"/>
    <n v="566.01497300000005"/>
  </r>
  <r>
    <n v="2023"/>
    <s v="Public District"/>
    <x v="878"/>
    <s v="Northmor Local"/>
    <n v="2"/>
    <s v="027722"/>
    <s v="Northmor High School"/>
    <n v="0"/>
    <n v="448.67437799999999"/>
  </r>
  <r>
    <n v="2023"/>
    <s v="Public District"/>
    <x v="879"/>
    <s v="East Muskingum Local"/>
    <n v="3"/>
    <s v="013656"/>
    <s v="John Glenn High School"/>
    <n v="0"/>
    <n v="583.23263599999996"/>
  </r>
  <r>
    <n v="2023"/>
    <s v="Public District"/>
    <x v="879"/>
    <s v="East Muskingum Local"/>
    <n v="3"/>
    <s v="026690"/>
    <s v="New Concord Elementary School"/>
    <n v="242.754267"/>
    <n v="242.754267"/>
  </r>
  <r>
    <n v="2023"/>
    <s v="Public District"/>
    <x v="879"/>
    <s v="East Muskingum Local"/>
    <n v="3"/>
    <s v="029678"/>
    <s v="Perry Elementary School"/>
    <n v="128.08904000000001"/>
    <n v="128.08904000000001"/>
  </r>
  <r>
    <n v="2023"/>
    <s v="Public District"/>
    <x v="879"/>
    <s v="East Muskingum Local"/>
    <n v="3"/>
    <s v="029959"/>
    <s v="Pike Elementary School"/>
    <n v="122.25779299999999"/>
    <n v="122.25779299999999"/>
  </r>
  <r>
    <n v="2023"/>
    <s v="Public District"/>
    <x v="879"/>
    <s v="East Muskingum Local"/>
    <n v="3"/>
    <s v="067835"/>
    <s v="East Muskingum Middle School"/>
    <n v="1.4104699999999999"/>
    <n v="505.56773800000002"/>
  </r>
  <r>
    <n v="2023"/>
    <s v="Public District"/>
    <x v="879"/>
    <s v="East Muskingum Local"/>
    <n v="3"/>
    <s v="152280"/>
    <s v="Larry Miller Intermediate Elementary School"/>
    <n v="472.53189199999997"/>
    <n v="472.53189199999997"/>
  </r>
  <r>
    <n v="2023"/>
    <s v="Public District"/>
    <x v="880"/>
    <s v="Franklin Local"/>
    <n v="1"/>
    <s v="008839"/>
    <s v="Duncan Falls Elementary School"/>
    <n v="659.22615900000005"/>
    <n v="659.22615900000005"/>
  </r>
  <r>
    <n v="2023"/>
    <s v="Public District"/>
    <x v="880"/>
    <s v="Franklin Local"/>
    <n v="1"/>
    <s v="008847"/>
    <s v="Philo Junior High School"/>
    <n v="0"/>
    <n v="382.37041799999997"/>
  </r>
  <r>
    <n v="2023"/>
    <s v="Public District"/>
    <x v="880"/>
    <s v="Franklin Local"/>
    <n v="1"/>
    <s v="017494"/>
    <s v="Franklin Local Community School"/>
    <n v="0"/>
    <n v="46.729199000000001"/>
  </r>
  <r>
    <n v="2023"/>
    <s v="Public District"/>
    <x v="880"/>
    <s v="Franklin Local"/>
    <n v="1"/>
    <s v="019154"/>
    <s v="Franklin Local Preschool - Roseville"/>
    <n v="14.147048"/>
    <n v="14.147048"/>
  </r>
  <r>
    <n v="2023"/>
    <s v="Public District"/>
    <x v="880"/>
    <s v="Franklin Local"/>
    <n v="1"/>
    <s v="019579"/>
    <s v="Little Bolts Preschool"/>
    <n v="5.2210510000000001"/>
    <n v="5.2210510000000001"/>
  </r>
  <r>
    <n v="2023"/>
    <s v="Public District"/>
    <x v="880"/>
    <s v="Franklin Local"/>
    <n v="1"/>
    <s v="029843"/>
    <s v="Philo High School"/>
    <n v="0"/>
    <n v="438.71544999999998"/>
  </r>
  <r>
    <n v="2023"/>
    <s v="Public District"/>
    <x v="880"/>
    <s v="Franklin Local"/>
    <n v="1"/>
    <s v="062224"/>
    <s v="Roseville Elementary  School"/>
    <n v="201.41151300000001"/>
    <n v="231.30625000000001"/>
  </r>
  <r>
    <n v="2023"/>
    <s v="Public District"/>
    <x v="881"/>
    <s v="Maysville Local"/>
    <n v="4"/>
    <s v="013572"/>
    <s v="Maysville O TAGS"/>
    <n v="10.309773999999999"/>
    <n v="10.309773999999999"/>
  </r>
  <r>
    <n v="2023"/>
    <s v="Public District"/>
    <x v="881"/>
    <s v="Maysville Local"/>
    <n v="4"/>
    <s v="023358"/>
    <s v="Maysville High School"/>
    <n v="0"/>
    <n v="449.12570299999999"/>
  </r>
  <r>
    <n v="2023"/>
    <s v="Public District"/>
    <x v="881"/>
    <s v="Maysville Local"/>
    <n v="4"/>
    <s v="062232"/>
    <s v="Maysville Middle School"/>
    <n v="0"/>
    <n v="477.17574000000002"/>
  </r>
  <r>
    <n v="2023"/>
    <s v="Public District"/>
    <x v="881"/>
    <s v="Maysville Local"/>
    <n v="4"/>
    <s v="145352"/>
    <s v="Maysville Elementary School"/>
    <n v="801.88838499999997"/>
    <n v="801.88838499999997"/>
  </r>
  <r>
    <n v="2023"/>
    <s v="Public District"/>
    <x v="882"/>
    <s v="Tri-Valley Local"/>
    <n v="1"/>
    <s v="000117"/>
    <s v="Adamsville Elementary School"/>
    <n v="224.38672"/>
    <n v="261.81754899999999"/>
  </r>
  <r>
    <n v="2023"/>
    <s v="Public District"/>
    <x v="882"/>
    <s v="Tri-Valley Local"/>
    <n v="1"/>
    <s v="012419"/>
    <s v="Frazeysburg Elementary School"/>
    <n v="243.96518700000001"/>
    <n v="295.15441699999997"/>
  </r>
  <r>
    <n v="2023"/>
    <s v="Public District"/>
    <x v="882"/>
    <s v="Tri-Valley Local"/>
    <n v="1"/>
    <s v="018069"/>
    <s v="Dresden Elementary School"/>
    <n v="417.58382999999998"/>
    <n v="494.67421300000001"/>
  </r>
  <r>
    <n v="2023"/>
    <s v="Public District"/>
    <x v="882"/>
    <s v="Tri-Valley Local"/>
    <n v="1"/>
    <s v="026427"/>
    <s v="Nashport Elementary School"/>
    <n v="495.228005"/>
    <n v="588.74030100000004"/>
  </r>
  <r>
    <n v="2023"/>
    <s v="Public District"/>
    <x v="882"/>
    <s v="Tri-Valley Local"/>
    <n v="1"/>
    <s v="037515"/>
    <s v="Tri-Valley High School"/>
    <n v="0"/>
    <n v="789.35232199999996"/>
  </r>
  <r>
    <n v="2023"/>
    <s v="Public District"/>
    <x v="882"/>
    <s v="Tri-Valley Local"/>
    <n v="1"/>
    <s v="067322"/>
    <s v="Tri-Valley Middle School"/>
    <n v="0.31041299999999999"/>
    <n v="455.24424799999997"/>
  </r>
  <r>
    <n v="2023"/>
    <s v="Public District"/>
    <x v="883"/>
    <s v="West Muskingum Local"/>
    <n v="3"/>
    <s v="008508"/>
    <s v="West Muskingum Elementary School"/>
    <n v="651.64957800000002"/>
    <n v="651.64957800000002"/>
  </r>
  <r>
    <n v="2023"/>
    <s v="Public District"/>
    <x v="883"/>
    <s v="West Muskingum Local"/>
    <n v="3"/>
    <s v="038836"/>
    <s v="West Muskingum High School"/>
    <n v="0"/>
    <n v="369.788858"/>
  </r>
  <r>
    <n v="2023"/>
    <s v="Public District"/>
    <x v="883"/>
    <s v="West Muskingum Local"/>
    <n v="3"/>
    <s v="067850"/>
    <s v="West Muskingum Middle School"/>
    <n v="111.28164"/>
    <n v="493.91542099999998"/>
  </r>
  <r>
    <n v="2023"/>
    <s v="Public District"/>
    <x v="884"/>
    <s v="Noble Local"/>
    <n v="2"/>
    <s v="034314"/>
    <s v="Shenandoah High School"/>
    <n v="0"/>
    <n v="257.53753999999998"/>
  </r>
  <r>
    <n v="2023"/>
    <s v="Public District"/>
    <x v="884"/>
    <s v="Noble Local"/>
    <n v="2"/>
    <s v="091363"/>
    <s v="Shenandoah Elementary School"/>
    <n v="483.17950000000002"/>
    <n v="706.78179"/>
  </r>
  <r>
    <n v="2023"/>
    <s v="Public District"/>
    <x v="885"/>
    <s v="Benton Carroll Salem Local"/>
    <n v="3"/>
    <s v="028183"/>
    <s v="Oak Harbor High School"/>
    <n v="0"/>
    <n v="575.37943700000005"/>
  </r>
  <r>
    <n v="2023"/>
    <s v="Public District"/>
    <x v="885"/>
    <s v="Benton Carroll Salem Local"/>
    <n v="3"/>
    <s v="030973"/>
    <s v="R C Waters Elementary School"/>
    <n v="378.46938699999998"/>
    <n v="378.46938699999998"/>
  </r>
  <r>
    <n v="2023"/>
    <s v="Public District"/>
    <x v="885"/>
    <s v="Benton Carroll Salem Local"/>
    <n v="3"/>
    <s v="067843"/>
    <s v="Oak Harbor Middle School"/>
    <n v="225.22600499999999"/>
    <n v="328.587065"/>
  </r>
  <r>
    <n v="2023"/>
    <s v="Public District"/>
    <x v="886"/>
    <s v="Danbury Local"/>
    <n v="3"/>
    <s v="008045"/>
    <s v="Danbury Elementary School"/>
    <n v="218.79732000000001"/>
    <n v="218.79732000000001"/>
  </r>
  <r>
    <n v="2023"/>
    <s v="Public District"/>
    <x v="886"/>
    <s v="Danbury Local"/>
    <n v="3"/>
    <s v="008052"/>
    <s v="Danbury High School"/>
    <n v="0"/>
    <n v="143.133534"/>
  </r>
  <r>
    <n v="2023"/>
    <s v="Public District"/>
    <x v="886"/>
    <s v="Danbury Local"/>
    <n v="3"/>
    <s v="010244"/>
    <s v="Danbury Middle School"/>
    <n v="0"/>
    <n v="121.33876100000001"/>
  </r>
  <r>
    <n v="2023"/>
    <s v="Public District"/>
    <x v="887"/>
    <s v="Genoa Area Local"/>
    <n v="3"/>
    <s v="000356"/>
    <s v="Genoa Elementary"/>
    <n v="578.82012999999995"/>
    <n v="578.82012999999995"/>
  </r>
  <r>
    <n v="2023"/>
    <s v="Public District"/>
    <x v="887"/>
    <s v="Genoa Area Local"/>
    <n v="3"/>
    <s v="013243"/>
    <s v="Genoa Area High School"/>
    <n v="0"/>
    <n v="317.90175399999998"/>
  </r>
  <r>
    <n v="2023"/>
    <s v="Public District"/>
    <x v="887"/>
    <s v="Genoa Area Local"/>
    <n v="3"/>
    <s v="013250"/>
    <s v="Genoa Area Middle School"/>
    <n v="0"/>
    <n v="303.76952899999998"/>
  </r>
  <r>
    <n v="2023"/>
    <s v="Public District"/>
    <x v="888"/>
    <s v="Put-In-Bay Local"/>
    <n v="0"/>
    <s v="030890"/>
    <s v="Put-In-Bay Elementary School"/>
    <n v="30.41039"/>
    <n v="32.41039"/>
  </r>
  <r>
    <n v="2023"/>
    <s v="Public District"/>
    <x v="888"/>
    <s v="Put-In-Bay Local"/>
    <n v="0"/>
    <s v="030908"/>
    <s v="Put-In-Bay High School"/>
    <n v="0"/>
    <n v="30"/>
  </r>
  <r>
    <n v="2023"/>
    <s v="Public District"/>
    <x v="889"/>
    <s v="Antwerp Local"/>
    <n v="1"/>
    <s v="000836"/>
    <s v="Antwerp Local Elementary School"/>
    <n v="313.932996"/>
    <n v="313.932996"/>
  </r>
  <r>
    <n v="2023"/>
    <s v="Public District"/>
    <x v="889"/>
    <s v="Antwerp Local"/>
    <n v="1"/>
    <s v="000844"/>
    <s v="Antwerp Local High School"/>
    <n v="0"/>
    <n v="164.706738"/>
  </r>
  <r>
    <n v="2023"/>
    <s v="Public District"/>
    <x v="889"/>
    <s v="Antwerp Local"/>
    <n v="1"/>
    <s v="152157"/>
    <s v="Antwerp Local Middle School"/>
    <n v="0"/>
    <n v="150.52407199999999"/>
  </r>
  <r>
    <n v="2023"/>
    <s v="Public District"/>
    <x v="890"/>
    <s v="Wayne Trace Local"/>
    <n v="1"/>
    <s v="014720"/>
    <s v="Grover Hill Elementary School"/>
    <n v="193.12823299999999"/>
    <n v="224.55185499999999"/>
  </r>
  <r>
    <n v="2023"/>
    <s v="Public District"/>
    <x v="890"/>
    <s v="Wayne Trace Local"/>
    <n v="1"/>
    <s v="029462"/>
    <s v="Payne Elementary School"/>
    <n v="209.220797"/>
    <n v="235.66741100000002"/>
  </r>
  <r>
    <n v="2023"/>
    <s v="Public District"/>
    <x v="890"/>
    <s v="Wayne Trace Local"/>
    <n v="1"/>
    <s v="029470"/>
    <s v="Wayne Trace High School"/>
    <n v="0"/>
    <n v="409.40048000000002"/>
  </r>
  <r>
    <n v="2023"/>
    <s v="Public District"/>
    <x v="891"/>
    <s v="Northern Local"/>
    <n v="2"/>
    <s v="013615"/>
    <s v="Glenford Elementary School"/>
    <n v="334.87257299999999"/>
    <n v="335.87257299999999"/>
  </r>
  <r>
    <n v="2023"/>
    <s v="Public District"/>
    <x v="891"/>
    <s v="Northern Local"/>
    <n v="2"/>
    <s v="034363"/>
    <s v="Sheridan High School"/>
    <n v="0"/>
    <n v="638.55512099999999"/>
  </r>
  <r>
    <n v="2023"/>
    <s v="Public District"/>
    <x v="891"/>
    <s v="Northern Local"/>
    <n v="2"/>
    <s v="034868"/>
    <s v="Somerset Elementary School"/>
    <n v="281.62712099999999"/>
    <n v="281.62712099999999"/>
  </r>
  <r>
    <n v="2023"/>
    <s v="Public District"/>
    <x v="891"/>
    <s v="Northern Local"/>
    <n v="2"/>
    <s v="037176"/>
    <s v="Thornville Elementary School"/>
    <n v="364.74844200000001"/>
    <n v="364.74844200000001"/>
  </r>
  <r>
    <n v="2023"/>
    <s v="Public District"/>
    <x v="891"/>
    <s v="Northern Local"/>
    <n v="2"/>
    <s v="061598"/>
    <s v="Sheridan Middle School"/>
    <n v="5.2325999999999998E-2"/>
    <n v="559.19185900000002"/>
  </r>
  <r>
    <n v="2023"/>
    <s v="Public District"/>
    <x v="892"/>
    <s v="Southern Local"/>
    <n v="1"/>
    <s v="024851"/>
    <s v="Miller High School"/>
    <n v="0"/>
    <n v="242.91477"/>
  </r>
  <r>
    <n v="2023"/>
    <s v="Public District"/>
    <x v="892"/>
    <s v="Southern Local"/>
    <n v="1"/>
    <s v="118141"/>
    <s v="Millcreek Elementary School"/>
    <n v="282.82889399999999"/>
    <n v="335.85270700000001"/>
  </r>
  <r>
    <n v="2023"/>
    <s v="Public District"/>
    <x v="893"/>
    <s v="Logan Elm Local"/>
    <n v="3"/>
    <s v="021212"/>
    <s v="Logan Elm Middle/High School"/>
    <n v="0"/>
    <n v="408.44902999999999"/>
  </r>
  <r>
    <n v="2023"/>
    <s v="Public District"/>
    <x v="893"/>
    <s v="Logan Elm Local"/>
    <n v="3"/>
    <s v="029850"/>
    <s v="Pickaway Elementary School"/>
    <n v="210.07981799999999"/>
    <n v="210.07981799999999"/>
  </r>
  <r>
    <n v="2023"/>
    <s v="Public District"/>
    <x v="893"/>
    <s v="Logan Elm Local"/>
    <n v="3"/>
    <s v="033514"/>
    <s v="Salt Creek Intermediate School"/>
    <n v="135.19654600000001"/>
    <n v="269.13859100000002"/>
  </r>
  <r>
    <n v="2023"/>
    <s v="Public District"/>
    <x v="893"/>
    <s v="Logan Elm Local"/>
    <n v="3"/>
    <s v="039388"/>
    <s v="Washington Elementary School"/>
    <n v="212.60476600000001"/>
    <n v="212.60476600000001"/>
  </r>
  <r>
    <n v="2023"/>
    <s v="Public District"/>
    <x v="893"/>
    <s v="Logan Elm Local"/>
    <n v="3"/>
    <s v="064170"/>
    <s v="George Mcdowell-Exchange Middle School"/>
    <n v="0"/>
    <n v="224.91223099999999"/>
  </r>
  <r>
    <n v="2023"/>
    <s v="Public District"/>
    <x v="893"/>
    <s v="Logan Elm Local"/>
    <n v="3"/>
    <s v="064717"/>
    <s v="Logan Elm Elementary School"/>
    <n v="259.919242"/>
    <n v="259.919242"/>
  </r>
  <r>
    <n v="2023"/>
    <s v="Public District"/>
    <x v="894"/>
    <s v="Teays Valley Local"/>
    <n v="3"/>
    <s v="001131"/>
    <s v="Ashville Elementary School"/>
    <n v="449.55990600000001"/>
    <n v="449.55990600000001"/>
  </r>
  <r>
    <n v="2023"/>
    <s v="Public District"/>
    <x v="894"/>
    <s v="Teays Valley Local"/>
    <n v="3"/>
    <s v="011463"/>
    <s v="Teays Valley West Middle School"/>
    <n v="0"/>
    <n v="533.96816200000001"/>
  </r>
  <r>
    <n v="2023"/>
    <s v="Public District"/>
    <x v="894"/>
    <s v="Teays Valley Local"/>
    <n v="3"/>
    <s v="011943"/>
    <s v="South Bloomfield Elementary"/>
    <n v="499.02557999999999"/>
    <n v="499.02557999999999"/>
  </r>
  <r>
    <n v="2023"/>
    <s v="Public District"/>
    <x v="894"/>
    <s v="Teays Valley Local"/>
    <n v="3"/>
    <s v="019829"/>
    <s v="Teays Valley Digital Academy"/>
    <n v="6.238372"/>
    <n v="69.518665999999996"/>
  </r>
  <r>
    <n v="2023"/>
    <s v="Public District"/>
    <x v="894"/>
    <s v="Teays Valley Local"/>
    <n v="3"/>
    <s v="033811"/>
    <s v="Scioto Elementary School"/>
    <n v="610.88315499999999"/>
    <n v="610.88315499999999"/>
  </r>
  <r>
    <n v="2023"/>
    <s v="Public District"/>
    <x v="894"/>
    <s v="Teays Valley Local"/>
    <n v="3"/>
    <s v="036962"/>
    <s v="Teays Valley High School"/>
    <n v="0"/>
    <n v="1126.942395"/>
  </r>
  <r>
    <n v="2023"/>
    <s v="Public District"/>
    <x v="894"/>
    <s v="Teays Valley Local"/>
    <n v="3"/>
    <s v="039057"/>
    <s v="Walnut Elementary School"/>
    <n v="502.07314600000001"/>
    <n v="502.07314600000001"/>
  </r>
  <r>
    <n v="2023"/>
    <s v="Public District"/>
    <x v="894"/>
    <s v="Teays Valley Local"/>
    <n v="3"/>
    <s v="064188"/>
    <s v="Teays Valley East Middle School"/>
    <n v="0"/>
    <n v="490.561193"/>
  </r>
  <r>
    <n v="2023"/>
    <s v="Public District"/>
    <x v="895"/>
    <s v="Westfall Local"/>
    <n v="2"/>
    <s v="040683"/>
    <s v="Westfall High School"/>
    <n v="0"/>
    <n v="352.84092499999997"/>
  </r>
  <r>
    <n v="2023"/>
    <s v="Public District"/>
    <x v="895"/>
    <s v="Westfall Local"/>
    <n v="2"/>
    <s v="064196"/>
    <s v="Westfall Middle School"/>
    <n v="0"/>
    <n v="337.71642300000002"/>
  </r>
  <r>
    <n v="2023"/>
    <s v="Public District"/>
    <x v="895"/>
    <s v="Westfall Local"/>
    <n v="2"/>
    <s v="146209"/>
    <s v="Westfall Elementary School"/>
    <n v="601.15930800000001"/>
    <n v="601.15930800000001"/>
  </r>
  <r>
    <n v="2023"/>
    <s v="Public District"/>
    <x v="896"/>
    <s v="Eastern Local School District"/>
    <n v="2"/>
    <s v="009589"/>
    <s v="Eastern High School"/>
    <n v="0"/>
    <n v="156.30215899999999"/>
  </r>
  <r>
    <n v="2023"/>
    <s v="Public District"/>
    <x v="896"/>
    <s v="Eastern Local School District"/>
    <n v="2"/>
    <s v="146381"/>
    <s v="Eastern Primary Elementary School"/>
    <n v="153.90524399999998"/>
    <n v="153.90524399999998"/>
  </r>
  <r>
    <n v="2023"/>
    <s v="Public District"/>
    <x v="896"/>
    <s v="Eastern Local School District"/>
    <n v="2"/>
    <s v="146399"/>
    <s v="Eastern Intermediate Elementary School"/>
    <n v="194.486557"/>
    <n v="194.486557"/>
  </r>
  <r>
    <n v="2023"/>
    <s v="Public District"/>
    <x v="896"/>
    <s v="Eastern Local School District"/>
    <n v="2"/>
    <s v="146407"/>
    <s v="Eastern Middle School"/>
    <n v="0"/>
    <n v="180.85280799999998"/>
  </r>
  <r>
    <n v="2023"/>
    <s v="Public District"/>
    <x v="897"/>
    <s v="Scioto Valley Local"/>
    <n v="1"/>
    <s v="017897"/>
    <s v="Jasper Elementary School"/>
    <n v="492.85928000000001"/>
    <n v="492.85928000000001"/>
  </r>
  <r>
    <n v="2023"/>
    <s v="Public District"/>
    <x v="897"/>
    <s v="Scioto Valley Local"/>
    <n v="1"/>
    <s v="029991"/>
    <s v="Piketon Jr/Sr High School"/>
    <n v="94.457432999999995"/>
    <n v="674.68422799999996"/>
  </r>
  <r>
    <n v="2023"/>
    <s v="Public District"/>
    <x v="898"/>
    <s v="Waverly City"/>
    <n v="3"/>
    <s v="009407"/>
    <s v="Waverly Primary School"/>
    <n v="396.37467099999998"/>
    <n v="396.37467099999998"/>
  </r>
  <r>
    <n v="2023"/>
    <s v="Public District"/>
    <x v="898"/>
    <s v="Waverly City"/>
    <n v="3"/>
    <s v="027425"/>
    <s v="Waverly Junior High School"/>
    <n v="0"/>
    <n v="406.74527399999999"/>
  </r>
  <r>
    <n v="2023"/>
    <s v="Public District"/>
    <x v="898"/>
    <s v="Waverly City"/>
    <n v="3"/>
    <s v="039909"/>
    <s v="Waverly High School"/>
    <n v="0"/>
    <n v="484.47556600000001"/>
  </r>
  <r>
    <n v="2023"/>
    <s v="Public District"/>
    <x v="898"/>
    <s v="Waverly City"/>
    <n v="3"/>
    <s v="040410"/>
    <s v="Waverly Intermediate School"/>
    <n v="366.33856300000002"/>
    <n v="366.33856300000002"/>
  </r>
  <r>
    <n v="2023"/>
    <s v="Public District"/>
    <x v="899"/>
    <s v="Western Local"/>
    <n v="2"/>
    <s v="013298"/>
    <s v="Western Primary"/>
    <n v="205.90826300000001"/>
    <n v="205.90826300000001"/>
  </r>
  <r>
    <n v="2023"/>
    <s v="Public District"/>
    <x v="899"/>
    <s v="Western Local"/>
    <n v="2"/>
    <s v="029157"/>
    <s v="Western Elementary School"/>
    <n v="105.52551099999999"/>
    <n v="159.76286400000001"/>
  </r>
  <r>
    <n v="2023"/>
    <s v="Public District"/>
    <x v="899"/>
    <s v="Western Local"/>
    <n v="2"/>
    <s v="040667"/>
    <s v="Western High School"/>
    <n v="0"/>
    <n v="282.949929"/>
  </r>
  <r>
    <n v="2023"/>
    <s v="Public District"/>
    <x v="900"/>
    <s v="Aurora City"/>
    <n v="6"/>
    <s v="001297"/>
    <s v="Aurora High School"/>
    <n v="0"/>
    <n v="944.35767699999997"/>
  </r>
  <r>
    <n v="2023"/>
    <s v="Public District"/>
    <x v="900"/>
    <s v="Aurora City"/>
    <n v="6"/>
    <s v="001313"/>
    <s v="Craddock Elementary School"/>
    <n v="400.05780299999998"/>
    <n v="400.05780299999998"/>
  </r>
  <r>
    <n v="2023"/>
    <s v="Public District"/>
    <x v="900"/>
    <s v="Aurora City"/>
    <n v="6"/>
    <s v="015313"/>
    <s v="Miller Elementary School"/>
    <n v="239.907376"/>
    <n v="239.907376"/>
  </r>
  <r>
    <n v="2023"/>
    <s v="Public District"/>
    <x v="900"/>
    <s v="Aurora City"/>
    <n v="6"/>
    <s v="066803"/>
    <s v="Harmon Middle School"/>
    <n v="0"/>
    <n v="696.702856"/>
  </r>
  <r>
    <n v="2023"/>
    <s v="Public District"/>
    <x v="900"/>
    <s v="Aurora City"/>
    <n v="6"/>
    <s v="140889"/>
    <s v="Leighton Elementary School"/>
    <n v="683.97988799999996"/>
    <n v="683.97988799999996"/>
  </r>
  <r>
    <n v="2023"/>
    <s v="Public District"/>
    <x v="901"/>
    <s v="Crestwood Local"/>
    <n v="3"/>
    <s v="000382"/>
    <s v="Crestwood Primary School"/>
    <n v="400.82558299999999"/>
    <n v="400.82558299999999"/>
  </r>
  <r>
    <n v="2023"/>
    <s v="Public District"/>
    <x v="901"/>
    <s v="Crestwood Local"/>
    <n v="3"/>
    <s v="000383"/>
    <s v="Crestwood Intermediate School"/>
    <n v="218.84131400000001"/>
    <n v="321.09347000000002"/>
  </r>
  <r>
    <n v="2023"/>
    <s v="Public District"/>
    <x v="901"/>
    <s v="Crestwood Local"/>
    <n v="3"/>
    <s v="007724"/>
    <s v="Crestwood High School"/>
    <n v="0"/>
    <n v="612.57566199999997"/>
  </r>
  <r>
    <n v="2023"/>
    <s v="Public District"/>
    <x v="902"/>
    <s v="Field Local"/>
    <n v="3"/>
    <s v="003616"/>
    <s v="Brimfield Elementary School"/>
    <n v="523.68045299999994"/>
    <n v="523.68045299999994"/>
  </r>
  <r>
    <n v="2023"/>
    <s v="Public District"/>
    <x v="902"/>
    <s v="Field Local"/>
    <n v="3"/>
    <s v="011551"/>
    <s v="Field High School"/>
    <n v="0"/>
    <n v="527.81437500000004"/>
  </r>
  <r>
    <n v="2023"/>
    <s v="Public District"/>
    <x v="902"/>
    <s v="Field Local"/>
    <n v="3"/>
    <s v="011569"/>
    <s v="Field Middle School"/>
    <n v="0"/>
    <n v="446.21180500000003"/>
  </r>
  <r>
    <n v="2023"/>
    <s v="Public District"/>
    <x v="902"/>
    <s v="Field Local"/>
    <n v="3"/>
    <s v="036343"/>
    <s v="Suffield Elementary School"/>
    <n v="392.63722100000001"/>
    <n v="392.63722100000001"/>
  </r>
  <r>
    <n v="2023"/>
    <s v="Public District"/>
    <x v="903"/>
    <s v="James A Garfield Local"/>
    <n v="1"/>
    <s v="013060"/>
    <s v="James A Garfield Elementary School"/>
    <n v="538.27356199999997"/>
    <n v="623.77648599999998"/>
  </r>
  <r>
    <n v="2023"/>
    <s v="Public District"/>
    <x v="903"/>
    <s v="James A Garfield Local"/>
    <n v="1"/>
    <s v="013110"/>
    <s v="James A Garfield High School"/>
    <n v="0"/>
    <n v="361.75987499999997"/>
  </r>
  <r>
    <n v="2023"/>
    <s v="Public District"/>
    <x v="903"/>
    <s v="James A Garfield Local"/>
    <n v="1"/>
    <s v="013177"/>
    <s v="James A Garfield Middle School"/>
    <n v="0"/>
    <n v="209.93259900000001"/>
  </r>
  <r>
    <n v="2023"/>
    <s v="Public District"/>
    <x v="904"/>
    <s v="Rootstown Local"/>
    <n v="3"/>
    <s v="032599"/>
    <s v="Rootstown Elementary School"/>
    <n v="439.90978100000001"/>
    <n v="439.90978100000001"/>
  </r>
  <r>
    <n v="2023"/>
    <s v="Public District"/>
    <x v="904"/>
    <s v="Rootstown Local"/>
    <n v="3"/>
    <s v="032607"/>
    <s v="Rootstown/Ward Davis Bldg High School"/>
    <n v="0"/>
    <n v="316.34779200000003"/>
  </r>
  <r>
    <n v="2023"/>
    <s v="Public District"/>
    <x v="904"/>
    <s v="Rootstown Local"/>
    <n v="3"/>
    <s v="032615"/>
    <s v="Rootstown/Mabel Schnee Bldg Middle School"/>
    <n v="0"/>
    <n v="218.897391"/>
  </r>
  <r>
    <n v="2023"/>
    <s v="Public District"/>
    <x v="905"/>
    <s v="Southeast Local"/>
    <n v="2"/>
    <s v="035170"/>
    <s v="Southeast High School"/>
    <n v="0"/>
    <n v="376.01619800000003"/>
  </r>
  <r>
    <n v="2023"/>
    <s v="Public District"/>
    <x v="905"/>
    <s v="Southeast Local"/>
    <n v="2"/>
    <s v="062018"/>
    <s v="Southeast Primary Elementary School"/>
    <n v="326.02991900000001"/>
    <n v="326.02991900000001"/>
  </r>
  <r>
    <n v="2023"/>
    <s v="Public District"/>
    <x v="905"/>
    <s v="Southeast Local"/>
    <n v="2"/>
    <s v="071399"/>
    <s v="Southeast Junior High School"/>
    <n v="0"/>
    <n v="350.19745899999998"/>
  </r>
  <r>
    <n v="2023"/>
    <s v="Public District"/>
    <x v="905"/>
    <s v="Southeast Local"/>
    <n v="2"/>
    <s v="136788"/>
    <s v="Southeast Intermediate Elementary School"/>
    <n v="337.15259800000001"/>
    <n v="337.15259800000001"/>
  </r>
  <r>
    <n v="2023"/>
    <s v="Public District"/>
    <x v="906"/>
    <s v="Streetsboro City"/>
    <n v="5"/>
    <s v="004739"/>
    <s v="Streetsboro Elementary School"/>
    <n v="572.21403299999997"/>
    <n v="572.21403299999997"/>
  </r>
  <r>
    <n v="2023"/>
    <s v="Public District"/>
    <x v="906"/>
    <s v="Streetsboro City"/>
    <n v="5"/>
    <s v="036251"/>
    <s v="Streetsboro Middle School"/>
    <n v="0"/>
    <n v="460.24260199999998"/>
  </r>
  <r>
    <n v="2023"/>
    <s v="Public District"/>
    <x v="906"/>
    <s v="Streetsboro City"/>
    <n v="5"/>
    <s v="036269"/>
    <s v="Streetsboro High School"/>
    <n v="0"/>
    <n v="593.90878999999995"/>
  </r>
  <r>
    <n v="2023"/>
    <s v="Public District"/>
    <x v="906"/>
    <s v="Streetsboro City"/>
    <n v="5"/>
    <s v="144881"/>
    <s v="Henry Defer Intermediate Elementary School"/>
    <n v="293.417372"/>
    <n v="293.417372"/>
  </r>
  <r>
    <n v="2023"/>
    <s v="Public District"/>
    <x v="907"/>
    <s v="Waterloo Local"/>
    <n v="2"/>
    <s v="001206"/>
    <s v="Waterloo Elementary School"/>
    <n v="353.15643"/>
    <n v="353.15643"/>
  </r>
  <r>
    <n v="2023"/>
    <s v="Public District"/>
    <x v="907"/>
    <s v="Waterloo Local"/>
    <n v="2"/>
    <s v="031054"/>
    <s v="Waterloo Middle School"/>
    <n v="0"/>
    <n v="177.58180199999998"/>
  </r>
  <r>
    <n v="2023"/>
    <s v="Public District"/>
    <x v="907"/>
    <s v="Waterloo Local"/>
    <n v="2"/>
    <s v="039784"/>
    <s v="Waterloo High School"/>
    <n v="0"/>
    <n v="221.164725"/>
  </r>
  <r>
    <n v="2023"/>
    <s v="Public District"/>
    <x v="908"/>
    <s v="National Trail Local"/>
    <n v="1"/>
    <s v="018002"/>
    <s v="National Trail Elementary School"/>
    <n v="351.76896799999997"/>
    <n v="351.76896799999997"/>
  </r>
  <r>
    <n v="2023"/>
    <s v="Public District"/>
    <x v="908"/>
    <s v="National Trail Local"/>
    <n v="1"/>
    <s v="025247"/>
    <s v="National Trail Middle School"/>
    <n v="67.172935999999993"/>
    <n v="287.627566"/>
  </r>
  <r>
    <n v="2023"/>
    <s v="Public District"/>
    <x v="908"/>
    <s v="National Trail Local"/>
    <n v="1"/>
    <s v="026468"/>
    <s v="National Trail High School"/>
    <n v="0"/>
    <n v="242.91920500000001"/>
  </r>
  <r>
    <n v="2023"/>
    <s v="Public District"/>
    <x v="909"/>
    <s v="Preble Shawnee Local"/>
    <n v="2"/>
    <s v="004630"/>
    <s v="Preble Shawnee Elementary School"/>
    <n v="499.64176800000001"/>
    <n v="499.64176800000001"/>
  </r>
  <r>
    <n v="2023"/>
    <s v="Public District"/>
    <x v="909"/>
    <s v="Preble Shawnee Local"/>
    <n v="2"/>
    <s v="019519"/>
    <s v="Preble Shawnee Middle School"/>
    <n v="114.109988"/>
    <n v="413.95067599999999"/>
  </r>
  <r>
    <n v="2023"/>
    <s v="Public District"/>
    <x v="909"/>
    <s v="Preble Shawnee Local"/>
    <n v="2"/>
    <s v="034264"/>
    <s v="Preble Shawnee High School High School"/>
    <n v="0"/>
    <n v="391.64530999999999"/>
  </r>
  <r>
    <n v="2023"/>
    <s v="Public District"/>
    <x v="910"/>
    <s v="Twin Valley Community Local"/>
    <n v="2"/>
    <s v="019810"/>
    <s v="Twin Valley South Middle School"/>
    <n v="0"/>
    <n v="107.051723"/>
  </r>
  <r>
    <n v="2023"/>
    <s v="Public District"/>
    <x v="910"/>
    <s v="Twin Valley Community Local"/>
    <n v="2"/>
    <s v="037705"/>
    <s v="Twin Valley South High School"/>
    <n v="0"/>
    <n v="192.57243799999998"/>
  </r>
  <r>
    <n v="2023"/>
    <s v="Public District"/>
    <x v="910"/>
    <s v="Twin Valley Community Local"/>
    <n v="2"/>
    <s v="038513"/>
    <s v="Twin Valley South Elementary School"/>
    <n v="359.34178900000001"/>
    <n v="409.55086399999999"/>
  </r>
  <r>
    <n v="2023"/>
    <s v="Public District"/>
    <x v="911"/>
    <s v="Columbus Grove Local"/>
    <n v="2"/>
    <s v="007096"/>
    <s v="Columbus Grove Elementary School"/>
    <n v="259.76207399999998"/>
    <n v="259.76207399999998"/>
  </r>
  <r>
    <n v="2023"/>
    <s v="Public District"/>
    <x v="911"/>
    <s v="Columbus Grove Local"/>
    <n v="2"/>
    <s v="007104"/>
    <s v="Columbus Grove High School"/>
    <n v="0"/>
    <n v="230.71926099999999"/>
  </r>
  <r>
    <n v="2023"/>
    <s v="Public District"/>
    <x v="911"/>
    <s v="Columbus Grove Local"/>
    <n v="2"/>
    <s v="038307"/>
    <s v="Columbus Grove Middle School"/>
    <n v="53.969184999999996"/>
    <n v="233.59322800000001"/>
  </r>
  <r>
    <n v="2023"/>
    <s v="Public District"/>
    <x v="912"/>
    <s v="Continental Local"/>
    <n v="2"/>
    <s v="007260"/>
    <s v="Continental Local Elementary School"/>
    <n v="234.577112"/>
    <n v="267.82528100000002"/>
  </r>
  <r>
    <n v="2023"/>
    <s v="Public District"/>
    <x v="912"/>
    <s v="Continental Local"/>
    <n v="2"/>
    <s v="007278"/>
    <s v="Continental Local High School"/>
    <n v="0"/>
    <n v="185.17288500000001"/>
  </r>
  <r>
    <n v="2023"/>
    <s v="Public District"/>
    <x v="913"/>
    <s v="Jennings Local"/>
    <n v="2"/>
    <s v="012617"/>
    <s v="Fort Jennings Elementary School"/>
    <n v="155.21265700000001"/>
    <n v="155.21265700000001"/>
  </r>
  <r>
    <n v="2023"/>
    <s v="Public District"/>
    <x v="913"/>
    <s v="Jennings Local"/>
    <n v="2"/>
    <s v="012625"/>
    <s v="Fort Jennings High School"/>
    <n v="0"/>
    <n v="191.47486099999998"/>
  </r>
  <r>
    <n v="2023"/>
    <s v="Public District"/>
    <x v="914"/>
    <s v="Kalida Local"/>
    <n v="3"/>
    <s v="018598"/>
    <s v="Kalida Elementary School"/>
    <n v="233.541965"/>
    <n v="233.541965"/>
  </r>
  <r>
    <n v="2023"/>
    <s v="Public District"/>
    <x v="914"/>
    <s v="Kalida Local"/>
    <n v="3"/>
    <s v="018606"/>
    <s v="Kalida High School"/>
    <n v="52"/>
    <n v="364.45073400000001"/>
  </r>
  <r>
    <n v="2023"/>
    <s v="Public District"/>
    <x v="915"/>
    <s v="Leipsic Local"/>
    <n v="4"/>
    <s v="020131"/>
    <s v="Leipsic Elementary School"/>
    <n v="294.53980200000001"/>
    <n v="342.08977099999998"/>
  </r>
  <r>
    <n v="2023"/>
    <s v="Public District"/>
    <x v="915"/>
    <s v="Leipsic Local"/>
    <n v="4"/>
    <s v="020149"/>
    <s v="Leipsic High School"/>
    <n v="0"/>
    <n v="309.74061399999999"/>
  </r>
  <r>
    <n v="2023"/>
    <s v="Public District"/>
    <x v="916"/>
    <s v="Miller City-New Cleveland Local"/>
    <n v="2"/>
    <s v="024802"/>
    <s v="Miller City Elementary School"/>
    <n v="243.146108"/>
    <n v="243.146108"/>
  </r>
  <r>
    <n v="2023"/>
    <s v="Public District"/>
    <x v="916"/>
    <s v="Miller City-New Cleveland Local"/>
    <n v="2"/>
    <s v="024810"/>
    <s v="Miller City High School"/>
    <n v="0"/>
    <n v="145.726968"/>
  </r>
  <r>
    <n v="2023"/>
    <s v="Public District"/>
    <x v="916"/>
    <s v="Miller City-New Cleveland Local"/>
    <n v="2"/>
    <s v="026682"/>
    <s v="Miller City Middle School"/>
    <n v="0"/>
    <n v="121.017522"/>
  </r>
  <r>
    <n v="2023"/>
    <s v="Public District"/>
    <x v="917"/>
    <s v="Ottawa-Glandorf Local"/>
    <n v="3"/>
    <s v="013508"/>
    <s v="Glandorf Elementary School"/>
    <n v="331.51984199999998"/>
    <n v="527.00639000000001"/>
  </r>
  <r>
    <n v="2023"/>
    <s v="Public District"/>
    <x v="917"/>
    <s v="Ottawa-Glandorf Local"/>
    <n v="3"/>
    <s v="028878"/>
    <s v="Ottawa Elementary School"/>
    <n v="281.060517"/>
    <n v="434.06122800000003"/>
  </r>
  <r>
    <n v="2023"/>
    <s v="Public District"/>
    <x v="917"/>
    <s v="Ottawa-Glandorf Local"/>
    <n v="3"/>
    <s v="028910"/>
    <s v="Ottawa-Glandorf High School"/>
    <n v="0"/>
    <n v="471.63192300000003"/>
  </r>
  <r>
    <n v="2023"/>
    <s v="Public District"/>
    <x v="918"/>
    <s v="Ottoville Local"/>
    <n v="2"/>
    <s v="028928"/>
    <s v="Ottoville Elementary School"/>
    <n v="234.846507"/>
    <n v="273.736986"/>
  </r>
  <r>
    <n v="2023"/>
    <s v="Public District"/>
    <x v="918"/>
    <s v="Ottoville Local"/>
    <n v="2"/>
    <s v="028936"/>
    <s v="Ottoville High School"/>
    <n v="0"/>
    <n v="208.31254000000001"/>
  </r>
  <r>
    <n v="2023"/>
    <s v="Public District"/>
    <x v="919"/>
    <s v="Pandora-Gilboa Local"/>
    <n v="2"/>
    <s v="013458"/>
    <s v="Pandora-Gilboa Middle School"/>
    <n v="37.131675999999999"/>
    <n v="157.904696"/>
  </r>
  <r>
    <n v="2023"/>
    <s v="Public District"/>
    <x v="919"/>
    <s v="Pandora-Gilboa Local"/>
    <n v="2"/>
    <s v="029066"/>
    <s v="Pandora-Gilboa Elementary School"/>
    <n v="183.000586"/>
    <n v="183.000586"/>
  </r>
  <r>
    <n v="2023"/>
    <s v="Public District"/>
    <x v="919"/>
    <s v="Pandora-Gilboa Local"/>
    <n v="2"/>
    <s v="029074"/>
    <s v="Pandora-Gilboa High School"/>
    <n v="0"/>
    <n v="170.189717"/>
  </r>
  <r>
    <n v="2023"/>
    <s v="Public District"/>
    <x v="920"/>
    <s v="Clear Fork Valley Local"/>
    <n v="1"/>
    <s v="000274"/>
    <s v="Clear Fork Valley Preschool"/>
    <n v="30.081481"/>
    <n v="30.081481"/>
  </r>
  <r>
    <n v="2023"/>
    <s v="Public District"/>
    <x v="920"/>
    <s v="Clear Fork Valley Local"/>
    <n v="1"/>
    <s v="002279"/>
    <s v="Bellville Elementary School"/>
    <n v="416.593614"/>
    <n v="416.593614"/>
  </r>
  <r>
    <n v="2023"/>
    <s v="Public District"/>
    <x v="920"/>
    <s v="Clear Fork Valley Local"/>
    <n v="1"/>
    <s v="004390"/>
    <s v="Butler Elementary School"/>
    <n v="258.37407400000001"/>
    <n v="258.37407400000001"/>
  </r>
  <r>
    <n v="2023"/>
    <s v="Public District"/>
    <x v="920"/>
    <s v="Clear Fork Valley Local"/>
    <n v="1"/>
    <s v="006551"/>
    <s v="Clear Fork High School"/>
    <n v="0"/>
    <n v="448.77297399999998"/>
  </r>
  <r>
    <n v="2023"/>
    <s v="Public District"/>
    <x v="920"/>
    <s v="Clear Fork Valley Local"/>
    <n v="1"/>
    <s v="134692"/>
    <s v="Clear Fork Middle School"/>
    <n v="1.3202319999999999"/>
    <n v="372.92731900000001"/>
  </r>
  <r>
    <n v="2023"/>
    <s v="Public District"/>
    <x v="921"/>
    <s v="Crestview Local"/>
    <n v="2"/>
    <s v="007674"/>
    <s v="Crestview High School"/>
    <n v="0"/>
    <n v="270.38612999999998"/>
  </r>
  <r>
    <n v="2023"/>
    <s v="Public District"/>
    <x v="921"/>
    <s v="Crestview Local"/>
    <n v="2"/>
    <s v="033639"/>
    <s v="Crestview Elementary School"/>
    <n v="336.04746499999999"/>
    <n v="336.04746499999999"/>
  </r>
  <r>
    <n v="2023"/>
    <s v="Public District"/>
    <x v="921"/>
    <s v="Crestview Local"/>
    <n v="2"/>
    <s v="037796"/>
    <s v="Crestview Middle School"/>
    <n v="64.820294000000004"/>
    <n v="274.45644900000002"/>
  </r>
  <r>
    <n v="2023"/>
    <s v="Public District"/>
    <x v="922"/>
    <s v="Lexington Local"/>
    <n v="5"/>
    <s v="005496"/>
    <s v="Central Elementary School"/>
    <n v="351.26941999999997"/>
    <n v="351.26941999999997"/>
  </r>
  <r>
    <n v="2023"/>
    <s v="Public District"/>
    <x v="922"/>
    <s v="Lexington Local"/>
    <n v="5"/>
    <s v="020255"/>
    <s v="Lexington High School"/>
    <n v="0"/>
    <n v="708.97382500000003"/>
  </r>
  <r>
    <n v="2023"/>
    <s v="Public District"/>
    <x v="922"/>
    <s v="Lexington Local"/>
    <n v="5"/>
    <s v="040659"/>
    <s v="Western Elementary School"/>
    <n v="312.85553900000002"/>
    <n v="312.85553900000002"/>
  </r>
  <r>
    <n v="2023"/>
    <s v="Public District"/>
    <x v="922"/>
    <s v="Lexington Local"/>
    <n v="5"/>
    <s v="062372"/>
    <s v="Lexington Junior High School"/>
    <n v="0"/>
    <n v="362.32396499999999"/>
  </r>
  <r>
    <n v="2023"/>
    <s v="Public District"/>
    <x v="922"/>
    <s v="Lexington Local"/>
    <n v="5"/>
    <s v="064626"/>
    <s v="Eastern Elementary School"/>
    <n v="297.77562"/>
    <n v="476.83583899999996"/>
  </r>
  <r>
    <n v="2023"/>
    <s v="Public District"/>
    <x v="923"/>
    <s v="Lucas Local"/>
    <n v="2"/>
    <s v="021709"/>
    <s v="Lucas Elementary School"/>
    <n v="198.194861"/>
    <n v="198.194861"/>
  </r>
  <r>
    <n v="2023"/>
    <s v="Public District"/>
    <x v="923"/>
    <s v="Lucas Local"/>
    <n v="2"/>
    <s v="021717"/>
    <s v="Lucas High School"/>
    <n v="0"/>
    <n v="130.429464"/>
  </r>
  <r>
    <n v="2023"/>
    <s v="Public District"/>
    <x v="923"/>
    <s v="Lucas Local"/>
    <n v="2"/>
    <s v="083873"/>
    <s v="Lucas Heritage Middle School"/>
    <n v="0"/>
    <n v="77.311093999999997"/>
  </r>
  <r>
    <n v="2023"/>
    <s v="Public District"/>
    <x v="924"/>
    <s v="Madison Local"/>
    <n v="4"/>
    <s v="009118"/>
    <s v="Madison Early Childhood Learning Center"/>
    <n v="4.0229999999999995E-2"/>
    <n v="4.0229999999999995E-2"/>
  </r>
  <r>
    <n v="2023"/>
    <s v="Public District"/>
    <x v="924"/>
    <s v="Madison Local"/>
    <n v="4"/>
    <s v="009704"/>
    <s v="Eastview Elementary School"/>
    <n v="247.39018199999998"/>
    <n v="247.39018199999998"/>
  </r>
  <r>
    <n v="2023"/>
    <s v="Public District"/>
    <x v="924"/>
    <s v="Madison Local"/>
    <n v="4"/>
    <s v="022103"/>
    <s v="Madison Middle School"/>
    <n v="179.42178999999999"/>
    <n v="760.89346399999999"/>
  </r>
  <r>
    <n v="2023"/>
    <s v="Public District"/>
    <x v="924"/>
    <s v="Madison Local"/>
    <n v="4"/>
    <s v="022152"/>
    <s v="Madison South Elementary School"/>
    <n v="501.42465199999998"/>
    <n v="501.42465199999998"/>
  </r>
  <r>
    <n v="2023"/>
    <s v="Public District"/>
    <x v="924"/>
    <s v="Madison Local"/>
    <n v="4"/>
    <s v="022178"/>
    <s v="Madison High School"/>
    <n v="0"/>
    <n v="869.14850200000001"/>
  </r>
  <r>
    <n v="2023"/>
    <s v="Public District"/>
    <x v="924"/>
    <s v="Madison Local"/>
    <n v="4"/>
    <s v="024646"/>
    <s v="Mifflin Elementary School"/>
    <n v="264.65576499999997"/>
    <n v="264.65576499999997"/>
  </r>
  <r>
    <n v="2023"/>
    <s v="Public District"/>
    <x v="925"/>
    <s v="Plymouth-Shiloh Local"/>
    <n v="1"/>
    <s v="030429"/>
    <s v="Plymouth High School"/>
    <n v="0"/>
    <n v="164.52865800000001"/>
  </r>
  <r>
    <n v="2023"/>
    <s v="Public District"/>
    <x v="925"/>
    <s v="Plymouth-Shiloh Local"/>
    <n v="1"/>
    <s v="034447"/>
    <s v="Shiloh Middle School"/>
    <n v="53.153287999999996"/>
    <n v="194.620454"/>
  </r>
  <r>
    <n v="2023"/>
    <s v="Public District"/>
    <x v="925"/>
    <s v="Plymouth-Shiloh Local"/>
    <n v="1"/>
    <s v="098731"/>
    <s v="Shiloh Elementary School"/>
    <n v="264.54428200000001"/>
    <n v="264.54428200000001"/>
  </r>
  <r>
    <n v="2023"/>
    <s v="Public District"/>
    <x v="926"/>
    <s v="Ontario Local"/>
    <n v="3"/>
    <s v="028670"/>
    <s v="Ontario High School"/>
    <n v="0"/>
    <n v="519.40451699999994"/>
  </r>
  <r>
    <n v="2023"/>
    <s v="Public District"/>
    <x v="926"/>
    <s v="Ontario Local"/>
    <n v="3"/>
    <s v="028688"/>
    <s v="Ontario Middle School"/>
    <n v="1"/>
    <n v="469.679934"/>
  </r>
  <r>
    <n v="2023"/>
    <s v="Public District"/>
    <x v="926"/>
    <s v="Ontario Local"/>
    <n v="3"/>
    <s v="139485"/>
    <s v="Stingel Elementary School"/>
    <n v="881.23493099999996"/>
    <n v="881.23493099999996"/>
  </r>
  <r>
    <n v="2023"/>
    <s v="Public District"/>
    <x v="927"/>
    <s v="Adena Local"/>
    <n v="2"/>
    <s v="000208"/>
    <s v="Adena High School"/>
    <n v="0"/>
    <n v="268.48992499999997"/>
  </r>
  <r>
    <n v="2023"/>
    <s v="Public District"/>
    <x v="927"/>
    <s v="Adena Local"/>
    <n v="2"/>
    <s v="012096"/>
    <s v="Adena Elementary School"/>
    <n v="444.33011099999999"/>
    <n v="444.33011099999999"/>
  </r>
  <r>
    <n v="2023"/>
    <s v="Public District"/>
    <x v="927"/>
    <s v="Adena Local"/>
    <n v="2"/>
    <s v="123547"/>
    <s v="Adena Middle School"/>
    <n v="100.85741"/>
    <n v="374.33324199999998"/>
  </r>
  <r>
    <n v="2023"/>
    <s v="Public District"/>
    <x v="928"/>
    <s v="Huntington Local"/>
    <n v="2"/>
    <s v="017137"/>
    <s v="Huntington Elementary School"/>
    <n v="402.92856399999999"/>
    <n v="402.92856399999999"/>
  </r>
  <r>
    <n v="2023"/>
    <s v="Public District"/>
    <x v="928"/>
    <s v="Huntington Local"/>
    <n v="2"/>
    <s v="017160"/>
    <s v="Huntington High School"/>
    <n v="0"/>
    <n v="236.438963"/>
  </r>
  <r>
    <n v="2023"/>
    <s v="Public District"/>
    <x v="928"/>
    <s v="Huntington Local"/>
    <n v="2"/>
    <s v="137265"/>
    <s v="Huntington Middle School"/>
    <n v="87.997018999999995"/>
    <n v="353.569818"/>
  </r>
  <r>
    <n v="2023"/>
    <s v="Public District"/>
    <x v="929"/>
    <s v="Paint Valley Local"/>
    <n v="2"/>
    <s v="001453"/>
    <s v="Paint Valley Middle School"/>
    <n v="0"/>
    <n v="157.709915"/>
  </r>
  <r>
    <n v="2023"/>
    <s v="Public District"/>
    <x v="929"/>
    <s v="Paint Valley Local"/>
    <n v="2"/>
    <s v="029025"/>
    <s v="Paint Valley High School"/>
    <n v="0"/>
    <n v="240.26634799999999"/>
  </r>
  <r>
    <n v="2023"/>
    <s v="Public District"/>
    <x v="929"/>
    <s v="Paint Valley Local"/>
    <n v="2"/>
    <s v="037689"/>
    <s v="Paint Valley Elementary"/>
    <n v="367.77516900000001"/>
    <n v="367.77516900000001"/>
  </r>
  <r>
    <n v="2023"/>
    <s v="Public District"/>
    <x v="930"/>
    <s v="Southeastern Local"/>
    <n v="1"/>
    <s v="016055"/>
    <s v="Southeastern Middle School"/>
    <n v="74.835861999999992"/>
    <n v="298.72287799999998"/>
  </r>
  <r>
    <n v="2023"/>
    <s v="Public District"/>
    <x v="930"/>
    <s v="Southeastern Local"/>
    <n v="1"/>
    <s v="021295"/>
    <s v="Southeastern Elementary School"/>
    <n v="363.87008600000001"/>
    <n v="363.87008600000001"/>
  </r>
  <r>
    <n v="2023"/>
    <s v="Public District"/>
    <x v="930"/>
    <s v="Southeastern Local"/>
    <n v="1"/>
    <s v="035204"/>
    <s v="Southeastern High School"/>
    <n v="0"/>
    <n v="247.514242"/>
  </r>
  <r>
    <n v="2023"/>
    <s v="Public District"/>
    <x v="931"/>
    <s v="Union-Scioto Local"/>
    <n v="3"/>
    <s v="000231"/>
    <s v="Unioto Elementary"/>
    <n v="963.29521399999999"/>
    <n v="963.29521399999999"/>
  </r>
  <r>
    <n v="2023"/>
    <s v="Public District"/>
    <x v="931"/>
    <s v="Union-Scioto Local"/>
    <n v="3"/>
    <s v="037861"/>
    <s v="Unioto High School"/>
    <n v="0"/>
    <n v="520.47636"/>
  </r>
  <r>
    <n v="2023"/>
    <s v="Public District"/>
    <x v="931"/>
    <s v="Union-Scioto Local"/>
    <n v="3"/>
    <s v="065532"/>
    <s v="Unioto Middle School"/>
    <n v="0"/>
    <n v="490.16125199999999"/>
  </r>
  <r>
    <n v="2023"/>
    <s v="Public District"/>
    <x v="932"/>
    <s v="Zane Trace Local"/>
    <n v="3"/>
    <s v="005736"/>
    <s v="Zane Trace Elementary School"/>
    <n v="470.26819399999999"/>
    <n v="470.26819399999999"/>
  </r>
  <r>
    <n v="2023"/>
    <s v="Public District"/>
    <x v="932"/>
    <s v="Zane Trace Local"/>
    <n v="3"/>
    <s v="019117"/>
    <s v="Zane Trace Middle School"/>
    <n v="107.420123"/>
    <n v="394.83702"/>
  </r>
  <r>
    <n v="2023"/>
    <s v="Public District"/>
    <x v="932"/>
    <s v="Zane Trace Local"/>
    <n v="3"/>
    <s v="042572"/>
    <s v="Zane Trace High School"/>
    <n v="0"/>
    <n v="351.20000599999997"/>
  </r>
  <r>
    <n v="2023"/>
    <s v="Public District"/>
    <x v="933"/>
    <s v="Lakota Local"/>
    <n v="1"/>
    <s v="017764"/>
    <s v="Lakota Middle School"/>
    <n v="73.270246"/>
    <n v="295.57666999999998"/>
  </r>
  <r>
    <n v="2023"/>
    <s v="Public District"/>
    <x v="933"/>
    <s v="Lakota Local"/>
    <n v="1"/>
    <s v="019711"/>
    <s v="Lakota Elementary School"/>
    <n v="362.88869799999998"/>
    <n v="362.88869799999998"/>
  </r>
  <r>
    <n v="2023"/>
    <s v="Public District"/>
    <x v="933"/>
    <s v="Lakota Local"/>
    <n v="1"/>
    <s v="019745"/>
    <s v="Lakota High School"/>
    <n v="0"/>
    <n v="239.803313"/>
  </r>
  <r>
    <n v="2023"/>
    <s v="Public District"/>
    <x v="934"/>
    <s v="Woodmore Local"/>
    <n v="3"/>
    <s v="015151"/>
    <s v="Woodmore Middle School"/>
    <n v="60.133662999999999"/>
    <n v="272.82418100000001"/>
  </r>
  <r>
    <n v="2023"/>
    <s v="Public District"/>
    <x v="934"/>
    <s v="Woodmore Local"/>
    <n v="3"/>
    <s v="042036"/>
    <s v="Woodmore Elementary School"/>
    <n v="347.85325499999999"/>
    <n v="347.85325499999999"/>
  </r>
  <r>
    <n v="2023"/>
    <s v="Public District"/>
    <x v="934"/>
    <s v="Woodmore Local"/>
    <n v="3"/>
    <s v="042044"/>
    <s v="Woodmore High School"/>
    <n v="0"/>
    <n v="251.53893499999998"/>
  </r>
  <r>
    <n v="2023"/>
    <s v="Public District"/>
    <x v="935"/>
    <s v="Bloom-Vernon Local"/>
    <n v="2"/>
    <s v="002873"/>
    <s v="South Webster Jr/Sr High School"/>
    <n v="0"/>
    <n v="294.74637799999999"/>
  </r>
  <r>
    <n v="2023"/>
    <s v="Public District"/>
    <x v="935"/>
    <s v="Bloom-Vernon Local"/>
    <n v="2"/>
    <s v="038372"/>
    <s v="Bloom-Vernon Elementary School"/>
    <n v="390.99625200000003"/>
    <n v="451.20901900000001"/>
  </r>
  <r>
    <n v="2023"/>
    <s v="Public District"/>
    <x v="936"/>
    <s v="Clay Local"/>
    <n v="1"/>
    <s v="006502"/>
    <s v="Clay High School"/>
    <n v="0"/>
    <n v="143.38935499999999"/>
  </r>
  <r>
    <n v="2023"/>
    <s v="Public District"/>
    <x v="936"/>
    <s v="Clay Local"/>
    <n v="1"/>
    <s v="032706"/>
    <s v="Clay Elementary School"/>
    <n v="299.13777700000003"/>
    <n v="299.13777700000003"/>
  </r>
  <r>
    <n v="2023"/>
    <s v="Public District"/>
    <x v="936"/>
    <s v="Clay Local"/>
    <n v="1"/>
    <s v="032938"/>
    <s v="Clay Middle School"/>
    <n v="0"/>
    <n v="136.12098800000001"/>
  </r>
  <r>
    <n v="2023"/>
    <s v="Public District"/>
    <x v="937"/>
    <s v="Green Local"/>
    <n v="1"/>
    <s v="014340"/>
    <s v="Green Elementary School"/>
    <n v="118.76732799999999"/>
    <n v="158.20530600000001"/>
  </r>
  <r>
    <n v="2023"/>
    <s v="Public District"/>
    <x v="937"/>
    <s v="Green Local"/>
    <n v="1"/>
    <s v="014373"/>
    <s v="Green High School"/>
    <n v="0"/>
    <n v="191.888633"/>
  </r>
  <r>
    <n v="2023"/>
    <s v="Public District"/>
    <x v="937"/>
    <s v="Green Local"/>
    <n v="1"/>
    <s v="019176"/>
    <s v="Green Preschool"/>
    <n v="1.734451"/>
    <n v="1.734451"/>
  </r>
  <r>
    <n v="2023"/>
    <s v="Public District"/>
    <x v="937"/>
    <s v="Green Local"/>
    <n v="1"/>
    <s v="122127"/>
    <s v="Green Primary Elementary School"/>
    <n v="123.055031"/>
    <n v="123.055031"/>
  </r>
  <r>
    <n v="2023"/>
    <s v="Public District"/>
    <x v="938"/>
    <s v="Minford Local"/>
    <n v="2"/>
    <s v="025072"/>
    <s v="Minford Primary Elementary School"/>
    <n v="372.96514200000001"/>
    <n v="372.96514200000001"/>
  </r>
  <r>
    <n v="2023"/>
    <s v="Public District"/>
    <x v="938"/>
    <s v="Minford Local"/>
    <n v="2"/>
    <s v="025080"/>
    <s v="Minford High School"/>
    <n v="0"/>
    <n v="339.09786300000002"/>
  </r>
  <r>
    <n v="2023"/>
    <s v="Public District"/>
    <x v="938"/>
    <s v="Minford Local"/>
    <n v="2"/>
    <s v="036517"/>
    <s v="Minford Middle School"/>
    <n v="185.79779300000001"/>
    <n v="457.24709799999999"/>
  </r>
  <r>
    <n v="2023"/>
    <s v="Public District"/>
    <x v="939"/>
    <s v="Northwest Local"/>
    <n v="2"/>
    <s v="027854"/>
    <s v="Northwest High School"/>
    <n v="0"/>
    <n v="325.599739"/>
  </r>
  <r>
    <n v="2023"/>
    <s v="Public District"/>
    <x v="939"/>
    <s v="Northwest Local"/>
    <n v="2"/>
    <s v="120261"/>
    <s v="Northwest Middle School"/>
    <n v="0"/>
    <n v="288.29778299999998"/>
  </r>
  <r>
    <n v="2023"/>
    <s v="Public District"/>
    <x v="939"/>
    <s v="Northwest Local"/>
    <n v="2"/>
    <s v="120279"/>
    <s v="Northwest Elementary School"/>
    <n v="560.82884999999999"/>
    <n v="560.82884999999999"/>
  </r>
  <r>
    <n v="2023"/>
    <s v="Public District"/>
    <x v="940"/>
    <s v="Valley Local"/>
    <n v="2"/>
    <s v="038075"/>
    <s v="Valley Elementary School"/>
    <n v="404.08407699999998"/>
    <n v="404.08407699999998"/>
  </r>
  <r>
    <n v="2023"/>
    <s v="Public District"/>
    <x v="940"/>
    <s v="Valley Local"/>
    <n v="2"/>
    <s v="038125"/>
    <s v="Valley High School"/>
    <n v="0"/>
    <n v="229.474436"/>
  </r>
  <r>
    <n v="2023"/>
    <s v="Public District"/>
    <x v="940"/>
    <s v="Valley Local"/>
    <n v="2"/>
    <s v="038133"/>
    <s v="Valley Middle School"/>
    <n v="82.017175999999992"/>
    <n v="310.36458900000002"/>
  </r>
  <r>
    <n v="2023"/>
    <s v="Public District"/>
    <x v="941"/>
    <s v="Washington-Nile Local"/>
    <n v="2"/>
    <s v="030585"/>
    <s v="Portsmouth West High School"/>
    <n v="0"/>
    <n v="303.56345299999998"/>
  </r>
  <r>
    <n v="2023"/>
    <s v="Public District"/>
    <x v="941"/>
    <s v="Washington-Nile Local"/>
    <n v="2"/>
    <s v="125773"/>
    <s v="Portsmouth West Elementary School"/>
    <n v="493.59645899999998"/>
    <n v="493.59645899999998"/>
  </r>
  <r>
    <n v="2023"/>
    <s v="Public District"/>
    <x v="941"/>
    <s v="Washington-Nile Local"/>
    <n v="2"/>
    <s v="125781"/>
    <s v="Portsmouth West Middle School"/>
    <n v="86.83411199999999"/>
    <n v="367.03367800000001"/>
  </r>
  <r>
    <n v="2023"/>
    <s v="Public District"/>
    <x v="942"/>
    <s v="Wheelersburg Local"/>
    <n v="3"/>
    <s v="040923"/>
    <s v="Wheelersburg Elementary School"/>
    <n v="482.76324"/>
    <n v="482.76324"/>
  </r>
  <r>
    <n v="2023"/>
    <s v="Public District"/>
    <x v="942"/>
    <s v="Wheelersburg Local"/>
    <n v="3"/>
    <s v="040931"/>
    <s v="Wheelersburg High School"/>
    <n v="0"/>
    <n v="408.31495799999999"/>
  </r>
  <r>
    <n v="2023"/>
    <s v="Public District"/>
    <x v="942"/>
    <s v="Wheelersburg Local"/>
    <n v="3"/>
    <s v="146308"/>
    <s v="Wheelersburg Middle School"/>
    <n v="221.51231999999999"/>
    <n v="610.19843300000002"/>
  </r>
  <r>
    <n v="2023"/>
    <s v="Public District"/>
    <x v="943"/>
    <s v="Seneca East Local"/>
    <n v="2"/>
    <s v="001180"/>
    <s v="Seneca East Elementary"/>
    <n v="344.24976700000002"/>
    <n v="344.24976700000002"/>
  </r>
  <r>
    <n v="2023"/>
    <s v="Public District"/>
    <x v="943"/>
    <s v="Seneca East Local"/>
    <n v="2"/>
    <s v="001198"/>
    <s v="Seneca East High School"/>
    <n v="0"/>
    <n v="243.28400199999999"/>
  </r>
  <r>
    <n v="2023"/>
    <s v="Public District"/>
    <x v="943"/>
    <s v="Seneca East Local"/>
    <n v="2"/>
    <s v="061846"/>
    <s v="Seneca East Middle School"/>
    <n v="0"/>
    <n v="197.35850599999998"/>
  </r>
  <r>
    <n v="2023"/>
    <s v="Public District"/>
    <x v="944"/>
    <s v="Hopewell-Loudon Local"/>
    <n v="3"/>
    <s v="016808"/>
    <s v="Hopewell-Loudon Local Elementary School"/>
    <n v="338.99166500000001"/>
    <n v="395.17469399999999"/>
  </r>
  <r>
    <n v="2023"/>
    <s v="Public District"/>
    <x v="944"/>
    <s v="Hopewell-Loudon Local"/>
    <n v="3"/>
    <s v="016816"/>
    <s v="Hopewell-Loudon Local High School"/>
    <n v="0"/>
    <n v="335.74830500000002"/>
  </r>
  <r>
    <n v="2023"/>
    <s v="Public District"/>
    <x v="945"/>
    <s v="New Riegel Local"/>
    <n v="2"/>
    <s v="026948"/>
    <s v="New Riegel Elementary School"/>
    <n v="175.668249"/>
    <n v="175.668249"/>
  </r>
  <r>
    <n v="2023"/>
    <s v="Public District"/>
    <x v="945"/>
    <s v="New Riegel Local"/>
    <n v="2"/>
    <s v="026955"/>
    <s v="New Riegel High School"/>
    <n v="0"/>
    <n v="205.094739"/>
  </r>
  <r>
    <n v="2023"/>
    <s v="Public District"/>
    <x v="946"/>
    <s v="Old Fort Local"/>
    <n v="2"/>
    <s v="028498"/>
    <s v="Old Fort Elementary School Bettsville Campus"/>
    <n v="310.05059"/>
    <n v="362.12472300000002"/>
  </r>
  <r>
    <n v="2023"/>
    <s v="Public District"/>
    <x v="946"/>
    <s v="Old Fort Local"/>
    <n v="2"/>
    <s v="028506"/>
    <s v="Old Fort High School"/>
    <n v="0"/>
    <n v="296.10365400000001"/>
  </r>
  <r>
    <n v="2023"/>
    <s v="Public District"/>
    <x v="947"/>
    <s v="Anna Local"/>
    <n v="3"/>
    <s v="000745"/>
    <s v="Anna Elementary School"/>
    <n v="520.66297599999996"/>
    <n v="520.66297599999996"/>
  </r>
  <r>
    <n v="2023"/>
    <s v="Public District"/>
    <x v="947"/>
    <s v="Anna Local"/>
    <n v="3"/>
    <s v="000752"/>
    <s v="Anna High School"/>
    <n v="0"/>
    <n v="305.04518999999999"/>
  </r>
  <r>
    <n v="2023"/>
    <s v="Public District"/>
    <x v="947"/>
    <s v="Anna Local"/>
    <n v="3"/>
    <s v="142331"/>
    <s v="Anna Middle School"/>
    <n v="0"/>
    <n v="259.63290799999999"/>
  </r>
  <r>
    <n v="2023"/>
    <s v="Public District"/>
    <x v="948"/>
    <s v="Botkins Local"/>
    <n v="2"/>
    <s v="003210"/>
    <s v="Botkins Elementary School"/>
    <n v="280.698734"/>
    <n v="339.84873399999998"/>
  </r>
  <r>
    <n v="2023"/>
    <s v="Public District"/>
    <x v="948"/>
    <s v="Botkins Local"/>
    <n v="2"/>
    <s v="003228"/>
    <s v="Botkins High School"/>
    <n v="0"/>
    <n v="275.40741700000001"/>
  </r>
  <r>
    <n v="2023"/>
    <s v="Public District"/>
    <x v="949"/>
    <s v="Fairlawn Local"/>
    <n v="2"/>
    <s v="011155"/>
    <s v="Fairlawn Elementary School"/>
    <n v="261.00150000000002"/>
    <n v="261.00150000000002"/>
  </r>
  <r>
    <n v="2023"/>
    <s v="Public District"/>
    <x v="949"/>
    <s v="Fairlawn Local"/>
    <n v="2"/>
    <s v="011163"/>
    <s v="Fairlawn High School"/>
    <n v="0"/>
    <n v="251.48048900000001"/>
  </r>
  <r>
    <n v="2023"/>
    <s v="Public District"/>
    <x v="950"/>
    <s v="Fort Loramie Local"/>
    <n v="2"/>
    <s v="012633"/>
    <s v="Fort Loramie Elementary School"/>
    <n v="344.83022"/>
    <n v="405.83022"/>
  </r>
  <r>
    <n v="2023"/>
    <s v="Public District"/>
    <x v="950"/>
    <s v="Fort Loramie Local"/>
    <n v="2"/>
    <s v="012641"/>
    <s v="Fort Loramie Junior-Senior High School"/>
    <n v="0"/>
    <n v="265.258512"/>
  </r>
  <r>
    <n v="2023"/>
    <s v="Public District"/>
    <x v="951"/>
    <s v="Hardin-Houston Local"/>
    <n v="1"/>
    <s v="015149"/>
    <s v="Hardin Houston Elementary School"/>
    <n v="345.15656300000001"/>
    <n v="395.88748799999996"/>
  </r>
  <r>
    <n v="2023"/>
    <s v="Public District"/>
    <x v="951"/>
    <s v="Hardin-Houston Local"/>
    <n v="1"/>
    <s v="015156"/>
    <s v="Houston High School"/>
    <n v="0"/>
    <n v="306.298002"/>
  </r>
  <r>
    <n v="2023"/>
    <s v="Public District"/>
    <x v="952"/>
    <s v="Jackson Center Local"/>
    <n v="1"/>
    <s v="017574"/>
    <s v="Jackson Center Elementary School"/>
    <n v="253.37857299999999"/>
    <n v="293.53492799999998"/>
  </r>
  <r>
    <n v="2023"/>
    <s v="Public District"/>
    <x v="952"/>
    <s v="Jackson Center Local"/>
    <n v="1"/>
    <s v="017582"/>
    <s v="Jackson Center High School"/>
    <n v="0"/>
    <n v="173.59777199999999"/>
  </r>
  <r>
    <n v="2023"/>
    <s v="Public District"/>
    <x v="953"/>
    <s v="Russia Local"/>
    <n v="2"/>
    <s v="033043"/>
    <s v="Russia Elementary School"/>
    <n v="192.6437"/>
    <n v="221.64370000000002"/>
  </r>
  <r>
    <n v="2023"/>
    <s v="Public District"/>
    <x v="953"/>
    <s v="Russia Local"/>
    <n v="2"/>
    <s v="033050"/>
    <s v="Russia High School"/>
    <n v="0"/>
    <n v="178.80654199999998"/>
  </r>
  <r>
    <n v="2023"/>
    <s v="Public District"/>
    <x v="954"/>
    <s v="Canton Local"/>
    <n v="4"/>
    <s v="004812"/>
    <s v="Canton South High School"/>
    <n v="0"/>
    <n v="662.62760600000001"/>
  </r>
  <r>
    <n v="2023"/>
    <s v="Public District"/>
    <x v="954"/>
    <s v="Canton Local"/>
    <n v="4"/>
    <s v="043430"/>
    <s v="Canton South Middle School"/>
    <n v="2"/>
    <n v="395.22675900000002"/>
  </r>
  <r>
    <n v="2023"/>
    <s v="Public District"/>
    <x v="954"/>
    <s v="Canton Local"/>
    <n v="4"/>
    <s v="049833"/>
    <s v="Canton Local"/>
    <n v="0"/>
    <n v="0.580461"/>
  </r>
  <r>
    <n v="2023"/>
    <s v="Public District"/>
    <x v="954"/>
    <s v="Canton Local"/>
    <n v="4"/>
    <s v="061804"/>
    <s v="Faircrest Memorial Elementary School"/>
    <n v="705.52195200000006"/>
    <n v="705.52195200000006"/>
  </r>
  <r>
    <n v="2023"/>
    <s v="Public District"/>
    <x v="955"/>
    <s v="Fairless Local"/>
    <n v="1"/>
    <s v="009488"/>
    <s v="Fairless Elementary School"/>
    <n v="600.49151099999995"/>
    <n v="600.49151099999995"/>
  </r>
  <r>
    <n v="2023"/>
    <s v="Public District"/>
    <x v="955"/>
    <s v="Fairless Local"/>
    <n v="1"/>
    <s v="011171"/>
    <s v="Fairless High School"/>
    <n v="0"/>
    <n v="323.53951599999999"/>
  </r>
  <r>
    <n v="2023"/>
    <s v="Public District"/>
    <x v="955"/>
    <s v="Fairless Local"/>
    <n v="1"/>
    <s v="018572"/>
    <s v="Fairless Middle School"/>
    <n v="0"/>
    <n v="315.61873400000002"/>
  </r>
  <r>
    <n v="2023"/>
    <s v="Public District"/>
    <x v="956"/>
    <s v="Jackson Local"/>
    <n v="5"/>
    <s v="000638"/>
    <s v="Amherst Elementary School"/>
    <n v="479.08426099999997"/>
    <n v="479.08426099999997"/>
  </r>
  <r>
    <n v="2023"/>
    <s v="Public District"/>
    <x v="956"/>
    <s v="Jackson Local"/>
    <n v="5"/>
    <s v="017772"/>
    <s v="Jackson High School"/>
    <n v="0"/>
    <n v="1927.553144"/>
  </r>
  <r>
    <n v="2023"/>
    <s v="Public District"/>
    <x v="956"/>
    <s v="Jackson Local"/>
    <n v="5"/>
    <s v="019489"/>
    <s v="Lake Cable Elementary School"/>
    <n v="633.25222099999996"/>
    <n v="633.25222099999996"/>
  </r>
  <r>
    <n v="2023"/>
    <s v="Public District"/>
    <x v="956"/>
    <s v="Jackson Local"/>
    <n v="5"/>
    <s v="033621"/>
    <s v="Sauder Elementary School"/>
    <n v="700.65689599999996"/>
    <n v="700.65689599999996"/>
  </r>
  <r>
    <n v="2023"/>
    <s v="Public District"/>
    <x v="956"/>
    <s v="Jackson Local"/>
    <n v="5"/>
    <s v="067975"/>
    <s v="Jackson Memorial Middle School"/>
    <n v="0"/>
    <n v="1314.8777909999999"/>
  </r>
  <r>
    <n v="2023"/>
    <s v="Public District"/>
    <x v="956"/>
    <s v="Jackson Local"/>
    <n v="5"/>
    <s v="145433"/>
    <s v="Strausser Elementary School"/>
    <n v="837.54516599999999"/>
    <n v="837.54516599999999"/>
  </r>
  <r>
    <n v="2023"/>
    <s v="Public District"/>
    <x v="957"/>
    <s v="Lake Local"/>
    <n v="3"/>
    <s v="037879"/>
    <s v="Lake Primary School"/>
    <n v="454.01330899999999"/>
    <n v="454.01330899999999"/>
  </r>
  <r>
    <n v="2023"/>
    <s v="Public District"/>
    <x v="957"/>
    <s v="Lake Local"/>
    <n v="3"/>
    <s v="061812"/>
    <s v="Lake Middle / High School"/>
    <n v="0"/>
    <n v="1567.3136279999999"/>
  </r>
  <r>
    <n v="2023"/>
    <s v="Public District"/>
    <x v="957"/>
    <s v="Lake Local"/>
    <n v="3"/>
    <s v="081786"/>
    <s v="Lake Elementary School"/>
    <n v="994.72323900000004"/>
    <n v="1283.3036990000001"/>
  </r>
  <r>
    <n v="2023"/>
    <s v="Public District"/>
    <x v="958"/>
    <s v="Louisville City"/>
    <n v="3"/>
    <s v="021568"/>
    <s v="Louisville Elementary School"/>
    <n v="916.208302"/>
    <n v="916.208302"/>
  </r>
  <r>
    <n v="2023"/>
    <s v="Public District"/>
    <x v="958"/>
    <s v="Louisville City"/>
    <n v="3"/>
    <s v="021576"/>
    <s v="Louisville High School"/>
    <n v="0"/>
    <n v="771.33047299999998"/>
  </r>
  <r>
    <n v="2023"/>
    <s v="Public District"/>
    <x v="958"/>
    <s v="Louisville City"/>
    <n v="3"/>
    <s v="021584"/>
    <s v="Louisville Middle School"/>
    <n v="0"/>
    <n v="671.57198800000003"/>
  </r>
  <r>
    <n v="2023"/>
    <s v="Public District"/>
    <x v="958"/>
    <s v="Louisville City"/>
    <n v="3"/>
    <s v="026286"/>
    <s v="North Nimishillen Elementary School"/>
    <n v="318.26784600000002"/>
    <n v="318.26784600000002"/>
  </r>
  <r>
    <n v="2023"/>
    <s v="Public District"/>
    <x v="959"/>
    <s v="Marlington Local"/>
    <n v="3"/>
    <s v="019223"/>
    <s v="Marlboro Elementary"/>
    <n v="206.220102"/>
    <n v="206.220102"/>
  </r>
  <r>
    <n v="2023"/>
    <s v="Public District"/>
    <x v="959"/>
    <s v="Marlington Local"/>
    <n v="3"/>
    <s v="020230"/>
    <s v="Lexington Elementary School"/>
    <n v="317.68565599999999"/>
    <n v="318.68565599999999"/>
  </r>
  <r>
    <n v="2023"/>
    <s v="Public District"/>
    <x v="959"/>
    <s v="Marlington Local"/>
    <n v="3"/>
    <s v="022947"/>
    <s v="Marlington High School"/>
    <n v="0"/>
    <n v="621.289175"/>
  </r>
  <r>
    <n v="2023"/>
    <s v="Public District"/>
    <x v="959"/>
    <s v="Marlington Local"/>
    <n v="3"/>
    <s v="039537"/>
    <s v="Washington Elementary School"/>
    <n v="258.08630299999999"/>
    <n v="258.08630299999999"/>
  </r>
  <r>
    <n v="2023"/>
    <s v="Public District"/>
    <x v="959"/>
    <s v="Marlington Local"/>
    <n v="3"/>
    <s v="061820"/>
    <s v="Marlington Middle School"/>
    <n v="0"/>
    <n v="450.71012000000002"/>
  </r>
  <r>
    <n v="2023"/>
    <s v="Public District"/>
    <x v="960"/>
    <s v="Minerva Local"/>
    <n v="1"/>
    <s v="023077"/>
    <s v="Minerva Elementary School"/>
    <n v="818.35006299999998"/>
    <n v="818.35006299999998"/>
  </r>
  <r>
    <n v="2023"/>
    <s v="Public District"/>
    <x v="960"/>
    <s v="Minerva Local"/>
    <n v="1"/>
    <s v="025031"/>
    <s v="Minerva Middle School"/>
    <n v="0"/>
    <n v="442.18793799999997"/>
  </r>
  <r>
    <n v="2023"/>
    <s v="Public District"/>
    <x v="960"/>
    <s v="Minerva Local"/>
    <n v="1"/>
    <s v="025056"/>
    <s v="Minerva High School"/>
    <n v="0"/>
    <n v="413.66212899999999"/>
  </r>
  <r>
    <n v="2023"/>
    <s v="Public District"/>
    <x v="961"/>
    <s v="Northwest Local"/>
    <n v="3"/>
    <s v="004754"/>
    <s v="W. S. Stinson Elementary School"/>
    <n v="391.25423799999999"/>
    <n v="391.25423799999999"/>
  </r>
  <r>
    <n v="2023"/>
    <s v="Public District"/>
    <x v="961"/>
    <s v="Northwest Local"/>
    <n v="3"/>
    <s v="006700"/>
    <s v="Northwest Primary School"/>
    <n v="397.26613099999997"/>
    <n v="397.26613099999997"/>
  </r>
  <r>
    <n v="2023"/>
    <s v="Public District"/>
    <x v="961"/>
    <s v="Northwest Local"/>
    <n v="3"/>
    <s v="027862"/>
    <s v="Northwest High School"/>
    <n v="0"/>
    <n v="547.89382599999999"/>
  </r>
  <r>
    <n v="2023"/>
    <s v="Public District"/>
    <x v="961"/>
    <s v="Northwest Local"/>
    <n v="3"/>
    <s v="028134"/>
    <s v="Northwest Middle School"/>
    <n v="1"/>
    <n v="383.77400999999998"/>
  </r>
  <r>
    <n v="2023"/>
    <s v="Public District"/>
    <x v="962"/>
    <s v="Osnaburg Local"/>
    <n v="1"/>
    <s v="008953"/>
    <s v="East Canton Elementary School"/>
    <n v="399.571731"/>
    <n v="399.571731"/>
  </r>
  <r>
    <n v="2023"/>
    <s v="Public District"/>
    <x v="962"/>
    <s v="Osnaburg Local"/>
    <n v="1"/>
    <s v="008961"/>
    <s v="East Canton High School"/>
    <n v="0"/>
    <n v="244.52240399999999"/>
  </r>
  <r>
    <n v="2023"/>
    <s v="Public District"/>
    <x v="962"/>
    <s v="Osnaburg Local"/>
    <n v="1"/>
    <s v="117879"/>
    <s v="East Canton Middle School"/>
    <n v="0"/>
    <n v="188.93275299999999"/>
  </r>
  <r>
    <n v="2023"/>
    <s v="Public District"/>
    <x v="963"/>
    <s v="Perry Local"/>
    <n v="4"/>
    <s v="010058"/>
    <s v="Edison Middle School"/>
    <n v="0"/>
    <n v="688.74533399999996"/>
  </r>
  <r>
    <n v="2023"/>
    <s v="Public District"/>
    <x v="963"/>
    <s v="Perry Local"/>
    <n v="4"/>
    <s v="013268"/>
    <s v="Genoa Elementary School"/>
    <n v="285.056353"/>
    <n v="285.056353"/>
  </r>
  <r>
    <n v="2023"/>
    <s v="Public District"/>
    <x v="963"/>
    <s v="Perry Local"/>
    <n v="4"/>
    <s v="021253"/>
    <s v="Lohr Elementary School"/>
    <n v="222.00507199999998"/>
    <n v="222.00507199999998"/>
  </r>
  <r>
    <n v="2023"/>
    <s v="Public District"/>
    <x v="963"/>
    <s v="Perry Local"/>
    <n v="4"/>
    <s v="029702"/>
    <s v="Perry High School"/>
    <n v="0"/>
    <n v="1371.3242829999999"/>
  </r>
  <r>
    <n v="2023"/>
    <s v="Public District"/>
    <x v="963"/>
    <s v="Perry Local"/>
    <n v="4"/>
    <s v="039859"/>
    <s v="Watson Elementary School"/>
    <n v="281.23227600000001"/>
    <n v="281.23227600000001"/>
  </r>
  <r>
    <n v="2023"/>
    <s v="Public District"/>
    <x v="963"/>
    <s v="Perry Local"/>
    <n v="4"/>
    <s v="040972"/>
    <s v="Whipple Heights Elementary School"/>
    <n v="388.40093400000001"/>
    <n v="388.40093400000001"/>
  </r>
  <r>
    <n v="2023"/>
    <s v="Public District"/>
    <x v="963"/>
    <s v="Perry Local"/>
    <n v="4"/>
    <s v="061838"/>
    <s v="T C Knapp Elementary School"/>
    <n v="351.78309000000002"/>
    <n v="351.78309000000002"/>
  </r>
  <r>
    <n v="2023"/>
    <s v="Public District"/>
    <x v="963"/>
    <s v="Perry Local"/>
    <n v="4"/>
    <s v="067942"/>
    <s v="Pfeiffer Intermediate School"/>
    <n v="302.26472999999999"/>
    <n v="589.13022799999999"/>
  </r>
  <r>
    <n v="2023"/>
    <s v="Public District"/>
    <x v="964"/>
    <s v="Plain Local"/>
    <n v="5"/>
    <s v="001404"/>
    <s v="Avondale Elementary School"/>
    <n v="260.66766699999999"/>
    <n v="260.66766699999999"/>
  </r>
  <r>
    <n v="2023"/>
    <s v="Public District"/>
    <x v="964"/>
    <s v="Plain Local"/>
    <n v="5"/>
    <s v="005926"/>
    <s v="Charles L Warstler Elementary School"/>
    <n v="294.080467"/>
    <n v="294.080467"/>
  </r>
  <r>
    <n v="2023"/>
    <s v="Public District"/>
    <x v="964"/>
    <s v="Plain Local"/>
    <n v="5"/>
    <s v="008304"/>
    <s v="Middlebranch Elementary School"/>
    <n v="521.57911200000001"/>
    <n v="521.57911200000001"/>
  </r>
  <r>
    <n v="2023"/>
    <s v="Public District"/>
    <x v="964"/>
    <s v="Plain Local"/>
    <n v="5"/>
    <s v="012401"/>
    <s v="Frazer Elementary School"/>
    <n v="285.41076199999998"/>
    <n v="285.41076199999998"/>
  </r>
  <r>
    <n v="2023"/>
    <s v="Public District"/>
    <x v="964"/>
    <s v="Plain Local"/>
    <n v="5"/>
    <s v="024505"/>
    <s v="Oakwood Middle School"/>
    <n v="0"/>
    <n v="942.47126900000001"/>
  </r>
  <r>
    <n v="2023"/>
    <s v="Public District"/>
    <x v="964"/>
    <s v="Plain Local"/>
    <n v="5"/>
    <s v="028365"/>
    <s v="GlenOak High School"/>
    <n v="0"/>
    <n v="1968.0616110000001"/>
  </r>
  <r>
    <n v="2023"/>
    <s v="Public District"/>
    <x v="964"/>
    <s v="Plain Local"/>
    <n v="5"/>
    <s v="031070"/>
    <s v="Ransom H Barr Elementary School"/>
    <n v="364.313244"/>
    <n v="364.313244"/>
  </r>
  <r>
    <n v="2023"/>
    <s v="Public District"/>
    <x v="964"/>
    <s v="Plain Local"/>
    <n v="5"/>
    <s v="036848"/>
    <s v="Glenwood Intermediate School"/>
    <n v="436.47247600000003"/>
    <n v="862.74062800000002"/>
  </r>
  <r>
    <n v="2023"/>
    <s v="Public District"/>
    <x v="964"/>
    <s v="Plain Local"/>
    <n v="5"/>
    <s v="041384"/>
    <s v="Robert A. Taft Elementary School"/>
    <n v="379.47373900000002"/>
    <n v="379.47373900000002"/>
  </r>
  <r>
    <n v="2023"/>
    <s v="Public District"/>
    <x v="965"/>
    <s v="Sandy Valley Local"/>
    <n v="1"/>
    <s v="009968"/>
    <s v="Sandy Valley Elementary School"/>
    <n v="520.33521299999995"/>
    <n v="520.33521299999995"/>
  </r>
  <r>
    <n v="2023"/>
    <s v="Public District"/>
    <x v="965"/>
    <s v="Sandy Valley Local"/>
    <n v="1"/>
    <s v="009972"/>
    <s v="Sandy Valley Middle School"/>
    <n v="0"/>
    <n v="298.47406000000001"/>
  </r>
  <r>
    <n v="2023"/>
    <s v="Public District"/>
    <x v="965"/>
    <s v="Sandy Valley Local"/>
    <n v="1"/>
    <s v="033563"/>
    <s v="Sandy Valley High School"/>
    <n v="0"/>
    <n v="359.14149600000002"/>
  </r>
  <r>
    <n v="2023"/>
    <s v="Public District"/>
    <x v="966"/>
    <s v="Tuslaw Local"/>
    <n v="2"/>
    <s v="025130"/>
    <s v="Tuslaw Middle School"/>
    <n v="91"/>
    <n v="438.51136400000001"/>
  </r>
  <r>
    <n v="2023"/>
    <s v="Public District"/>
    <x v="966"/>
    <s v="Tuslaw Local"/>
    <n v="2"/>
    <s v="027532"/>
    <s v="Tuslaw Elementary School"/>
    <n v="481.89471600000002"/>
    <n v="481.89471600000002"/>
  </r>
  <r>
    <n v="2023"/>
    <s v="Public District"/>
    <x v="966"/>
    <s v="Tuslaw Local"/>
    <n v="2"/>
    <s v="037671"/>
    <s v="Tuslaw High School"/>
    <n v="0"/>
    <n v="305.17452300000002"/>
  </r>
  <r>
    <n v="2023"/>
    <s v="Public District"/>
    <x v="967"/>
    <s v="Woodridge Local"/>
    <n v="5"/>
    <s v="003202"/>
    <s v="Woodridge Middle School"/>
    <n v="0"/>
    <n v="417.76089400000001"/>
  </r>
  <r>
    <n v="2023"/>
    <s v="Public District"/>
    <x v="967"/>
    <s v="Woodridge Local"/>
    <n v="5"/>
    <s v="019725"/>
    <s v="Woodridge Virtual Academy"/>
    <n v="0"/>
    <n v="41.581386999999999"/>
  </r>
  <r>
    <n v="2023"/>
    <s v="Public District"/>
    <x v="967"/>
    <s v="Woodridge Local"/>
    <n v="5"/>
    <s v="042051"/>
    <s v="Woodridge High School"/>
    <n v="0"/>
    <n v="559.37011299999995"/>
  </r>
  <r>
    <n v="2023"/>
    <s v="Public District"/>
    <x v="967"/>
    <s v="Woodridge Local"/>
    <n v="5"/>
    <s v="123034"/>
    <s v="Woodridge Elementary School"/>
    <n v="839.73902399999997"/>
    <n v="839.73902399999997"/>
  </r>
  <r>
    <n v="2023"/>
    <s v="Public District"/>
    <x v="968"/>
    <s v="Copley-Fairlawn City"/>
    <n v="6"/>
    <s v="001024"/>
    <s v="Arrowhead Primary Elementary School"/>
    <n v="399.37631299999998"/>
    <n v="399.37631299999998"/>
  </r>
  <r>
    <n v="2023"/>
    <s v="Public District"/>
    <x v="968"/>
    <s v="Copley-Fairlawn City"/>
    <n v="6"/>
    <s v="007310"/>
    <s v="Copley High School"/>
    <n v="0"/>
    <n v="878.36632299999997"/>
  </r>
  <r>
    <n v="2023"/>
    <s v="Public District"/>
    <x v="968"/>
    <s v="Copley-Fairlawn City"/>
    <n v="6"/>
    <s v="007328"/>
    <s v="Copley-Fairlawn Middle School"/>
    <n v="179.73142799999999"/>
    <n v="758.64514499999996"/>
  </r>
  <r>
    <n v="2023"/>
    <s v="Public District"/>
    <x v="968"/>
    <s v="Copley-Fairlawn City"/>
    <n v="6"/>
    <s v="012609"/>
    <s v="Fort Island Primary Elementary School"/>
    <n v="380.260716"/>
    <n v="380.260716"/>
  </r>
  <r>
    <n v="2023"/>
    <s v="Public District"/>
    <x v="968"/>
    <s v="Copley-Fairlawn City"/>
    <n v="6"/>
    <s v="015933"/>
    <s v="Herberich Primary Elementary School"/>
    <n v="248.08152899999999"/>
    <n v="248.08152899999999"/>
  </r>
  <r>
    <n v="2023"/>
    <s v="Public District"/>
    <x v="969"/>
    <s v="Coventry Local"/>
    <n v="3"/>
    <s v="007286"/>
    <s v="Coventry High School"/>
    <n v="0"/>
    <n v="517.86016199999995"/>
  </r>
  <r>
    <n v="2023"/>
    <s v="Public District"/>
    <x v="969"/>
    <s v="Coventry Local"/>
    <n v="3"/>
    <s v="010702"/>
    <s v="Coventry Middle School"/>
    <n v="117.77694"/>
    <n v="476.14688100000001"/>
  </r>
  <r>
    <n v="2023"/>
    <s v="Public District"/>
    <x v="969"/>
    <s v="Coventry Local"/>
    <n v="3"/>
    <s v="037622"/>
    <s v="Coventry Elementary School"/>
    <n v="459.44506999999999"/>
    <n v="459.44506999999999"/>
  </r>
  <r>
    <n v="2023"/>
    <s v="Public District"/>
    <x v="970"/>
    <s v="Manchester Local"/>
    <n v="3"/>
    <s v="022400"/>
    <s v="Manchester Middle School"/>
    <n v="98.940295999999989"/>
    <n v="399.13066800000001"/>
  </r>
  <r>
    <n v="2023"/>
    <s v="Public District"/>
    <x v="970"/>
    <s v="Manchester Local"/>
    <n v="3"/>
    <s v="022418"/>
    <s v="Manchester High School"/>
    <n v="0"/>
    <n v="387.77389900000003"/>
  </r>
  <r>
    <n v="2023"/>
    <s v="Public District"/>
    <x v="970"/>
    <s v="Manchester Local"/>
    <n v="3"/>
    <s v="027318"/>
    <s v="Nolley Elementary School"/>
    <n v="463.63751300000001"/>
    <n v="463.63751300000001"/>
  </r>
  <r>
    <n v="2023"/>
    <s v="Public District"/>
    <x v="971"/>
    <s v="Green Local"/>
    <n v="5"/>
    <s v="008252"/>
    <s v="Green Primary School"/>
    <n v="852.61674500000004"/>
    <n v="852.61674500000004"/>
  </r>
  <r>
    <n v="2023"/>
    <s v="Public District"/>
    <x v="971"/>
    <s v="Green Local"/>
    <n v="5"/>
    <s v="014365"/>
    <s v="Green High School"/>
    <n v="0"/>
    <n v="1169.08078"/>
  </r>
  <r>
    <n v="2023"/>
    <s v="Public District"/>
    <x v="971"/>
    <s v="Green Local"/>
    <n v="5"/>
    <s v="014654"/>
    <s v="Greenwood Early Learning Center"/>
    <n v="314.11272500000001"/>
    <n v="314.11272500000001"/>
  </r>
  <r>
    <n v="2023"/>
    <s v="Public District"/>
    <x v="971"/>
    <s v="Green Local"/>
    <n v="5"/>
    <s v="043448"/>
    <s v="Green Middle School"/>
    <n v="0"/>
    <n v="603.26074900000003"/>
  </r>
  <r>
    <n v="2023"/>
    <s v="Public District"/>
    <x v="971"/>
    <s v="Green Local"/>
    <n v="5"/>
    <s v="123398"/>
    <s v="Green Intermediate Elementary School"/>
    <n v="610.880314"/>
    <n v="916.43464100000006"/>
  </r>
  <r>
    <n v="2023"/>
    <s v="Public District"/>
    <x v="972"/>
    <s v="Hudson City"/>
    <n v="6"/>
    <s v="010827"/>
    <s v="McDowell Early Learning School"/>
    <n v="323.49999700000001"/>
    <n v="323.49999700000001"/>
  </r>
  <r>
    <n v="2023"/>
    <s v="Public District"/>
    <x v="972"/>
    <s v="Hudson City"/>
    <n v="6"/>
    <s v="017079"/>
    <s v="Ellsworth Hill Elementary School"/>
    <n v="662.72281199999998"/>
    <n v="662.72281199999998"/>
  </r>
  <r>
    <n v="2023"/>
    <s v="Public District"/>
    <x v="972"/>
    <s v="Hudson City"/>
    <n v="6"/>
    <s v="017087"/>
    <s v="Hudson Middle School"/>
    <n v="0"/>
    <n v="1034.7862070000001"/>
  </r>
  <r>
    <n v="2023"/>
    <s v="Public District"/>
    <x v="972"/>
    <s v="Hudson City"/>
    <n v="6"/>
    <s v="017095"/>
    <s v="Hudson High School"/>
    <n v="0"/>
    <n v="1458.2945239999999"/>
  </r>
  <r>
    <n v="2023"/>
    <s v="Public District"/>
    <x v="972"/>
    <s v="Hudson City"/>
    <n v="6"/>
    <s v="114090"/>
    <s v="East Woods Intermediate School"/>
    <n v="1011.7144489999999"/>
    <n v="1011.7144489999999"/>
  </r>
  <r>
    <n v="2023"/>
    <s v="Public District"/>
    <x v="973"/>
    <s v="Mogadore Local"/>
    <n v="3"/>
    <s v="025148"/>
    <s v="Mogadore High School"/>
    <n v="0"/>
    <n v="221.21946800000001"/>
  </r>
  <r>
    <n v="2023"/>
    <s v="Public District"/>
    <x v="973"/>
    <s v="Mogadore Local"/>
    <n v="3"/>
    <s v="034850"/>
    <s v="O H Somers Elementary School"/>
    <n v="346.66003599999999"/>
    <n v="411.541965"/>
  </r>
  <r>
    <n v="2023"/>
    <s v="Public District"/>
    <x v="973"/>
    <s v="Mogadore Local"/>
    <n v="3"/>
    <s v="138347"/>
    <s v="Mogadore Junior High School"/>
    <n v="0"/>
    <n v="133.332593"/>
  </r>
  <r>
    <n v="2023"/>
    <s v="Public District"/>
    <x v="974"/>
    <s v="Nordonia Hills City"/>
    <n v="5"/>
    <s v="009787"/>
    <s v="Lee Eaton Intermediate School"/>
    <n v="267.789016"/>
    <n v="519.91730700000005"/>
  </r>
  <r>
    <n v="2023"/>
    <s v="Public District"/>
    <x v="974"/>
    <s v="Nordonia Hills City"/>
    <n v="5"/>
    <s v="019621"/>
    <s v="Nordonia Digital Knights Academy"/>
    <n v="0.56848900000000002"/>
    <n v="7.1392439999999997"/>
  </r>
  <r>
    <n v="2023"/>
    <s v="Public District"/>
    <x v="974"/>
    <s v="Nordonia Hills City"/>
    <n v="5"/>
    <s v="020065"/>
    <s v="Ledgeview Elementary School"/>
    <n v="417.77525700000001"/>
    <n v="417.77525700000001"/>
  </r>
  <r>
    <n v="2023"/>
    <s v="Public District"/>
    <x v="974"/>
    <s v="Nordonia Hills City"/>
    <n v="5"/>
    <s v="027326"/>
    <s v="Nordonia Middle School"/>
    <n v="0"/>
    <n v="504.36809499999998"/>
  </r>
  <r>
    <n v="2023"/>
    <s v="Public District"/>
    <x v="974"/>
    <s v="Nordonia Hills City"/>
    <n v="5"/>
    <s v="027334"/>
    <s v="Nordonia High School"/>
    <n v="0"/>
    <n v="1174.472256"/>
  </r>
  <r>
    <n v="2023"/>
    <s v="Public District"/>
    <x v="974"/>
    <s v="Nordonia Hills City"/>
    <n v="5"/>
    <s v="027672"/>
    <s v="Northfield Elementary School"/>
    <n v="329.67236400000002"/>
    <n v="329.67236400000002"/>
  </r>
  <r>
    <n v="2023"/>
    <s v="Public District"/>
    <x v="974"/>
    <s v="Nordonia Hills City"/>
    <n v="5"/>
    <s v="061473"/>
    <s v="Rushwood Elementary School"/>
    <n v="341.07391000000001"/>
    <n v="341.07391000000001"/>
  </r>
  <r>
    <n v="2023"/>
    <s v="Public District"/>
    <x v="975"/>
    <s v="Revere Local"/>
    <n v="6"/>
    <s v="001735"/>
    <s v="Bath Elementary School"/>
    <n v="609.77966400000003"/>
    <n v="609.77966400000003"/>
  </r>
  <r>
    <n v="2023"/>
    <s v="Public District"/>
    <x v="975"/>
    <s v="Revere Local"/>
    <n v="6"/>
    <s v="009720"/>
    <s v="Revere Middle School"/>
    <n v="0"/>
    <n v="641.93018500000005"/>
  </r>
  <r>
    <n v="2023"/>
    <s v="Public District"/>
    <x v="975"/>
    <s v="Revere Local"/>
    <n v="6"/>
    <s v="016261"/>
    <s v="Richfield Elementary School"/>
    <n v="647.71931199999995"/>
    <n v="647.71931199999995"/>
  </r>
  <r>
    <n v="2023"/>
    <s v="Public District"/>
    <x v="975"/>
    <s v="Revere Local"/>
    <n v="6"/>
    <s v="031393"/>
    <s v="Revere High School"/>
    <n v="0"/>
    <n v="888.30980099999999"/>
  </r>
  <r>
    <n v="2023"/>
    <s v="Public District"/>
    <x v="976"/>
    <s v="Springfield Local"/>
    <n v="4"/>
    <s v="020348"/>
    <s v="Springfield Preschool Center"/>
    <n v="27.939181999999999"/>
    <n v="27.939181999999999"/>
  </r>
  <r>
    <n v="2023"/>
    <s v="Public District"/>
    <x v="976"/>
    <s v="Springfield Local"/>
    <n v="4"/>
    <s v="032482"/>
    <s v="Spring Hill Elementary"/>
    <n v="360.431085"/>
    <n v="360.431085"/>
  </r>
  <r>
    <n v="2023"/>
    <s v="Public District"/>
    <x v="976"/>
    <s v="Springfield Local"/>
    <n v="4"/>
    <s v="033738"/>
    <s v="Schrop Intermediate School"/>
    <n v="384.26031899999998"/>
    <n v="520.82232099999999"/>
  </r>
  <r>
    <n v="2023"/>
    <s v="Public District"/>
    <x v="976"/>
    <s v="Springfield Local"/>
    <n v="4"/>
    <s v="035485"/>
    <s v="Springfield Junior/Senior High School"/>
    <n v="0"/>
    <n v="766.56563700000004"/>
  </r>
  <r>
    <n v="2023"/>
    <s v="Public District"/>
    <x v="977"/>
    <s v="Twinsburg City"/>
    <n v="5"/>
    <s v="002766"/>
    <s v="Samuel Bissell Elementary School"/>
    <n v="574.49348599999996"/>
    <n v="574.49348599999996"/>
  </r>
  <r>
    <n v="2023"/>
    <s v="Public District"/>
    <x v="977"/>
    <s v="Twinsburg City"/>
    <n v="5"/>
    <s v="005785"/>
    <s v="R B Chamberlin Middle School"/>
    <n v="0"/>
    <n v="596.44784200000004"/>
  </r>
  <r>
    <n v="2023"/>
    <s v="Public District"/>
    <x v="977"/>
    <s v="Twinsburg City"/>
    <n v="5"/>
    <s v="041251"/>
    <s v="Wilcox Elementary School"/>
    <n v="620.87980700000003"/>
    <n v="620.87980700000003"/>
  </r>
  <r>
    <n v="2023"/>
    <s v="Public District"/>
    <x v="977"/>
    <s v="Twinsburg City"/>
    <n v="5"/>
    <s v="061481"/>
    <s v="Geo G Dodge Elementary School"/>
    <n v="556.63463999999999"/>
    <n v="823.993022"/>
  </r>
  <r>
    <n v="2023"/>
    <s v="Public District"/>
    <x v="977"/>
    <s v="Twinsburg City"/>
    <n v="5"/>
    <s v="136101"/>
    <s v="Twinsburg High School"/>
    <n v="0"/>
    <n v="1240.089352"/>
  </r>
  <r>
    <n v="2023"/>
    <s v="Public District"/>
    <x v="978"/>
    <s v="Bloomfield-Mespo Local"/>
    <n v="1"/>
    <s v="002956"/>
    <s v="Bloomfield High School"/>
    <n v="0"/>
    <n v="95.296297999999993"/>
  </r>
  <r>
    <n v="2023"/>
    <s v="Public District"/>
    <x v="978"/>
    <s v="Bloomfield-Mespo Local"/>
    <n v="1"/>
    <s v="024331"/>
    <s v="Mesopotamia Elementary School"/>
    <n v="103.68796"/>
    <n v="103.68796"/>
  </r>
  <r>
    <n v="2023"/>
    <s v="Public District"/>
    <x v="979"/>
    <s v="Bristol Local"/>
    <n v="2"/>
    <s v="003632"/>
    <s v="Bristol Elementary School"/>
    <n v="201.96947800000001"/>
    <n v="232.516662"/>
  </r>
  <r>
    <n v="2023"/>
    <s v="Public District"/>
    <x v="979"/>
    <s v="Bristol Local"/>
    <n v="2"/>
    <s v="003640"/>
    <s v="Bristol High School"/>
    <n v="0"/>
    <n v="233.64402799999999"/>
  </r>
  <r>
    <n v="2023"/>
    <s v="Public District"/>
    <x v="980"/>
    <s v="Brookfield Local"/>
    <n v="4"/>
    <s v="003749"/>
    <s v="Brookfield High School"/>
    <n v="0"/>
    <n v="259.74643400000002"/>
  </r>
  <r>
    <n v="2023"/>
    <s v="Public District"/>
    <x v="980"/>
    <s v="Brookfield Local"/>
    <n v="4"/>
    <s v="003756"/>
    <s v="Brookfield Middle School"/>
    <n v="75.221339"/>
    <n v="325.09901100000002"/>
  </r>
  <r>
    <n v="2023"/>
    <s v="Public District"/>
    <x v="980"/>
    <s v="Brookfield Local"/>
    <n v="4"/>
    <s v="007906"/>
    <s v="Brookfield Elementary School"/>
    <n v="388.52880499999998"/>
    <n v="388.52880499999998"/>
  </r>
  <r>
    <n v="2023"/>
    <s v="Public District"/>
    <x v="980"/>
    <s v="Brookfield Local"/>
    <n v="4"/>
    <s v="019702"/>
    <s v="Brookfield Online School"/>
    <n v="1.7457E-2"/>
    <n v="8.3324879999999997"/>
  </r>
  <r>
    <n v="2023"/>
    <s v="Public District"/>
    <x v="981"/>
    <s v="Champion Local"/>
    <n v="3"/>
    <s v="005801"/>
    <s v="Champion Central Elementary School"/>
    <n v="464.13657699999999"/>
    <n v="464.13657699999999"/>
  </r>
  <r>
    <n v="2023"/>
    <s v="Public District"/>
    <x v="981"/>
    <s v="Champion Local"/>
    <n v="3"/>
    <s v="005819"/>
    <s v="Champion High School"/>
    <n v="0"/>
    <n v="360.94715200000002"/>
  </r>
  <r>
    <n v="2023"/>
    <s v="Public District"/>
    <x v="981"/>
    <s v="Champion Local"/>
    <n v="3"/>
    <s v="005835"/>
    <s v="Champion Middle School"/>
    <n v="102.70180999999999"/>
    <n v="406.28460799999999"/>
  </r>
  <r>
    <n v="2023"/>
    <s v="Public District"/>
    <x v="982"/>
    <s v="Mathews Local"/>
    <n v="3"/>
    <s v="001461"/>
    <s v="Baker Elementary School"/>
    <n v="131.97777600000001"/>
    <n v="131.97777600000001"/>
  </r>
  <r>
    <n v="2023"/>
    <s v="Public District"/>
    <x v="982"/>
    <s v="Mathews Local"/>
    <n v="3"/>
    <s v="007898"/>
    <s v="Currie Elementary School"/>
    <n v="144.65168499999999"/>
    <n v="144.65168499999999"/>
  </r>
  <r>
    <n v="2023"/>
    <s v="Public District"/>
    <x v="982"/>
    <s v="Mathews Local"/>
    <n v="3"/>
    <s v="023218"/>
    <s v="Mathews High School"/>
    <n v="0"/>
    <n v="195.32222300000001"/>
  </r>
  <r>
    <n v="2023"/>
    <s v="Public District"/>
    <x v="982"/>
    <s v="Mathews Local"/>
    <n v="3"/>
    <s v="026500"/>
    <s v="Mathews Junior High School"/>
    <n v="0"/>
    <n v="143.1498"/>
  </r>
  <r>
    <n v="2023"/>
    <s v="Public District"/>
    <x v="983"/>
    <s v="Howland Local"/>
    <n v="5"/>
    <s v="017004"/>
    <s v="Howland High School"/>
    <n v="0"/>
    <n v="720.75222499999995"/>
  </r>
  <r>
    <n v="2023"/>
    <s v="Public District"/>
    <x v="983"/>
    <s v="Howland Local"/>
    <n v="5"/>
    <s v="017012"/>
    <s v="Howland Middle School"/>
    <n v="185.93618800000002"/>
    <n v="772.74551900000006"/>
  </r>
  <r>
    <n v="2023"/>
    <s v="Public District"/>
    <x v="983"/>
    <s v="Howland Local"/>
    <n v="5"/>
    <s v="025064"/>
    <s v="Mines Elementary School"/>
    <n v="331.65641900000003"/>
    <n v="331.65641900000003"/>
  </r>
  <r>
    <n v="2023"/>
    <s v="Public District"/>
    <x v="983"/>
    <s v="Howland Local"/>
    <n v="5"/>
    <s v="061986"/>
    <s v="Howland Glen Elementary School"/>
    <n v="312.68353999999999"/>
    <n v="312.68353999999999"/>
  </r>
  <r>
    <n v="2023"/>
    <s v="Public District"/>
    <x v="983"/>
    <s v="Howland Local"/>
    <n v="5"/>
    <s v="061994"/>
    <s v="Howland Springs Elementary School"/>
    <n v="201.21003200000001"/>
    <n v="201.21003200000001"/>
  </r>
  <r>
    <n v="2023"/>
    <s v="Public District"/>
    <x v="984"/>
    <s v="Joseph Badger Local"/>
    <n v="2"/>
    <s v="001446"/>
    <s v="Badger High School"/>
    <n v="0"/>
    <n v="196.19758100000001"/>
  </r>
  <r>
    <n v="2023"/>
    <s v="Public District"/>
    <x v="984"/>
    <s v="Joseph Badger Local"/>
    <n v="2"/>
    <s v="014795"/>
    <s v="Badger Elementary School"/>
    <n v="226.475111"/>
    <n v="226.475111"/>
  </r>
  <r>
    <n v="2023"/>
    <s v="Public District"/>
    <x v="984"/>
    <s v="Joseph Badger Local"/>
    <n v="2"/>
    <s v="038364"/>
    <s v="Badger Middle School"/>
    <n v="36.610825999999996"/>
    <n v="205.94825299999999"/>
  </r>
  <r>
    <n v="2023"/>
    <s v="Public District"/>
    <x v="985"/>
    <s v="Lakeview Local"/>
    <n v="3"/>
    <s v="001818"/>
    <s v="Lakeview Elementary School"/>
    <n v="606.10677499999997"/>
    <n v="606.10677499999997"/>
  </r>
  <r>
    <n v="2023"/>
    <s v="Public District"/>
    <x v="985"/>
    <s v="Lakeview Local"/>
    <n v="3"/>
    <s v="019661"/>
    <s v="Lakeview High School"/>
    <n v="0"/>
    <n v="403.70080899999999"/>
  </r>
  <r>
    <n v="2023"/>
    <s v="Public District"/>
    <x v="985"/>
    <s v="Lakeview Local"/>
    <n v="3"/>
    <s v="071027"/>
    <s v="Lakeview Middle School"/>
    <n v="118.250023"/>
    <n v="511.16456099999999"/>
  </r>
  <r>
    <n v="2023"/>
    <s v="Public District"/>
    <x v="986"/>
    <s v="Liberty Local"/>
    <n v="4"/>
    <s v="002980"/>
    <s v="E J Blott Elementary School"/>
    <n v="456.36111399999999"/>
    <n v="456.36111399999999"/>
  </r>
  <r>
    <n v="2023"/>
    <s v="Public District"/>
    <x v="986"/>
    <s v="Liberty Local"/>
    <n v="4"/>
    <s v="014803"/>
    <s v="William S Guy Middle School"/>
    <n v="75.492032999999992"/>
    <n v="366.37581999999998"/>
  </r>
  <r>
    <n v="2023"/>
    <s v="Public District"/>
    <x v="986"/>
    <s v="Liberty Local"/>
    <n v="4"/>
    <s v="020388"/>
    <s v="Liberty High School"/>
    <n v="0"/>
    <n v="368.25859600000001"/>
  </r>
  <r>
    <n v="2023"/>
    <s v="Public District"/>
    <x v="987"/>
    <s v="Lordstown Local"/>
    <n v="1"/>
    <s v="021469"/>
    <s v="Lordstown Elementary School"/>
    <n v="184.451526"/>
    <n v="216.451526"/>
  </r>
  <r>
    <n v="2023"/>
    <s v="Public District"/>
    <x v="987"/>
    <s v="Lordstown Local"/>
    <n v="1"/>
    <s v="021477"/>
    <s v="Lordstown High School"/>
    <n v="0"/>
    <n v="189.57111700000002"/>
  </r>
  <r>
    <n v="2023"/>
    <s v="Public District"/>
    <x v="988"/>
    <s v="Maplewood Local"/>
    <n v="2"/>
    <s v="022681"/>
    <s v="Maplewood High School"/>
    <n v="0"/>
    <n v="271.68502899999999"/>
  </r>
  <r>
    <n v="2023"/>
    <s v="Public District"/>
    <x v="988"/>
    <s v="Maplewood Local"/>
    <n v="2"/>
    <s v="022699"/>
    <s v="Maplewood Elementary School"/>
    <n v="280.34837299999998"/>
    <n v="332.20516800000001"/>
  </r>
  <r>
    <n v="2023"/>
    <s v="Public District"/>
    <x v="989"/>
    <s v="McDonald Local"/>
    <n v="3"/>
    <s v="023515"/>
    <s v="McDonald High School"/>
    <n v="0"/>
    <n v="328.21474799999999"/>
  </r>
  <r>
    <n v="2023"/>
    <s v="Public District"/>
    <x v="989"/>
    <s v="McDonald Local"/>
    <n v="3"/>
    <s v="032490"/>
    <s v="Roosevelt Elementary School"/>
    <n v="337.98277000000002"/>
    <n v="395.20770700000003"/>
  </r>
  <r>
    <n v="2023"/>
    <s v="Public District"/>
    <x v="990"/>
    <s v="Southington Local"/>
    <n v="2"/>
    <s v="005777"/>
    <s v="Chalker High School"/>
    <n v="0"/>
    <n v="102.56120900000001"/>
  </r>
  <r>
    <n v="2023"/>
    <s v="Public District"/>
    <x v="990"/>
    <s v="Southington Local"/>
    <n v="2"/>
    <s v="035238"/>
    <s v="Southington Elementary School"/>
    <n v="191.95165399999999"/>
    <n v="191.95165399999999"/>
  </r>
  <r>
    <n v="2023"/>
    <s v="Public District"/>
    <x v="990"/>
    <s v="Southington Local"/>
    <n v="2"/>
    <s v="098566"/>
    <s v="Southington Middle School"/>
    <n v="0"/>
    <n v="98.796769999999995"/>
  </r>
  <r>
    <n v="2023"/>
    <s v="Public District"/>
    <x v="991"/>
    <s v="LaBrae Local"/>
    <n v="1"/>
    <s v="001669"/>
    <s v="Bascom Elementary School"/>
    <n v="233.971644"/>
    <n v="233.971644"/>
  </r>
  <r>
    <n v="2023"/>
    <s v="Public District"/>
    <x v="991"/>
    <s v="LaBrae Local"/>
    <n v="1"/>
    <s v="003335"/>
    <s v="LaBrae Intermediate School"/>
    <n v="207.20612700000001"/>
    <n v="207.20612700000001"/>
  </r>
  <r>
    <n v="2023"/>
    <s v="Public District"/>
    <x v="991"/>
    <s v="LaBrae Local"/>
    <n v="1"/>
    <s v="019992"/>
    <s v="LaBrae Middle School"/>
    <n v="0"/>
    <n v="245.89255"/>
  </r>
  <r>
    <n v="2023"/>
    <s v="Public District"/>
    <x v="991"/>
    <s v="LaBrae Local"/>
    <n v="1"/>
    <s v="020008"/>
    <s v="LaBrae High School"/>
    <n v="0"/>
    <n v="297.133779"/>
  </r>
  <r>
    <n v="2023"/>
    <s v="Public District"/>
    <x v="992"/>
    <s v="Weathersfield Local"/>
    <n v="3"/>
    <s v="025023"/>
    <s v="Mineral Ridge High School"/>
    <n v="0"/>
    <n v="429.55489"/>
  </r>
  <r>
    <n v="2023"/>
    <s v="Public District"/>
    <x v="992"/>
    <s v="Weathersfield Local"/>
    <n v="3"/>
    <s v="033928"/>
    <s v="Seaborn Elementary School"/>
    <n v="387.068038"/>
    <n v="459.665728"/>
  </r>
  <r>
    <n v="2023"/>
    <s v="Public District"/>
    <x v="993"/>
    <s v="Garaway Local"/>
    <n v="1"/>
    <s v="008854"/>
    <s v="Dundee Elementary School"/>
    <n v="138.15180799999999"/>
    <n v="162.15180799999999"/>
  </r>
  <r>
    <n v="2023"/>
    <s v="Public District"/>
    <x v="993"/>
    <s v="Garaway Local"/>
    <n v="1"/>
    <s v="012849"/>
    <s v="Garaway High School"/>
    <n v="0"/>
    <n v="425.73903899999999"/>
  </r>
  <r>
    <n v="2023"/>
    <s v="Public District"/>
    <x v="993"/>
    <s v="Garaway Local"/>
    <n v="1"/>
    <s v="012856"/>
    <s v="Baltic Elementary School"/>
    <n v="122.676818"/>
    <n v="141.39192399999999"/>
  </r>
  <r>
    <n v="2023"/>
    <s v="Public District"/>
    <x v="993"/>
    <s v="Garaway Local"/>
    <n v="1"/>
    <s v="024794"/>
    <s v="Miller Avenue Elementary School"/>
    <n v="164.31440700000002"/>
    <n v="184.90893"/>
  </r>
  <r>
    <n v="2023"/>
    <s v="Public District"/>
    <x v="993"/>
    <s v="Garaway Local"/>
    <n v="1"/>
    <s v="031021"/>
    <s v="Ragersville Elementary School"/>
    <n v="128.00309200000001"/>
    <n v="149.00309199999998"/>
  </r>
  <r>
    <n v="2023"/>
    <s v="Public District"/>
    <x v="994"/>
    <s v="Indian Valley Local"/>
    <n v="1"/>
    <s v="017426"/>
    <s v="Indian Valley High School"/>
    <n v="0"/>
    <n v="461.08156100000002"/>
  </r>
  <r>
    <n v="2023"/>
    <s v="Public District"/>
    <x v="994"/>
    <s v="Indian Valley Local"/>
    <n v="1"/>
    <s v="024588"/>
    <s v="Midvale Elementary School"/>
    <n v="427.43554599999999"/>
    <n v="427.43554599999999"/>
  </r>
  <r>
    <n v="2023"/>
    <s v="Public District"/>
    <x v="994"/>
    <s v="Indian Valley Local"/>
    <n v="1"/>
    <s v="030866"/>
    <s v="Port Washington Elementary School"/>
    <n v="397.617369"/>
    <n v="397.617369"/>
  </r>
  <r>
    <n v="2023"/>
    <s v="Public District"/>
    <x v="994"/>
    <s v="Indian Valley Local"/>
    <n v="1"/>
    <s v="037655"/>
    <s v="Tuscarawas Middle School"/>
    <n v="0"/>
    <n v="414.76842900000003"/>
  </r>
  <r>
    <n v="2023"/>
    <s v="Public District"/>
    <x v="995"/>
    <s v="Strasburg-Franklin Local"/>
    <n v="1"/>
    <s v="036236"/>
    <s v="Strasburg-Franklin Elementary School"/>
    <n v="262.30456400000003"/>
    <n v="262.30456400000003"/>
  </r>
  <r>
    <n v="2023"/>
    <s v="Public District"/>
    <x v="995"/>
    <s v="Strasburg-Franklin Local"/>
    <n v="1"/>
    <s v="036244"/>
    <s v="Strasburg-Franklin High School"/>
    <n v="0"/>
    <n v="264.61229500000002"/>
  </r>
  <r>
    <n v="2023"/>
    <s v="Public District"/>
    <x v="996"/>
    <s v="Tuscarawas Valley Local"/>
    <n v="3"/>
    <s v="003129"/>
    <s v="Tuscarawas Valley Elementary School"/>
    <n v="282.88068399999997"/>
    <n v="282.88068399999997"/>
  </r>
  <r>
    <n v="2023"/>
    <s v="Public District"/>
    <x v="996"/>
    <s v="Tuscarawas Valley Local"/>
    <n v="3"/>
    <s v="025007"/>
    <s v="Tuscarawas Valley Primary"/>
    <n v="226.67736099999999"/>
    <n v="226.67736099999999"/>
  </r>
  <r>
    <n v="2023"/>
    <s v="Public District"/>
    <x v="996"/>
    <s v="Tuscarawas Valley Local"/>
    <n v="3"/>
    <s v="037663"/>
    <s v="Tuscarawas Valley Middle-High School"/>
    <n v="0"/>
    <n v="311.82558499999999"/>
  </r>
  <r>
    <n v="2023"/>
    <s v="Public District"/>
    <x v="996"/>
    <s v="Tuscarawas Valley Local"/>
    <n v="3"/>
    <s v="122887"/>
    <s v="Tuscarawas Valley Middle School"/>
    <n v="112.926136"/>
    <n v="404.53685000000002"/>
  </r>
  <r>
    <n v="2023"/>
    <s v="Public District"/>
    <x v="997"/>
    <s v="Fairbanks Local"/>
    <n v="3"/>
    <s v="010926"/>
    <s v="Fairbanks High School"/>
    <n v="0"/>
    <n v="356.67648500000001"/>
  </r>
  <r>
    <n v="2023"/>
    <s v="Public District"/>
    <x v="997"/>
    <s v="Fairbanks Local"/>
    <n v="3"/>
    <s v="024711"/>
    <s v="Fairbanks Elementary School"/>
    <n v="442.27383400000002"/>
    <n v="442.27383400000002"/>
  </r>
  <r>
    <n v="2023"/>
    <s v="Public District"/>
    <x v="997"/>
    <s v="Fairbanks Local"/>
    <n v="3"/>
    <s v="091371"/>
    <s v="Fairbanks Middle School"/>
    <n v="0"/>
    <n v="247.98268899999999"/>
  </r>
  <r>
    <n v="2023"/>
    <s v="Public District"/>
    <x v="998"/>
    <s v="North Union Local School District"/>
    <n v="2"/>
    <s v="000242"/>
    <s v="North Union Elementary School"/>
    <n v="643.33711300000004"/>
    <n v="643.33711300000004"/>
  </r>
  <r>
    <n v="2023"/>
    <s v="Public District"/>
    <x v="998"/>
    <s v="North Union Local School District"/>
    <n v="2"/>
    <s v="026385"/>
    <s v="North Union Middle School"/>
    <n v="0"/>
    <n v="361.85203000000001"/>
  </r>
  <r>
    <n v="2023"/>
    <s v="Public District"/>
    <x v="998"/>
    <s v="North Union Local School District"/>
    <n v="2"/>
    <s v="026393"/>
    <s v="North Union High School"/>
    <n v="0"/>
    <n v="372.37902400000002"/>
  </r>
  <r>
    <n v="2023"/>
    <s v="Public District"/>
    <x v="999"/>
    <s v="Crestview Local"/>
    <n v="2"/>
    <s v="007666"/>
    <s v="Crestview High School"/>
    <n v="0"/>
    <n v="226.61799400000001"/>
  </r>
  <r>
    <n v="2023"/>
    <s v="Public District"/>
    <x v="999"/>
    <s v="Crestview Local"/>
    <n v="2"/>
    <s v="007690"/>
    <s v="Crestview Elementary School"/>
    <n v="328.959137"/>
    <n v="328.959137"/>
  </r>
  <r>
    <n v="2023"/>
    <s v="Public District"/>
    <x v="999"/>
    <s v="Crestview Local"/>
    <n v="2"/>
    <s v="012555"/>
    <s v="Crestview Middle School"/>
    <n v="0"/>
    <n v="207.912646"/>
  </r>
  <r>
    <n v="2023"/>
    <s v="Public District"/>
    <x v="999"/>
    <s v="Crestview Local"/>
    <n v="2"/>
    <s v="018984"/>
    <s v="Crestview Early Childhood Center"/>
    <n v="83.878560999999991"/>
    <n v="83.878560999999991"/>
  </r>
  <r>
    <n v="2023"/>
    <s v="Public District"/>
    <x v="1000"/>
    <s v="Lincolnview Local"/>
    <n v="2"/>
    <s v="020990"/>
    <s v="Lincolnview Jr/Sr High School"/>
    <n v="0"/>
    <n v="375.23830599999997"/>
  </r>
  <r>
    <n v="2023"/>
    <s v="Public District"/>
    <x v="1000"/>
    <s v="Lincolnview Local"/>
    <n v="2"/>
    <s v="027508"/>
    <s v="Lincolnview Elementary School"/>
    <n v="350.17726800000003"/>
    <n v="414.17726800000003"/>
  </r>
  <r>
    <n v="2023"/>
    <s v="Public District"/>
    <x v="1000"/>
    <s v="Lincolnview Local"/>
    <n v="2"/>
    <s v="050369"/>
    <s v="Lincolnview Local"/>
    <n v="0.37328"/>
    <n v="31.249734999999998"/>
  </r>
  <r>
    <n v="2023"/>
    <s v="Public District"/>
    <x v="1001"/>
    <s v="Vinton County Local"/>
    <n v="1"/>
    <s v="000455"/>
    <s v="West Elementary"/>
    <n v="228.44911999999999"/>
    <n v="228.44911999999999"/>
  </r>
  <r>
    <n v="2023"/>
    <s v="Public District"/>
    <x v="1001"/>
    <s v="Vinton County Local"/>
    <n v="1"/>
    <s v="014878"/>
    <s v="South Elementary"/>
    <n v="217.758746"/>
    <n v="217.758746"/>
  </r>
  <r>
    <n v="2023"/>
    <s v="Public District"/>
    <x v="1001"/>
    <s v="Vinton County Local"/>
    <n v="1"/>
    <s v="023374"/>
    <s v="Central Elementary"/>
    <n v="295.385042"/>
    <n v="295.385042"/>
  </r>
  <r>
    <n v="2023"/>
    <s v="Public District"/>
    <x v="1001"/>
    <s v="Vinton County Local"/>
    <n v="1"/>
    <s v="038471"/>
    <s v="Vinton County High School"/>
    <n v="0"/>
    <n v="517.12022000000002"/>
  </r>
  <r>
    <n v="2023"/>
    <s v="Public District"/>
    <x v="1001"/>
    <s v="Vinton County Local"/>
    <n v="1"/>
    <s v="111526"/>
    <s v="Vinton County Middle School"/>
    <n v="0"/>
    <n v="396.07755499999996"/>
  </r>
  <r>
    <n v="2023"/>
    <s v="Public District"/>
    <x v="1002"/>
    <s v="Carlisle Local"/>
    <n v="4"/>
    <s v="004911"/>
    <s v="Carlisle High School"/>
    <n v="0"/>
    <n v="418.68620499999997"/>
  </r>
  <r>
    <n v="2023"/>
    <s v="Public District"/>
    <x v="1002"/>
    <s v="Carlisle Local"/>
    <n v="4"/>
    <s v="004929"/>
    <s v="Carlisle Primary Elementary School"/>
    <n v="467.25277299999999"/>
    <n v="467.25277299999999"/>
  </r>
  <r>
    <n v="2023"/>
    <s v="Public District"/>
    <x v="1002"/>
    <s v="Carlisle Local"/>
    <n v="4"/>
    <s v="004937"/>
    <s v="Carlisle Intermediate Elementary School"/>
    <n v="222.78743"/>
    <n v="343.22043600000001"/>
  </r>
  <r>
    <n v="2023"/>
    <s v="Public District"/>
    <x v="1002"/>
    <s v="Carlisle Local"/>
    <n v="4"/>
    <s v="064907"/>
    <s v="Carlisle Junior High School"/>
    <n v="0"/>
    <n v="263.588368"/>
  </r>
  <r>
    <n v="2023"/>
    <s v="Public District"/>
    <x v="1003"/>
    <s v="Springboro Community City"/>
    <n v="6"/>
    <s v="006577"/>
    <s v="Clearcreek Elementary School"/>
    <n v="691.626305"/>
    <n v="691.626305"/>
  </r>
  <r>
    <n v="2023"/>
    <s v="Public District"/>
    <x v="1003"/>
    <s v="Springboro Community City"/>
    <n v="6"/>
    <s v="006593"/>
    <s v="Springboro High School"/>
    <n v="0"/>
    <n v="1805.466404"/>
  </r>
  <r>
    <n v="2023"/>
    <s v="Public District"/>
    <x v="1003"/>
    <s v="Springboro Community City"/>
    <n v="6"/>
    <s v="008290"/>
    <s v="Dennis"/>
    <n v="828.84531500000003"/>
    <n v="828.84531500000003"/>
  </r>
  <r>
    <n v="2023"/>
    <s v="Public District"/>
    <x v="1003"/>
    <s v="Springboro Community City"/>
    <n v="6"/>
    <s v="008294"/>
    <s v="Five Points"/>
    <n v="999.10800500000005"/>
    <n v="999.10800500000005"/>
  </r>
  <r>
    <n v="2023"/>
    <s v="Public District"/>
    <x v="1003"/>
    <s v="Springboro Community City"/>
    <n v="6"/>
    <s v="065417"/>
    <s v="Springboro Junior High School"/>
    <n v="0"/>
    <n v="899.27714700000001"/>
  </r>
  <r>
    <n v="2023"/>
    <s v="Public District"/>
    <x v="1003"/>
    <s v="Springboro Community City"/>
    <n v="6"/>
    <s v="138602"/>
    <s v="Springboro Intermediate School"/>
    <n v="0"/>
    <n v="470.51493399999998"/>
  </r>
  <r>
    <n v="2023"/>
    <s v="Public District"/>
    <x v="1004"/>
    <s v="Kings Local"/>
    <n v="5"/>
    <s v="017541"/>
    <s v="J F Burns Elementary School"/>
    <n v="814.50691600000005"/>
    <n v="814.50691600000005"/>
  </r>
  <r>
    <n v="2023"/>
    <s v="Public District"/>
    <x v="1004"/>
    <s v="Kings Local"/>
    <n v="5"/>
    <s v="019075"/>
    <s v="Kings Junior High School"/>
    <n v="0"/>
    <n v="683.93757800000003"/>
  </r>
  <r>
    <n v="2023"/>
    <s v="Public District"/>
    <x v="1004"/>
    <s v="Kings Local"/>
    <n v="5"/>
    <s v="019083"/>
    <s v="Kings Mills Elementary School"/>
    <n v="535.21597799999995"/>
    <n v="535.21597799999995"/>
  </r>
  <r>
    <n v="2023"/>
    <s v="Public District"/>
    <x v="1004"/>
    <s v="Kings Local"/>
    <n v="5"/>
    <s v="033217"/>
    <s v="South Lebanon Elementary School"/>
    <n v="563.37991499999998"/>
    <n v="563.37991499999998"/>
  </r>
  <r>
    <n v="2023"/>
    <s v="Public District"/>
    <x v="1004"/>
    <s v="Kings Local"/>
    <n v="5"/>
    <s v="098640"/>
    <s v="Kings High School"/>
    <n v="0"/>
    <n v="1283.2376830000001"/>
  </r>
  <r>
    <n v="2023"/>
    <s v="Public District"/>
    <x v="1004"/>
    <s v="Kings Local"/>
    <n v="5"/>
    <s v="124875"/>
    <s v="Columbia Intermediate School"/>
    <n v="347.20363700000001"/>
    <n v="711.72869200000002"/>
  </r>
  <r>
    <n v="2023"/>
    <s v="Public District"/>
    <x v="1004"/>
    <s v="Kings Local"/>
    <n v="5"/>
    <s v="144865"/>
    <s v="Kings Mills Educational Center"/>
    <n v="82.378224000000003"/>
    <n v="82.378224000000003"/>
  </r>
  <r>
    <n v="2023"/>
    <s v="Public District"/>
    <x v="1005"/>
    <s v="Little Miami Local"/>
    <n v="5"/>
    <s v="009927"/>
    <s v="Little Miami Primary School"/>
    <n v="859.31122400000004"/>
    <n v="859.31122400000004"/>
  </r>
  <r>
    <n v="2023"/>
    <s v="Public District"/>
    <x v="1005"/>
    <s v="Little Miami Local"/>
    <n v="5"/>
    <s v="019447"/>
    <s v="Little Miami Early Childhood Center"/>
    <n v="719.67681300000004"/>
    <n v="719.67681300000004"/>
  </r>
  <r>
    <n v="2023"/>
    <s v="Public District"/>
    <x v="1005"/>
    <s v="Little Miami Local"/>
    <n v="5"/>
    <s v="021113"/>
    <s v="Little Miami High School"/>
    <n v="0"/>
    <n v="1368.5384369999999"/>
  </r>
  <r>
    <n v="2023"/>
    <s v="Public District"/>
    <x v="1005"/>
    <s v="Little Miami Local"/>
    <n v="5"/>
    <s v="021121"/>
    <s v="Little Miami Middle School"/>
    <n v="0"/>
    <n v="1239.0955690000001"/>
  </r>
  <r>
    <n v="2023"/>
    <s v="Public District"/>
    <x v="1005"/>
    <s v="Little Miami Local"/>
    <n v="5"/>
    <s v="138859"/>
    <s v="Little Miami Elementary School"/>
    <n v="856.62215900000001"/>
    <n v="856.62215900000001"/>
  </r>
  <r>
    <n v="2023"/>
    <s v="Public District"/>
    <x v="1006"/>
    <s v="Mason City"/>
    <n v="6"/>
    <s v="005363"/>
    <s v="Mason Middle School"/>
    <n v="0"/>
    <n v="1672.596088"/>
  </r>
  <r>
    <n v="2023"/>
    <s v="Public District"/>
    <x v="1006"/>
    <s v="Mason City"/>
    <n v="6"/>
    <s v="041376"/>
    <s v="William Mason High School"/>
    <n v="0"/>
    <n v="3319.0221120000001"/>
  </r>
  <r>
    <n v="2023"/>
    <s v="Public District"/>
    <x v="1006"/>
    <s v="Mason City"/>
    <n v="6"/>
    <s v="121871"/>
    <s v="Mason Early Childhood Center Elementary School"/>
    <n v="1755.3282389999999"/>
    <n v="1755.3282389999999"/>
  </r>
  <r>
    <n v="2023"/>
    <s v="Public District"/>
    <x v="1006"/>
    <s v="Mason City"/>
    <n v="6"/>
    <s v="126193"/>
    <s v="Mason Intermediate Elementary School"/>
    <n v="2238.9914520000002"/>
    <n v="3044.5912830000002"/>
  </r>
  <r>
    <n v="2023"/>
    <s v="Public District"/>
    <x v="1007"/>
    <s v="Wayne Local"/>
    <n v="3"/>
    <s v="039925"/>
    <s v="Waynesville Elementary School"/>
    <n v="707.06010300000003"/>
    <n v="842.49821799999995"/>
  </r>
  <r>
    <n v="2023"/>
    <s v="Public District"/>
    <x v="1007"/>
    <s v="Wayne Local"/>
    <n v="3"/>
    <s v="040055"/>
    <s v="Waynesville High School"/>
    <n v="0"/>
    <n v="415.711885"/>
  </r>
  <r>
    <n v="2023"/>
    <s v="Public District"/>
    <x v="1007"/>
    <s v="Wayne Local"/>
    <n v="3"/>
    <s v="061614"/>
    <s v="Waynesville Middle School"/>
    <n v="0"/>
    <n v="236.57013699999999"/>
  </r>
  <r>
    <n v="2023"/>
    <s v="Public District"/>
    <x v="1008"/>
    <s v="Fort Frye Local"/>
    <n v="1"/>
    <s v="002659"/>
    <s v="Beverly-Center Elementary School"/>
    <n v="225.91013599999999"/>
    <n v="225.91013599999999"/>
  </r>
  <r>
    <n v="2023"/>
    <s v="Public District"/>
    <x v="1008"/>
    <s v="Fort Frye Local"/>
    <n v="1"/>
    <s v="012591"/>
    <s v="Fort Frye High School"/>
    <n v="0"/>
    <n v="261.69741199999999"/>
  </r>
  <r>
    <n v="2023"/>
    <s v="Public District"/>
    <x v="1008"/>
    <s v="Fort Frye Local"/>
    <n v="1"/>
    <s v="019466"/>
    <s v="Fort Frye Middle School"/>
    <n v="0"/>
    <n v="241.71602000000001"/>
  </r>
  <r>
    <n v="2023"/>
    <s v="Public District"/>
    <x v="1008"/>
    <s v="Fort Frye Local"/>
    <n v="1"/>
    <s v="021675"/>
    <s v="Lowell Elementary School"/>
    <n v="98.095383999999996"/>
    <n v="98.095383999999996"/>
  </r>
  <r>
    <n v="2023"/>
    <s v="Public District"/>
    <x v="1008"/>
    <s v="Fort Frye Local"/>
    <n v="1"/>
    <s v="033480"/>
    <s v="Salem-Liberty Elementary School"/>
    <n v="79.314109999999999"/>
    <n v="79.314109999999999"/>
  </r>
  <r>
    <n v="2023"/>
    <s v="Public District"/>
    <x v="1009"/>
    <s v="Frontier Local"/>
    <n v="2"/>
    <s v="012567"/>
    <s v="Frontier High/Middle School"/>
    <n v="0"/>
    <n v="203.498796"/>
  </r>
  <r>
    <n v="2023"/>
    <s v="Public District"/>
    <x v="1009"/>
    <s v="Frontier Local"/>
    <n v="2"/>
    <s v="019749"/>
    <s v="Frontier Local Virtual School"/>
    <n v="0.30049300000000001"/>
    <n v="8.9488979999999998"/>
  </r>
  <r>
    <n v="2023"/>
    <s v="Public District"/>
    <x v="1009"/>
    <s v="Frontier Local"/>
    <n v="2"/>
    <s v="023192"/>
    <s v="Matamoras Elementary School"/>
    <n v="87.838904999999997"/>
    <n v="102.96668099999999"/>
  </r>
  <r>
    <n v="2023"/>
    <s v="Public District"/>
    <x v="1009"/>
    <s v="Frontier Local"/>
    <n v="2"/>
    <s v="027094"/>
    <s v="Newport Elementary School"/>
    <n v="181.918971"/>
    <n v="204.99403899999999"/>
  </r>
  <r>
    <n v="2023"/>
    <s v="Public District"/>
    <x v="1010"/>
    <s v="Warren Local"/>
    <n v="1"/>
    <s v="001578"/>
    <s v="Warren Middle School"/>
    <n v="157.30221699999998"/>
    <n v="655.02362100000005"/>
  </r>
  <r>
    <n v="2023"/>
    <s v="Public District"/>
    <x v="1010"/>
    <s v="Warren Local"/>
    <n v="1"/>
    <s v="021105"/>
    <s v="Warren Elementary School"/>
    <n v="783.16409199999998"/>
    <n v="783.16409199999998"/>
  </r>
  <r>
    <n v="2023"/>
    <s v="Public District"/>
    <x v="1010"/>
    <s v="Warren Local"/>
    <n v="1"/>
    <s v="039248"/>
    <s v="Warren High School"/>
    <n v="0"/>
    <n v="566.04003599999999"/>
  </r>
  <r>
    <n v="2023"/>
    <s v="Public District"/>
    <x v="1011"/>
    <s v="Wolf Creek Local"/>
    <n v="1"/>
    <s v="019716"/>
    <s v="BlueSky Virtual Academy"/>
    <n v="0"/>
    <n v="7.2311559999999995"/>
  </r>
  <r>
    <n v="2023"/>
    <s v="Public District"/>
    <x v="1011"/>
    <s v="Wolf Creek Local"/>
    <n v="1"/>
    <s v="039743"/>
    <s v="Waterford Elementary School"/>
    <n v="269.58311600000002"/>
    <n v="410.88116000000002"/>
  </r>
  <r>
    <n v="2023"/>
    <s v="Public District"/>
    <x v="1011"/>
    <s v="Wolf Creek Local"/>
    <n v="1"/>
    <s v="039750"/>
    <s v="Waterford High School"/>
    <n v="0"/>
    <n v="161.51943499999999"/>
  </r>
  <r>
    <n v="2023"/>
    <s v="Public District"/>
    <x v="1012"/>
    <s v="Chippewa Local"/>
    <n v="3"/>
    <s v="006312"/>
    <s v="Chippewa Jr./Sr. High School"/>
    <n v="0"/>
    <n v="537.41958999999997"/>
  </r>
  <r>
    <n v="2023"/>
    <s v="Public District"/>
    <x v="1012"/>
    <s v="Chippewa Local"/>
    <n v="3"/>
    <s v="008748"/>
    <s v="Chippewa Intermediate School"/>
    <n v="255.76896600000001"/>
    <n v="337.11544800000001"/>
  </r>
  <r>
    <n v="2023"/>
    <s v="Public District"/>
    <x v="1012"/>
    <s v="Chippewa Local"/>
    <n v="3"/>
    <s v="015743"/>
    <s v="Hazel Harvey Elementary School"/>
    <n v="256.63128599999999"/>
    <n v="256.63128599999999"/>
  </r>
  <r>
    <n v="2023"/>
    <s v="Public District"/>
    <x v="1012"/>
    <s v="Chippewa Local"/>
    <n v="3"/>
    <s v="019629"/>
    <s v="Chippewa Virtual Learning Academy"/>
    <n v="0"/>
    <n v="47.955036999999997"/>
  </r>
  <r>
    <n v="2023"/>
    <s v="Public District"/>
    <x v="1013"/>
    <s v="Dalton Local"/>
    <n v="3"/>
    <s v="007997"/>
    <s v="Dalton Elementary School"/>
    <n v="343.79294299999998"/>
    <n v="343.79294299999998"/>
  </r>
  <r>
    <n v="2023"/>
    <s v="Public District"/>
    <x v="1013"/>
    <s v="Dalton Local"/>
    <n v="3"/>
    <s v="008003"/>
    <s v="Dalton High School"/>
    <n v="0"/>
    <n v="250.02522500000001"/>
  </r>
  <r>
    <n v="2023"/>
    <s v="Public District"/>
    <x v="1013"/>
    <s v="Dalton Local"/>
    <n v="3"/>
    <s v="066845"/>
    <s v="Dalton Middle School"/>
    <n v="67.152940999999998"/>
    <n v="287.267066"/>
  </r>
  <r>
    <n v="2023"/>
    <s v="Public District"/>
    <x v="1014"/>
    <s v="Green Local"/>
    <n v="3"/>
    <s v="014456"/>
    <s v="Green Middle School"/>
    <n v="0"/>
    <n v="211.12509499999999"/>
  </r>
  <r>
    <n v="2023"/>
    <s v="Public District"/>
    <x v="1014"/>
    <s v="Green Local"/>
    <n v="3"/>
    <s v="022996"/>
    <s v="Green  Elementary School"/>
    <n v="534.19724599999995"/>
    <n v="534.19724599999995"/>
  </r>
  <r>
    <n v="2023"/>
    <s v="Public District"/>
    <x v="1014"/>
    <s v="Green Local"/>
    <n v="3"/>
    <s v="034793"/>
    <s v="Smithville High School"/>
    <n v="0"/>
    <n v="273.48320699999999"/>
  </r>
  <r>
    <n v="2023"/>
    <s v="Public District"/>
    <x v="1015"/>
    <s v="Norwayne Local"/>
    <n v="3"/>
    <s v="007625"/>
    <s v="Norwayne Middle School"/>
    <n v="0"/>
    <n v="309.95007900000002"/>
  </r>
  <r>
    <n v="2023"/>
    <s v="Public District"/>
    <x v="1015"/>
    <s v="Norwayne Local"/>
    <n v="3"/>
    <s v="020363"/>
    <s v="Norwayne Online School"/>
    <n v="0"/>
    <n v="5.7134739999999997"/>
  </r>
  <r>
    <n v="2023"/>
    <s v="Public District"/>
    <x v="1015"/>
    <s v="Norwayne Local"/>
    <n v="3"/>
    <s v="028076"/>
    <s v="Norwayne High School"/>
    <n v="0"/>
    <n v="376.579432"/>
  </r>
  <r>
    <n v="2023"/>
    <s v="Public District"/>
    <x v="1015"/>
    <s v="Norwayne Local"/>
    <n v="3"/>
    <s v="036004"/>
    <s v="Norwayne Elementary School"/>
    <n v="580.78272900000002"/>
    <n v="580.78272900000002"/>
  </r>
  <r>
    <n v="2023"/>
    <s v="Public District"/>
    <x v="1016"/>
    <s v="Northwestern Local"/>
    <n v="1"/>
    <s v="007195"/>
    <s v="Northwestern Middle School"/>
    <n v="0"/>
    <n v="284.14416299999999"/>
  </r>
  <r>
    <n v="2023"/>
    <s v="Public District"/>
    <x v="1016"/>
    <s v="Northwestern Local"/>
    <n v="1"/>
    <s v="027888"/>
    <s v="Northwestern High School"/>
    <n v="0"/>
    <n v="339.34006899999997"/>
  </r>
  <r>
    <n v="2023"/>
    <s v="Public District"/>
    <x v="1016"/>
    <s v="Northwestern Local"/>
    <n v="1"/>
    <s v="050575"/>
    <s v="Northwestern Local"/>
    <n v="14.242711999999999"/>
    <n v="19.222711999999998"/>
  </r>
  <r>
    <n v="2023"/>
    <s v="Public District"/>
    <x v="1016"/>
    <s v="Northwestern Local"/>
    <n v="1"/>
    <s v="152116"/>
    <s v="Northwestern Elementary School"/>
    <n v="574.65952200000004"/>
    <n v="574.65952200000004"/>
  </r>
  <r>
    <n v="2023"/>
    <s v="Public District"/>
    <x v="1017"/>
    <s v="Southeast Local"/>
    <n v="1"/>
    <s v="000851"/>
    <s v="Apple Creek Elementary School"/>
    <n v="267.26375899999999"/>
    <n v="319.26375899999999"/>
  </r>
  <r>
    <n v="2023"/>
    <s v="Public District"/>
    <x v="1017"/>
    <s v="Southeast Local"/>
    <n v="1"/>
    <s v="012435"/>
    <s v="Fredericksburg Elementary School"/>
    <n v="107.137072"/>
    <n v="127.07754800000001"/>
  </r>
  <r>
    <n v="2023"/>
    <s v="Public District"/>
    <x v="1017"/>
    <s v="Southeast Local"/>
    <n v="1"/>
    <s v="016659"/>
    <s v="Holmesville Elementary School"/>
    <n v="82.704290999999998"/>
    <n v="101.99242700000001"/>
  </r>
  <r>
    <n v="2023"/>
    <s v="Public District"/>
    <x v="1017"/>
    <s v="Southeast Local"/>
    <n v="1"/>
    <s v="018440"/>
    <s v="John R Lea Middle School"/>
    <n v="0"/>
    <n v="188.27877100000001"/>
  </r>
  <r>
    <n v="2023"/>
    <s v="Public District"/>
    <x v="1017"/>
    <s v="Southeast Local"/>
    <n v="1"/>
    <s v="025767"/>
    <s v="Mount Eaton Elementary School"/>
    <n v="106.786917"/>
    <n v="127.877313"/>
  </r>
  <r>
    <n v="2023"/>
    <s v="Public District"/>
    <x v="1017"/>
    <s v="Southeast Local"/>
    <n v="1"/>
    <s v="040071"/>
    <s v="Waynedale High School"/>
    <n v="0"/>
    <n v="304.70534700000002"/>
  </r>
  <r>
    <n v="2023"/>
    <s v="Public District"/>
    <x v="1018"/>
    <s v="Triway Local"/>
    <n v="3"/>
    <s v="034520"/>
    <s v="Shreve Elementary School"/>
    <n v="317.56978199999998"/>
    <n v="317.56978199999998"/>
  </r>
  <r>
    <n v="2023"/>
    <s v="Public District"/>
    <x v="1018"/>
    <s v="Triway Local"/>
    <n v="3"/>
    <s v="037564"/>
    <s v="Triway High School"/>
    <n v="0"/>
    <n v="360.39348100000001"/>
  </r>
  <r>
    <n v="2023"/>
    <s v="Public District"/>
    <x v="1018"/>
    <s v="Triway Local"/>
    <n v="3"/>
    <s v="042234"/>
    <s v="Wooster Twp Elementary School"/>
    <n v="379.873852"/>
    <n v="379.873852"/>
  </r>
  <r>
    <n v="2023"/>
    <s v="Public District"/>
    <x v="1018"/>
    <s v="Triway Local"/>
    <n v="3"/>
    <s v="061622"/>
    <s v="Triway Middle School"/>
    <n v="0"/>
    <n v="343.501935"/>
  </r>
  <r>
    <n v="2023"/>
    <s v="Public District"/>
    <x v="1019"/>
    <s v="Edgerton Local"/>
    <n v="1"/>
    <s v="009886"/>
    <s v="Edgerton Elementary School"/>
    <n v="214.70151899999999"/>
    <n v="250.46376599999999"/>
  </r>
  <r>
    <n v="2023"/>
    <s v="Public District"/>
    <x v="1019"/>
    <s v="Edgerton Local"/>
    <n v="1"/>
    <s v="009894"/>
    <s v="Edgerton High School"/>
    <n v="0"/>
    <n v="261.29942399999999"/>
  </r>
  <r>
    <n v="2023"/>
    <s v="Public District"/>
    <x v="1020"/>
    <s v="Edon Northwest Local"/>
    <n v="1"/>
    <s v="010090"/>
    <s v="Edon High School"/>
    <n v="0"/>
    <n v="218.60570300000001"/>
  </r>
  <r>
    <n v="2023"/>
    <s v="Public District"/>
    <x v="1020"/>
    <s v="Edon Northwest Local"/>
    <n v="1"/>
    <s v="010108"/>
    <s v="Edon Elementary School"/>
    <n v="238.082526"/>
    <n v="278.71964500000001"/>
  </r>
  <r>
    <n v="2023"/>
    <s v="Public District"/>
    <x v="1021"/>
    <s v="Millcreek-West Unity Local"/>
    <n v="1"/>
    <s v="016436"/>
    <s v="Hilltop High School"/>
    <n v="0"/>
    <n v="203.67994100000001"/>
  </r>
  <r>
    <n v="2023"/>
    <s v="Public District"/>
    <x v="1021"/>
    <s v="Millcreek-West Unity Local"/>
    <n v="1"/>
    <s v="038901"/>
    <s v="Hilltop Elementary School"/>
    <n v="252.06170800000001"/>
    <n v="292.21324900000002"/>
  </r>
  <r>
    <n v="2023"/>
    <s v="Public District"/>
    <x v="1022"/>
    <s v="North Central Local"/>
    <n v="1"/>
    <s v="026112"/>
    <s v="North Central Junior/High School"/>
    <n v="0"/>
    <n v="244.66476900000001"/>
  </r>
  <r>
    <n v="2023"/>
    <s v="Public District"/>
    <x v="1022"/>
    <s v="North Central Local"/>
    <n v="1"/>
    <s v="030064"/>
    <s v="North Central Elementary School"/>
    <n v="256.832381"/>
    <n v="290.43193600000001"/>
  </r>
  <r>
    <n v="2023"/>
    <s v="Public District"/>
    <x v="1023"/>
    <s v="Stryker Local"/>
    <n v="1"/>
    <s v="036319"/>
    <s v="Stryker Elementary School"/>
    <n v="170.42693"/>
    <n v="199.15220000000002"/>
  </r>
  <r>
    <n v="2023"/>
    <s v="Public District"/>
    <x v="1023"/>
    <s v="Stryker Local"/>
    <n v="1"/>
    <s v="036327"/>
    <s v="Stryker High School"/>
    <n v="0"/>
    <n v="150.891187"/>
  </r>
  <r>
    <n v="2023"/>
    <s v="Public District"/>
    <x v="1024"/>
    <s v="Eastwood Local"/>
    <n v="3"/>
    <s v="009779"/>
    <s v="Eastwood I High School"/>
    <n v="0"/>
    <n v="338.64550200000002"/>
  </r>
  <r>
    <n v="2023"/>
    <s v="Public District"/>
    <x v="1024"/>
    <s v="Eastwood Local"/>
    <n v="3"/>
    <s v="021725"/>
    <s v="Eastwood Elementary School"/>
    <n v="678.86771099999999"/>
    <n v="678.86771099999999"/>
  </r>
  <r>
    <n v="2023"/>
    <s v="Public District"/>
    <x v="1024"/>
    <s v="Eastwood Local"/>
    <n v="3"/>
    <s v="061499"/>
    <s v="Eastwood Middle School"/>
    <n v="0"/>
    <n v="334.77022999999997"/>
  </r>
  <r>
    <n v="2023"/>
    <s v="Public District"/>
    <x v="1025"/>
    <s v="Elmwood Local"/>
    <n v="2"/>
    <s v="000345"/>
    <s v="Elmwood Elementary School"/>
    <n v="422.63238899999999"/>
    <n v="422.63238899999999"/>
  </r>
  <r>
    <n v="2023"/>
    <s v="Public District"/>
    <x v="1025"/>
    <s v="Elmwood Local"/>
    <n v="2"/>
    <s v="007963"/>
    <s v="Elmwood Middle School"/>
    <n v="87.238817999999995"/>
    <n v="374.19332399999996"/>
  </r>
  <r>
    <n v="2023"/>
    <s v="Public District"/>
    <x v="1025"/>
    <s v="Elmwood Local"/>
    <n v="2"/>
    <s v="010439"/>
    <s v="Elmwood High School"/>
    <n v="0"/>
    <n v="322.43549300000001"/>
  </r>
  <r>
    <n v="2023"/>
    <s v="Public District"/>
    <x v="1026"/>
    <s v="Lake Local"/>
    <n v="4"/>
    <s v="019521"/>
    <s v="Lake Elementary School"/>
    <n v="611.28165000000001"/>
    <n v="611.28165000000001"/>
  </r>
  <r>
    <n v="2023"/>
    <s v="Public District"/>
    <x v="1026"/>
    <s v="Lake Local"/>
    <n v="4"/>
    <s v="019539"/>
    <s v="Lake High School"/>
    <n v="0"/>
    <n v="534.26109599999995"/>
  </r>
  <r>
    <n v="2023"/>
    <s v="Public District"/>
    <x v="1026"/>
    <s v="Lake Local"/>
    <n v="4"/>
    <s v="019547"/>
    <s v="Lake Middle School"/>
    <n v="119.20724300000001"/>
    <n v="360.51491299999998"/>
  </r>
  <r>
    <n v="2023"/>
    <s v="Public District"/>
    <x v="1027"/>
    <s v="North Baltimore Local"/>
    <n v="1"/>
    <s v="008920"/>
    <s v="E A Powell Elementary School"/>
    <n v="309.668654"/>
    <n v="363.08914700000003"/>
  </r>
  <r>
    <n v="2023"/>
    <s v="Public District"/>
    <x v="1027"/>
    <s v="North Baltimore Local"/>
    <n v="1"/>
    <s v="026070"/>
    <s v="North Baltimore High School"/>
    <n v="0"/>
    <n v="121.09343699999999"/>
  </r>
  <r>
    <n v="2023"/>
    <s v="Public District"/>
    <x v="1027"/>
    <s v="North Baltimore Local"/>
    <n v="1"/>
    <s v="082586"/>
    <s v="North Baltimore Middle School"/>
    <n v="0"/>
    <n v="89.135774999999995"/>
  </r>
  <r>
    <n v="2023"/>
    <s v="Public District"/>
    <x v="1028"/>
    <s v="Northwood Local Schools"/>
    <n v="4"/>
    <s v="019683"/>
    <s v="Ranger Online Academy"/>
    <n v="0"/>
    <n v="14.684184"/>
  </r>
  <r>
    <n v="2023"/>
    <s v="Public District"/>
    <x v="1028"/>
    <s v="Northwood Local Schools"/>
    <n v="4"/>
    <s v="027953"/>
    <s v="Northwood Elementary School"/>
    <n v="400.12796100000003"/>
    <n v="472.17765299999996"/>
  </r>
  <r>
    <n v="2023"/>
    <s v="Public District"/>
    <x v="1028"/>
    <s v="Northwood Local Schools"/>
    <n v="4"/>
    <s v="027961"/>
    <s v="Northwood High School"/>
    <n v="0"/>
    <n v="365.31061"/>
  </r>
  <r>
    <n v="2023"/>
    <s v="Public District"/>
    <x v="1029"/>
    <s v="Otsego Local"/>
    <n v="3"/>
    <s v="014076"/>
    <s v="Otsego Elementary School"/>
    <n v="748.11978899999997"/>
    <n v="748.11978899999997"/>
  </r>
  <r>
    <n v="2023"/>
    <s v="Public District"/>
    <x v="1029"/>
    <s v="Otsego Local"/>
    <n v="3"/>
    <s v="028860"/>
    <s v="Otsego High School"/>
    <n v="0"/>
    <n v="372.86106899999999"/>
  </r>
  <r>
    <n v="2023"/>
    <s v="Public District"/>
    <x v="1029"/>
    <s v="Otsego Local"/>
    <n v="3"/>
    <s v="032920"/>
    <s v="Otsego Junior High"/>
    <n v="0"/>
    <n v="331.55613"/>
  </r>
  <r>
    <n v="2023"/>
    <s v="Public District"/>
    <x v="1030"/>
    <s v="Mohawk Local"/>
    <n v="2"/>
    <s v="025155"/>
    <s v="Mohawk High School"/>
    <n v="0"/>
    <n v="350.30851100000001"/>
  </r>
  <r>
    <n v="2023"/>
    <s v="Public District"/>
    <x v="1030"/>
    <s v="Mohawk Local"/>
    <n v="2"/>
    <s v="036624"/>
    <s v="Mohawk Elementary School"/>
    <n v="382.25166000000002"/>
    <n v="433.52385600000002"/>
  </r>
  <r>
    <n v="2023"/>
    <s v="Public District"/>
    <x v="1031"/>
    <s v="Adams County Ohio Valley Local"/>
    <n v="1"/>
    <s v="029520"/>
    <s v="Peebles Elementary School"/>
    <n v="459.19112699999999"/>
    <n v="538.01997400000005"/>
  </r>
  <r>
    <n v="2023"/>
    <s v="Public District"/>
    <x v="1031"/>
    <s v="Adams County Ohio Valley Local"/>
    <n v="1"/>
    <s v="029538"/>
    <s v="Peebles High School"/>
    <n v="0"/>
    <n v="396.47955999999999"/>
  </r>
  <r>
    <n v="2023"/>
    <s v="Public District"/>
    <x v="1031"/>
    <s v="Adams County Ohio Valley Local"/>
    <n v="1"/>
    <s v="033936"/>
    <s v="North Adams Elementary School"/>
    <n v="550.399944"/>
    <n v="630.998019"/>
  </r>
  <r>
    <n v="2023"/>
    <s v="Public District"/>
    <x v="1031"/>
    <s v="Adams County Ohio Valley Local"/>
    <n v="1"/>
    <s v="033944"/>
    <s v="North Adams High School"/>
    <n v="0"/>
    <n v="460.80875700000001"/>
  </r>
  <r>
    <n v="2023"/>
    <s v="Public District"/>
    <x v="1031"/>
    <s v="Adams County Ohio Valley Local"/>
    <n v="1"/>
    <s v="038885"/>
    <s v="West Union Elementary School"/>
    <n v="550.26518199999998"/>
    <n v="638.27101100000004"/>
  </r>
  <r>
    <n v="2023"/>
    <s v="Public District"/>
    <x v="1031"/>
    <s v="Adams County Ohio Valley Local"/>
    <n v="1"/>
    <s v="038893"/>
    <s v="West Union High School"/>
    <n v="0"/>
    <n v="468.725572"/>
  </r>
  <r>
    <n v="2023"/>
    <s v="Public District"/>
    <x v="1031"/>
    <s v="Adams County Ohio Valley Local"/>
    <n v="1"/>
    <s v="070425"/>
    <s v="Ohio Valley Career &amp; Technical Center"/>
    <n v="0"/>
    <n v="291.09544399999999"/>
  </r>
  <r>
    <n v="2023"/>
    <s v="Public District"/>
    <x v="1032"/>
    <s v="College Corner Local"/>
    <n v="0"/>
    <s v="006916"/>
    <s v="College Corner Union Elementary School"/>
    <n v="64.508765999999994"/>
    <n v="128.04773"/>
  </r>
  <r>
    <n v="2023"/>
    <s v="Public District"/>
    <x v="1033"/>
    <s v="Gallia County Local"/>
    <n v="1"/>
    <s v="000141"/>
    <s v="Addaville Elementary School"/>
    <n v="290.07001600000001"/>
    <n v="290.07001600000001"/>
  </r>
  <r>
    <n v="2023"/>
    <s v="Public District"/>
    <x v="1033"/>
    <s v="Gallia County Local"/>
    <n v="1"/>
    <s v="002683"/>
    <s v="River Valley Middle School"/>
    <n v="0"/>
    <n v="362.37098400000002"/>
  </r>
  <r>
    <n v="2023"/>
    <s v="Public District"/>
    <x v="1033"/>
    <s v="Gallia County Local"/>
    <n v="1"/>
    <s v="004515"/>
    <s v="Southwestern Elementary School"/>
    <n v="153.44528199999999"/>
    <n v="153.44528199999999"/>
  </r>
  <r>
    <n v="2023"/>
    <s v="Public District"/>
    <x v="1033"/>
    <s v="Gallia County Local"/>
    <n v="1"/>
    <s v="011708"/>
    <s v="South Gallia Middle School"/>
    <n v="0"/>
    <n v="113.616827"/>
  </r>
  <r>
    <n v="2023"/>
    <s v="Public District"/>
    <x v="1033"/>
    <s v="Gallia County Local"/>
    <n v="1"/>
    <s v="015081"/>
    <s v="Hannan Trace Elementary School"/>
    <n v="224.40706"/>
    <n v="224.40706"/>
  </r>
  <r>
    <n v="2023"/>
    <s v="Public District"/>
    <x v="1033"/>
    <s v="Gallia County Local"/>
    <n v="1"/>
    <s v="015099"/>
    <s v="South Gallia High School"/>
    <n v="0"/>
    <n v="133.34414100000001"/>
  </r>
  <r>
    <n v="2023"/>
    <s v="Public District"/>
    <x v="1033"/>
    <s v="Gallia County Local"/>
    <n v="1"/>
    <s v="019364"/>
    <s v="River Valley High School"/>
    <n v="0"/>
    <n v="355.90095600000001"/>
  </r>
  <r>
    <n v="2023"/>
    <s v="Public District"/>
    <x v="1033"/>
    <s v="Gallia County Local"/>
    <n v="1"/>
    <s v="019727"/>
    <s v="Southern Ohio Digital Academy"/>
    <n v="4.3425669999999998"/>
    <n v="61.112071"/>
  </r>
  <r>
    <n v="2023"/>
    <s v="Public District"/>
    <x v="1033"/>
    <s v="Gallia County Local"/>
    <n v="1"/>
    <s v="038489"/>
    <s v="Vinton Elementary School"/>
    <n v="325.29612900000001"/>
    <n v="325.29612900000001"/>
  </r>
  <r>
    <n v="2023"/>
    <s v="Public District"/>
    <x v="1034"/>
    <s v="East Guernsey Local"/>
    <n v="2"/>
    <s v="019172"/>
    <s v="Preschool at Buckeye Trail High School"/>
    <n v="15.597474"/>
    <n v="15.597474"/>
  </r>
  <r>
    <n v="2023"/>
    <s v="Public District"/>
    <x v="1034"/>
    <s v="East Guernsey Local"/>
    <n v="2"/>
    <s v="022095"/>
    <s v="Buckeye Trail Elementary"/>
    <n v="471.157083"/>
    <n v="471.157083"/>
  </r>
  <r>
    <n v="2023"/>
    <s v="Public District"/>
    <x v="1034"/>
    <s v="East Guernsey Local"/>
    <n v="2"/>
    <s v="028522"/>
    <s v="Buckeye Trail Middle School"/>
    <n v="0"/>
    <n v="221.56610899999998"/>
  </r>
  <r>
    <n v="2023"/>
    <s v="Public District"/>
    <x v="1034"/>
    <s v="East Guernsey Local"/>
    <n v="2"/>
    <s v="042564"/>
    <s v="Buckeye Trail High School"/>
    <n v="0"/>
    <n v="264.267672"/>
  </r>
  <r>
    <n v="2023"/>
    <s v="Public District"/>
    <x v="1035"/>
    <s v="Tri-County North Local"/>
    <n v="1"/>
    <s v="020206"/>
    <s v="Tri-County North Elementary School"/>
    <n v="284.11788000000001"/>
    <n v="284.11788000000001"/>
  </r>
  <r>
    <n v="2023"/>
    <s v="Public District"/>
    <x v="1035"/>
    <s v="Tri-County North Local"/>
    <n v="1"/>
    <s v="037697"/>
    <s v="Tri-County North High School"/>
    <n v="0"/>
    <n v="210.66222099999999"/>
  </r>
  <r>
    <n v="2023"/>
    <s v="Public District"/>
    <x v="1035"/>
    <s v="Tri-County North Local"/>
    <n v="1"/>
    <s v="038398"/>
    <s v="Tri-County North Middle School"/>
    <n v="64.591493"/>
    <n v="213.61964800000001"/>
  </r>
  <r>
    <n v="2023"/>
    <s v="Public District"/>
    <x v="1036"/>
    <s v="Monroe Local"/>
    <n v="5"/>
    <s v="016889"/>
    <s v="Monroe Junior High School"/>
    <n v="0"/>
    <n v="402.15167100000002"/>
  </r>
  <r>
    <n v="2023"/>
    <s v="Public District"/>
    <x v="1036"/>
    <s v="Monroe Local"/>
    <n v="5"/>
    <s v="025221"/>
    <s v="Monroe Primary School"/>
    <n v="450.96864099999999"/>
    <n v="450.96864099999999"/>
  </r>
  <r>
    <n v="2023"/>
    <s v="Public District"/>
    <x v="1036"/>
    <s v="Monroe Local"/>
    <n v="5"/>
    <s v="139311"/>
    <s v="Monroe High School"/>
    <n v="0"/>
    <n v="709.83891100000005"/>
  </r>
  <r>
    <n v="2023"/>
    <s v="Public District"/>
    <x v="1036"/>
    <s v="Monroe Local"/>
    <n v="5"/>
    <s v="139337"/>
    <s v="Monroe Elementary School"/>
    <n v="872.83081900000002"/>
    <n v="1087.9808379999999"/>
  </r>
  <r>
    <n v="2023"/>
    <s v="STEM"/>
    <x v="1037"/>
    <s v="Dayton Regional STEM School"/>
    <e v="#N/A"/>
    <s v="011506"/>
    <s v="Dayton Regional STEM School"/>
    <n v="0"/>
    <n v="740.82238099999995"/>
  </r>
  <r>
    <n v="2023"/>
    <s v="STEM"/>
    <x v="1038"/>
    <s v="Metro Early College High School"/>
    <e v="#N/A"/>
    <s v="012391"/>
    <s v="Metro Early College High School"/>
    <n v="0"/>
    <n v="862.27374599999996"/>
  </r>
  <r>
    <n v="2023"/>
    <s v="STEM"/>
    <x v="1039"/>
    <s v="Global Impact STEM Academy"/>
    <e v="#N/A"/>
    <s v="013930"/>
    <s v="Global Impact STEM Academy"/>
    <n v="0"/>
    <n v="644.67904299999998"/>
  </r>
  <r>
    <n v="2023"/>
    <s v="STEM"/>
    <x v="1040"/>
    <s v="Bio-Med Science Academy STEM School"/>
    <e v="#N/A"/>
    <s v="014231"/>
    <s v="Bio-Med Science Academy STEM School"/>
    <n v="345.38408500000003"/>
    <n v="994.59533099999999"/>
  </r>
  <r>
    <n v="2023"/>
    <s v="STEM"/>
    <x v="1041"/>
    <s v="Valley STEM+ME2 Academy"/>
    <e v="#N/A"/>
    <s v="014943"/>
    <s v="Valley STEM+ME2 Academy"/>
    <n v="0"/>
    <n v="255.81817899999999"/>
  </r>
  <r>
    <n v="2023"/>
    <s v="STEM"/>
    <x v="1042"/>
    <s v="iSTEM"/>
    <e v="#N/A"/>
    <s v="015329"/>
    <s v="iSTEM"/>
    <n v="0"/>
    <n v="155.85379799999998"/>
  </r>
  <r>
    <n v="2023"/>
    <s v="STEM"/>
    <x v="1043"/>
    <s v="Tri-State STEM+M School"/>
    <e v="#N/A"/>
    <s v="015344"/>
    <s v="Tri-State STEM+M School"/>
    <n v="0"/>
    <n v="69.692736999999994"/>
  </r>
  <r>
    <m/>
    <m/>
    <x v="1044"/>
    <m/>
    <m/>
    <m/>
    <m/>
    <m/>
    <n v="1633996.9606769988"/>
  </r>
  <r>
    <m/>
    <m/>
    <x v="1044"/>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7">
  <r>
    <s v="000556"/>
    <s v="A+ Arts Academy"/>
    <x v="0"/>
    <n v="290.57149600000002"/>
    <n v="409.08651500000002"/>
    <n v="20015.723760555851"/>
    <n v="3204.3536528733207"/>
    <n v="23220.077413429171"/>
  </r>
  <r>
    <s v="013232"/>
    <s v="A+ Children's Academy"/>
    <x v="0"/>
    <n v="85.604505000000003"/>
    <n v="85.604505000000003"/>
    <n v="5896.7797885416885"/>
    <n v="670.53568925185039"/>
    <n v="6567.3154777935388"/>
  </r>
  <r>
    <s v="013249"/>
    <s v="Academy for Urban Scholars Youngstown"/>
    <x v="0"/>
    <n v="0"/>
    <n v="236.25192200000001"/>
    <n v="0"/>
    <n v="1850.5491662540937"/>
    <n v="1850.5491662540937"/>
  </r>
  <r>
    <s v="017275"/>
    <s v="AchievePoint Career Academy - Cincinnati"/>
    <x v="0"/>
    <n v="0"/>
    <n v="206.22540599999999"/>
    <n v="0"/>
    <n v="1615.3530092073154"/>
    <n v="1615.3530092073154"/>
  </r>
  <r>
    <s v="045187"/>
    <s v="Ada Exempted Village"/>
    <x v="1"/>
    <n v="400.79580800000002"/>
    <n v="834.34010699999999"/>
    <n v="27608.414065902667"/>
    <n v="6535.3431892130866"/>
    <n v="34143.75725511575"/>
  </r>
  <r>
    <s v="061903"/>
    <s v="Adams County Ohio Valley Local"/>
    <x v="2"/>
    <n v="1559.8562529999999"/>
    <n v="3424.3983370000001"/>
    <n v="107449.12111483817"/>
    <n v="26823.136225987"/>
    <n v="134272.25734082516"/>
  </r>
  <r>
    <s v="049494"/>
    <s v="Adena Local"/>
    <x v="3"/>
    <n v="545.18752099999995"/>
    <n v="1087.153278"/>
    <n v="37554.691248993811"/>
    <n v="8515.6157679568205"/>
    <n v="46070.307016950632"/>
  </r>
  <r>
    <s v="019427"/>
    <s v="Akron Career Tech High School"/>
    <x v="0"/>
    <n v="0"/>
    <n v="63.842082999999995"/>
    <n v="0"/>
    <n v="500.07175589273999"/>
    <n v="500.07175589273999"/>
  </r>
  <r>
    <s v="043489"/>
    <s v="Akron City"/>
    <x v="4"/>
    <n v="9569.4004080000013"/>
    <n v="19686.311671000007"/>
    <n v="659178.47330998513"/>
    <n v="154201.86782390409"/>
    <n v="813380.34113388928"/>
  </r>
  <r>
    <s v="013254"/>
    <s v="Akron Preparatory School"/>
    <x v="0"/>
    <n v="221.20605"/>
    <n v="340.21671800000001"/>
    <n v="15237.555135014707"/>
    <n v="2664.9000715456791"/>
    <n v="17902.455206560386"/>
  </r>
  <r>
    <s v="012060"/>
    <s v="Akros Middle School"/>
    <x v="0"/>
    <n v="0"/>
    <n v="131.51709"/>
    <n v="0"/>
    <n v="1030.1666085394413"/>
    <n v="1030.1666085394413"/>
  </r>
  <r>
    <s v="020729"/>
    <s v="AkroTech High School"/>
    <x v="0"/>
    <n v="0"/>
    <n v="45.915422999999997"/>
    <n v="0"/>
    <n v="359.65314919577264"/>
    <n v="359.65314919577264"/>
  </r>
  <r>
    <s v="013994"/>
    <s v="Albert Einstein Academy for Letters, Arts and Sciences-Ohio"/>
    <x v="0"/>
    <n v="166.82398999999998"/>
    <n v="385.753288"/>
    <n v="11491.501907240519"/>
    <n v="3021.585684658156"/>
    <n v="14513.087591898675"/>
  </r>
  <r>
    <s v="045906"/>
    <s v="Alexander Local"/>
    <x v="3"/>
    <n v="688.19444499999997"/>
    <n v="1409.1778450000002"/>
    <n v="47405.578641715925"/>
    <n v="11038.017655443628"/>
    <n v="58443.596297159551"/>
  </r>
  <r>
    <s v="045740"/>
    <s v="Allen County ESC"/>
    <x v="5"/>
    <n v="189.26486299999999"/>
    <n v="189.26486299999999"/>
    <n v="13037.318758160118"/>
    <n v="1482.5019473316509"/>
    <n v="14519.820705491769"/>
  </r>
  <r>
    <s v="045757"/>
    <s v="Allen East Local"/>
    <x v="3"/>
    <n v="493.15087"/>
    <n v="1002.237284"/>
    <n v="33970.199149189044"/>
    <n v="7850.4731499918444"/>
    <n v="41820.672299180886"/>
  </r>
  <r>
    <s v="000139"/>
    <s v="Alliance Academy of Cincinnati"/>
    <x v="0"/>
    <n v="320.55938700000002"/>
    <n v="449.83112899999998"/>
    <n v="22081.409317055372"/>
    <n v="3523.5041208515022"/>
    <n v="25604.913437906875"/>
  </r>
  <r>
    <s v="043497"/>
    <s v="Alliance City"/>
    <x v="6"/>
    <n v="1226.0177530000001"/>
    <n v="2708.7261349999999"/>
    <n v="84452.993522755569"/>
    <n v="21217.312639407537"/>
    <n v="105670.30616216311"/>
  </r>
  <r>
    <s v="133454"/>
    <s v="Alliance Community Schools, Inc. dba Dayton Leadership Acade"/>
    <x v="0"/>
    <n v="332.686915"/>
    <n v="474.246666"/>
    <n v="22916.80182350551"/>
    <n v="3714.7497676869002"/>
    <n v="26631.551591192409"/>
  </r>
  <r>
    <s v="143396"/>
    <s v="Alternative Education Academy dba OHDELA"/>
    <x v="0"/>
    <n v="1628.303909"/>
    <n v="5691.8867039999996"/>
    <n v="112164.06870403168"/>
    <n v="44584.256099723752"/>
    <n v="156748.32480375544"/>
  </r>
  <r>
    <s v="046847"/>
    <s v="Amanda-Clearcreek Local"/>
    <x v="3"/>
    <n v="703.231674"/>
    <n v="1464.2940130000002"/>
    <n v="48441.402960107502"/>
    <n v="11469.739767484352"/>
    <n v="59911.142727591854"/>
  </r>
  <r>
    <s v="045195"/>
    <s v="Amherst Exempted Village"/>
    <x v="7"/>
    <n v="1627.539356"/>
    <n v="3516.701838"/>
    <n v="112111.40324352037"/>
    <n v="27546.144806708235"/>
    <n v="139657.54805022859"/>
  </r>
  <r>
    <s v="013195"/>
    <s v="Ann Jerkins-Harris Academy of Excellence"/>
    <x v="0"/>
    <n v="99.287972999999994"/>
    <n v="107.193929"/>
    <n v="6839.3516489777357"/>
    <n v="839.64453816570654"/>
    <n v="7678.9961871434425"/>
  </r>
  <r>
    <s v="049759"/>
    <s v="Anna Local"/>
    <x v="1"/>
    <n v="520.66297599999996"/>
    <n v="1085.3410739999999"/>
    <n v="35865.342758757448"/>
    <n v="8501.4208671369979"/>
    <n v="44366.763625894448"/>
  </r>
  <r>
    <s v="046623"/>
    <s v="Ansonia Local"/>
    <x v="2"/>
    <n v="339.27003500000001"/>
    <n v="702.50565199999994"/>
    <n v="23370.273389768812"/>
    <n v="5502.690676935058"/>
    <n v="28872.964066703869"/>
  </r>
  <r>
    <s v="048207"/>
    <s v="Anthony Wayne Local"/>
    <x v="7"/>
    <n v="1737.27288"/>
    <n v="3927.065744"/>
    <n v="119670.28611362929"/>
    <n v="30760.504197651404"/>
    <n v="150430.7903112807"/>
  </r>
  <r>
    <s v="048991"/>
    <s v="Antwerp Local"/>
    <x v="2"/>
    <n v="313.932996"/>
    <n v="629.16380600000002"/>
    <n v="21624.957071700122"/>
    <n v="4928.2077655670982"/>
    <n v="26553.164837267221"/>
  </r>
  <r>
    <s v="000560"/>
    <s v="Apex Academy"/>
    <x v="0"/>
    <n v="309.57592199999999"/>
    <n v="458.22955300000001"/>
    <n v="21324.8244338164"/>
    <n v="3589.2885445272104"/>
    <n v="24914.112978343612"/>
  </r>
  <r>
    <s v="050773"/>
    <s v="Apollo"/>
    <x v="8"/>
    <n v="0"/>
    <n v="1032.7641570000001"/>
    <n v="0"/>
    <n v="8089.5885777109661"/>
    <n v="8089.5885777109661"/>
  </r>
  <r>
    <s v="047415"/>
    <s v="Arcadia Local"/>
    <x v="2"/>
    <n v="260.60729800000001"/>
    <n v="542.797102"/>
    <n v="17951.670272409854"/>
    <n v="4251.7018107105105"/>
    <n v="22203.372083120365"/>
  </r>
  <r>
    <s v="046631"/>
    <s v="Arcanum-Butler Local"/>
    <x v="3"/>
    <n v="495.77637699999997"/>
    <n v="1013.9196830000001"/>
    <n v="34151.054544734812"/>
    <n v="7941.9807811098581"/>
    <n v="42093.03532584467"/>
  </r>
  <r>
    <s v="047043"/>
    <s v="Archbold-Area Local"/>
    <x v="1"/>
    <n v="533.91704000000004"/>
    <n v="1154.810561"/>
    <n v="36778.335558741965"/>
    <n v="9045.5717894221925"/>
    <n v="45823.907348164154"/>
  </r>
  <r>
    <s v="047423"/>
    <s v="Arlington Local"/>
    <x v="3"/>
    <n v="280.44532099999998"/>
    <n v="561.93781799999999"/>
    <n v="19318.192432324511"/>
    <n v="4401.6300556765191"/>
    <n v="23719.822488001031"/>
  </r>
  <r>
    <s v="143610"/>
    <s v="Arts &amp; College Preparatory Academy"/>
    <x v="0"/>
    <n v="0"/>
    <n v="472.91201599999999"/>
    <n v="0"/>
    <n v="3704.2955228120541"/>
    <n v="3704.2955228120541"/>
  </r>
  <r>
    <s v="043505"/>
    <s v="Ashland City"/>
    <x v="9"/>
    <n v="1450.0783959999999"/>
    <n v="2992.3848580000003"/>
    <n v="99887.18441084087"/>
    <n v="23439.196842103469"/>
    <n v="123326.38125294434"/>
  </r>
  <r>
    <s v="009971"/>
    <s v="Ashland County Community Academy"/>
    <x v="0"/>
    <n v="0"/>
    <n v="73.066014999999993"/>
    <n v="0"/>
    <n v="572.32234131732946"/>
    <n v="572.32234131732946"/>
  </r>
  <r>
    <s v="062042"/>
    <s v="Ashland County-West Holmes Joint Vocational School"/>
    <x v="8"/>
    <n v="0"/>
    <n v="478.92019399999998"/>
    <n v="0"/>
    <n v="3751.3572723821007"/>
    <n v="3751.3572723821007"/>
  </r>
  <r>
    <s v="043513"/>
    <s v="Ashtabula Area City"/>
    <x v="9"/>
    <n v="1333.7522139999999"/>
    <n v="2895.9214960000004"/>
    <n v="91874.172958980693"/>
    <n v="22683.604283905504"/>
    <n v="114557.77724288619"/>
  </r>
  <r>
    <s v="045849"/>
    <s v="Ashtabula County ESC"/>
    <x v="5"/>
    <n v="41.273741000000001"/>
    <n v="41.273741000000001"/>
    <n v="2843.0999247797113"/>
    <n v="323.29509258230462"/>
    <n v="3166.395017362016"/>
  </r>
  <r>
    <s v="050815"/>
    <s v="Ashtabula County Technical and Career Center"/>
    <x v="8"/>
    <n v="0"/>
    <n v="697.88934300000005"/>
    <n v="0"/>
    <n v="5466.5313657269098"/>
    <n v="5466.5313657269098"/>
  </r>
  <r>
    <s v="043521"/>
    <s v="Athens City"/>
    <x v="7"/>
    <n v="1064.9644780000001"/>
    <n v="2273.0943990000001"/>
    <n v="73359.001484621054"/>
    <n v="17805.031634351319"/>
    <n v="91164.03311897238"/>
  </r>
  <r>
    <s v="135145"/>
    <s v="Athens-Meigs ESC"/>
    <x v="5"/>
    <n v="31.263771999999999"/>
    <n v="31.263771999999999"/>
    <n v="2153.5733293846574"/>
    <n v="244.8875197237891"/>
    <n v="2398.4608491084464"/>
  </r>
  <r>
    <s v="051169"/>
    <s v="Auburn"/>
    <x v="8"/>
    <n v="0"/>
    <n v="395.10999099999998"/>
    <n v="0"/>
    <n v="3094.8762585038885"/>
    <n v="3094.8762585038885"/>
  </r>
  <r>
    <s v="000288"/>
    <s v="Auglaize County Educational Academy"/>
    <x v="0"/>
    <n v="0"/>
    <n v="81.581445000000002"/>
    <n v="0"/>
    <n v="639.02326697919614"/>
    <n v="639.02326697919614"/>
  </r>
  <r>
    <s v="045930"/>
    <s v="Auglaize County ESC"/>
    <x v="5"/>
    <n v="90.042613000000003"/>
    <n v="90.042613000000003"/>
    <n v="6202.494371597395"/>
    <n v="705.29916118307824"/>
    <n v="6907.7935327804735"/>
  </r>
  <r>
    <s v="049171"/>
    <s v="Aurora City"/>
    <x v="10"/>
    <n v="1323.9450670000001"/>
    <n v="2965.0055999999995"/>
    <n v="91198.617552021024"/>
    <n v="23224.736520952909"/>
    <n v="114423.35407297393"/>
  </r>
  <r>
    <s v="048298"/>
    <s v="Austintown Local Schools"/>
    <x v="6"/>
    <n v="1851.683446"/>
    <n v="4056.0832250000003"/>
    <n v="127551.34229384335"/>
    <n v="31771.091497325328"/>
    <n v="159322.43379116867"/>
  </r>
  <r>
    <s v="134122"/>
    <s v="Autism Model School"/>
    <x v="0"/>
    <n v="9.7995199999999993"/>
    <n v="95.31530699999999"/>
    <n v="675.03002877488791"/>
    <n v="746.59990237075397"/>
    <n v="1421.6299311456419"/>
  </r>
  <r>
    <s v="048124"/>
    <s v="Avon Lake City"/>
    <x v="10"/>
    <n v="1550.449779"/>
    <n v="3489.6781850000002"/>
    <n v="106801.16566243947"/>
    <n v="27334.469921251475"/>
    <n v="134135.63558369095"/>
  </r>
  <r>
    <s v="048116"/>
    <s v="Avon Local"/>
    <x v="10"/>
    <n v="1949.5520539999998"/>
    <n v="4432.5930579999995"/>
    <n v="134292.92241964524"/>
    <n v="34720.273673902993"/>
    <n v="169013.19609354823"/>
  </r>
  <r>
    <s v="046706"/>
    <s v="Ayersville Local"/>
    <x v="1"/>
    <n v="303.57614000000001"/>
    <n v="672.43290100000002"/>
    <n v="20911.535515981337"/>
    <n v="5267.1323635088629"/>
    <n v="26178.6678794902"/>
  </r>
  <r>
    <s v="043539"/>
    <s v="Barberton City"/>
    <x v="6"/>
    <n v="1511.6335840000002"/>
    <n v="3388.6829930000004"/>
    <n v="104127.35130951385"/>
    <n v="26543.379771511776"/>
    <n v="130670.73108102562"/>
  </r>
  <r>
    <s v="045203"/>
    <s v="Barnesville Exempted Village"/>
    <x v="2"/>
    <n v="597.40577899999994"/>
    <n v="1270.912873"/>
    <n v="41151.693163405384"/>
    <n v="9954.9952339085939"/>
    <n v="51106.688397313977"/>
  </r>
  <r>
    <s v="046300"/>
    <s v="Batavia Local"/>
    <x v="1"/>
    <n v="1171.1967529999999"/>
    <n v="2341.5200620000001"/>
    <n v="80676.70435680986"/>
    <n v="18341.006336876846"/>
    <n v="99017.710693686706"/>
  </r>
  <r>
    <s v="045765"/>
    <s v="Bath Local"/>
    <x v="9"/>
    <n v="790.93201299999998"/>
    <n v="1635.7266010000001"/>
    <n v="54482.552155041274"/>
    <n v="12812.562420974475"/>
    <n v="67295.114576015752"/>
  </r>
  <r>
    <s v="043547"/>
    <s v="Bay Village City"/>
    <x v="10"/>
    <n v="1068.976649"/>
    <n v="2361.7413120000001"/>
    <n v="73635.375828015385"/>
    <n v="18499.39834914634"/>
    <n v="92134.774177161729"/>
  </r>
  <r>
    <s v="043554"/>
    <s v="Beachwood City"/>
    <x v="10"/>
    <n v="638.06546099999991"/>
    <n v="1449.6496529999999"/>
    <n v="43952.494254728001"/>
    <n v="11355.031248040752"/>
    <n v="55307.525502768753"/>
  </r>
  <r>
    <s v="015709"/>
    <s v="Beacon Academy"/>
    <x v="0"/>
    <n v="164.21629200000001"/>
    <n v="241.79637400000001"/>
    <n v="11311.87326665647"/>
    <n v="1893.9785738926732"/>
    <n v="13205.851840549143"/>
  </r>
  <r>
    <s v="012501"/>
    <s v="Beacon Hill Academy"/>
    <x v="0"/>
    <n v="0"/>
    <n v="56.583332999999996"/>
    <n v="0"/>
    <n v="443.21434010186692"/>
    <n v="443.21434010186692"/>
  </r>
  <r>
    <s v="046425"/>
    <s v="Beaver Local"/>
    <x v="2"/>
    <n v="774.90089699999999"/>
    <n v="1658.7364830000001"/>
    <n v="53378.264935384235"/>
    <n v="12992.79764441831"/>
    <n v="66371.062579802543"/>
  </r>
  <r>
    <s v="047241"/>
    <s v="Beavercreek City"/>
    <x v="10"/>
    <n v="3883.8384109999997"/>
    <n v="7657.1942250000002"/>
    <n v="267534.28273367928"/>
    <n v="59978.408932983883"/>
    <n v="327512.69166666316"/>
  </r>
  <r>
    <s v="043562"/>
    <s v="Bedford City"/>
    <x v="6"/>
    <n v="1231.3431559999999"/>
    <n v="2635.627794"/>
    <n v="84819.828524911558"/>
    <n v="20644.737090193139"/>
    <n v="105464.5656151047"/>
  </r>
  <r>
    <s v="011390"/>
    <s v="Bella Academy of Excellence"/>
    <x v="0"/>
    <n v="151.628457"/>
    <n v="173.572408"/>
    <n v="10444.772977839921"/>
    <n v="1359.5837536048296"/>
    <n v="11804.35673144475"/>
  </r>
  <r>
    <s v="043570"/>
    <s v="Bellaire Local"/>
    <x v="9"/>
    <n v="519.14887399999998"/>
    <n v="1087.9302560000001"/>
    <n v="35761.045373107117"/>
    <n v="8521.7017967092052"/>
    <n v="44282.747169816321"/>
  </r>
  <r>
    <s v="047274"/>
    <s v="Bellbrook-Sugarcreek Local"/>
    <x v="10"/>
    <n v="1194.229055"/>
    <n v="2515.439155"/>
    <n v="82263.261196513427"/>
    <n v="19703.30565627378"/>
    <n v="101966.5668527872"/>
  </r>
  <r>
    <s v="043588"/>
    <s v="Bellefontaine City"/>
    <x v="9"/>
    <n v="989.01069000000007"/>
    <n v="2157.9893069999998"/>
    <n v="68127.001580625569"/>
    <n v="16903.419362887129"/>
    <n v="85030.420943512698"/>
  </r>
  <r>
    <s v="043596"/>
    <s v="Bellevue City"/>
    <x v="2"/>
    <n v="834.05979600000001"/>
    <n v="1750.121809"/>
    <n v="57453.365888722838"/>
    <n v="13708.61420754095"/>
    <n v="71161.980096263782"/>
  </r>
  <r>
    <s v="050856"/>
    <s v="Belmont-Harrison"/>
    <x v="8"/>
    <n v="0"/>
    <n v="462.94134100000002"/>
    <n v="0"/>
    <n v="3626.1957378365887"/>
    <n v="3626.1957378365887"/>
  </r>
  <r>
    <s v="043604"/>
    <s v="Belpre City"/>
    <x v="9"/>
    <n v="434.76685099999997"/>
    <n v="882.58911699999999"/>
    <n v="29948.475021317106"/>
    <n v="6913.2752054786961"/>
    <n v="36861.750226795804"/>
  </r>
  <r>
    <s v="048074"/>
    <s v="Benjamin Logan Local"/>
    <x v="1"/>
    <n v="768.54776399999992"/>
    <n v="1625.5493109999998"/>
    <n v="52940.635791119952"/>
    <n v="12732.844231320016"/>
    <n v="65673.480022439966"/>
  </r>
  <r>
    <s v="000843"/>
    <s v="Bennett Venture Academy"/>
    <x v="0"/>
    <n v="416.95186699999999"/>
    <n v="584.55167200000005"/>
    <n v="28721.307857808675"/>
    <n v="4578.7632121445204"/>
    <n v="33300.071069953192"/>
  </r>
  <r>
    <s v="048926"/>
    <s v="Benton Carroll Salem Local"/>
    <x v="1"/>
    <n v="603.69539199999997"/>
    <n v="1282.4358890000001"/>
    <n v="41584.94679668262"/>
    <n v="10045.254426176807"/>
    <n v="51630.201222859425"/>
  </r>
  <r>
    <s v="043612"/>
    <s v="Berea City"/>
    <x v="6"/>
    <n v="2375.935547"/>
    <n v="5096.9099450000003"/>
    <n v="163663.91829994626"/>
    <n v="39923.833716755747"/>
    <n v="203587.75201670203"/>
  </r>
  <r>
    <s v="047167"/>
    <s v="Berkshire Local"/>
    <x v="1"/>
    <n v="624.10891599999991"/>
    <n v="1312.9250649999999"/>
    <n v="42991.111761203007"/>
    <n v="10284.074575231823"/>
    <n v="53275.186336434832"/>
  </r>
  <r>
    <s v="046854"/>
    <s v="Berne Union Local"/>
    <x v="2"/>
    <n v="368.93339400000002"/>
    <n v="802.00114600000006"/>
    <n v="25413.603887520727"/>
    <n v="6282.033769296183"/>
    <n v="31695.637656816911"/>
  </r>
  <r>
    <s v="048611"/>
    <s v="Bethel Local"/>
    <x v="1"/>
    <n v="929.55685500000004"/>
    <n v="1849.0679980000002"/>
    <n v="64031.58425908049"/>
    <n v="14483.654622060712"/>
    <n v="78515.238881141209"/>
  </r>
  <r>
    <s v="046318"/>
    <s v="Bethel-Tate Local"/>
    <x v="2"/>
    <n v="653.14267999999993"/>
    <n v="1347.633505"/>
    <n v="44991.073243843312"/>
    <n v="10555.944002410411"/>
    <n v="55547.017246253723"/>
  </r>
  <r>
    <s v="043620"/>
    <s v="Bexley City"/>
    <x v="10"/>
    <n v="1154.479914"/>
    <n v="2484.2780990000001"/>
    <n v="79525.181801501531"/>
    <n v="19459.22270570038"/>
    <n v="98984.404507201907"/>
  </r>
  <r>
    <s v="046748"/>
    <s v="Big Walnut Local"/>
    <x v="7"/>
    <n v="1948.3703610000002"/>
    <n v="3989.9886449999999"/>
    <n v="134211.52269192462"/>
    <n v="31253.376048166294"/>
    <n v="165464.89874009092"/>
  </r>
  <r>
    <s v="014231"/>
    <s v="Bio-Med Science Academy STEM School"/>
    <x v="11"/>
    <n v="345.38408500000003"/>
    <n v="994.59533099999999"/>
    <n v="23791.433543269301"/>
    <n v="7790.614124791181"/>
    <n v="31582.047668060481"/>
  </r>
  <r>
    <s v="142919"/>
    <s v="Black River Career Prep High School"/>
    <x v="0"/>
    <n v="0"/>
    <n v="155.37156899999999"/>
    <n v="0"/>
    <n v="1217.0175168883511"/>
    <n v="1217.0175168883511"/>
  </r>
  <r>
    <s v="048462"/>
    <s v="Black River Local"/>
    <x v="3"/>
    <n v="480.72314499999999"/>
    <n v="977.9823550000001"/>
    <n v="33114.127875865823"/>
    <n v="7660.4855373683067"/>
    <n v="40774.613413234132"/>
  </r>
  <r>
    <s v="046383"/>
    <s v="Blanchester Local"/>
    <x v="2"/>
    <n v="556.17198800000006"/>
    <n v="1166.0462579999999"/>
    <n v="38311.34515398986"/>
    <n v="9133.5804267260337"/>
    <n v="47444.925580715892"/>
  </r>
  <r>
    <s v="046862"/>
    <s v="Bloom-Carroll Local"/>
    <x v="1"/>
    <n v="1064.023952"/>
    <n v="2250.4066300000004"/>
    <n v="73294.214301897446"/>
    <n v="17627.319505486121"/>
    <n v="90921.533807383559"/>
  </r>
  <r>
    <s v="050096"/>
    <s v="Bloomfield-Mespo Local"/>
    <x v="2"/>
    <n v="103.68796"/>
    <n v="198.98425800000001"/>
    <n v="7142.4403054853137"/>
    <n v="1558.6334689780408"/>
    <n v="8701.0737744633552"/>
  </r>
  <r>
    <s v="049593"/>
    <s v="Bloom-Vernon Local"/>
    <x v="3"/>
    <n v="390.99625200000003"/>
    <n v="745.95539699999995"/>
    <n v="26933.381557304172"/>
    <n v="5843.030297044912"/>
    <n v="32776.411854349084"/>
  </r>
  <r>
    <s v="045211"/>
    <s v="Bluffton Exempted Village"/>
    <x v="1"/>
    <n v="537.78195200000005"/>
    <n v="1142.2628089999998"/>
    <n v="37044.566114786794"/>
    <n v="8947.2858927175585"/>
    <n v="45991.852007504349"/>
  </r>
  <r>
    <s v="048306"/>
    <s v="Boardman Local"/>
    <x v="7"/>
    <n v="1677.671239"/>
    <n v="3704.7203989999998"/>
    <n v="115564.68732519266"/>
    <n v="29018.884534509663"/>
    <n v="144583.57185970232"/>
  </r>
  <r>
    <s v="049767"/>
    <s v="Botkins Local"/>
    <x v="3"/>
    <n v="280.698734"/>
    <n v="615.25615100000005"/>
    <n v="19335.648530651975"/>
    <n v="4819.2698185361342"/>
    <n v="24154.918349188109"/>
  </r>
  <r>
    <s v="043638"/>
    <s v="Bowling Green City School District"/>
    <x v="7"/>
    <n v="1097.0172630000002"/>
    <n v="2435.4033159999999"/>
    <n v="75566.925176890189"/>
    <n v="19076.38904167838"/>
    <n v="94643.314218568572"/>
  </r>
  <r>
    <s v="045229"/>
    <s v="Bradford Exempted Village"/>
    <x v="2"/>
    <n v="239.98504500000001"/>
    <n v="468.142222"/>
    <n v="16531.127221730534"/>
    <n v="3666.9339714850612"/>
    <n v="20198.061193215595"/>
  </r>
  <r>
    <s v="043646"/>
    <s v="Brecksville-Broadview Heights City"/>
    <x v="10"/>
    <n v="1680.6308530000001"/>
    <n v="3645.0153970000001"/>
    <n v="115768.55734368159"/>
    <n v="28551.218321524109"/>
    <n v="144319.7756652057"/>
  </r>
  <r>
    <s v="015710"/>
    <s v="Bridge Gate Community School"/>
    <x v="0"/>
    <n v="120.30469600000001"/>
    <n v="218.21654799999999"/>
    <n v="8287.0673668336985"/>
    <n v="1709.2790083809198"/>
    <n v="9996.3463752146181"/>
  </r>
  <r>
    <s v="045237"/>
    <s v="Bridgeport Exempted Village"/>
    <x v="9"/>
    <n v="348.32953799999996"/>
    <n v="689.87836199999992"/>
    <n v="23994.328095588702"/>
    <n v="5403.781763163136"/>
    <n v="29398.109858751839"/>
  </r>
  <r>
    <s v="000311"/>
    <s v="Bridges Community Academy dba Bridges Preparatory Academy"/>
    <x v="0"/>
    <n v="63.665300000000002"/>
    <n v="101.04677100000001"/>
    <n v="4385.5198306612856"/>
    <n v="791.49416539653953"/>
    <n v="5177.0139960578254"/>
  </r>
  <r>
    <s v="047613"/>
    <s v="Bright Local"/>
    <x v="3"/>
    <n v="365.80762900000002"/>
    <n v="678.004772"/>
    <n v="25198.28872536038"/>
    <n v="5310.7765427656368"/>
    <n v="30509.065268126018"/>
  </r>
  <r>
    <s v="050112"/>
    <s v="Bristol Local"/>
    <x v="3"/>
    <n v="201.96947800000001"/>
    <n v="466.16068999999999"/>
    <n v="13912.463319222688"/>
    <n v="3651.4127331414179"/>
    <n v="17563.876052364107"/>
  </r>
  <r>
    <s v="012684"/>
    <s v="Broadway Academy"/>
    <x v="0"/>
    <n v="300.300254"/>
    <n v="400.04875800000002"/>
    <n v="20685.879420494693"/>
    <n v="3133.5613666579429"/>
    <n v="23819.440787152635"/>
  </r>
  <r>
    <s v="050120"/>
    <s v="Brookfield Local"/>
    <x v="9"/>
    <n v="463.76760099999996"/>
    <n v="981.70673800000009"/>
    <n v="31946.162367941568"/>
    <n v="7689.6584380461727"/>
    <n v="39635.820805987743"/>
  </r>
  <r>
    <s v="043653"/>
    <s v="Brooklyn City"/>
    <x v="6"/>
    <n v="437.07067499999999"/>
    <n v="1015.312574"/>
    <n v="30107.171608600187"/>
    <n v="7952.8912247452445"/>
    <n v="38060.06283334543"/>
  </r>
  <r>
    <s v="048678"/>
    <s v="Brookville Local"/>
    <x v="1"/>
    <n v="703.90552700000001"/>
    <n v="1454.671288"/>
    <n v="48487.820642808292"/>
    <n v="11394.365456980997"/>
    <n v="59882.186099789287"/>
  </r>
  <r>
    <s v="046029"/>
    <s v="Brown ESC"/>
    <x v="5"/>
    <n v="65.017545999999996"/>
    <n v="65.017545999999996"/>
    <n v="4478.6679293733368"/>
    <n v="509.2790971757139"/>
    <n v="4987.9470265490509"/>
  </r>
  <r>
    <s v="046177"/>
    <s v="Brown Local"/>
    <x v="2"/>
    <n v="261.67344600000001"/>
    <n v="583.40080599999999"/>
    <n v="18025.110799611011"/>
    <n v="4569.7485378987367"/>
    <n v="22594.859337509748"/>
  </r>
  <r>
    <s v="043661"/>
    <s v="Brunswick City"/>
    <x v="7"/>
    <n v="2737.1370570000004"/>
    <n v="5972.7846989999998"/>
    <n v="188544.91917435982"/>
    <n v="46784.515661843623"/>
    <n v="235329.43483620344"/>
  </r>
  <r>
    <s v="043679"/>
    <s v="Bryan City"/>
    <x v="9"/>
    <n v="837.20209599999998"/>
    <n v="1763.93543"/>
    <n v="57669.820047642796"/>
    <n v="13816.81559108144"/>
    <n v="71486.635638724241"/>
  </r>
  <r>
    <s v="051656"/>
    <s v="Buckeye"/>
    <x v="8"/>
    <n v="0"/>
    <n v="917.46834200000001"/>
    <n v="0"/>
    <n v="7186.4823827872424"/>
    <n v="7186.4823827872424"/>
  </r>
  <r>
    <s v="046508"/>
    <s v="Buckeye Central Local"/>
    <x v="3"/>
    <n v="255.76528999999999"/>
    <n v="595.23194000000001"/>
    <n v="17618.13344616038"/>
    <n v="4662.4212026296518"/>
    <n v="22280.554648790032"/>
  </r>
  <r>
    <s v="019152"/>
    <s v="Buckeye Community School"/>
    <x v="0"/>
    <n v="0"/>
    <n v="342.473883"/>
    <n v="0"/>
    <n v="2682.5803290161257"/>
    <n v="2682.5803290161257"/>
  </r>
  <r>
    <s v="020754"/>
    <s v="Buckeye Community School - Fremont"/>
    <x v="0"/>
    <n v="0"/>
    <n v="33.896048"/>
    <n v="0"/>
    <n v="265.50600238379752"/>
    <n v="265.50600238379752"/>
  </r>
  <r>
    <s v="019441"/>
    <s v="Buckeye Community School - London"/>
    <x v="0"/>
    <n v="0"/>
    <n v="132.24530899999999"/>
    <n v="0"/>
    <n v="1035.8707105500923"/>
    <n v="1035.8707105500923"/>
  </r>
  <r>
    <s v="019442"/>
    <s v="Buckeye Community School - Marion"/>
    <x v="0"/>
    <n v="0"/>
    <n v="328.111851"/>
    <n v="0"/>
    <n v="2570.0832702903363"/>
    <n v="2570.0832702903363"/>
  </r>
  <r>
    <s v="045856"/>
    <s v="Buckeye Local"/>
    <x v="9"/>
    <n v="790.29348699999991"/>
    <n v="1661.6115199999999"/>
    <n v="54438.567937023094"/>
    <n v="13015.317661518104"/>
    <n v="67453.885598541194"/>
  </r>
  <r>
    <s v="048470"/>
    <s v="Buckeye Local"/>
    <x v="1"/>
    <n v="993.15046299999995"/>
    <n v="2087.9946140000002"/>
    <n v="68412.165658795871"/>
    <n v="16355.154528989349"/>
    <n v="84767.320187785226"/>
  </r>
  <r>
    <s v="047787"/>
    <s v="Buckeye Local"/>
    <x v="2"/>
    <n v="647.278503"/>
    <n v="1319.2187799999999"/>
    <n v="44587.12533934891"/>
    <n v="10333.372921451799"/>
    <n v="54920.498260800712"/>
  </r>
  <r>
    <s v="000417"/>
    <s v="Buckeye On-Line School for Success"/>
    <x v="0"/>
    <n v="98.235931999999991"/>
    <n v="555.91219899999999"/>
    <n v="6766.8828682106814"/>
    <n v="4354.4316916496018"/>
    <n v="11121.314559860282"/>
  </r>
  <r>
    <s v="046755"/>
    <s v="Buckeye Valley Local"/>
    <x v="1"/>
    <n v="1060.1544590000001"/>
    <n v="2097.501162"/>
    <n v="73027.668188298601"/>
    <n v="16429.618831020951"/>
    <n v="89457.287019319556"/>
  </r>
  <r>
    <s v="043687"/>
    <s v="Bucyrus City"/>
    <x v="9"/>
    <n v="509.45648699999998"/>
    <n v="995.97573099999988"/>
    <n v="35093.395092735496"/>
    <n v="7801.4267270653627"/>
    <n v="42894.821819800862"/>
  </r>
  <r>
    <s v="046086"/>
    <s v="Butler County ESC"/>
    <x v="5"/>
    <n v="151.89597000000001"/>
    <n v="151.89597000000001"/>
    <n v="10463.200340413563"/>
    <n v="1189.7933284998073"/>
    <n v="11652.99366891337"/>
  </r>
  <r>
    <s v="050880"/>
    <s v="Butler Technology &amp; Career Development Schools"/>
    <x v="8"/>
    <n v="0"/>
    <n v="3712.5892630000003"/>
    <n v="0"/>
    <n v="29080.520941914499"/>
    <n v="29080.520941914499"/>
  </r>
  <r>
    <s v="045252"/>
    <s v="Caldwell Exempted Village"/>
    <x v="2"/>
    <n v="319.00377300000002"/>
    <n v="710.79517099999998"/>
    <n v="21974.252419249908"/>
    <n v="5567.6220533413734"/>
    <n v="27541.87447259128"/>
  </r>
  <r>
    <s v="043695"/>
    <s v="Cambridge City"/>
    <x v="9"/>
    <n v="898.26557200000002"/>
    <n v="1828.283077"/>
    <n v="61876.115862271952"/>
    <n v="14320.847403809985"/>
    <n v="76196.963266081933"/>
  </r>
  <r>
    <s v="043703"/>
    <s v="Campbell City"/>
    <x v="6"/>
    <n v="532.85235899999998"/>
    <n v="1089.784662"/>
    <n v="36704.996084352795"/>
    <n v="8536.2272636266607"/>
    <n v="45241.223347979452"/>
  </r>
  <r>
    <s v="046946"/>
    <s v="Canal Winchester Local"/>
    <x v="7"/>
    <n v="1592.4789069999999"/>
    <n v="3677.8557700000001"/>
    <n v="109696.29965708648"/>
    <n v="28808.455275874152"/>
    <n v="138504.75493296064"/>
  </r>
  <r>
    <s v="048314"/>
    <s v="Canfield Local"/>
    <x v="7"/>
    <n v="1146.16949"/>
    <n v="2442.0463009999999"/>
    <n v="78952.726645345756"/>
    <n v="19128.423201862643"/>
    <n v="98081.149847208406"/>
  </r>
  <r>
    <s v="043711"/>
    <s v="Canton City"/>
    <x v="4"/>
    <n v="3443.0759779999994"/>
    <n v="7456.1755320000002"/>
    <n v="237172.80810728131"/>
    <n v="58403.83983918139"/>
    <n v="295576.64794646268"/>
  </r>
  <r>
    <s v="013255"/>
    <s v="Canton College Preparatory School"/>
    <x v="0"/>
    <n v="276.06194099999999"/>
    <n v="371.84682399999997"/>
    <n v="19016.247732223765"/>
    <n v="2912.6570666689972"/>
    <n v="21928.904798892763"/>
  </r>
  <r>
    <s v="000525"/>
    <s v="Canton Harbor High School"/>
    <x v="0"/>
    <n v="0"/>
    <n v="122.78516500000001"/>
    <n v="0"/>
    <n v="961.76988866622366"/>
    <n v="961.76988866622366"/>
  </r>
  <r>
    <s v="049833"/>
    <s v="Canton Local"/>
    <x v="9"/>
    <n v="707.52195200000006"/>
    <n v="1763.9567780000002"/>
    <n v="48736.934423055922"/>
    <n v="13816.982808868568"/>
    <n v="62553.91723192449"/>
  </r>
  <r>
    <s v="000664"/>
    <s v="Capital City Career Prep High School"/>
    <x v="0"/>
    <n v="0"/>
    <n v="135.56157200000001"/>
    <n v="0"/>
    <n v="1061.8468282374199"/>
    <n v="1061.8468282374199"/>
  </r>
  <r>
    <s v="017537"/>
    <s v="Capital Collegiate Preparatory Academy"/>
    <x v="0"/>
    <n v="86.181445999999994"/>
    <n v="135.47845899999999"/>
    <n v="5936.5217860917119"/>
    <n v="1061.1958083788177"/>
    <n v="6997.7175944705295"/>
  </r>
  <r>
    <s v="012044"/>
    <s v="Capital High School"/>
    <x v="0"/>
    <n v="0"/>
    <n v="97.840153000000001"/>
    <n v="0"/>
    <n v="766.37689136058316"/>
    <n v="766.37689136058316"/>
  </r>
  <r>
    <s v="047175"/>
    <s v="Cardinal Local"/>
    <x v="2"/>
    <n v="352.73253199999999"/>
    <n v="754.52519500000005"/>
    <n v="24297.62388625148"/>
    <n v="5910.157084457318"/>
    <n v="30207.780970708798"/>
  </r>
  <r>
    <s v="048793"/>
    <s v="Cardington-Lincoln Local"/>
    <x v="2"/>
    <n v="472.99904699999996"/>
    <n v="963.26348899999994"/>
    <n v="32582.061193497699"/>
    <n v="7545.1934162548714"/>
    <n v="40127.25460975257"/>
  </r>
  <r>
    <s v="051201"/>
    <s v="Career and Technology Educational Centers"/>
    <x v="8"/>
    <n v="0"/>
    <n v="945.64597500000013"/>
    <n v="0"/>
    <n v="7407.1963342917898"/>
    <n v="7407.1963342917898"/>
  </r>
  <r>
    <s v="045260"/>
    <s v="Carey Exempted Village Schools"/>
    <x v="2"/>
    <n v="334.701864"/>
    <n v="781.47232099999997"/>
    <n v="23055.59954843999"/>
    <n v="6121.232537855084"/>
    <n v="29176.832086295075"/>
  </r>
  <r>
    <s v="050419"/>
    <s v="Carlisle Local"/>
    <x v="9"/>
    <n v="690.04020300000002"/>
    <n v="1492.7477819999999"/>
    <n v="47532.721815652149"/>
    <n v="11692.616678088856"/>
    <n v="59225.338493741001"/>
  </r>
  <r>
    <s v="045278"/>
    <s v="Carrollton Exempted Village"/>
    <x v="2"/>
    <n v="757.24338499999999"/>
    <n v="1761.843265"/>
    <n v="52161.945071405906"/>
    <n v="13800.42777013319"/>
    <n v="65962.372841539094"/>
  </r>
  <r>
    <s v="008063"/>
    <s v="Cascade Career Prep High School"/>
    <x v="0"/>
    <n v="0"/>
    <n v="73.981106999999994"/>
    <n v="0"/>
    <n v="579.49020993532861"/>
    <n v="579.49020993532861"/>
  </r>
  <r>
    <s v="019221"/>
    <s v="Case Preparatory Academy"/>
    <x v="0"/>
    <n v="186.982372"/>
    <n v="258.37365299999999"/>
    <n v="12880.091673016312"/>
    <n v="2023.8275485486824"/>
    <n v="14903.919221564995"/>
  </r>
  <r>
    <s v="047258"/>
    <s v="Cedar Cliff Local"/>
    <x v="1"/>
    <n v="266.33002899999997"/>
    <n v="549.59727399999997"/>
    <n v="18345.874812183323"/>
    <n v="4304.9672085894081"/>
    <n v="22650.842020772732"/>
  </r>
  <r>
    <s v="043729"/>
    <s v="Celina City"/>
    <x v="9"/>
    <n v="1058.558992"/>
    <n v="2576.9246990000001"/>
    <n v="72917.766056875887"/>
    <n v="20184.918763259975"/>
    <n v="93102.684820135866"/>
  </r>
  <r>
    <s v="047829"/>
    <s v="Centerburg Local"/>
    <x v="1"/>
    <n v="487.14200099999999"/>
    <n v="1052.75135"/>
    <n v="33556.284282545115"/>
    <n v="8246.1472335254548"/>
    <n v="41802.431516070574"/>
  </r>
  <r>
    <s v="043737"/>
    <s v="Centerville City"/>
    <x v="10"/>
    <n v="3338.9323320000003"/>
    <n v="7822.9296749999994"/>
    <n v="229998.97833234322"/>
    <n v="61276.606197242523"/>
    <n v="291275.58452958573"/>
  </r>
  <r>
    <s v="012041"/>
    <s v="Central High School"/>
    <x v="0"/>
    <n v="0"/>
    <n v="102.733153"/>
    <n v="0"/>
    <n v="804.70350895517481"/>
    <n v="804.70350895517481"/>
  </r>
  <r>
    <s v="046714"/>
    <s v="Central Local"/>
    <x v="3"/>
    <n v="431.38384600000001"/>
    <n v="912.54303600000003"/>
    <n v="29715.440141803054"/>
    <n v="7147.9027139545533"/>
    <n v="36863.342855757604"/>
  </r>
  <r>
    <s v="019199"/>
    <s v="Central Point Preparatory Academy"/>
    <x v="0"/>
    <n v="154.44304"/>
    <n v="207.36709400000001"/>
    <n v="10638.652682507018"/>
    <n v="1624.2957926506701"/>
    <n v="12262.948475157687"/>
  </r>
  <r>
    <s v="010036"/>
    <s v="Cesar Chavez College Preparatory School"/>
    <x v="0"/>
    <n v="313.03927399999998"/>
    <n v="313.03927399999998"/>
    <n v="21563.393935201933"/>
    <n v="2452.0205490877943"/>
    <n v="24015.414484289729"/>
  </r>
  <r>
    <s v="045286"/>
    <s v="Chagrin Falls Exempted Village"/>
    <x v="10"/>
    <n v="725.95387299999993"/>
    <n v="1646.6521049999997"/>
    <n v="50006.598668142047"/>
    <n v="12898.141332447225"/>
    <n v="62904.74000058927"/>
  </r>
  <r>
    <s v="020726"/>
    <s v="ChallengeU Ohio Community School"/>
    <x v="0"/>
    <n v="0"/>
    <n v="81.119236000000001"/>
    <n v="0"/>
    <n v="635.40280763078431"/>
    <n v="635.40280763078431"/>
  </r>
  <r>
    <s v="050138"/>
    <s v="Champion Local"/>
    <x v="1"/>
    <n v="566.83838700000001"/>
    <n v="1231.3683369999999"/>
    <n v="39046.08926634377"/>
    <n v="9645.2449152436511"/>
    <n v="48691.334181587423"/>
  </r>
  <r>
    <s v="047183"/>
    <s v="Chardon Local"/>
    <x v="7"/>
    <n v="1093.191386"/>
    <n v="2572.0936620000002"/>
    <n v="75303.383507359511"/>
    <n v="20147.077498660685"/>
    <n v="95450.461006020196"/>
  </r>
  <r>
    <s v="007999"/>
    <s v="Charles School at Ohio Dominican University"/>
    <x v="0"/>
    <n v="0"/>
    <n v="291.75184999999999"/>
    <n v="0"/>
    <n v="2285.2772506569891"/>
    <n v="2285.2772506569891"/>
  </r>
  <r>
    <s v="045294"/>
    <s v="Chesapeake Union Exempted Village"/>
    <x v="3"/>
    <n v="555.29310599999997"/>
    <n v="1089.8623009999999"/>
    <n v="38250.804255889772"/>
    <n v="8536.8354059245194"/>
    <n v="46787.63966181429"/>
  </r>
  <r>
    <s v="043745"/>
    <s v="Chillicothe City"/>
    <x v="9"/>
    <n v="1198.6147189999999"/>
    <n v="2579.5043249999999"/>
    <n v="82565.363227645255"/>
    <n v="20205.124841175169"/>
    <n v="102770.48806882043"/>
  </r>
  <r>
    <s v="050534"/>
    <s v="Chippewa Local"/>
    <x v="1"/>
    <n v="512.40025200000002"/>
    <n v="1179.121361"/>
    <n v="35296.173368881318"/>
    <n v="9235.9970367180431"/>
    <n v="44532.170405599361"/>
  </r>
  <r>
    <s v="016850"/>
    <s v="Cincinnati Achievement Academy"/>
    <x v="0"/>
    <n v="109.85671499999999"/>
    <n v="151.95475399999998"/>
    <n v="7567.3687576090124"/>
    <n v="1190.2537805514482"/>
    <n v="8757.62253816046"/>
  </r>
  <r>
    <s v="019530"/>
    <s v="Cincinnati Classical Academy"/>
    <x v="0"/>
    <n v="398.354783"/>
    <n v="451.80996399999998"/>
    <n v="27440.26652643234"/>
    <n v="3539.0042337327191"/>
    <n v="30979.270760165058"/>
  </r>
  <r>
    <s v="133512"/>
    <s v="Cincinnati College Preparatory Academy"/>
    <x v="0"/>
    <n v="479.86692599999998"/>
    <n v="931.27756899999997"/>
    <n v="33055.148095610501"/>
    <n v="7294.6493483514996"/>
    <n v="40349.797443962001"/>
  </r>
  <r>
    <s v="043752"/>
    <s v="Cincinnati Public Schools"/>
    <x v="4"/>
    <n v="16038.966069"/>
    <n v="33579.337820000001"/>
    <n v="1104827.963724399"/>
    <n v="263025.22781662515"/>
    <n v="1367853.191541024"/>
  </r>
  <r>
    <s v="013864"/>
    <s v="Cincinnati Technology Academy"/>
    <x v="0"/>
    <n v="123.56135399999999"/>
    <n v="201.542012"/>
    <n v="8511.3989609781001"/>
    <n v="1578.6682246410362"/>
    <n v="10090.067185619137"/>
  </r>
  <r>
    <s v="043760"/>
    <s v="Circleville City"/>
    <x v="9"/>
    <n v="1016.437896"/>
    <n v="1967.04692"/>
    <n v="70016.296939520165"/>
    <n v="15407.777456255713"/>
    <n v="85424.074395775882"/>
  </r>
  <r>
    <s v="015261"/>
    <s v="Citizens Academy Southeast"/>
    <x v="0"/>
    <n v="470.76677699999999"/>
    <n v="689.63109899999995"/>
    <n v="32428.293531170024"/>
    <n v="5401.8449647886646"/>
    <n v="37830.138495958687"/>
  </r>
  <r>
    <s v="016843"/>
    <s v="Citizens Leadership Academy East"/>
    <x v="0"/>
    <n v="416.57892800000002"/>
    <n v="595.15262699999994"/>
    <n v="28695.61833180115"/>
    <n v="4661.7999479758037"/>
    <n v="33357.418279776954"/>
  </r>
  <r>
    <s v="134247"/>
    <s v="City Day Community School"/>
    <x v="0"/>
    <n v="123.20642599999999"/>
    <n v="189.091928"/>
    <n v="8486.950104498088"/>
    <n v="1481.1473563621596"/>
    <n v="9968.0974608602482"/>
  </r>
  <r>
    <s v="046227"/>
    <s v="Clark County ESC"/>
    <x v="5"/>
    <n v="161.627409"/>
    <n v="161.627409"/>
    <n v="11133.540678327163"/>
    <n v="1266.0191901793689"/>
    <n v="12399.559868506532"/>
  </r>
  <r>
    <s v="046284"/>
    <s v="Clark-Shawnee Local"/>
    <x v="1"/>
    <n v="841.71544900000004"/>
    <n v="1659.4465809999999"/>
    <n v="57980.717806457644"/>
    <n v="12998.359805567026"/>
    <n v="70979.077612024674"/>
  </r>
  <r>
    <s v="049601"/>
    <s v="Clay Local"/>
    <x v="2"/>
    <n v="299.13777700000003"/>
    <n v="578.64812000000006"/>
    <n v="20605.803367508415"/>
    <n v="4532.520992656724"/>
    <n v="25138.324360165141"/>
  </r>
  <r>
    <s v="043778"/>
    <s v="Claymont City"/>
    <x v="2"/>
    <n v="781.69652599999995"/>
    <n v="1561.075276"/>
    <n v="53846.374969285222"/>
    <n v="12227.822427881367"/>
    <n v="66074.197397166587"/>
  </r>
  <r>
    <s v="049411"/>
    <s v="Clear Fork Valley Local"/>
    <x v="2"/>
    <n v="706.36940100000004"/>
    <n v="1526.7494619999998"/>
    <n v="48657.54211254535"/>
    <n v="11958.950090501214"/>
    <n v="60616.492203046568"/>
  </r>
  <r>
    <s v="048132"/>
    <s v="Clearview Local"/>
    <x v="9"/>
    <n v="598.475008"/>
    <n v="1336.668165"/>
    <n v="41225.345922176937"/>
    <n v="10470.053057596457"/>
    <n v="51695.398979773396"/>
  </r>
  <r>
    <s v="046292"/>
    <s v="Clermont County ESC"/>
    <x v="5"/>
    <n v="5.9996640000000001"/>
    <n v="5.9996640000000001"/>
    <n v="413.28078952435015"/>
    <n v="46.995059845501281"/>
    <n v="460.27584936985141"/>
  </r>
  <r>
    <s v="046326"/>
    <s v="Clermont Northeastern Local"/>
    <x v="1"/>
    <n v="613.18724199999997"/>
    <n v="1335.8683879999999"/>
    <n v="42238.783288533945"/>
    <n v="10463.788445448499"/>
    <n v="52702.571733982448"/>
  </r>
  <r>
    <s v="000527"/>
    <s v="Cleveland Academy for Scholarship Technology and Leadership"/>
    <x v="0"/>
    <n v="0"/>
    <n v="319.441911"/>
    <n v="0"/>
    <n v="2502.1720757372905"/>
    <n v="2502.1720757372905"/>
  </r>
  <r>
    <s v="007995"/>
    <s v="Cleveland Arts and Social Sciences Academy"/>
    <x v="0"/>
    <n v="209.695334"/>
    <n v="276.44533300000001"/>
    <n v="14444.65109964363"/>
    <n v="2165.3820894544315"/>
    <n v="16610.03318909806"/>
  </r>
  <r>
    <s v="012010"/>
    <s v="Cleveland College Preparatory School"/>
    <x v="0"/>
    <n v="147.458719"/>
    <n v="210.69820300000001"/>
    <n v="10157.544790936508"/>
    <n v="1650.3881982932007"/>
    <n v="11807.93298922971"/>
  </r>
  <r>
    <s v="043794"/>
    <s v="Cleveland Heights-University Heights City"/>
    <x v="7"/>
    <n v="2120.4886380000003"/>
    <n v="4845.0807690000001"/>
    <n v="146067.71620711661"/>
    <n v="37951.268720288732"/>
    <n v="184018.98492740534"/>
  </r>
  <r>
    <s v="043786"/>
    <s v="Cleveland Municipal"/>
    <x v="4"/>
    <n v="15640.869277999996"/>
    <n v="33787.071279000011"/>
    <n v="1077405.4687160798"/>
    <n v="264652.39332749683"/>
    <n v="1342057.8620435768"/>
  </r>
  <r>
    <s v="013199"/>
    <s v="Cleveland Preparatory Academy"/>
    <x v="0"/>
    <n v="101.070172"/>
    <n v="143.05847800000001"/>
    <n v="6962.1166254513364"/>
    <n v="1120.5697077396883"/>
    <n v="8082.6863331910245"/>
  </r>
  <r>
    <s v="132795"/>
    <s v="Cliff Park High School"/>
    <x v="0"/>
    <n v="0"/>
    <n v="304.77172100000001"/>
    <n v="0"/>
    <n v="2387.2612312308524"/>
    <n v="2387.2612312308524"/>
  </r>
  <r>
    <s v="046391"/>
    <s v="Clinton-Massie Local"/>
    <x v="3"/>
    <n v="836.11382400000002"/>
    <n v="1674.00902"/>
    <n v="57594.855531066998"/>
    <n v="13112.42664202678"/>
    <n v="70707.282173093772"/>
  </r>
  <r>
    <s v="048488"/>
    <s v="Cloverleaf Local"/>
    <x v="1"/>
    <n v="1064.504686"/>
    <n v="2219.869565"/>
    <n v="73327.329177509018"/>
    <n v="17388.124244354665"/>
    <n v="90715.453421863684"/>
  </r>
  <r>
    <s v="045302"/>
    <s v="Clyde-Green Springs Exempted Village"/>
    <x v="9"/>
    <n v="901.74821799999995"/>
    <n v="1901.1314419999999"/>
    <n v="62116.014411343"/>
    <n v="14891.464903860307"/>
    <n v="77007.479315203309"/>
  </r>
  <r>
    <s v="045310"/>
    <s v="Coldwater Exempted Village"/>
    <x v="1"/>
    <n v="703.18102099999999"/>
    <n v="1343.198003"/>
    <n v="48437.913779408082"/>
    <n v="10521.200943143285"/>
    <n v="58959.114722551371"/>
  </r>
  <r>
    <s v="064964"/>
    <s v="College Corner Local"/>
    <x v="12"/>
    <n v="64.508765999999994"/>
    <n v="128.04773"/>
    <n v="4443.6211334037289"/>
    <n v="1002.9912899173337"/>
    <n v="5446.612423321063"/>
  </r>
  <r>
    <s v="046516"/>
    <s v="Colonel Crawford Local"/>
    <x v="2"/>
    <n v="421.58223399999997"/>
    <n v="867.09164199999998"/>
    <n v="29040.266007722985"/>
    <n v="6791.8842800736793"/>
    <n v="35832.150287796663"/>
  </r>
  <r>
    <s v="048140"/>
    <s v="Columbia Local"/>
    <x v="1"/>
    <n v="459.19169199999999"/>
    <n v="932.89166999999986"/>
    <n v="31630.955502305165"/>
    <n v="7307.2925185509766"/>
    <n v="38938.248020856139"/>
  </r>
  <r>
    <s v="050906"/>
    <s v="Columbiana County"/>
    <x v="8"/>
    <n v="0"/>
    <n v="307.336724"/>
    <n v="0"/>
    <n v="2407.3527679383897"/>
    <n v="2407.3527679383897"/>
  </r>
  <r>
    <s v="046417"/>
    <s v="Columbiana County ESC"/>
    <x v="5"/>
    <n v="53.128316999999996"/>
    <n v="53.128316999999996"/>
    <n v="3659.6904086395425"/>
    <n v="416.15137729475566"/>
    <n v="4075.8417859342981"/>
  </r>
  <r>
    <s v="045328"/>
    <s v="Columbiana Exempted Village"/>
    <x v="9"/>
    <n v="430.81149899999997"/>
    <n v="970.07633499999997"/>
    <n v="29676.014597298908"/>
    <n v="7598.5580889245712"/>
    <n v="37274.572686223481"/>
  </r>
  <r>
    <s v="000557"/>
    <s v="Columbus Arts &amp; Technology Academy"/>
    <x v="0"/>
    <n v="256.51254999999998"/>
    <n v="471.49890599999998"/>
    <n v="17669.607695848357"/>
    <n v="3693.2267047885321"/>
    <n v="21362.83440063689"/>
  </r>
  <r>
    <s v="011468"/>
    <s v="Columbus Bilingual Academy-North"/>
    <x v="0"/>
    <n v="334.74371600000001"/>
    <n v="468.47443499999997"/>
    <n v="23058.482481151419"/>
    <n v="3669.5361788447485"/>
    <n v="26728.018659996167"/>
  </r>
  <r>
    <s v="043802"/>
    <s v="Columbus City Schools District"/>
    <x v="4"/>
    <n v="22456.922485000006"/>
    <n v="43938.028601999999"/>
    <n v="1546922.4034692498"/>
    <n v="344164.32047600282"/>
    <n v="1891086.7239452526"/>
  </r>
  <r>
    <s v="049312"/>
    <s v="Columbus Grove Local"/>
    <x v="3"/>
    <n v="313.73125899999997"/>
    <n v="724.0745629999999"/>
    <n v="21611.060622392914"/>
    <n v="5671.6388485738844"/>
    <n v="27282.6994709668"/>
  </r>
  <r>
    <s v="000553"/>
    <s v="Columbus Humanities, Arts and Technology Academy"/>
    <x v="0"/>
    <n v="463.454947"/>
    <n v="623.29853300000002"/>
    <n v="31924.625513216382"/>
    <n v="4882.2653835195033"/>
    <n v="36806.890896735888"/>
  </r>
  <r>
    <s v="012011"/>
    <s v="Columbus Performance Academy"/>
    <x v="0"/>
    <n v="106.46845399999999"/>
    <n v="161.70625799999999"/>
    <n v="7333.9718238482938"/>
    <n v="1266.6368103450577"/>
    <n v="8600.6086341933515"/>
  </r>
  <r>
    <s v="000558"/>
    <s v="Columbus Preparatory Academy"/>
    <x v="0"/>
    <n v="515.81970799999999"/>
    <n v="823.589384"/>
    <n v="35531.719138681721"/>
    <n v="6451.1333283329759"/>
    <n v="41982.852467014694"/>
  </r>
  <r>
    <s v="000952"/>
    <s v="Columbus Preparatory and Fitness Academy"/>
    <x v="0"/>
    <n v="246.40218999999999"/>
    <n v="385.735209"/>
    <n v="16973.165767904491"/>
    <n v="3021.4440727800666"/>
    <n v="19994.609840684556"/>
  </r>
  <r>
    <s v="043810"/>
    <s v="Conneaut Area City"/>
    <x v="9"/>
    <n v="747.268597"/>
    <n v="1483.6561830000001"/>
    <n v="51474.841883631052"/>
    <n v="11621.402650253915"/>
    <n v="63096.244533884965"/>
  </r>
  <r>
    <s v="047548"/>
    <s v="Conotton Valley Union Local"/>
    <x v="2"/>
    <n v="240.07194200000001"/>
    <n v="459.12152600000002"/>
    <n v="16537.113033730555"/>
    <n v="3596.2753232060786"/>
    <n v="20133.388356936633"/>
  </r>
  <r>
    <s v="012671"/>
    <s v="Constellation Schools: Eastside Arts Academy"/>
    <x v="0"/>
    <n v="97.277332000000001"/>
    <n v="111.59784500000001"/>
    <n v="6700.8506762682591"/>
    <n v="874.14018591774084"/>
    <n v="7574.9908621859995"/>
  </r>
  <r>
    <s v="132969"/>
    <s v="Constellation Schools: Elyria Community"/>
    <x v="0"/>
    <n v="277.05276600000002"/>
    <n v="391.81048699999997"/>
    <n v="19084.499710714641"/>
    <n v="3069.0314132024728"/>
    <n v="22153.531123917113"/>
  </r>
  <r>
    <s v="132951"/>
    <s v="Constellation Schools: Lorain Community Elementary"/>
    <x v="0"/>
    <n v="138.217568"/>
    <n v="138.217568"/>
    <n v="9520.9774462662499"/>
    <n v="1082.6511084386798"/>
    <n v="10603.62855470493"/>
  </r>
  <r>
    <s v="000320"/>
    <s v="Constellation Schools: Lorain Community Middle"/>
    <x v="0"/>
    <n v="26.771913999999999"/>
    <n v="93.833354999999997"/>
    <n v="1844.1562319153209"/>
    <n v="734.99184849837707"/>
    <n v="2579.1480804136982"/>
  </r>
  <r>
    <s v="000319"/>
    <s v="Constellation Schools: Madison Community Elementary"/>
    <x v="0"/>
    <n v="131.90462299999999"/>
    <n v="207.15623600000001"/>
    <n v="9086.1166117555495"/>
    <n v="1622.6441527706863"/>
    <n v="10708.760764526236"/>
  </r>
  <r>
    <s v="134098"/>
    <s v="Constellation Schools: Old Brooklyn Community Elementary"/>
    <x v="0"/>
    <n v="259.35826400000002"/>
    <n v="259.35826400000002"/>
    <n v="17865.63182797984"/>
    <n v="2031.5399559217519"/>
    <n v="19897.171783901591"/>
  </r>
  <r>
    <s v="000321"/>
    <s v="Constellation Schools: Old Brooklyn Community Middle"/>
    <x v="0"/>
    <n v="56.551874999999995"/>
    <n v="242.93026499999999"/>
    <n v="3895.5187405631978"/>
    <n v="1902.8602838356423"/>
    <n v="5798.3790243988406"/>
  </r>
  <r>
    <s v="133256"/>
    <s v="Constellation Schools: Parma Community"/>
    <x v="0"/>
    <n v="543.58912799999996"/>
    <n v="1153.5646730000001"/>
    <n v="37444.587563019028"/>
    <n v="9035.8128127327"/>
    <n v="46480.400375751728"/>
  </r>
  <r>
    <s v="143479"/>
    <s v="Constellation Schools: Puritas Community Elementary"/>
    <x v="0"/>
    <n v="154.34397899999999"/>
    <n v="154.34397899999999"/>
    <n v="10631.828965663695"/>
    <n v="1208.9684572165695"/>
    <n v="11840.797422880265"/>
  </r>
  <r>
    <s v="000534"/>
    <s v="Constellation Schools: Puritas Community Middle"/>
    <x v="0"/>
    <n v="27.086303999999998"/>
    <n v="122.07325299999999"/>
    <n v="1865.8126692455714"/>
    <n v="956.19351854870854"/>
    <n v="2822.0061877942799"/>
  </r>
  <r>
    <s v="143487"/>
    <s v="Constellation Schools: Stockyard Community Elementary"/>
    <x v="0"/>
    <n v="115.729634"/>
    <n v="141.99725999999998"/>
    <n v="7971.9188459360521"/>
    <n v="1112.2572416717344"/>
    <n v="9084.176087607786"/>
  </r>
  <r>
    <s v="012025"/>
    <s v="Constellation Schools: Stockyard Community Middle"/>
    <x v="0"/>
    <n v="0"/>
    <n v="47.423774999999999"/>
    <n v="0"/>
    <n v="371.467992911701"/>
    <n v="371.467992911701"/>
  </r>
  <r>
    <s v="132993"/>
    <s v="Constellation Schools: Westpark Community Elementary"/>
    <x v="0"/>
    <n v="227.458707"/>
    <n v="227.458707"/>
    <n v="15668.263091591101"/>
    <n v="1781.6723649599946"/>
    <n v="17449.935456551095"/>
  </r>
  <r>
    <s v="000316"/>
    <s v="Constellation Schools: Westpark Community Middle"/>
    <x v="0"/>
    <n v="31.311188999999999"/>
    <n v="143.764849"/>
    <n v="2156.8396014953751"/>
    <n v="1126.1026754889033"/>
    <n v="3282.9422769842786"/>
  </r>
  <r>
    <s v="009149"/>
    <s v="Constellation Schools: Westside Community School of the Arts"/>
    <x v="0"/>
    <n v="120.373147"/>
    <n v="188.21371099999999"/>
    <n v="8291.7825447709511"/>
    <n v="1474.2683277244996"/>
    <n v="9766.0508724954507"/>
  </r>
  <r>
    <s v="049320"/>
    <s v="Continental Local"/>
    <x v="3"/>
    <n v="234.577112"/>
    <n v="452.99816600000003"/>
    <n v="16158.607223954859"/>
    <n v="3548.3113589481554"/>
    <n v="19706.918582903014"/>
  </r>
  <r>
    <s v="049981"/>
    <s v="Copley-Fairlawn City"/>
    <x v="10"/>
    <n v="1207.4499860000001"/>
    <n v="2664.7300260000002"/>
    <n v="83173.971663287404"/>
    <n v="20872.693378158208"/>
    <n v="104046.66504144561"/>
  </r>
  <r>
    <s v="133439"/>
    <s v="Cornerstone Academy Community School"/>
    <x v="0"/>
    <n v="587.67647099999999"/>
    <n v="983.09290399999998"/>
    <n v="40481.499617272544"/>
    <n v="7700.5162051020934"/>
    <n v="48182.01582237464"/>
  </r>
  <r>
    <s v="047431"/>
    <s v="Cory-Rawson Local"/>
    <x v="1"/>
    <n v="196.102147"/>
    <n v="476.78928099999996"/>
    <n v="13508.298154626687"/>
    <n v="3734.6659403407466"/>
    <n v="17242.964094967436"/>
  </r>
  <r>
    <s v="043828"/>
    <s v="Coshocton City"/>
    <x v="9"/>
    <n v="758.287463"/>
    <n v="1506.7545239999999"/>
    <n v="52233.865328967826"/>
    <n v="11802.330768499669"/>
    <n v="64036.196097467495"/>
  </r>
  <r>
    <s v="065227"/>
    <s v="Coshocton County"/>
    <x v="8"/>
    <n v="0"/>
    <n v="236.52825100000001"/>
    <n v="0"/>
    <n v="1852.7136371131367"/>
    <n v="1852.7136371131367"/>
  </r>
  <r>
    <s v="000598"/>
    <s v="Coshocton Opportunity School"/>
    <x v="0"/>
    <n v="0"/>
    <n v="46.050917999999996"/>
    <n v="0"/>
    <n v="360.71447456895453"/>
    <n v="360.71447456895453"/>
  </r>
  <r>
    <s v="049999"/>
    <s v="Coventry Local"/>
    <x v="1"/>
    <n v="577.22200999999995"/>
    <n v="1453.4521129999998"/>
    <n v="39761.354639798548"/>
    <n v="11384.815721847972"/>
    <n v="51146.170361646524"/>
  </r>
  <r>
    <s v="045336"/>
    <s v="Covington Exempted Village"/>
    <x v="1"/>
    <n v="355.95146999999997"/>
    <n v="726.62296399999991"/>
    <n v="24519.357176327379"/>
    <n v="5691.6003426684429"/>
    <n v="30210.957518995823"/>
  </r>
  <r>
    <s v="045344"/>
    <s v="Crestline Exempted Village"/>
    <x v="2"/>
    <n v="268.79832900000002"/>
    <n v="522.42493100000002"/>
    <n v="18515.901162456103"/>
    <n v="4092.1276420024319"/>
    <n v="22608.028804458536"/>
  </r>
  <r>
    <s v="046433"/>
    <s v="Crestview Local"/>
    <x v="3"/>
    <n v="546.49007899999992"/>
    <n v="1150.412165"/>
    <n v="37644.416640055919"/>
    <n v="9011.1193795465369"/>
    <n v="46655.536019602456"/>
  </r>
  <r>
    <s v="050351"/>
    <s v="Crestview Local"/>
    <x v="3"/>
    <n v="412.83769799999999"/>
    <n v="847.36833799999999"/>
    <n v="28437.907485295047"/>
    <n v="6637.392653237408"/>
    <n v="35075.300138532453"/>
  </r>
  <r>
    <s v="049429"/>
    <s v="Crestview Local"/>
    <x v="3"/>
    <n v="400.86775899999998"/>
    <n v="880.89004399999999"/>
    <n v="27613.370337801734"/>
    <n v="6899.9664539691321"/>
    <n v="34513.336791770867"/>
  </r>
  <r>
    <s v="049189"/>
    <s v="Crestwood Local"/>
    <x v="1"/>
    <n v="619.66689700000006"/>
    <n v="1334.494715"/>
    <n v="42685.127772865977"/>
    <n v="10453.02853541968"/>
    <n v="53138.156308285659"/>
  </r>
  <r>
    <s v="045351"/>
    <s v="Crooksville Exempted Village"/>
    <x v="2"/>
    <n v="492.42969600000004"/>
    <n v="1028.148201"/>
    <n v="33920.521807240497"/>
    <n v="8053.432031533679"/>
    <n v="41973.953838774178"/>
  </r>
  <r>
    <s v="043836"/>
    <s v="Cuyahoga Falls City"/>
    <x v="7"/>
    <n v="1827.6849830000001"/>
    <n v="3886.8791410000003"/>
    <n v="125898.23243035586"/>
    <n v="30445.724601165271"/>
    <n v="156343.95703152113"/>
  </r>
  <r>
    <s v="046557"/>
    <s v="Cuyahoga Heights Local"/>
    <x v="7"/>
    <n v="321.55623600000001"/>
    <n v="746.69388900000001"/>
    <n v="22150.07625269653"/>
    <n v="5848.8148669367311"/>
    <n v="27998.891119633263"/>
  </r>
  <r>
    <s v="050922"/>
    <s v="Cuyahoga Valley Career Center"/>
    <x v="8"/>
    <n v="0"/>
    <n v="408.66539299999999"/>
    <n v="0"/>
    <n v="3201.055025884833"/>
    <n v="3201.055025884833"/>
  </r>
  <r>
    <s v="017497"/>
    <s v="Cypress High School"/>
    <x v="0"/>
    <n v="0"/>
    <n v="184.38224300000002"/>
    <n v="0"/>
    <n v="1444.2566357437286"/>
    <n v="1444.2566357437286"/>
  </r>
  <r>
    <s v="050542"/>
    <s v="Dalton Local"/>
    <x v="1"/>
    <n v="410.94588399999998"/>
    <n v="881.08523400000001"/>
    <n v="28307.591790357259"/>
    <n v="6901.4953672101474"/>
    <n v="35209.08715756741"/>
  </r>
  <r>
    <s v="017212"/>
    <s v="Dampe Community School"/>
    <x v="0"/>
    <n v="108.454419"/>
    <n v="192.73551800000001"/>
    <n v="7470.7730152429667"/>
    <n v="1509.6874096222207"/>
    <n v="8980.4604248651867"/>
  </r>
  <r>
    <s v="048934"/>
    <s v="Danbury Local"/>
    <x v="1"/>
    <n v="218.79732000000001"/>
    <n v="483.26961500000004"/>
    <n v="15071.632203972071"/>
    <n v="3785.4260635991227"/>
    <n v="18857.058267571192"/>
  </r>
  <r>
    <s v="047837"/>
    <s v="Danville Local"/>
    <x v="3"/>
    <n v="286.40734900000001"/>
    <n v="567.63467600000001"/>
    <n v="19728.88070403544"/>
    <n v="4446.2532516823831"/>
    <n v="24175.133955717822"/>
  </r>
  <r>
    <s v="046615"/>
    <s v="Darke County ESC"/>
    <x v="5"/>
    <n v="109.78214"/>
    <n v="109.78214"/>
    <n v="7562.2317341225671"/>
    <n v="859.91786194480233"/>
    <n v="8422.1495960673692"/>
  </r>
  <r>
    <s v="047928"/>
    <s v="Dawson-Bryant Local"/>
    <x v="3"/>
    <n v="533.53525500000001"/>
    <n v="1084.253035"/>
    <n v="36752.036684966937"/>
    <n v="8492.8983135541257"/>
    <n v="45244.934998521065"/>
  </r>
  <r>
    <s v="015714"/>
    <s v="Dayton Athletic Vocational Academy"/>
    <x v="0"/>
    <n v="0"/>
    <n v="88.560355999999999"/>
    <n v="0"/>
    <n v="693.6887182613724"/>
    <n v="693.6887182613724"/>
  </r>
  <r>
    <s v="008283"/>
    <s v="Dayton Business Technology High School"/>
    <x v="0"/>
    <n v="0"/>
    <n v="65.905186999999998"/>
    <n v="0"/>
    <n v="516.23194352116275"/>
    <n v="516.23194352116275"/>
  </r>
  <r>
    <s v="019426"/>
    <s v="Dayton Career Tech High School"/>
    <x v="0"/>
    <n v="0"/>
    <n v="110.928517"/>
    <n v="0"/>
    <n v="868.89737408423309"/>
    <n v="868.89737408423309"/>
  </r>
  <r>
    <s v="043844"/>
    <s v="Dayton City"/>
    <x v="4"/>
    <n v="5225.5274950000003"/>
    <n v="11621.092020999999"/>
    <n v="359955.17895915499"/>
    <n v="91027.41670149735"/>
    <n v="450982.59566065233"/>
  </r>
  <r>
    <s v="009283"/>
    <s v="Dayton Early College Academy, Inc"/>
    <x v="0"/>
    <n v="0"/>
    <n v="330.10845699999999"/>
    <n v="0"/>
    <n v="2585.722582501468"/>
    <n v="2585.722582501468"/>
  </r>
  <r>
    <s v="011506"/>
    <s v="Dayton Regional STEM School"/>
    <x v="11"/>
    <n v="0"/>
    <n v="740.82238099999995"/>
    <n v="0"/>
    <n v="5802.8236464544934"/>
    <n v="5802.8236464544934"/>
  </r>
  <r>
    <s v="014149"/>
    <s v="Dayton SMART Elementary School"/>
    <x v="0"/>
    <n v="72.608541000000002"/>
    <n v="82.246471999999997"/>
    <n v="5001.5659461415089"/>
    <n v="644.23238930069181"/>
    <n v="5645.7983354422004"/>
  </r>
  <r>
    <s v="012924"/>
    <s v="DECA PREP"/>
    <x v="0"/>
    <n v="629.94256900000005"/>
    <n v="910.691464"/>
    <n v="43392.957050814417"/>
    <n v="7133.3994456134842"/>
    <n v="50526.356496427899"/>
  </r>
  <r>
    <s v="043851"/>
    <s v="Deer Park Community City"/>
    <x v="6"/>
    <n v="480.52553"/>
    <n v="1078.9184639999999"/>
    <n v="33100.515366361651"/>
    <n v="8451.1128930047271"/>
    <n v="41551.628259366378"/>
  </r>
  <r>
    <s v="043869"/>
    <s v="Defiance City"/>
    <x v="9"/>
    <n v="1047.9014219999999"/>
    <n v="2333.4001539999999"/>
    <n v="72183.630121261653"/>
    <n v="18277.403514718808"/>
    <n v="90461.033635980464"/>
  </r>
  <r>
    <s v="050989"/>
    <s v="Delaware Area Career Center"/>
    <x v="8"/>
    <n v="0"/>
    <n v="921.7906539999999"/>
    <n v="0"/>
    <n v="7220.3388306001407"/>
    <n v="7220.3388306001407"/>
  </r>
  <r>
    <s v="043877"/>
    <s v="Delaware City"/>
    <x v="7"/>
    <n v="2601.2516909999999"/>
    <n v="5355.3216609999999"/>
    <n v="179184.59310521904"/>
    <n v="41947.959410827731"/>
    <n v="221132.55251604677"/>
  </r>
  <r>
    <s v="043885"/>
    <s v="Delphos City"/>
    <x v="1"/>
    <n v="420.74640399999998"/>
    <n v="846.83580899999993"/>
    <n v="28982.690703121239"/>
    <n v="6633.2213809420809"/>
    <n v="35615.912084063319"/>
  </r>
  <r>
    <s v="014188"/>
    <s v="Discovery Academy"/>
    <x v="0"/>
    <n v="310.54820100000001"/>
    <n v="354.25247200000001"/>
    <n v="21391.798889845595"/>
    <n v="2774.8414114618367"/>
    <n v="24166.64030130743"/>
  </r>
  <r>
    <s v="133264"/>
    <s v="Dohn Community"/>
    <x v="0"/>
    <n v="0"/>
    <n v="1611.497605"/>
    <n v="0"/>
    <n v="12622.777940207483"/>
    <n v="12622.777940207483"/>
  </r>
  <r>
    <s v="043893"/>
    <s v="Dover City"/>
    <x v="1"/>
    <n v="1208.0461250000001"/>
    <n v="2596.3728099999998"/>
    <n v="83215.036095659991"/>
    <n v="20337.254817466834"/>
    <n v="103552.29091312682"/>
  </r>
  <r>
    <s v="047027"/>
    <s v="Dublin City"/>
    <x v="10"/>
    <n v="6929.3435029999991"/>
    <n v="15786.152138000001"/>
    <n v="477320.82226692454"/>
    <n v="123652.11859455764"/>
    <n v="600972.94086148217"/>
  </r>
  <r>
    <s v="019227"/>
    <s v="Dublin Preparatory Academy dba Northside Preparatory Academy"/>
    <x v="0"/>
    <n v="156.85563300000001"/>
    <n v="236.06917799999999"/>
    <n v="10804.841712399513"/>
    <n v="1849.117741891595"/>
    <n v="12653.959454291107"/>
  </r>
  <r>
    <s v="012627"/>
    <s v="Eagle Elementary of Akron"/>
    <x v="0"/>
    <n v="105.615557"/>
    <n v="105.615557"/>
    <n v="7275.2208762047349"/>
    <n v="827.28123138744968"/>
    <n v="8102.502107592185"/>
  </r>
  <r>
    <s v="008289"/>
    <s v="Eagle Learning Center"/>
    <x v="0"/>
    <n v="0"/>
    <n v="53.125431999999996"/>
    <n v="0"/>
    <n v="416.12877923798879"/>
    <n v="416.12877923798879"/>
  </r>
  <r>
    <s v="000912"/>
    <s v="Early College Academy"/>
    <x v="0"/>
    <n v="0"/>
    <n v="126.218524"/>
    <n v="0"/>
    <n v="988.66321330508515"/>
    <n v="988.66321330508515"/>
  </r>
  <r>
    <s v="014187"/>
    <s v="East Academy"/>
    <x v="0"/>
    <n v="195.950323"/>
    <n v="268.68981400000001"/>
    <n v="13497.839911866968"/>
    <n v="2104.6335076108612"/>
    <n v="15602.473419477828"/>
  </r>
  <r>
    <s v="015713"/>
    <s v="East Branch Preparatory AcademydbaWright Preparatory Academy"/>
    <x v="0"/>
    <n v="90.912278999999998"/>
    <n v="124.61403199999999"/>
    <n v="6262.4004348540175"/>
    <n v="976.09530990889016"/>
    <n v="7238.4957447629076"/>
  </r>
  <r>
    <s v="000938"/>
    <s v="East Bridge Academy of Excellence"/>
    <x v="0"/>
    <n v="70.506098999999992"/>
    <n v="116.893233"/>
    <n v="4856.7413543495086"/>
    <n v="915.61868804138453"/>
    <n v="5772.3600423908929"/>
  </r>
  <r>
    <s v="050260"/>
    <s v="East Central Ohio ESC"/>
    <x v="5"/>
    <n v="188.82006899999999"/>
    <n v="188.82006899999999"/>
    <n v="13006.679573116473"/>
    <n v="1479.0178987834454"/>
    <n v="14485.697471899919"/>
  </r>
  <r>
    <s v="043901"/>
    <s v="East Cleveland City School District"/>
    <x v="6"/>
    <n v="515.41883799999994"/>
    <n v="1337.1301799999999"/>
    <n v="35504.105613974898"/>
    <n v="10473.671997352834"/>
    <n v="45977.777611327736"/>
  </r>
  <r>
    <s v="046409"/>
    <s v="East Clinton Local"/>
    <x v="3"/>
    <n v="604.00293599999998"/>
    <n v="1127.74602"/>
    <n v="41606.131654223558"/>
    <n v="8833.5766303622822"/>
    <n v="50439.708284585839"/>
  </r>
  <r>
    <s v="069682"/>
    <s v="East Guernsey Local"/>
    <x v="3"/>
    <n v="486.75455699999998"/>
    <n v="972.58833800000002"/>
    <n v="33529.595594275823"/>
    <n v="7618.234479355282"/>
    <n v="41147.830073631107"/>
  </r>
  <r>
    <s v="047688"/>
    <s v="East Holmes Local"/>
    <x v="2"/>
    <n v="863.61713199999997"/>
    <n v="1473.1071810000001"/>
    <n v="59489.393099299377"/>
    <n v="11538.772859602253"/>
    <n v="71028.165958901634"/>
  </r>
  <r>
    <s v="047845"/>
    <s v="East Knox Local"/>
    <x v="3"/>
    <n v="433.11152900000002"/>
    <n v="913.782241"/>
    <n v="29834.449838727382"/>
    <n v="7157.6093430484234"/>
    <n v="36992.059181775803"/>
  </r>
  <r>
    <s v="043919"/>
    <s v="East Liverpool City"/>
    <x v="9"/>
    <n v="902.59000600000002"/>
    <n v="1877.0414500000002"/>
    <n v="62174.000126751751"/>
    <n v="14702.769234283205"/>
    <n v="76876.769361034952"/>
  </r>
  <r>
    <s v="048835"/>
    <s v="East Muskingum Local"/>
    <x v="1"/>
    <n v="967.04346199999986"/>
    <n v="2054.4333660000002"/>
    <n v="66613.811286718861"/>
    <n v="16092.270997803318"/>
    <n v="82706.082284522185"/>
  </r>
  <r>
    <s v="043927"/>
    <s v="East Palestine City"/>
    <x v="2"/>
    <n v="454.53010599999999"/>
    <n v="909.09005000000002"/>
    <n v="31309.846863135426"/>
    <n v="7120.8556520331394"/>
    <n v="38430.702515168567"/>
  </r>
  <r>
    <s v="014147"/>
    <s v="East Preparatory Academy"/>
    <x v="0"/>
    <n v="130.909741"/>
    <n v="187.40433400000001"/>
    <n v="9017.5851709209364"/>
    <n v="1467.9285192697976"/>
    <n v="10485.513690190734"/>
  </r>
  <r>
    <s v="048512"/>
    <s v="Eastern Local"/>
    <x v="3"/>
    <n v="331.70920699999999"/>
    <n v="688.107303"/>
    <n v="22849.453396299541"/>
    <n v="5389.9091490142591"/>
    <n v="28239.362545313801"/>
  </r>
  <r>
    <s v="046037"/>
    <s v="Eastern Local School District"/>
    <x v="3"/>
    <n v="535.06643299999996"/>
    <n v="1077.0339549999999"/>
    <n v="36857.510333614977"/>
    <n v="8436.3516308349826"/>
    <n v="45293.861964449956"/>
  </r>
  <r>
    <s v="049122"/>
    <s v="Eastern Local School District"/>
    <x v="3"/>
    <n v="348.39180099999999"/>
    <n v="685.54676799999993"/>
    <n v="23998.617019401467"/>
    <n v="5369.8526099211522"/>
    <n v="29368.469629322619"/>
  </r>
  <r>
    <s v="014090"/>
    <s v="Eastland Preparatory Academy"/>
    <x v="0"/>
    <n v="221.568556"/>
    <n v="365.36145299999998"/>
    <n v="15262.525994364049"/>
    <n v="2861.8574888484263"/>
    <n v="18124.383483212474"/>
  </r>
  <r>
    <s v="051003"/>
    <s v="Eastland-Fairfield Career &amp; Technical Schools"/>
    <x v="8"/>
    <n v="0"/>
    <n v="1451.2284829999999"/>
    <n v="0"/>
    <n v="11367.398142309476"/>
    <n v="11367.398142309476"/>
  </r>
  <r>
    <s v="050674"/>
    <s v="Eastwood Local"/>
    <x v="1"/>
    <n v="678.86771099999999"/>
    <n v="1352.2834429999998"/>
    <n v="46763.115998607311"/>
    <n v="10592.366727847679"/>
    <n v="57355.482726454989"/>
  </r>
  <r>
    <s v="043935"/>
    <s v="Eaton Community City"/>
    <x v="2"/>
    <n v="849.91173099999992"/>
    <n v="1776.3480060000002"/>
    <n v="58545.310406330595"/>
    <n v="13914.042661123503"/>
    <n v="72459.353067454096"/>
  </r>
  <r>
    <s v="133538"/>
    <s v="Edge Learning"/>
    <x v="0"/>
    <n v="229.85088999999999"/>
    <n v="229.85088999999999"/>
    <n v="15833.046199266251"/>
    <n v="1800.4102114871321"/>
    <n v="17633.456410753384"/>
  </r>
  <r>
    <s v="050617"/>
    <s v="Edgerton Local"/>
    <x v="2"/>
    <n v="214.70151899999999"/>
    <n v="511.76319000000001"/>
    <n v="14789.49709257006"/>
    <n v="4008.6147725563706"/>
    <n v="18798.11186512643"/>
  </r>
  <r>
    <s v="046094"/>
    <s v="Edgewood City School District"/>
    <x v="1"/>
    <n v="1611.9828689999999"/>
    <n v="3389.4675209999996"/>
    <n v="111039.81036272149"/>
    <n v="26549.524939026229"/>
    <n v="137589.33530174772"/>
  </r>
  <r>
    <s v="047795"/>
    <s v="Edison Local"/>
    <x v="2"/>
    <n v="572.43999200000007"/>
    <n v="1287.61068"/>
    <n v="39431.950164054637"/>
    <n v="10085.788298195799"/>
    <n v="49517.738462250432"/>
  </r>
  <r>
    <s v="046789"/>
    <s v="Edison Local (formerly Berlin-Milan)"/>
    <x v="1"/>
    <n v="658.54688199999998"/>
    <n v="1319.972358"/>
    <n v="45363.336235455688"/>
    <n v="10339.275659206489"/>
    <n v="55702.611894662179"/>
  </r>
  <r>
    <s v="050625"/>
    <s v="Edon Northwest Local"/>
    <x v="2"/>
    <n v="238.082526"/>
    <n v="497.32534800000002"/>
    <n v="16400.07412368953"/>
    <n v="3895.5238979957467"/>
    <n v="20295.598021685277"/>
  </r>
  <r>
    <s v="000779"/>
    <s v="Educational Academy for Boys &amp; Girls"/>
    <x v="0"/>
    <n v="143.15293700000001"/>
    <n v="143.15293700000001"/>
    <n v="9860.9453506212285"/>
    <n v="1121.3096002333257"/>
    <n v="10982.254950854554"/>
  </r>
  <r>
    <s v="048280"/>
    <s v="Educational Service Center of Eastern Ohio"/>
    <x v="5"/>
    <n v="223.83265"/>
    <n v="223.83265"/>
    <n v="15418.48582076055"/>
    <n v="1753.2696467880774"/>
    <n v="17171.755467548628"/>
  </r>
  <r>
    <s v="047860"/>
    <s v="Educational Service Center of the Western Reserve"/>
    <x v="5"/>
    <n v="57.417141999999998"/>
    <n v="57.417141999999998"/>
    <n v="3955.1217831518106"/>
    <n v="449.74552315723764"/>
    <n v="4404.8673063090482"/>
  </r>
  <r>
    <s v="051029"/>
    <s v="EHOVE Career Center"/>
    <x v="8"/>
    <n v="0"/>
    <n v="793.33251299999995"/>
    <n v="0"/>
    <n v="6214.1328124069814"/>
    <n v="6214.1328124069814"/>
  </r>
  <r>
    <s v="000576"/>
    <s v="Elevated Excellence Academy"/>
    <x v="0"/>
    <n v="54.600000999999999"/>
    <n v="93.582830999999999"/>
    <n v="3761.0658732406191"/>
    <n v="733.02950687845725"/>
    <n v="4494.0953801190763"/>
  </r>
  <r>
    <s v="048413"/>
    <s v="Elgin Local"/>
    <x v="2"/>
    <n v="485.81787199999997"/>
    <n v="996.96800699999994"/>
    <n v="33465.072994954331"/>
    <n v="7809.1991739896002"/>
    <n v="41274.272168943935"/>
  </r>
  <r>
    <s v="045773"/>
    <s v="Elida Local"/>
    <x v="9"/>
    <n v="1016.325225"/>
    <n v="2083.6566670000002"/>
    <n v="70008.535711585311"/>
    <n v="16321.175613024787"/>
    <n v="86329.711324610093"/>
  </r>
  <r>
    <s v="050682"/>
    <s v="Elmwood Local"/>
    <x v="3"/>
    <n v="509.87120699999997"/>
    <n v="1119.2612059999999"/>
    <n v="35121.962660691221"/>
    <n v="8767.1155182553448"/>
    <n v="43889.078178946569"/>
  </r>
  <r>
    <s v="043943"/>
    <s v="Elyria City Schools"/>
    <x v="6"/>
    <n v="2749.6619399999995"/>
    <n v="5520.2641409999997"/>
    <n v="189407.68307829506"/>
    <n v="43239.945381819671"/>
    <n v="232647.62846011473"/>
  </r>
  <r>
    <s v="000577"/>
    <s v="Emerson Academy"/>
    <x v="0"/>
    <n v="413.02440100000001"/>
    <n v="625.822002"/>
    <n v="28450.768332710264"/>
    <n v="4902.031586539083"/>
    <n v="33352.799919249344"/>
  </r>
  <r>
    <s v="046938"/>
    <s v="ESC of Central Ohio"/>
    <x v="5"/>
    <n v="275.72298499999999"/>
    <n v="275.72298499999999"/>
    <n v="18992.899090817511"/>
    <n v="2159.7239746851246"/>
    <n v="21152.623065502637"/>
  </r>
  <r>
    <s v="048199"/>
    <s v="ESC of Lake Erie West"/>
    <x v="5"/>
    <n v="176.60423700000001"/>
    <n v="176.60423700000001"/>
    <n v="12165.204334893662"/>
    <n v="1383.3319143845542"/>
    <n v="13548.536249278217"/>
  </r>
  <r>
    <s v="043950"/>
    <s v="Euclid City"/>
    <x v="6"/>
    <n v="1921.6817640000002"/>
    <n v="4375.7441410000001"/>
    <n v="132373.10566732837"/>
    <n v="34274.979027975001"/>
    <n v="166648.08469530338"/>
  </r>
  <r>
    <s v="015712"/>
    <s v="Euclid Preparatory School"/>
    <x v="0"/>
    <n v="287.31520999999998"/>
    <n v="384.21615800000001"/>
    <n v="19791.417791255386"/>
    <n v="3009.5454243468594"/>
    <n v="22800.963215602245"/>
  </r>
  <r>
    <s v="047050"/>
    <s v="Evergreen Local"/>
    <x v="3"/>
    <n v="543.18614500000001"/>
    <n v="1103.3717159999999"/>
    <n v="37416.828486443264"/>
    <n v="8642.6539594973056"/>
    <n v="46059.482445940572"/>
  </r>
  <r>
    <s v="019474"/>
    <s v="Explorers Academy of Science and Technology"/>
    <x v="0"/>
    <n v="137.896243"/>
    <n v="179.00715700000001"/>
    <n v="9498.8432984716546"/>
    <n v="1402.1538632810177"/>
    <n v="10900.997161752672"/>
  </r>
  <r>
    <s v="050328"/>
    <s v="Fairbanks Local"/>
    <x v="1"/>
    <n v="442.27383400000002"/>
    <n v="1046.933008"/>
    <n v="30465.585956393788"/>
    <n v="8200.5724595895153"/>
    <n v="38666.1584159833"/>
  </r>
  <r>
    <s v="043968"/>
    <s v="Fairborn City"/>
    <x v="6"/>
    <n v="2140.8909019999996"/>
    <n v="4050.50074"/>
    <n v="147473.10553791979"/>
    <n v="31727.364179151904"/>
    <n v="179200.46971707168"/>
  </r>
  <r>
    <s v="149088"/>
    <s v="Fairborn Digital Academy"/>
    <x v="0"/>
    <n v="0"/>
    <n v="156.751936"/>
    <n v="0"/>
    <n v="1227.8298606752289"/>
    <n v="1227.8298606752289"/>
  </r>
  <r>
    <s v="046102"/>
    <s v="Fairfield City"/>
    <x v="7"/>
    <n v="4028.6053890000003"/>
    <n v="8775.4828569999991"/>
    <n v="277506.40966693667"/>
    <n v="68737.90632906869"/>
    <n v="346244.31599600537"/>
  </r>
  <r>
    <s v="046839"/>
    <s v="Fairfield County ESC"/>
    <x v="5"/>
    <n v="103.63936"/>
    <n v="103.63936"/>
    <n v="7139.0925436155012"/>
    <n v="811.80178182469081"/>
    <n v="7950.894325440192"/>
  </r>
  <r>
    <s v="047621"/>
    <s v="Fairfield Local"/>
    <x v="2"/>
    <n v="422.092828"/>
    <n v="872.93258900000001"/>
    <n v="29075.437759248805"/>
    <n v="6837.6361178131601"/>
    <n v="35913.073877061965"/>
  </r>
  <r>
    <s v="020759"/>
    <s v="Fairfield Preparatory Academy"/>
    <x v="0"/>
    <n v="111.51794"/>
    <n v="111.51794"/>
    <n v="7681.8005623863446"/>
    <n v="873.51429415830978"/>
    <n v="8555.3148565446536"/>
  </r>
  <r>
    <s v="046870"/>
    <s v="Fairfield Union Local"/>
    <x v="3"/>
    <n v="881.42236300000002"/>
    <n v="1907.203982"/>
    <n v="60715.888437262212"/>
    <n v="14939.030797669395"/>
    <n v="75654.919234931614"/>
  </r>
  <r>
    <s v="047936"/>
    <s v="Fairland Local"/>
    <x v="1"/>
    <n v="665.25482099999999"/>
    <n v="1382.288108"/>
    <n v="45825.405832353317"/>
    <n v="10827.391727134176"/>
    <n v="56652.797559487495"/>
  </r>
  <r>
    <s v="049775"/>
    <s v="Fairlawn Local"/>
    <x v="3"/>
    <n v="261.00150000000002"/>
    <n v="512.481989"/>
    <n v="17978.824478677419"/>
    <n v="4014.2450881910272"/>
    <n v="21993.069566868446"/>
  </r>
  <r>
    <s v="049841"/>
    <s v="Fairless Local"/>
    <x v="2"/>
    <n v="600.49151099999995"/>
    <n v="1239.6497610000001"/>
    <n v="41364.250692830457"/>
    <n v="9710.1128839308949"/>
    <n v="51074.363576761352"/>
  </r>
  <r>
    <s v="045369"/>
    <s v="Fairport Harbor Exempted Village"/>
    <x v="9"/>
    <n v="264.179823"/>
    <n v="578.93265500000007"/>
    <n v="18197.760045536397"/>
    <n v="4534.7497406921375"/>
    <n v="22732.509786228533"/>
  </r>
  <r>
    <s v="043976"/>
    <s v="Fairview Park City"/>
    <x v="7"/>
    <n v="650.98453199999994"/>
    <n v="1445.67553"/>
    <n v="44842.411400555022"/>
    <n v="11323.902146774684"/>
    <n v="56166.313547329708"/>
  </r>
  <r>
    <s v="047068"/>
    <s v="Fayette Local"/>
    <x v="2"/>
    <n v="166.297618"/>
    <n v="330.24616100000003"/>
    <n v="11455.243304134829"/>
    <n v="2586.8012108581502"/>
    <n v="14042.044514992978"/>
  </r>
  <r>
    <s v="046045"/>
    <s v="Fayetteville-Perry Local"/>
    <x v="3"/>
    <n v="351.84390400000001"/>
    <n v="726.15070399999991"/>
    <n v="24236.411644793719"/>
    <n v="5687.901154353458"/>
    <n v="29924.312799147177"/>
  </r>
  <r>
    <s v="045914"/>
    <s v="Federal Hocking Local"/>
    <x v="2"/>
    <n v="423.12906299999997"/>
    <n v="859.19019200000002"/>
    <n v="29146.817759684287"/>
    <n v="6729.9926282051356"/>
    <n v="35876.810387889425"/>
  </r>
  <r>
    <s v="046334"/>
    <s v="Felicity-Franklin Local"/>
    <x v="2"/>
    <n v="302.16383100000002"/>
    <n v="685.38921200000004"/>
    <n v="20814.250038232527"/>
    <n v="5368.6184818684796"/>
    <n v="26182.868520101008"/>
  </r>
  <r>
    <s v="049197"/>
    <s v="Field Local"/>
    <x v="1"/>
    <n v="916.3176739999999"/>
    <n v="1890.3438539999997"/>
    <n v="63119.616659505606"/>
    <n v="14806.966281329342"/>
    <n v="77926.582940834953"/>
  </r>
  <r>
    <s v="043984"/>
    <s v="Findlay City"/>
    <x v="6"/>
    <n v="2346.6456920000001"/>
    <n v="5164.324885"/>
    <n v="161646.31624765569"/>
    <n v="40451.891477953854"/>
    <n v="202098.20772560954"/>
  </r>
  <r>
    <s v="000402"/>
    <s v="Findlay Digital Academy"/>
    <x v="0"/>
    <n v="0"/>
    <n v="133.94218499999999"/>
    <n v="0"/>
    <n v="1049.1622530715395"/>
    <n v="1049.1622530715395"/>
  </r>
  <r>
    <s v="047332"/>
    <s v="Finneytown Local"/>
    <x v="7"/>
    <n v="521.03290600000003"/>
    <n v="1164.6696809999999"/>
    <n v="35890.825012841808"/>
    <n v="9122.7977698144241"/>
    <n v="45013.622782656232"/>
  </r>
  <r>
    <s v="048157"/>
    <s v="Firelands Local"/>
    <x v="1"/>
    <n v="784.13429099999996"/>
    <n v="1650.687653"/>
    <n v="54014.297946951112"/>
    <n v="12929.75157258224"/>
    <n v="66944.04951953335"/>
  </r>
  <r>
    <s v="015237"/>
    <s v="Flex High School"/>
    <x v="0"/>
    <n v="0"/>
    <n v="354.53787699999998"/>
    <n v="0"/>
    <n v="2777.0769741625486"/>
    <n v="2777.0769741625486"/>
  </r>
  <r>
    <s v="019197"/>
    <s v="Flex High School Cleveland"/>
    <x v="0"/>
    <n v="0"/>
    <n v="119.72212999999999"/>
    <n v="0"/>
    <n v="937.77729289188267"/>
    <n v="937.77729289188267"/>
  </r>
  <r>
    <s v="019235"/>
    <s v="Focus Learning Academy of Central Columbus"/>
    <x v="0"/>
    <n v="123.988191"/>
    <n v="123.988191"/>
    <n v="8540.8011962296423"/>
    <n v="971.19312951199322"/>
    <n v="9511.9943257416362"/>
  </r>
  <r>
    <s v="142943"/>
    <s v="Focus Learning Academy of Northern Columbus"/>
    <x v="0"/>
    <n v="467.56208600000002"/>
    <n v="649.829566"/>
    <n v="32207.541631286702"/>
    <n v="5090.0816018273899"/>
    <n v="37297.623233114093"/>
  </r>
  <r>
    <s v="142935"/>
    <s v="Focus Learning Academy of Southeastern Columbus"/>
    <x v="0"/>
    <n v="0"/>
    <n v="207.99095800000001"/>
    <n v="0"/>
    <n v="1629.1824873081466"/>
    <n v="1629.1824873081466"/>
  </r>
  <r>
    <s v="142927"/>
    <s v="Focus Learning Academy of Southwest Columbus"/>
    <x v="0"/>
    <n v="0"/>
    <n v="336.06978500000002"/>
    <n v="0"/>
    <n v="2632.4173584286973"/>
    <n v="2632.4173584286973"/>
  </r>
  <r>
    <s v="012529"/>
    <s v="Focus North High School"/>
    <x v="0"/>
    <n v="0"/>
    <n v="182.20019200000002"/>
    <n v="0"/>
    <n v="1427.1647423758773"/>
    <n v="1427.1647423758773"/>
  </r>
  <r>
    <s v="047340"/>
    <s v="Forest Hills Local"/>
    <x v="10"/>
    <n v="3103.2436350000003"/>
    <n v="6944.676473999999"/>
    <n v="213763.8006993749"/>
    <n v="54397.293999009744"/>
    <n v="268161.09469838464"/>
  </r>
  <r>
    <s v="050484"/>
    <s v="Fort Frye Local"/>
    <x v="2"/>
    <n v="403.31962999999996"/>
    <n v="906.73306200000002"/>
    <n v="27782.264993017736"/>
    <n v="7102.3934861326616"/>
    <n v="34884.658479150399"/>
  </r>
  <r>
    <s v="049783"/>
    <s v="Fort Loramie Local"/>
    <x v="3"/>
    <n v="344.83022"/>
    <n v="671.08873199999994"/>
    <n v="23753.281112651533"/>
    <n v="5256.6035567961089"/>
    <n v="29009.884669447641"/>
  </r>
  <r>
    <s v="048595"/>
    <s v="Fort Recovery Local"/>
    <x v="3"/>
    <n v="429.75088699999998"/>
    <n v="889.2343229999999"/>
    <n v="29602.95541186136"/>
    <n v="6965.3267626418437"/>
    <n v="36568.282174503205"/>
  </r>
  <r>
    <s v="043992"/>
    <s v="Fostoria City"/>
    <x v="9"/>
    <n v="875.012428"/>
    <n v="1720.3996320000001"/>
    <n v="60274.346544649597"/>
    <n v="13475.801922244043"/>
    <n v="73750.148466893646"/>
  </r>
  <r>
    <s v="009192"/>
    <s v="Foundation Academy"/>
    <x v="0"/>
    <n v="335.58532400000001"/>
    <n v="447.05429900000001"/>
    <n v="23116.455797442133"/>
    <n v="3501.7533541367693"/>
    <n v="26618.209151578903"/>
  </r>
  <r>
    <s v="050963"/>
    <s v="Four County Career Center"/>
    <x v="8"/>
    <n v="0"/>
    <n v="942.13165600000002"/>
    <n v="0"/>
    <n v="7379.668854132703"/>
    <n v="7379.668854132703"/>
  </r>
  <r>
    <s v="149328"/>
    <s v="Foxfire High School"/>
    <x v="0"/>
    <n v="0"/>
    <n v="255.964765"/>
    <n v="0"/>
    <n v="2004.9588526148584"/>
    <n v="2004.9588526148584"/>
  </r>
  <r>
    <s v="012033"/>
    <s v="Foxfire Intermediate School"/>
    <x v="0"/>
    <n v="65.954522999999995"/>
    <n v="139.08832100000001"/>
    <n v="4543.2106428196494"/>
    <n v="1089.4716719478447"/>
    <n v="5632.6823147674941"/>
  </r>
  <r>
    <s v="044008"/>
    <s v="Franklin City"/>
    <x v="9"/>
    <n v="1258.5486569999998"/>
    <n v="2536.0286230000002"/>
    <n v="86693.85195900478"/>
    <n v="19864.581901218004"/>
    <n v="106558.43386022278"/>
  </r>
  <r>
    <s v="020760"/>
    <s v="Franklin Learning Academy"/>
    <x v="0"/>
    <n v="28.584157999999999"/>
    <n v="28.584157999999999"/>
    <n v="1968.9908278411538"/>
    <n v="223.89824094203678"/>
    <n v="2192.8890687831904"/>
  </r>
  <r>
    <s v="048843"/>
    <s v="Franklin Local"/>
    <x v="2"/>
    <n v="880.0057710000001"/>
    <n v="1777.7155750000002"/>
    <n v="60618.307929388131"/>
    <n v="13924.754758833949"/>
    <n v="74543.062688222082"/>
  </r>
  <r>
    <s v="046649"/>
    <s v="Franklin Monroe Local"/>
    <x v="3"/>
    <n v="205.60206299999999"/>
    <n v="460.66757899999999"/>
    <n v="14162.690264734019"/>
    <n v="3608.3854769179056"/>
    <n v="17771.075741651926"/>
  </r>
  <r>
    <s v="019226"/>
    <s v="Franklinton High School"/>
    <x v="0"/>
    <n v="0"/>
    <n v="110.18991699999999"/>
    <n v="0"/>
    <n v="863.11195823396429"/>
    <n v="863.11195823396429"/>
  </r>
  <r>
    <s v="019201"/>
    <s v="Franklinton Prep High School"/>
    <x v="0"/>
    <n v="0"/>
    <n v="215.79945799999999"/>
    <n v="0"/>
    <n v="1690.3460666025198"/>
    <n v="1690.3460666025198"/>
  </r>
  <r>
    <s v="047852"/>
    <s v="Fredericktown Local"/>
    <x v="2"/>
    <n v="543.09384799999998"/>
    <n v="1132.6898370000001"/>
    <n v="37410.470700902151"/>
    <n v="8872.3012949068652"/>
    <n v="46282.771995809017"/>
  </r>
  <r>
    <s v="044016"/>
    <s v="Fremont City"/>
    <x v="9"/>
    <n v="1500.1295930000001"/>
    <n v="3204.5515869999999"/>
    <n v="103334.91051896941"/>
    <n v="25101.087929100882"/>
    <n v="128435.99844807028"/>
  </r>
  <r>
    <s v="050492"/>
    <s v="Frontier Local"/>
    <x v="3"/>
    <n v="270.05836899999997"/>
    <n v="520.40841399999999"/>
    <n v="18602.697744070047"/>
    <n v="4076.3323679513401"/>
    <n v="22679.030112021388"/>
  </r>
  <r>
    <s v="046961"/>
    <s v="Gahanna-Jefferson City"/>
    <x v="10"/>
    <n v="3680.4538219999995"/>
    <n v="7866.7142420000009"/>
    <n v="253524.34092377036"/>
    <n v="61619.568460875023"/>
    <n v="315143.90938464541"/>
  </r>
  <r>
    <s v="044024"/>
    <s v="Galion City"/>
    <x v="9"/>
    <n v="775.11410100000001"/>
    <n v="1559.3444509999999"/>
    <n v="53392.95127739435"/>
    <n v="12214.264964587241"/>
    <n v="65607.216241981587"/>
  </r>
  <r>
    <s v="065680"/>
    <s v="Gallia County Local"/>
    <x v="2"/>
    <n v="997.56105400000001"/>
    <n v="2019.5634660000001"/>
    <n v="68715.984761123764"/>
    <n v="15819.136862740646"/>
    <n v="84535.121623864412"/>
  </r>
  <r>
    <s v="062067"/>
    <s v="Gallia-Jackson-Vinton"/>
    <x v="8"/>
    <n v="0"/>
    <n v="680.97300699999994"/>
    <n v="0"/>
    <n v="5334.0265750108611"/>
    <n v="5334.0265750108611"/>
  </r>
  <r>
    <s v="044032"/>
    <s v="Gallipolis City"/>
    <x v="9"/>
    <n v="911.54384699999991"/>
    <n v="1816.0635010000001"/>
    <n v="62790.77641251633"/>
    <n v="14225.132092851463"/>
    <n v="77015.908505367799"/>
  </r>
  <r>
    <s v="050278"/>
    <s v="Garaway Local"/>
    <x v="2"/>
    <n v="553.14612499999998"/>
    <n v="1063.1947929999999"/>
    <n v="38102.911640107654"/>
    <n v="8327.9501859538032"/>
    <n v="46430.86182606146"/>
  </r>
  <r>
    <s v="044040"/>
    <s v="Garfield Heights City Schools"/>
    <x v="6"/>
    <n v="1258.1235889999998"/>
    <n v="2990.7549669999994"/>
    <n v="86664.571579529933"/>
    <n v="23426.429989645283"/>
    <n v="110091.00156917522"/>
  </r>
  <r>
    <s v="020078"/>
    <s v="Gateway Online Academy of Ohio"/>
    <x v="0"/>
    <n v="0"/>
    <n v="304.96290699999997"/>
    <n v="0"/>
    <n v="2388.7587813455957"/>
    <n v="2388.7587813455957"/>
  </r>
  <r>
    <s v="000813"/>
    <s v="Gem City Career Prep High School"/>
    <x v="0"/>
    <n v="0"/>
    <n v="121.07954100000001"/>
    <n v="0"/>
    <n v="948.40982351025434"/>
    <n v="948.40982351025434"/>
  </r>
  <r>
    <s v="044057"/>
    <s v="Geneva Area City"/>
    <x v="9"/>
    <n v="913.76898099999994"/>
    <n v="2030.174342"/>
    <n v="62944.052518697856"/>
    <n v="15902.251309255184"/>
    <n v="78846.303827953045"/>
  </r>
  <r>
    <s v="048942"/>
    <s v="Genoa Area Local"/>
    <x v="1"/>
    <n v="578.82012999999995"/>
    <n v="1200.491413"/>
    <n v="39871.439520444306"/>
    <n v="9403.38755602737"/>
    <n v="49274.827076471673"/>
  </r>
  <r>
    <s v="045377"/>
    <s v="Georgetown Exempted Village"/>
    <x v="2"/>
    <n v="460.86035800000002"/>
    <n v="940.35838200000012"/>
    <n v="31745.899872845323"/>
    <n v="7365.7788900026335"/>
    <n v="39111.678762847958"/>
  </r>
  <r>
    <s v="045385"/>
    <s v="Gibsonburg Exempted Village"/>
    <x v="3"/>
    <n v="340.62759699999998"/>
    <n v="738.69851700000004"/>
    <n v="23463.787675766867"/>
    <n v="5786.1875288679585"/>
    <n v="29249.975204634826"/>
  </r>
  <r>
    <s v="044065"/>
    <s v="Girard City School District"/>
    <x v="9"/>
    <n v="736.51865999999995"/>
    <n v="1553.310567"/>
    <n v="50734.343340596468"/>
    <n v="12167.001861239985"/>
    <n v="62901.345201836455"/>
  </r>
  <r>
    <s v="000131"/>
    <s v="Glass City Academy"/>
    <x v="0"/>
    <n v="0"/>
    <n v="380.30057799999997"/>
    <n v="0"/>
    <n v="2978.8748873918153"/>
    <n v="2978.8748873918153"/>
  </r>
  <r>
    <s v="015737"/>
    <s v="Global Ambassadors Language Academy"/>
    <x v="0"/>
    <n v="262.93336799999997"/>
    <n v="293.879795"/>
    <n v="18111.899252914245"/>
    <n v="2301.9453345068405"/>
    <n v="20413.844587421085"/>
  </r>
  <r>
    <s v="013930"/>
    <s v="Global Impact STEM Academy"/>
    <x v="11"/>
    <n v="0"/>
    <n v="644.67904299999998"/>
    <n v="0"/>
    <n v="5049.7378198054912"/>
    <n v="5049.7378198054912"/>
  </r>
  <r>
    <s v="012558"/>
    <s v="Global Village Academy"/>
    <x v="0"/>
    <n v="173.690911"/>
    <n v="248.739396"/>
    <n v="11964.522818491774"/>
    <n v="1948.3629084818488"/>
    <n v="13912.885726973624"/>
  </r>
  <r>
    <s v="149047"/>
    <s v="GOAL Digital Academy"/>
    <x v="0"/>
    <n v="89.220492999999991"/>
    <n v="759.34232999999995"/>
    <n v="6145.863466486082"/>
    <n v="5947.8894554048993"/>
    <n v="12093.75292189098"/>
  </r>
  <r>
    <s v="046342"/>
    <s v="Goshen Local"/>
    <x v="9"/>
    <n v="1200.8770479999998"/>
    <n v="2644.2671069999997"/>
    <n v="82721.201473801004"/>
    <n v="20712.408385028815"/>
    <n v="103433.60985882982"/>
  </r>
  <r>
    <s v="011972"/>
    <s v="Graham Elementary and Middle School"/>
    <x v="0"/>
    <n v="179.08126199999998"/>
    <n v="312.04639500000002"/>
    <n v="12335.831697971253"/>
    <n v="2444.2433788955404"/>
    <n v="14780.075076866793"/>
  </r>
  <r>
    <s v="046193"/>
    <s v="Graham Local"/>
    <x v="2"/>
    <n v="670.03008499999999"/>
    <n v="1471.5971599999998"/>
    <n v="46154.345065634916"/>
    <n v="11526.944942695078"/>
    <n v="57681.29000832999"/>
  </r>
  <r>
    <s v="133421"/>
    <s v="Graham School, The"/>
    <x v="0"/>
    <n v="0"/>
    <n v="139.04620699999998"/>
    <n v="0"/>
    <n v="1089.1417951496881"/>
    <n v="1089.1417951496881"/>
  </r>
  <r>
    <s v="045864"/>
    <s v="Grand Valley Local"/>
    <x v="2"/>
    <n v="375.550522"/>
    <n v="846.352802"/>
    <n v="25869.418060485026"/>
    <n v="6629.4380119282841"/>
    <n v="32498.856072413309"/>
  </r>
  <r>
    <s v="044073"/>
    <s v="Grandview Heights Schools"/>
    <x v="10"/>
    <n v="556.78923799999995"/>
    <n v="1140.163384"/>
    <n v="38353.863796256133"/>
    <n v="8930.8412045623318"/>
    <n v="47284.705000818467"/>
  </r>
  <r>
    <s v="045393"/>
    <s v="Granville Exempted Village"/>
    <x v="10"/>
    <n v="1112.055192"/>
    <n v="2532.445142"/>
    <n v="76602.797714074113"/>
    <n v="19836.512678666506"/>
    <n v="96439.310392740619"/>
  </r>
  <r>
    <s v="051060"/>
    <s v="Great Oaks Career Campuses"/>
    <x v="8"/>
    <n v="0"/>
    <n v="4161.5660909999997"/>
    <n v="0"/>
    <n v="32597.33336692752"/>
    <n v="32597.33336692752"/>
  </r>
  <r>
    <s v="017233"/>
    <s v="Great River Connections Academy"/>
    <x v="0"/>
    <n v="392.056062"/>
    <n v="1473.9756540000001"/>
    <n v="27006.38549778247"/>
    <n v="11545.575563988567"/>
    <n v="38551.961061771035"/>
  </r>
  <r>
    <s v="143198"/>
    <s v="Great Western Academy"/>
    <x v="0"/>
    <n v="446.44665900000001"/>
    <n v="655.24822500000005"/>
    <n v="30753.026788171526"/>
    <n v="5132.525679360293"/>
    <n v="35885.552467531816"/>
  </r>
  <r>
    <s v="000282"/>
    <s v="Greater Ohio Virtual School"/>
    <x v="0"/>
    <n v="0"/>
    <n v="381.031001"/>
    <n v="0"/>
    <n v="2984.5962532212238"/>
    <n v="2984.5962532212238"/>
  </r>
  <r>
    <s v="011381"/>
    <s v="Greater Summit County Early Learning Center"/>
    <x v="0"/>
    <n v="94.668019999999999"/>
    <n v="94.668019999999999"/>
    <n v="6521.1108569258158"/>
    <n v="741.529736557766"/>
    <n v="7262.6405934835821"/>
  </r>
  <r>
    <s v="134197"/>
    <s v="Green Inspiration Academy"/>
    <x v="0"/>
    <n v="97.316519999999997"/>
    <n v="153.29186199999998"/>
    <n v="6703.5501020327483"/>
    <n v="1200.7272788140008"/>
    <n v="7904.2773808467491"/>
  </r>
  <r>
    <s v="050013"/>
    <s v="Green Local"/>
    <x v="7"/>
    <n v="1777.609784"/>
    <n v="3855.5056400000003"/>
    <n v="122448.85296872117"/>
    <n v="30199.977579822425"/>
    <n v="152648.8305485436"/>
  </r>
  <r>
    <s v="050559"/>
    <s v="Green Local"/>
    <x v="1"/>
    <n v="534.19724599999995"/>
    <n v="1018.8055479999999"/>
    <n v="36797.637265789126"/>
    <n v="7980.251510616049"/>
    <n v="44777.888776405176"/>
  </r>
  <r>
    <s v="049619"/>
    <s v="Green Local"/>
    <x v="2"/>
    <n v="243.55680999999998"/>
    <n v="474.88342099999994"/>
    <n v="16777.164643025364"/>
    <n v="3719.7374368850287"/>
    <n v="20496.902079910393"/>
  </r>
  <r>
    <s v="047233"/>
    <s v="Greene County ESC"/>
    <x v="5"/>
    <n v="107.27329"/>
    <n v="107.27329"/>
    <n v="7389.4121380921624"/>
    <n v="840.26616880108861"/>
    <n v="8229.6783068932509"/>
  </r>
  <r>
    <s v="051045"/>
    <s v="Greene County Vocational School District"/>
    <x v="8"/>
    <n v="0"/>
    <n v="1164.3031329999999"/>
    <n v="0"/>
    <n v="9119.9266181638905"/>
    <n v="9119.9266181638905"/>
  </r>
  <r>
    <s v="047266"/>
    <s v="Greeneview Local"/>
    <x v="3"/>
    <n v="664.26272600000004"/>
    <n v="1258.9837050000001"/>
    <n v="45757.066371196299"/>
    <n v="9861.5546738927278"/>
    <n v="55618.621045089028"/>
  </r>
  <r>
    <s v="045401"/>
    <s v="Greenfield Exempted Village"/>
    <x v="2"/>
    <n v="855.53569799999991"/>
    <n v="1785.3109240000001"/>
    <n v="58932.711687805509"/>
    <n v="13984.248737297155"/>
    <n v="72916.960425102661"/>
  </r>
  <r>
    <s v="046235"/>
    <s v="Greenon Local"/>
    <x v="1"/>
    <n v="759.92006100000003"/>
    <n v="1575.1536699999999"/>
    <n v="52346.325191789459"/>
    <n v="12338.097764726654"/>
    <n v="64684.422956516115"/>
  </r>
  <r>
    <s v="044099"/>
    <s v="Greenville City"/>
    <x v="9"/>
    <n v="988.799666"/>
    <n v="2342.8537740000002"/>
    <n v="68112.465405711671"/>
    <n v="18351.453234445886"/>
    <n v="86463.918640157557"/>
  </r>
  <r>
    <s v="008287"/>
    <s v="Groveport Community School"/>
    <x v="0"/>
    <n v="409.60132800000002"/>
    <n v="611.61677699999996"/>
    <n v="28214.973409521317"/>
    <n v="4790.762788987452"/>
    <n v="33005.73619850877"/>
  </r>
  <r>
    <s v="046979"/>
    <s v="Groveport Madison Local"/>
    <x v="6"/>
    <n v="2975.5631359999998"/>
    <n v="6152.5930589999998"/>
    <n v="204968.65859915339"/>
    <n v="48192.945307057329"/>
    <n v="253161.60390621072"/>
  </r>
  <r>
    <s v="044107"/>
    <s v="Hamilton City"/>
    <x v="6"/>
    <n v="4199.7254750000002"/>
    <n v="8735.6509729999998"/>
    <n v="289293.8438041741"/>
    <n v="68425.905228283867"/>
    <n v="357719.74903245794"/>
  </r>
  <r>
    <s v="143602"/>
    <s v="Hamilton Cnty Math &amp; Science"/>
    <x v="0"/>
    <n v="484.64724100000001"/>
    <n v="597.91735300000005"/>
    <n v="33384.435261921004"/>
    <n v="4683.4559046804488"/>
    <n v="38067.891166601454"/>
  </r>
  <r>
    <s v="047324"/>
    <s v="Hamilton County ESC"/>
    <x v="5"/>
    <n v="81.245103999999998"/>
    <n v="81.245103999999998"/>
    <n v="5596.4868576153494"/>
    <n v="636.38872520760754"/>
    <n v="6232.8755828229569"/>
  </r>
  <r>
    <s v="046953"/>
    <s v="Hamilton Local"/>
    <x v="9"/>
    <n v="1436.268538"/>
    <n v="2955.9645600000003"/>
    <n v="98935.906303023658"/>
    <n v="23153.918519167222"/>
    <n v="122089.82482219089"/>
  </r>
  <r>
    <s v="047407"/>
    <s v="Hancock County ESC"/>
    <x v="5"/>
    <n v="82.266199999999998"/>
    <n v="82.266199999999998"/>
    <n v="5666.8240233399893"/>
    <n v="644.38691771105471"/>
    <n v="6311.2109410510438"/>
  </r>
  <r>
    <s v="011324"/>
    <s v="Hardin Community School"/>
    <x v="0"/>
    <n v="0"/>
    <n v="32.959626"/>
    <n v="0"/>
    <n v="258.17105697174708"/>
    <n v="258.17105697174708"/>
  </r>
  <r>
    <s v="047498"/>
    <s v="Hardin Northern Local"/>
    <x v="3"/>
    <n v="174.00234999999998"/>
    <n v="368.95553200000001"/>
    <n v="11985.975979170216"/>
    <n v="2890.0097249893934"/>
    <n v="14875.98570415961"/>
  </r>
  <r>
    <s v="049791"/>
    <s v="Hardin-Houston Local"/>
    <x v="2"/>
    <n v="345.15656300000001"/>
    <n v="702.18548999999996"/>
    <n v="23775.760920303386"/>
    <n v="5500.1828644391817"/>
    <n v="29275.943784742569"/>
  </r>
  <r>
    <s v="045245"/>
    <s v="Harrison Hills City"/>
    <x v="2"/>
    <n v="619.07492300000001"/>
    <n v="1331.1808639999999"/>
    <n v="42644.350242307948"/>
    <n v="10427.071310804422"/>
    <n v="53071.42155311237"/>
  </r>
  <r>
    <s v="008286"/>
    <s v="Harvard Avenue Performance Academy"/>
    <x v="0"/>
    <n v="189.20121999999998"/>
    <n v="272.62773199999998"/>
    <n v="13032.934774442412"/>
    <n v="2135.4790169721646"/>
    <n v="15168.413791414576"/>
  </r>
  <r>
    <s v="044115"/>
    <s v="Heath City"/>
    <x v="9"/>
    <n v="782.59558599999991"/>
    <n v="1635.491348"/>
    <n v="53908.30580851718"/>
    <n v="12810.719696312921"/>
    <n v="66719.025504830104"/>
  </r>
  <r>
    <s v="000613"/>
    <s v="Heir Force Community School"/>
    <x v="0"/>
    <n v="167.55850000000001"/>
    <n v="235.24200000000002"/>
    <n v="11542.097886067591"/>
    <n v="1842.6384991185196"/>
    <n v="13384.736385186112"/>
  </r>
  <r>
    <s v="045419"/>
    <s v="Hicksville Exempted Village School District"/>
    <x v="2"/>
    <n v="437.07836900000001"/>
    <n v="862.21457399999986"/>
    <n v="30107.701602012254"/>
    <n v="6753.6824570164908"/>
    <n v="36861.384059028744"/>
  </r>
  <r>
    <s v="048496"/>
    <s v="Highland Local"/>
    <x v="10"/>
    <n v="1531.4773269999998"/>
    <n v="3307.790211"/>
    <n v="105494.26748584608"/>
    <n v="25909.750766427638"/>
    <n v="131404.01825227373"/>
  </r>
  <r>
    <s v="048801"/>
    <s v="Highland Local"/>
    <x v="3"/>
    <n v="749.50607300000001"/>
    <n v="1660.4598559999999"/>
    <n v="51628.96815600594"/>
    <n v="13006.296736579321"/>
    <n v="64635.264892585263"/>
  </r>
  <r>
    <s v="047019"/>
    <s v="Hilliard City"/>
    <x v="10"/>
    <n v="7085.8169399999988"/>
    <n v="15691.498551000001"/>
    <n v="488099.33679422952"/>
    <n v="122910.70191094729"/>
    <n v="611010.03870517679"/>
  </r>
  <r>
    <s v="044123"/>
    <s v="Hillsboro City"/>
    <x v="9"/>
    <n v="1011.875733"/>
    <n v="2134.9491640000001"/>
    <n v="69702.036953197792"/>
    <n v="16722.947106585125"/>
    <n v="86424.984059782917"/>
  </r>
  <r>
    <s v="045823"/>
    <s v="Hillsdale Local"/>
    <x v="3"/>
    <n v="367.655035"/>
    <n v="742.01875299999995"/>
    <n v="25325.545420110622"/>
    <n v="5812.1947668601497"/>
    <n v="31137.740186970772"/>
  </r>
  <r>
    <s v="020188"/>
    <s v="Hinckley Preparatory Academy"/>
    <x v="0"/>
    <n v="30.231213999999998"/>
    <n v="30.231213999999998"/>
    <n v="2082.4466153770586"/>
    <n v="236.79954596326664"/>
    <n v="2319.2461613403252"/>
  </r>
  <r>
    <s v="047571"/>
    <s v="Holgate Local"/>
    <x v="3"/>
    <n v="165.97564899999998"/>
    <n v="397.51364000000001"/>
    <n v="11433.064795051258"/>
    <n v="3113.7039176198955"/>
    <n v="14546.768712671153"/>
  </r>
  <r>
    <s v="142968"/>
    <s v="Hope Academy Northcoast"/>
    <x v="0"/>
    <n v="211.847195"/>
    <n v="331.17514399999999"/>
    <n v="14592.879869292507"/>
    <n v="2594.0778869654209"/>
    <n v="17186.957756257929"/>
  </r>
  <r>
    <s v="014091"/>
    <s v="Hope Learning Academy of Toledo"/>
    <x v="0"/>
    <n v="39.273049"/>
    <n v="57.273049"/>
    <n v="2705.2842788776989"/>
    <n v="448.61685009182639"/>
    <n v="3153.9011289695254"/>
  </r>
  <r>
    <s v="049700"/>
    <s v="Hopewell-Loudon Local"/>
    <x v="1"/>
    <n v="338.99166500000001"/>
    <n v="730.922999"/>
    <n v="23351.098153725612"/>
    <n v="5725.2822958849483"/>
    <n v="29076.380449610559"/>
  </r>
  <r>
    <s v="133629"/>
    <s v="Horizon Science Acad Cleveland"/>
    <x v="0"/>
    <n v="0"/>
    <n v="279.88184799999999"/>
    <n v="0"/>
    <n v="2192.3001348791354"/>
    <n v="2192.3001348791354"/>
  </r>
  <r>
    <s v="133660"/>
    <s v="Horizon Science Academy Columbus"/>
    <x v="0"/>
    <n v="0"/>
    <n v="495.62000699999999"/>
    <n v="0"/>
    <n v="3882.1660495642363"/>
    <n v="3882.1660495642363"/>
  </r>
  <r>
    <s v="009179"/>
    <s v="Horizon Science Academy Columbus Middle School"/>
    <x v="0"/>
    <n v="0"/>
    <n v="482.94993299999999"/>
    <n v="0"/>
    <n v="3782.922010918584"/>
    <n v="3782.922010918584"/>
  </r>
  <r>
    <s v="011976"/>
    <s v="Horizon Science Academy Dayton Downtown"/>
    <x v="0"/>
    <n v="108.715084"/>
    <n v="177.664804"/>
    <n v="7488.7286602593158"/>
    <n v="1391.6392812029567"/>
    <n v="8880.3679414622729"/>
  </r>
  <r>
    <s v="011534"/>
    <s v="Horizon Science Academy Dayton High School"/>
    <x v="0"/>
    <n v="0"/>
    <n v="291.76536199999998"/>
    <n v="0"/>
    <n v="2285.383089458734"/>
    <n v="2285.383089458734"/>
  </r>
  <r>
    <s v="009990"/>
    <s v="Horizon Science Academy Elementary School"/>
    <x v="0"/>
    <n v="395.14703600000001"/>
    <n v="395.14703600000001"/>
    <n v="27219.304117078358"/>
    <n v="3095.1664300854932"/>
    <n v="30314.470547163852"/>
  </r>
  <r>
    <s v="011533"/>
    <s v="Horizon Science Academy Lorain"/>
    <x v="0"/>
    <n v="443.85717599999998"/>
    <n v="818.71732999999995"/>
    <n v="30574.652869448761"/>
    <n v="6412.9707796801658"/>
    <n v="36987.623649128924"/>
  </r>
  <r>
    <s v="017123"/>
    <s v="Horizon Science Academy Primary"/>
    <x v="0"/>
    <n v="408.61871200000002"/>
    <n v="408.61871200000002"/>
    <n v="28147.28689969689"/>
    <n v="3200.6893760103321"/>
    <n v="31347.976275707224"/>
  </r>
  <r>
    <s v="000338"/>
    <s v="Horizon Science Academy Toledo"/>
    <x v="0"/>
    <n v="236.32203200000001"/>
    <n v="488.53107199999999"/>
    <n v="16278.804274199145"/>
    <n v="3826.638785943162"/>
    <n v="20105.443060142308"/>
  </r>
  <r>
    <s v="011986"/>
    <s v="Horizon Science Academy Youngstown"/>
    <x v="0"/>
    <n v="261.20903900000002"/>
    <n v="381.27684799999997"/>
    <n v="17993.120592889332"/>
    <n v="2986.5219601404506"/>
    <n v="20979.642553029782"/>
  </r>
  <r>
    <s v="000804"/>
    <s v="Horizon Science Academy-Cincinnati"/>
    <x v="0"/>
    <n v="87.584269999999989"/>
    <n v="168.49370399999998"/>
    <n v="6033.1538992039968"/>
    <n v="1319.8025261198256"/>
    <n v="7352.9564253238223"/>
  </r>
  <r>
    <s v="000858"/>
    <s v="Horizon Science Academy-Cleveland Middle School"/>
    <x v="0"/>
    <n v="136"/>
    <n v="214.91428200000001"/>
    <n v="9368.2225163461844"/>
    <n v="1683.412528475418"/>
    <n v="11051.635044821602"/>
  </r>
  <r>
    <s v="000808"/>
    <s v="Horizon Science Academy-Dayton"/>
    <x v="0"/>
    <n v="190.627117"/>
    <n v="190.627117"/>
    <n v="13131.15624783499"/>
    <n v="1493.1724129201859"/>
    <n v="14624.328660755176"/>
  </r>
  <r>
    <s v="000838"/>
    <s v="Horizon Science Academy-Denison Middle School"/>
    <x v="0"/>
    <n v="180.795188"/>
    <n v="251.83860799999999"/>
    <n v="12453.893757857659"/>
    <n v="1972.6388768383927"/>
    <n v="14426.532634696052"/>
  </r>
  <r>
    <s v="000825"/>
    <s v="Horizon Science Academy-Springfield"/>
    <x v="0"/>
    <n v="238.03820100000002"/>
    <n v="329.90870000000001"/>
    <n v="16397.020840873083"/>
    <n v="2584.1578961841078"/>
    <n v="18981.178737057191"/>
  </r>
  <r>
    <s v="050161"/>
    <s v="Howland Local"/>
    <x v="7"/>
    <n v="1031.486179"/>
    <n v="2339.0477350000001"/>
    <n v="71052.882701527138"/>
    <n v="18321.640726515558"/>
    <n v="89374.523428042696"/>
  </r>
  <r>
    <s v="045427"/>
    <s v="Hubbard Exempted Village"/>
    <x v="9"/>
    <n v="784.014543"/>
    <n v="1757.0930469999998"/>
    <n v="54006.049227025476"/>
    <n v="13763.219556608368"/>
    <n v="67769.268783633845"/>
  </r>
  <r>
    <s v="048751"/>
    <s v="Huber Heights City"/>
    <x v="6"/>
    <n v="2700.7475410000002"/>
    <n v="5749.326395"/>
    <n v="186038.26415119701"/>
    <n v="45034.178248039418"/>
    <n v="231072.44239923643"/>
  </r>
  <r>
    <s v="017535"/>
    <s v="Huber Heights Preparatory Academy dba Parma Academy"/>
    <x v="0"/>
    <n v="173.502925"/>
    <n v="173.502925"/>
    <n v="11951.573592918556"/>
    <n v="1359.0394968359096"/>
    <n v="13310.613089754464"/>
  </r>
  <r>
    <s v="050021"/>
    <s v="Hudson City"/>
    <x v="10"/>
    <n v="1997.9372579999999"/>
    <n v="4491.0179889999999"/>
    <n v="137625.88828413645"/>
    <n v="35177.913156516399"/>
    <n v="172803.80144065287"/>
  </r>
  <r>
    <s v="049502"/>
    <s v="Huntington Local"/>
    <x v="3"/>
    <n v="490.92558299999996"/>
    <n v="992.93734500000005"/>
    <n v="33816.912503757187"/>
    <n v="7777.6272056415419"/>
    <n v="41594.539709398727"/>
  </r>
  <r>
    <s v="044131"/>
    <s v="Huron City Schools"/>
    <x v="7"/>
    <n v="496.28259600000001"/>
    <n v="1121.6788809999998"/>
    <n v="34185.924928808359"/>
    <n v="8786.0530423086857"/>
    <n v="42971.977971117041"/>
  </r>
  <r>
    <s v="020007"/>
    <s v="IDEA Greater Cincinnati, Inc"/>
    <x v="0"/>
    <n v="339.80316399999998"/>
    <n v="462.12499700000001"/>
    <n v="23406.997441988788"/>
    <n v="3619.8013572288551"/>
    <n v="27026.798799217642"/>
  </r>
  <r>
    <s v="011947"/>
    <s v="Imagine Akron Academy"/>
    <x v="0"/>
    <n v="41.932690999999998"/>
    <n v="41.932690999999998"/>
    <n v="2888.4910293910812"/>
    <n v="328.45661407504036"/>
    <n v="3216.9476434661215"/>
  </r>
  <r>
    <s v="014139"/>
    <s v="Imagine Columbus Primary Academy"/>
    <x v="0"/>
    <n v="181.83057600000001"/>
    <n v="208.54744400000001"/>
    <n v="12525.215413554384"/>
    <n v="1633.541413553547"/>
    <n v="14158.756827107931"/>
  </r>
  <r>
    <s v="013173"/>
    <s v="Imagine Environmental Science Academy"/>
    <x v="0"/>
    <n v="43.80827"/>
    <n v="43.980049999999999"/>
    <n v="3017.6883927659787"/>
    <n v="344.49347192745103"/>
    <n v="3362.1818646934298"/>
  </r>
  <r>
    <s v="014121"/>
    <s v="Imagine Leadership Academy"/>
    <x v="0"/>
    <n v="105.21305"/>
    <n v="122.66045699999999"/>
    <n v="7247.4945884077715"/>
    <n v="960.79305730979877"/>
    <n v="8208.2876457175698"/>
  </r>
  <r>
    <s v="046565"/>
    <s v="Independence Local"/>
    <x v="7"/>
    <n v="489.09213599999998"/>
    <n v="1021.547812"/>
    <n v="33690.617360610668"/>
    <n v="8001.7315236288059"/>
    <n v="41692.348884239473"/>
  </r>
  <r>
    <s v="047803"/>
    <s v="Indian Creek Local"/>
    <x v="9"/>
    <n v="825.65013999999996"/>
    <n v="1815.4098349999999"/>
    <n v="56874.075236561614"/>
    <n v="14220.011960659231"/>
    <n v="71094.087197220841"/>
  </r>
  <r>
    <s v="045435"/>
    <s v="Indian Hill Exempted Village"/>
    <x v="10"/>
    <n v="950.602171"/>
    <n v="2087.8231949999999"/>
    <n v="65481.269576836516"/>
    <n v="16353.811812769964"/>
    <n v="81835.081389606479"/>
  </r>
  <r>
    <s v="048082"/>
    <s v="Indian Lake Local"/>
    <x v="9"/>
    <n v="574.36302000000001"/>
    <n v="1328.3498159999999"/>
    <n v="39564.416003827901"/>
    <n v="10404.895857281443"/>
    <n v="49969.311861109345"/>
  </r>
  <r>
    <s v="050286"/>
    <s v="Indian Valley Local"/>
    <x v="2"/>
    <n v="825.05291499999998"/>
    <n v="1700.9029049999999"/>
    <n v="56832.935996176879"/>
    <n v="13323.085061407102"/>
    <n v="70156.021057583974"/>
  </r>
  <r>
    <s v="143313"/>
    <s v="Innovation Academy West"/>
    <x v="0"/>
    <n v="101.530227"/>
    <n v="121.536215"/>
    <n v="6993.8070490524951"/>
    <n v="951.98692748805774"/>
    <n v="7945.7939765405526"/>
  </r>
  <r>
    <s v="133215"/>
    <s v="Intergenerational School, The"/>
    <x v="0"/>
    <n v="132.05263099999999"/>
    <n v="205.89473599999999"/>
    <n v="9096.3119932128975"/>
    <n v="1612.7628880873474"/>
    <n v="10709.074881300245"/>
  </r>
  <r>
    <s v="143172"/>
    <s v="International Acad Of Columbus"/>
    <x v="0"/>
    <n v="201.42843300000001"/>
    <n v="313.75538699999998"/>
    <n v="13875.193981345066"/>
    <n v="2457.6298254224594"/>
    <n v="16332.823806767527"/>
  </r>
  <r>
    <s v="133835"/>
    <s v="Invictus High School"/>
    <x v="0"/>
    <n v="0"/>
    <n v="313.02695799999998"/>
    <n v="0"/>
    <n v="2451.9240784925983"/>
    <n v="2451.9240784925983"/>
  </r>
  <r>
    <s v="044149"/>
    <s v="Ironton City School District"/>
    <x v="9"/>
    <n v="617.07823299999995"/>
    <n v="1278.3139120000001"/>
    <n v="42506.810270130271"/>
    <n v="10012.96719212557"/>
    <n v="52519.777462255843"/>
  </r>
  <r>
    <s v="015329"/>
    <s v="iSTEM"/>
    <x v="11"/>
    <n v="0"/>
    <n v="155.85379799999998"/>
    <n v="0"/>
    <n v="1220.7947918681225"/>
    <n v="1220.7947918681225"/>
  </r>
  <r>
    <s v="049809"/>
    <s v="Jackson Center Local"/>
    <x v="2"/>
    <n v="253.37857299999999"/>
    <n v="467.1327"/>
    <n v="17453.726858369599"/>
    <n v="3659.0264375289344"/>
    <n v="21112.753295898532"/>
  </r>
  <r>
    <s v="044156"/>
    <s v="Jackson City"/>
    <x v="1"/>
    <n v="1119.929065"/>
    <n v="2209.643548"/>
    <n v="77145.181495908313"/>
    <n v="17308.024378612834"/>
    <n v="94453.20587452114"/>
  </r>
  <r>
    <s v="049858"/>
    <s v="Jackson Local"/>
    <x v="7"/>
    <n v="2650.538544"/>
    <n v="5892.9694789999994"/>
    <n v="182579.66814958994"/>
    <n v="46159.327144539675"/>
    <n v="228738.99529412962"/>
  </r>
  <r>
    <s v="048322"/>
    <s v="Jackson-Milton Local"/>
    <x v="1"/>
    <n v="376.144747"/>
    <n v="757.08899300000007"/>
    <n v="25910.350648902495"/>
    <n v="5930.2391824617689"/>
    <n v="31840.589831364265"/>
  </r>
  <r>
    <s v="049205"/>
    <s v="James A Garfield Local"/>
    <x v="2"/>
    <n v="538.27356199999997"/>
    <n v="1195.4689599999999"/>
    <n v="37078.430172663706"/>
    <n v="9364.0469397351553"/>
    <n v="46442.477112398861"/>
  </r>
  <r>
    <s v="045872"/>
    <s v="Jefferson Area Local"/>
    <x v="1"/>
    <n v="802.94149199999993"/>
    <n v="1644.0431859999999"/>
    <n v="55309.812975463232"/>
    <n v="12877.705803968121"/>
    <n v="68187.518779431353"/>
  </r>
  <r>
    <s v="051128"/>
    <s v="Jefferson County"/>
    <x v="8"/>
    <n v="0"/>
    <n v="348.73903899999999"/>
    <n v="0"/>
    <n v="2731.6549740564815"/>
    <n v="2731.6549740564815"/>
  </r>
  <r>
    <s v="048256"/>
    <s v="Jefferson Local"/>
    <x v="1"/>
    <n v="437.17462599999999"/>
    <n v="968.88355000000001"/>
    <n v="30114.332168150162"/>
    <n v="7589.2150653056133"/>
    <n v="37703.547233455778"/>
  </r>
  <r>
    <s v="048686"/>
    <s v="Jefferson Township Local"/>
    <x v="9"/>
    <n v="112.134152"/>
    <n v="245.83245799999997"/>
    <n v="7724.2477030719529"/>
    <n v="1925.5930124881459"/>
    <n v="9649.840715560098"/>
  </r>
  <r>
    <s v="049338"/>
    <s v="Jennings Local"/>
    <x v="3"/>
    <n v="155.21265700000001"/>
    <n v="346.68751799999995"/>
    <n v="10691.666971539098"/>
    <n v="2715.5855154719166"/>
    <n v="13407.252487011014"/>
  </r>
  <r>
    <s v="047985"/>
    <s v="Johnstown-Monroe Local"/>
    <x v="1"/>
    <n v="768.95211799999993"/>
    <n v="1625.6732240000001"/>
    <n v="52968.489307644762"/>
    <n v="12733.81483548229"/>
    <n v="65702.304143127054"/>
  </r>
  <r>
    <s v="048264"/>
    <s v="Jonathan Alder Local"/>
    <x v="1"/>
    <n v="1053.2940979999998"/>
    <n v="2148.5256689999997"/>
    <n v="72555.099156015771"/>
    <n v="16829.29117268078"/>
    <n v="89384.390328696551"/>
  </r>
  <r>
    <s v="050179"/>
    <s v="Joseph Badger Local"/>
    <x v="3"/>
    <n v="263.085937"/>
    <n v="628.62094500000001"/>
    <n v="18122.408814245839"/>
    <n v="4923.9555632466372"/>
    <n v="23046.364377492475"/>
  </r>
  <r>
    <s v="049346"/>
    <s v="Kalida Local"/>
    <x v="1"/>
    <n v="285.541965"/>
    <n v="597.99269900000002"/>
    <n v="19669.269602020104"/>
    <n v="4684.0460860271232"/>
    <n v="24353.315688047227"/>
  </r>
  <r>
    <s v="046797"/>
    <s v="Kelleys Island Local"/>
    <x v="12"/>
    <n v="2"/>
    <n v="5"/>
    <n v="137.76797818156155"/>
    <n v="39.164743096864491"/>
    <n v="176.93272127842604"/>
  </r>
  <r>
    <s v="017536"/>
    <s v="Kenmore Preparatory Academy dba Toledo Preparatory Academy"/>
    <x v="0"/>
    <n v="220.254828"/>
    <n v="317.48560000000003"/>
    <n v="15172.031169143796"/>
    <n v="2486.8483921907768"/>
    <n v="17658.879561334572"/>
  </r>
  <r>
    <s v="047191"/>
    <s v="Kenston Local"/>
    <x v="10"/>
    <n v="1147.2369940000001"/>
    <n v="2519.6257479999999"/>
    <n v="79026.260579236128"/>
    <n v="19736.099024133007"/>
    <n v="98762.359603369143"/>
  </r>
  <r>
    <s v="044164"/>
    <s v="Kent City"/>
    <x v="7"/>
    <n v="1274.641881"/>
    <n v="2986.6688520000002"/>
    <n v="87802.417425456282"/>
    <n v="23394.423660797442"/>
    <n v="111196.84108625373"/>
  </r>
  <r>
    <s v="044172"/>
    <s v="Kenton City"/>
    <x v="2"/>
    <n v="846.96020499999997"/>
    <n v="1695.1506769999999"/>
    <n v="58341.997521545447"/>
    <n v="13278.028155036183"/>
    <n v="71620.02567658163"/>
  </r>
  <r>
    <s v="044180"/>
    <s v="Kettering City School District"/>
    <x v="7"/>
    <n v="3420.4366850000001"/>
    <n v="7514.4710220000015"/>
    <n v="235613.32329524637"/>
    <n v="58860.465417092564"/>
    <n v="294473.78871233895"/>
  </r>
  <r>
    <s v="048165"/>
    <s v="Keystone Local"/>
    <x v="1"/>
    <n v="657.35875999999996"/>
    <n v="1433.824247"/>
    <n v="45281.493652569174"/>
    <n v="11231.071655962036"/>
    <n v="56512.565308531208"/>
  </r>
  <r>
    <s v="016836"/>
    <s v="Kids Care Elementary"/>
    <x v="0"/>
    <n v="130.294127"/>
    <n v="130.294127"/>
    <n v="8975.1792228608047"/>
    <n v="1020.5872021970472"/>
    <n v="9995.7664250578528"/>
  </r>
  <r>
    <s v="050435"/>
    <s v="Kings Local"/>
    <x v="7"/>
    <n v="2342.6846700000001"/>
    <n v="4674.384986"/>
    <n v="161373.46525141937"/>
    <n v="36614.21742250611"/>
    <n v="197987.68267392548"/>
  </r>
  <r>
    <s v="009997"/>
    <s v="KIPP Columbus"/>
    <x v="0"/>
    <n v="997.73545799999999"/>
    <n v="1876.2568060000001"/>
    <n v="68727.99840435716"/>
    <n v="14696.623158146705"/>
    <n v="83424.62156250386"/>
  </r>
  <r>
    <s v="047878"/>
    <s v="Kirtland Local"/>
    <x v="7"/>
    <n v="474.269229"/>
    <n v="1086.6754769999998"/>
    <n v="32669.556396529009"/>
    <n v="8511.8731772735337"/>
    <n v="41181.429573802539"/>
  </r>
  <r>
    <s v="009957"/>
    <s v="Klepinger Community School"/>
    <x v="0"/>
    <n v="368.84964000000002"/>
    <n v="528.07456000000002"/>
    <n v="25407.834577898419"/>
    <n v="4136.3808956779512"/>
    <n v="29544.215473576369"/>
  </r>
  <r>
    <s v="047811"/>
    <s v="Knox County ESC"/>
    <x v="5"/>
    <n v="97.861059999999995"/>
    <n v="97.861059999999995"/>
    <n v="6741.0601894522424"/>
    <n v="766.54065481736836"/>
    <n v="7507.6008442696111"/>
  </r>
  <r>
    <s v="051144"/>
    <s v="Knox County JVSD"/>
    <x v="8"/>
    <n v="0.08"/>
    <n v="559.43447900000001"/>
    <n v="5.5107191272624618"/>
    <n v="4382.0215299126467"/>
    <n v="4387.5322490399094"/>
  </r>
  <r>
    <s v="010205"/>
    <s v="L. Hollingworth School for Talented and Gifted"/>
    <x v="0"/>
    <n v="191.79640999999998"/>
    <n v="272.41916600000002"/>
    <n v="13211.701814090915"/>
    <n v="2133.8453302104167"/>
    <n v="15345.547144301332"/>
  </r>
  <r>
    <s v="050245"/>
    <s v="LaBrae Local"/>
    <x v="2"/>
    <n v="441.17777100000001"/>
    <n v="984.20410000000004"/>
    <n v="30390.084764658979"/>
    <n v="7709.2201462761468"/>
    <n v="38099.304910935127"/>
  </r>
  <r>
    <s v="013132"/>
    <s v="Lake Erie College Preparatory School"/>
    <x v="0"/>
    <n v="186.30467999999999"/>
    <n v="276.58111400000001"/>
    <n v="12833.409544681403"/>
    <n v="2166.4456550509185"/>
    <n v="14999.855199732321"/>
  </r>
  <r>
    <s v="151183"/>
    <s v="Lake Erie International High School"/>
    <x v="0"/>
    <n v="0"/>
    <n v="183.497692"/>
    <n v="0"/>
    <n v="1437.3279932095134"/>
    <n v="1437.3279932095134"/>
  </r>
  <r>
    <s v="050690"/>
    <s v="Lake Local"/>
    <x v="9"/>
    <n v="730.48889299999996"/>
    <n v="1506.0576590000001"/>
    <n v="50318.98893634852"/>
    <n v="11796.87226076003"/>
    <n v="62115.861197108548"/>
  </r>
  <r>
    <s v="049866"/>
    <s v="Lake Local"/>
    <x v="1"/>
    <n v="1448.7365480000001"/>
    <n v="3304.6306359999999"/>
    <n v="99794.752567847405"/>
    <n v="25885.001977793585"/>
    <n v="125679.75454564099"/>
  </r>
  <r>
    <s v="011511"/>
    <s v="Lakeland Academy Community School"/>
    <x v="0"/>
    <n v="48.670515999999999"/>
    <n v="86.073213999999993"/>
    <n v="3352.6192931866708"/>
    <n v="674.207062766288"/>
    <n v="4026.8263559529587"/>
  </r>
  <r>
    <s v="014913"/>
    <s v="Lakeshore Intergenerational School"/>
    <x v="0"/>
    <n v="97.394086000000001"/>
    <n v="175.50284399999998"/>
    <n v="6708.8931575305642"/>
    <n v="1374.7047596058171"/>
    <n v="8083.5979171363815"/>
  </r>
  <r>
    <s v="050187"/>
    <s v="Lakeview Local"/>
    <x v="1"/>
    <n v="724.35679800000003"/>
    <n v="1520.972145"/>
    <n v="49896.585771264894"/>
    <n v="11913.696663282386"/>
    <n v="61810.282434547276"/>
  </r>
  <r>
    <s v="044198"/>
    <s v="Lakewood City"/>
    <x v="7"/>
    <n v="1859.6920779999996"/>
    <n v="4192.0613839999996"/>
    <n v="128103.0088131634"/>
    <n v="32836.201430129244"/>
    <n v="160939.21024329265"/>
  </r>
  <r>
    <s v="047993"/>
    <s v="Lakewood Local"/>
    <x v="9"/>
    <n v="775.17451400000004"/>
    <n v="1602.0993210000001"/>
    <n v="53397.112765827289"/>
    <n v="12549.161664525209"/>
    <n v="65946.274430352496"/>
  </r>
  <r>
    <s v="046110"/>
    <s v="Lakota Local"/>
    <x v="10"/>
    <n v="8179.418141000001"/>
    <n v="16847.967602000001"/>
    <n v="563430.94999357837"/>
    <n v="131969.26456732524"/>
    <n v="695400.21456090361"/>
  </r>
  <r>
    <s v="049569"/>
    <s v="Lakota Local"/>
    <x v="2"/>
    <n v="436.15894399999996"/>
    <n v="898.2686809999999"/>
    <n v="30044.367940342461"/>
    <n v="7036.0924246648638"/>
    <n v="37080.460365007326"/>
  </r>
  <r>
    <s v="044206"/>
    <s v="Lancaster City"/>
    <x v="9"/>
    <n v="2938.7467329999999"/>
    <n v="6169.1425310000004"/>
    <n v="202432.59789653964"/>
    <n v="48322.576470911081"/>
    <n v="250755.1743674507"/>
  </r>
  <r>
    <s v="051185"/>
    <s v="Lawrence County"/>
    <x v="8"/>
    <n v="0"/>
    <n v="760.44628699999998"/>
    <n v="0"/>
    <n v="5956.5366938638972"/>
    <n v="5956.5366938638972"/>
  </r>
  <r>
    <s v="044214"/>
    <s v="Lebanon City"/>
    <x v="7"/>
    <n v="2220.0866780000001"/>
    <n v="4994.0335940000004"/>
    <n v="152928.42650793973"/>
    <n v="39118.008545224176"/>
    <n v="192046.43505316391"/>
  </r>
  <r>
    <s v="045443"/>
    <s v="Leetonia Exempted Village School District"/>
    <x v="2"/>
    <n v="223.720922"/>
    <n v="486.81413200000003"/>
    <n v="15410.789550427417"/>
    <n v="3813.1900831406165"/>
    <n v="19223.979633568033"/>
  </r>
  <r>
    <s v="020091"/>
    <s v="Legacy Academy of Excellence"/>
    <x v="0"/>
    <n v="67.779710999999992"/>
    <n v="104.97587300000001"/>
    <n v="4668.9368731002733"/>
    <n v="822.27061948281482"/>
    <n v="5491.2074925830884"/>
  </r>
  <r>
    <s v="049353"/>
    <s v="Leipsic Local"/>
    <x v="9"/>
    <n v="294.53980200000001"/>
    <n v="651.83038499999998"/>
    <n v="20289.076507768728"/>
    <n v="5105.753914251055"/>
    <n v="25394.830422019782"/>
  </r>
  <r>
    <s v="049437"/>
    <s v="Lexington Local"/>
    <x v="7"/>
    <n v="961.90057899999999"/>
    <n v="2212.2585880000001"/>
    <n v="66259.548990251715"/>
    <n v="17328.507852570441"/>
    <n v="83588.05684282216"/>
  </r>
  <r>
    <s v="047589"/>
    <s v="Liberty Center Local"/>
    <x v="3"/>
    <n v="447.91723400000001"/>
    <n v="989.19980999999996"/>
    <n v="30854.3258604287"/>
    <n v="7748.3512860234332"/>
    <n v="38602.67714645213"/>
  </r>
  <r>
    <s v="016849"/>
    <s v="Liberty High School"/>
    <x v="0"/>
    <n v="0"/>
    <n v="302.57419800000002"/>
    <n v="0"/>
    <n v="2370.0481464819622"/>
    <n v="2370.0481464819622"/>
  </r>
  <r>
    <s v="050195"/>
    <s v="Liberty Local"/>
    <x v="9"/>
    <n v="531.85314700000004"/>
    <n v="1190.9955300000001"/>
    <n v="36636.166375845423"/>
    <n v="9329.0067923927945"/>
    <n v="45965.173168238216"/>
  </r>
  <r>
    <s v="013962"/>
    <s v="Liberty Preparatory School"/>
    <x v="0"/>
    <n v="0"/>
    <n v="52.731946999999998"/>
    <n v="0"/>
    <n v="413.04663145049483"/>
    <n v="413.04663145049483"/>
  </r>
  <r>
    <s v="046888"/>
    <s v="Liberty Union-Thurston Local"/>
    <x v="1"/>
    <n v="581.60138899999993"/>
    <n v="1188.8296789999999"/>
    <n v="40063.023735058938"/>
    <n v="9312.0417927925755"/>
    <n v="49375.065527851511"/>
  </r>
  <r>
    <s v="047449"/>
    <s v="Liberty-Benton Local"/>
    <x v="1"/>
    <n v="708.43031700000006"/>
    <n v="1465.1389640000002"/>
    <n v="48799.506227806371"/>
    <n v="11476.358225253241"/>
    <n v="60275.864453059614"/>
  </r>
  <r>
    <s v="048009"/>
    <s v="Licking Heights Local"/>
    <x v="7"/>
    <n v="2510.3742950000001"/>
    <n v="4946.0326439999999"/>
    <n v="172924.59555055649"/>
    <n v="38742.019570193086"/>
    <n v="211666.61512074957"/>
  </r>
  <r>
    <s v="047977"/>
    <s v="Licking Regional Educational Service Center"/>
    <x v="5"/>
    <n v="119.69459000000001"/>
    <n v="119.69459000000001"/>
    <n v="8245.0408317854781"/>
    <n v="937.56157348690522"/>
    <n v="9182.6024052723842"/>
  </r>
  <r>
    <s v="048017"/>
    <s v="Licking Valley Local"/>
    <x v="1"/>
    <n v="974.88917000000004"/>
    <n v="2020.2974819999999"/>
    <n v="67154.25495100033"/>
    <n v="15824.886372354444"/>
    <n v="82979.141323354779"/>
  </r>
  <r>
    <s v="044222"/>
    <s v="Lima City"/>
    <x v="6"/>
    <n v="1553.1611489999998"/>
    <n v="3245.7283939999998"/>
    <n v="106987.93564394051"/>
    <n v="25423.623742641714"/>
    <n v="132411.55938658223"/>
  </r>
  <r>
    <s v="014065"/>
    <s v="Lincoln Park Academy"/>
    <x v="0"/>
    <n v="199.524427"/>
    <n v="287.88906600000001"/>
    <n v="13744.038452812285"/>
    <n v="2255.0202620572536"/>
    <n v="15999.058714869538"/>
  </r>
  <r>
    <s v="050369"/>
    <s v="Lincolnview Local"/>
    <x v="3"/>
    <n v="350.55054800000005"/>
    <n v="820.66530899999998"/>
    <n v="24147.320124199225"/>
    <n v="6428.2291990987833"/>
    <n v="30575.549323298008"/>
  </r>
  <r>
    <s v="045450"/>
    <s v="Lisbon Exempted Village"/>
    <x v="2"/>
    <n v="326.93861199999998"/>
    <n v="700.72989499999994"/>
    <n v="22520.835782363007"/>
    <n v="5488.7812635935661"/>
    <n v="28009.617045956573"/>
  </r>
  <r>
    <s v="050443"/>
    <s v="Little Miami Local"/>
    <x v="7"/>
    <n v="2435.6101960000001"/>
    <n v="5043.2442019999999"/>
    <n v="167774.54617065843"/>
    <n v="39503.472709216272"/>
    <n v="207278.0188798747"/>
  </r>
  <r>
    <s v="044230"/>
    <s v="Lockland Local"/>
    <x v="6"/>
    <n v="199.50289599999999"/>
    <n v="456.79048399999999"/>
    <n v="13742.555311643171"/>
    <n v="3578.0163909904782"/>
    <n v="17320.57170263365"/>
  </r>
  <r>
    <s v="049080"/>
    <s v="Logan Elm Local"/>
    <x v="1"/>
    <n v="817.80037199999992"/>
    <n v="1585.1036779999999"/>
    <n v="56333.351903284456"/>
    <n v="12416.035666153004"/>
    <n v="68749.387569437458"/>
  </r>
  <r>
    <s v="044248"/>
    <s v="Logan-Hocking Local"/>
    <x v="2"/>
    <n v="1614.641646"/>
    <n v="3408.7029489999995"/>
    <n v="111222.95752858432"/>
    <n v="26700.195058221874"/>
    <n v="137923.15258680619"/>
  </r>
  <r>
    <s v="044255"/>
    <s v="London City"/>
    <x v="9"/>
    <n v="923.57036599999992"/>
    <n v="2004.4982070000001"/>
    <n v="63619.2110161124"/>
    <n v="15701.131463056101"/>
    <n v="79320.342479168496"/>
  </r>
  <r>
    <s v="017270"/>
    <s v="Lorain Bilingual Preparatory Academy"/>
    <x v="0"/>
    <n v="218.49418399999999"/>
    <n v="270.54651100000001"/>
    <n v="15050.750987055046"/>
    <n v="2119.1769198136049"/>
    <n v="17169.927906868652"/>
  </r>
  <r>
    <s v="044263"/>
    <s v="Lorain City"/>
    <x v="6"/>
    <n v="2618.7381920000003"/>
    <n v="5723.455374000001"/>
    <n v="180389.13304933897"/>
    <n v="44831.531869815706"/>
    <n v="225220.66491915466"/>
  </r>
  <r>
    <s v="048108"/>
    <s v="Lorain County ESC"/>
    <x v="5"/>
    <n v="116.924611"/>
    <n v="116.924611"/>
    <n v="8054.2336285677857"/>
    <n v="915.86447030316322"/>
    <n v="8970.0980988709489"/>
  </r>
  <r>
    <s v="051227"/>
    <s v="Lorain County JVS"/>
    <x v="8"/>
    <n v="0"/>
    <n v="1277.9272269999999"/>
    <n v="0"/>
    <n v="10009.938308388686"/>
    <n v="10009.938308388686"/>
  </r>
  <r>
    <s v="008000"/>
    <s v="Lorain Preparatory Academy"/>
    <x v="0"/>
    <n v="369.321642"/>
    <n v="514.42690500000003"/>
    <n v="25440.347958517243"/>
    <n v="4029.4795152880238"/>
    <n v="29469.827473805268"/>
  </r>
  <r>
    <s v="020186"/>
    <s v="Lorain Preparatory High School"/>
    <x v="0"/>
    <n v="0"/>
    <n v="59.303007999999998"/>
    <n v="0"/>
    <n v="464.51741463825994"/>
    <n v="464.51741463825994"/>
  </r>
  <r>
    <s v="050203"/>
    <s v="Lordstown Local"/>
    <x v="2"/>
    <n v="184.451526"/>
    <n v="406.02264300000002"/>
    <n v="12705.756904761865"/>
    <n v="3180.3545009209856"/>
    <n v="15886.111405682852"/>
  </r>
  <r>
    <s v="045468"/>
    <s v="Loudonville-Perrysville Exempted Village"/>
    <x v="2"/>
    <n v="413.82480399999997"/>
    <n v="846.30081599999994"/>
    <n v="28505.903284230488"/>
    <n v="6629.0308082613574"/>
    <n v="35134.934092491843"/>
  </r>
  <r>
    <s v="049874"/>
    <s v="Louisville City"/>
    <x v="1"/>
    <n v="1234.476148"/>
    <n v="2677.3786090000003"/>
    <n v="85035.641511661073"/>
    <n v="20971.769078905083"/>
    <n v="106007.41059056616"/>
  </r>
  <r>
    <s v="044271"/>
    <s v="Loveland City"/>
    <x v="10"/>
    <n v="1850.0905930000001"/>
    <n v="4073.2878579999997"/>
    <n v="127441.62022516814"/>
    <n v="31905.854503629489"/>
    <n v="159347.47472879762"/>
  </r>
  <r>
    <s v="048330"/>
    <s v="Lowellville Local"/>
    <x v="1"/>
    <n v="216.05812"/>
    <n v="464.84015599999998"/>
    <n v="14882.945181054603"/>
    <n v="3641.0690581692829"/>
    <n v="18524.014239223885"/>
  </r>
  <r>
    <s v="049445"/>
    <s v="Lucas Local"/>
    <x v="3"/>
    <n v="198.194861"/>
    <n v="405.93541900000002"/>
    <n v="13652.452642972812"/>
    <n v="3179.6712798106096"/>
    <n v="16832.123922783423"/>
  </r>
  <r>
    <s v="047639"/>
    <s v="Lynchburg-Clay Local"/>
    <x v="3"/>
    <n v="506.888779"/>
    <n v="1042.9876039999999"/>
    <n v="34916.521122875187"/>
    <n v="8169.6683127748474"/>
    <n v="43086.189435650034"/>
  </r>
  <r>
    <s v="048702"/>
    <s v="Mad River Local"/>
    <x v="6"/>
    <n v="1740.306687"/>
    <n v="3655.1850440000003"/>
    <n v="119879.26684192083"/>
    <n v="28630.87664395227"/>
    <n v="148510.14348587309"/>
  </r>
  <r>
    <s v="044289"/>
    <s v="Madeira City"/>
    <x v="10"/>
    <n v="867.75816299999997"/>
    <n v="1663.4310679999999"/>
    <n v="59774.64383352796"/>
    <n v="13029.570087512586"/>
    <n v="72804.213921040544"/>
  </r>
  <r>
    <s v="009955"/>
    <s v="Madison Avenue School of Arts"/>
    <x v="0"/>
    <n v="382.65488700000003"/>
    <n v="430.746015"/>
    <n v="26358.795061641951"/>
    <n v="3374.0114034946278"/>
    <n v="29732.806465136578"/>
  </r>
  <r>
    <s v="047886"/>
    <s v="Madison Local"/>
    <x v="9"/>
    <n v="1204.9076620000001"/>
    <n v="2638.4049670000004"/>
    <n v="82998.846244606175"/>
    <n v="20666.490543609252"/>
    <n v="103665.33678821543"/>
  </r>
  <r>
    <s v="049452"/>
    <s v="Madison Local"/>
    <x v="9"/>
    <n v="1192.9326189999999"/>
    <n v="2643.5527950000001"/>
    <n v="82173.957513232526"/>
    <n v="20706.81321583462"/>
    <n v="102880.77072906715"/>
  </r>
  <r>
    <s v="046128"/>
    <s v="Madison Local"/>
    <x v="2"/>
    <n v="660.19008399999996"/>
    <n v="1412.3127079999999"/>
    <n v="45476.526544097636"/>
    <n v="11062.572876251399"/>
    <n v="56539.099420349034"/>
  </r>
  <r>
    <s v="137364"/>
    <s v="Madison-Champaign ESC"/>
    <x v="5"/>
    <n v="153.332145"/>
    <n v="153.332145"/>
    <n v="10562.129803446016"/>
    <n v="1201.042813483235"/>
    <n v="11763.172616929251"/>
  </r>
  <r>
    <s v="048272"/>
    <s v="Madison-Plains Local"/>
    <x v="3"/>
    <n v="488.120857"/>
    <n v="1064.730213"/>
    <n v="33623.711788570559"/>
    <n v="8339.9770519229623"/>
    <n v="41963.688840493523"/>
  </r>
  <r>
    <s v="051243"/>
    <s v="Mahoning Co Career &amp; Tech Ctr"/>
    <x v="8"/>
    <n v="0"/>
    <n v="734.11713099999997"/>
    <n v="0"/>
    <n v="5750.3017677244434"/>
    <n v="5750.3017677244434"/>
  </r>
  <r>
    <s v="009996"/>
    <s v="Mahoning County High School"/>
    <x v="0"/>
    <n v="0"/>
    <n v="130.151737"/>
    <n v="0"/>
    <n v="1019.4718686431346"/>
    <n v="1019.4718686431346"/>
  </r>
  <r>
    <s v="014066"/>
    <s v="Main Preparatory Academy"/>
    <x v="0"/>
    <n v="77.641870999999995"/>
    <n v="77.641870999999995"/>
    <n v="5348.2817949518076"/>
    <n v="608.16478625497871"/>
    <n v="5956.4465812067865"/>
  </r>
  <r>
    <s v="050005"/>
    <s v="Manchester Local"/>
    <x v="1"/>
    <n v="562.577809"/>
    <n v="1250.5420800000002"/>
    <n v="38752.603657871347"/>
    <n v="9795.4318590037146"/>
    <n v="48548.035516875061"/>
  </r>
  <r>
    <s v="000442"/>
    <s v="Manchester Local"/>
    <x v="2"/>
    <n v="270.08411000000001"/>
    <n v="658.53485799999999"/>
    <n v="18604.470886833235"/>
    <n v="5158.2697067800282"/>
    <n v="23762.740593613264"/>
  </r>
  <r>
    <s v="044297"/>
    <s v="Mansfield City"/>
    <x v="6"/>
    <n v="1550.762545"/>
    <n v="3065.6630809999997"/>
    <n v="106822.71023217143"/>
    <n v="24013.181397781416"/>
    <n v="130835.89162995285"/>
  </r>
  <r>
    <s v="044305"/>
    <s v="Maple Heights City"/>
    <x v="6"/>
    <n v="1366.6767789999999"/>
    <n v="3042.913063"/>
    <n v="94142.148335259393"/>
    <n v="23834.981675697607"/>
    <n v="117977.130010957"/>
  </r>
  <r>
    <s v="045831"/>
    <s v="Mapleton Local"/>
    <x v="3"/>
    <n v="349.47876000000002"/>
    <n v="793.07980799999996"/>
    <n v="24073.491091299595"/>
    <n v="6212.1533871261236"/>
    <n v="30285.644478425718"/>
  </r>
  <r>
    <s v="051391"/>
    <s v="Maplewood Career Center District"/>
    <x v="8"/>
    <n v="0"/>
    <n v="640.67795599999999"/>
    <n v="0"/>
    <n v="5018.3975109128505"/>
    <n v="5018.3975109128505"/>
  </r>
  <r>
    <s v="050211"/>
    <s v="Maplewood Local"/>
    <x v="3"/>
    <n v="280.34837299999998"/>
    <n v="603.89019699999994"/>
    <n v="19311.514267350136"/>
    <n v="4730.2408848439773"/>
    <n v="24041.755152194113"/>
  </r>
  <r>
    <s v="046805"/>
    <s v="Margaretta Local"/>
    <x v="2"/>
    <n v="481.48179299999998"/>
    <n v="997.19560499999989"/>
    <n v="33166.386576421566"/>
    <n v="7810.9819374294721"/>
    <n v="40977.368513851041"/>
  </r>
  <r>
    <s v="044313"/>
    <s v="Mariemont City"/>
    <x v="10"/>
    <n v="718.15725699999996"/>
    <n v="1504.7836600000001"/>
    <n v="49469.536656653043"/>
    <n v="11786.893092051898"/>
    <n v="61256.429748704941"/>
  </r>
  <r>
    <s v="044321"/>
    <s v="Marietta City"/>
    <x v="1"/>
    <n v="940.66284299999995"/>
    <n v="2112.013598"/>
    <n v="64796.609015314825"/>
    <n v="16543.293996550889"/>
    <n v="81339.90301186571"/>
  </r>
  <r>
    <s v="044339"/>
    <s v="Marion City"/>
    <x v="6"/>
    <n v="2041.222448"/>
    <n v="4008.8091220000001"/>
    <n v="140607.54483988881"/>
    <n v="31400.795877499382"/>
    <n v="172008.3407173882"/>
  </r>
  <r>
    <s v="048553"/>
    <s v="Marion Local"/>
    <x v="3"/>
    <n v="478"/>
    <n v="907.18731300000002"/>
    <n v="32926.546785393206"/>
    <n v="7105.9516108759599"/>
    <n v="40032.498396269162"/>
  </r>
  <r>
    <s v="017585"/>
    <s v="Marion Preparatory Academy"/>
    <x v="0"/>
    <n v="180.78499299999999"/>
    <n v="258.549779"/>
    <n v="12453.191485588877"/>
    <n v="2025.207134457218"/>
    <n v="14478.398620046095"/>
  </r>
  <r>
    <s v="000770"/>
    <s v="Maritime Academy of Toledo, The"/>
    <x v="0"/>
    <n v="0"/>
    <n v="226.13663399999999"/>
    <n v="0"/>
    <n v="1771.3166350799345"/>
    <n v="1771.3166350799345"/>
  </r>
  <r>
    <s v="049882"/>
    <s v="Marlington Local"/>
    <x v="1"/>
    <n v="781.99206099999992"/>
    <n v="1854.991356"/>
    <n v="53866.732599001167"/>
    <n v="14530.051980928862"/>
    <n v="68396.784579930027"/>
  </r>
  <r>
    <s v="132803"/>
    <s v="Marshall High School"/>
    <x v="0"/>
    <n v="0"/>
    <n v="361.908973"/>
    <n v="0"/>
    <n v="2834.8143903990135"/>
    <n v="2834.8143903990135"/>
  </r>
  <r>
    <s v="044347"/>
    <s v="Martins Ferry City"/>
    <x v="9"/>
    <n v="581.31006100000002"/>
    <n v="1267.9068459999999"/>
    <n v="40042.955900285109"/>
    <n v="9931.4491788691448"/>
    <n v="49974.405079154254"/>
  </r>
  <r>
    <s v="045476"/>
    <s v="Marysville Exempted Village"/>
    <x v="7"/>
    <n v="2583.0351499999997"/>
    <n v="5274.9964009999994"/>
    <n v="177929.76509370326"/>
    <n v="41318.775776409959"/>
    <n v="219248.54087011321"/>
  </r>
  <r>
    <s v="050450"/>
    <s v="Mason City"/>
    <x v="10"/>
    <n v="3994.3196910000001"/>
    <n v="9791.5377219999991"/>
    <n v="275144.67401993484"/>
    <n v="76696.611881077552"/>
    <n v="351841.28590101236"/>
  </r>
  <r>
    <s v="012037"/>
    <s v="Mason Run High School"/>
    <x v="0"/>
    <n v="0"/>
    <n v="136.74483000000001"/>
    <n v="0"/>
    <n v="1071.1152273548819"/>
    <n v="1071.1152273548819"/>
  </r>
  <r>
    <s v="044354"/>
    <s v="Massillon City"/>
    <x v="6"/>
    <n v="1834.5774139999999"/>
    <n v="3869.1734160000005"/>
    <n v="126373.01057216879"/>
    <n v="30307.036566971528"/>
    <n v="156680.04713914031"/>
  </r>
  <r>
    <s v="050153"/>
    <s v="Mathews Local"/>
    <x v="1"/>
    <n v="276.62946099999999"/>
    <n v="615.10148400000003"/>
    <n v="19055.340773712564"/>
    <n v="4818.0583198720215"/>
    <n v="23873.399093584587"/>
  </r>
  <r>
    <s v="044362"/>
    <s v="Maumee City"/>
    <x v="7"/>
    <n v="992.29388800000004"/>
    <n v="2113.7259450000001"/>
    <n v="68353.161355840435"/>
    <n v="16556.706722620427"/>
    <n v="84909.868078460859"/>
  </r>
  <r>
    <s v="044370"/>
    <s v="Mayfield City"/>
    <x v="7"/>
    <n v="1711.2027229999999"/>
    <n v="4006.7452899999998"/>
    <n v="117874.46970324634"/>
    <n v="31384.629987484364"/>
    <n v="149259.09969073071"/>
  </r>
  <r>
    <s v="048850"/>
    <s v="Maysville Local"/>
    <x v="9"/>
    <n v="812.19815899999992"/>
    <n v="1738.4996019999999"/>
    <n v="55947.449124108221"/>
    <n v="13617.578057266233"/>
    <n v="69565.027181374462"/>
  </r>
  <r>
    <s v="047456"/>
    <s v="McComb Local"/>
    <x v="3"/>
    <n v="268.67182500000001"/>
    <n v="595.38745500000005"/>
    <n v="18507.187062300163"/>
    <n v="4663.6393436341941"/>
    <n v="23170.826405934356"/>
  </r>
  <r>
    <s v="050229"/>
    <s v="McDonald Local"/>
    <x v="1"/>
    <n v="337.98277000000002"/>
    <n v="723.42245500000001"/>
    <n v="23281.601441551869"/>
    <n v="5666.5309201156033"/>
    <n v="28948.132361667471"/>
  </r>
  <r>
    <s v="045484"/>
    <s v="Mechanicsburg Exempted Village"/>
    <x v="3"/>
    <n v="374.90512100000001"/>
    <n v="821.67858899999999"/>
    <n v="25824.960265041846"/>
    <n v="6436.1661692758216"/>
    <n v="32261.126434317666"/>
  </r>
  <r>
    <s v="044388"/>
    <s v="Medina City SD"/>
    <x v="7"/>
    <n v="2740.6354420000002"/>
    <n v="5993.2561239999995"/>
    <n v="188785.90188853515"/>
    <n v="46944.867282033963"/>
    <n v="235730.76917056911"/>
  </r>
  <r>
    <s v="062109"/>
    <s v="Medina County Joint Vocational School District"/>
    <x v="8"/>
    <n v="0"/>
    <n v="1146.2501990000001"/>
    <n v="0"/>
    <n v="8978.5189137129619"/>
    <n v="8978.5189137129619"/>
  </r>
  <r>
    <s v="048520"/>
    <s v="Meigs Local"/>
    <x v="2"/>
    <n v="695.19314800000006"/>
    <n v="1569.734704"/>
    <n v="47887.677222817547"/>
    <n v="12295.651282478526"/>
    <n v="60183.328505296071"/>
  </r>
  <r>
    <s v="000318"/>
    <s v="Menlo Park Academy"/>
    <x v="0"/>
    <n v="345.00760100000002"/>
    <n v="501.76664199999999"/>
    <n v="23765.499823520448"/>
    <n v="3930.3123257012753"/>
    <n v="27695.812149221721"/>
  </r>
  <r>
    <s v="045492"/>
    <s v="Mentor Exempted Village"/>
    <x v="7"/>
    <n v="3089.818319"/>
    <n v="7044.868198000001"/>
    <n v="212839.01137849057"/>
    <n v="55182.090625188146"/>
    <n v="268021.10200367874"/>
  </r>
  <r>
    <s v="048546"/>
    <s v="Mercer County Educational Service Center"/>
    <x v="5"/>
    <n v="153.562366"/>
    <n v="153.562366"/>
    <n v="10577.988344298485"/>
    <n v="1202.8461227473358"/>
    <n v="11780.834467045821"/>
  </r>
  <r>
    <s v="012391"/>
    <s v="Metro Early College High School"/>
    <x v="11"/>
    <n v="0"/>
    <n v="862.27374599999996"/>
    <n v="0"/>
    <n v="6754.1459482521968"/>
    <n v="6754.1459482521968"/>
  </r>
  <r>
    <s v="048603"/>
    <s v="Miami County ESC"/>
    <x v="5"/>
    <n v="221.14948200000001"/>
    <n v="221.14948200000001"/>
    <n v="15233.658505519819"/>
    <n v="1732.2525297069317"/>
    <n v="16965.911035226753"/>
  </r>
  <r>
    <s v="048629"/>
    <s v="Miami East Local"/>
    <x v="3"/>
    <n v="629.70962599999996"/>
    <n v="1300.979155"/>
    <n v="43376.911007743634"/>
    <n v="10190.502875990171"/>
    <n v="53567.413883733803"/>
  </r>
  <r>
    <s v="046920"/>
    <s v="Miami Trace Local"/>
    <x v="2"/>
    <n v="1154.507194"/>
    <n v="2369.8786490000002"/>
    <n v="79527.06095672393"/>
    <n v="18563.137691765864"/>
    <n v="98090.198648489793"/>
  </r>
  <r>
    <s v="132944"/>
    <s v="Miami Valley Academies"/>
    <x v="0"/>
    <n v="82.959299000000001"/>
    <n v="117.162785"/>
    <n v="5714.5674472948203"/>
    <n v="917.73007500763379"/>
    <n v="6632.2975223024541"/>
  </r>
  <r>
    <s v="051284"/>
    <s v="Miami Valley Career Tech"/>
    <x v="8"/>
    <n v="0"/>
    <n v="2031.0229690000001"/>
    <n v="0"/>
    <n v="15908.898560943197"/>
    <n v="15908.898560943197"/>
  </r>
  <r>
    <s v="044396"/>
    <s v="Miamisburg City"/>
    <x v="7"/>
    <n v="2140.9719110000001"/>
    <n v="4777.3247419999998"/>
    <n v="147478.68576099208"/>
    <n v="37420.539242144885"/>
    <n v="184899.22500313696"/>
  </r>
  <r>
    <s v="134213"/>
    <s v="Middlebury Academy"/>
    <x v="0"/>
    <n v="89.107153999999994"/>
    <n v="148.83691099999999"/>
    <n v="6138.0562240465215"/>
    <n v="1165.831876529177"/>
    <n v="7303.8881005756984"/>
  </r>
  <r>
    <s v="044404"/>
    <s v="Middletown City"/>
    <x v="6"/>
    <n v="2895.4337830000004"/>
    <n v="5788.6525520000005"/>
    <n v="199449.02912125012"/>
    <n v="45342.218015217812"/>
    <n v="244791.24713646792"/>
  </r>
  <r>
    <s v="143214"/>
    <s v="Middletown Preparatory &amp; Fitness Academy"/>
    <x v="0"/>
    <n v="220.015682"/>
    <n v="284.585308"/>
    <n v="15155.557838688692"/>
    <n v="2229.1420953924112"/>
    <n v="17384.699934081102"/>
  </r>
  <r>
    <s v="051300"/>
    <s v="Mid-East Career and Technology Centers"/>
    <x v="8"/>
    <n v="2.0173829999999997"/>
    <n v="1104.948527"/>
    <n v="138.96538856392658"/>
    <n v="8655.0050390427677"/>
    <n v="8793.970427606695"/>
  </r>
  <r>
    <s v="000780"/>
    <s v="Midnimo Cross Cultural Middle School"/>
    <x v="0"/>
    <n v="0"/>
    <n v="134.375699"/>
    <n v="0"/>
    <n v="1052.5579459593182"/>
    <n v="1052.5579459593182"/>
  </r>
  <r>
    <s v="048173"/>
    <s v="Midview Local"/>
    <x v="1"/>
    <n v="1313.990333"/>
    <n v="2761.0189639999999"/>
    <n v="90512.895763763387"/>
    <n v="21626.91968212619"/>
    <n v="112139.81544588957"/>
  </r>
  <r>
    <s v="014777"/>
    <s v="Midwest Regional ESC"/>
    <x v="5"/>
    <n v="51.056532999999995"/>
    <n v="51.056532999999995"/>
    <n v="3516.9776621850883"/>
    <n v="399.9231996723168"/>
    <n v="3916.9008618574053"/>
  </r>
  <r>
    <s v="045500"/>
    <s v="Milford Exempted Village"/>
    <x v="7"/>
    <n v="2725.9463580000001"/>
    <n v="6019.5399620000007"/>
    <n v="187774.05918652558"/>
    <n v="47150.747234607894"/>
    <n v="234924.80642113349"/>
  </r>
  <r>
    <s v="050633"/>
    <s v="Millcreek-West Unity Local"/>
    <x v="2"/>
    <n v="252.06170800000001"/>
    <n v="495.89319"/>
    <n v="17363.015944075571"/>
    <n v="3884.3058779669227"/>
    <n v="21247.321822042493"/>
  </r>
  <r>
    <s v="049361"/>
    <s v="Miller City-New Cleveland Local"/>
    <x v="3"/>
    <n v="243.146108"/>
    <n v="509.89059799999995"/>
    <n v="16748.873850937802"/>
    <n v="3993.9468556353213"/>
    <n v="20742.820706573122"/>
  </r>
  <r>
    <s v="045518"/>
    <s v="Milton-Union Exempted Village"/>
    <x v="3"/>
    <n v="615.02794500000005"/>
    <n v="1285.0549960000001"/>
    <n v="42365.578253905318"/>
    <n v="10065.769756736447"/>
    <n v="52431.348010641763"/>
  </r>
  <r>
    <s v="049890"/>
    <s v="Minerva Local"/>
    <x v="2"/>
    <n v="818.35006299999998"/>
    <n v="1674.2001299999999"/>
    <n v="56371.216812131759"/>
    <n v="13113.923596837427"/>
    <n v="69485.140408969193"/>
  </r>
  <r>
    <s v="049627"/>
    <s v="Minford Local"/>
    <x v="3"/>
    <n v="558.76293499999997"/>
    <n v="1169.310103"/>
    <n v="38489.819918872643"/>
    <n v="9159.1459569126328"/>
    <n v="47648.965875785274"/>
  </r>
  <r>
    <s v="045948"/>
    <s v="Minster Local"/>
    <x v="1"/>
    <n v="399.03577999999999"/>
    <n v="837.20092099999999"/>
    <n v="27487.176316351197"/>
    <n v="6557.7517982846693"/>
    <n v="34044.92811463587"/>
  </r>
  <r>
    <s v="046672"/>
    <s v="Mississinawa Valley Local"/>
    <x v="2"/>
    <n v="273.70897199999996"/>
    <n v="559.56750799999998"/>
    <n v="18854.165841296817"/>
    <n v="4383.063539234533"/>
    <n v="23237.229380531349"/>
  </r>
  <r>
    <s v="050039"/>
    <s v="Mogadore Local"/>
    <x v="1"/>
    <n v="346.66003599999999"/>
    <n v="766.09402599999999"/>
    <n v="23879.32613803367"/>
    <n v="6000.7751432665254"/>
    <n v="29880.101281300194"/>
  </r>
  <r>
    <s v="050740"/>
    <s v="Mohawk Local"/>
    <x v="3"/>
    <n v="382.25166000000002"/>
    <n v="783.83236699999998"/>
    <n v="26331.019177372844"/>
    <n v="6139.7186569124415"/>
    <n v="32470.737834285286"/>
  </r>
  <r>
    <s v="139303"/>
    <s v="Monroe Local"/>
    <x v="7"/>
    <n v="1323.79946"/>
    <n v="2650.9400610000002"/>
    <n v="91188.587561021472"/>
    <n v="20764.677290850261"/>
    <n v="111953.26485187173"/>
  </r>
  <r>
    <s v="008064"/>
    <s v="Monroe Preparatory Academy"/>
    <x v="0"/>
    <n v="152.02941300000001"/>
    <n v="187.28940999999998"/>
    <n v="10472.392426569804"/>
    <n v="1467.0283254826645"/>
    <n v="11939.420752052469"/>
  </r>
  <r>
    <s v="047712"/>
    <s v="Monroeville Local"/>
    <x v="2"/>
    <n v="240.54093699999999"/>
    <n v="538.84874300000001"/>
    <n v="16569.419280194183"/>
    <n v="4220.7745175326718"/>
    <n v="20790.193797726854"/>
  </r>
  <r>
    <s v="048660"/>
    <s v="Montgomery County ESC"/>
    <x v="5"/>
    <n v="22.556211999999999"/>
    <n v="22.556211999999999"/>
    <n v="1553.7618613373384"/>
    <n v="176.68164964368239"/>
    <n v="1730.4435109810208"/>
  </r>
  <r>
    <s v="017259"/>
    <s v="Montgomery Preparatory Academy"/>
    <x v="0"/>
    <n v="180.96152899999998"/>
    <n v="257.55733399999997"/>
    <n v="12465.351989487008"/>
    <n v="2017.4333637646644"/>
    <n v="14482.785353251673"/>
  </r>
  <r>
    <s v="045526"/>
    <s v="Montpelier Exempted Village"/>
    <x v="2"/>
    <n v="384.229535"/>
    <n v="762.446102"/>
    <n v="26467.26309729577"/>
    <n v="5972.2011420071485"/>
    <n v="32439.464239302921"/>
  </r>
  <r>
    <s v="048777"/>
    <s v="Morgan Local"/>
    <x v="2"/>
    <n v="709.54791799999998"/>
    <n v="1602.0177679999997"/>
    <n v="48876.491042898211"/>
    <n v="12548.52286406645"/>
    <n v="61425.013906964661"/>
  </r>
  <r>
    <s v="020728"/>
    <s v="Mosaic Classical Academy"/>
    <x v="0"/>
    <n v="25.317848999999999"/>
    <n v="25.317848999999999"/>
    <n v="1743.9944343180348"/>
    <n v="198.31341037004151"/>
    <n v="1942.3078446880763"/>
  </r>
  <r>
    <s v="017274"/>
    <s v="Mount Auburn Preparatory Academy"/>
    <x v="0"/>
    <n v="176.11360200000001"/>
    <n v="391.37427200000002"/>
    <n v="12131.407438906108"/>
    <n v="3065.6145635204734"/>
    <n v="15197.022002426582"/>
  </r>
  <r>
    <s v="045534"/>
    <s v="Mount Gilead Exempted Village"/>
    <x v="1"/>
    <n v="462.58500000000004"/>
    <n v="968.67951199999993"/>
    <n v="31864.700093558826"/>
    <n v="7587.6168461352127"/>
    <n v="39452.316939694036"/>
  </r>
  <r>
    <s v="044420"/>
    <s v="Mount Vernon City"/>
    <x v="1"/>
    <n v="1641.4521850000001"/>
    <n v="3437.1555550000003"/>
    <n v="113069.77440457827"/>
    <n v="26923.062859107144"/>
    <n v="139992.83726368542"/>
  </r>
  <r>
    <s v="044412"/>
    <s v="Mt Healthy City"/>
    <x v="6"/>
    <n v="1295.0969239999999"/>
    <n v="2825.3103630000001"/>
    <n v="89211.442384319729"/>
    <n v="22130.510907160795"/>
    <n v="111341.95329148052"/>
  </r>
  <r>
    <s v="000953"/>
    <s v="Mt. Healthy Preparatory and Fitness Academy"/>
    <x v="0"/>
    <n v="132.10609299999999"/>
    <n v="173.013238"/>
    <n v="9099.9946690376692"/>
    <n v="1355.2038037253349"/>
    <n v="10455.198472763004"/>
  </r>
  <r>
    <s v="125252"/>
    <s v="Muskingum Valley ESC"/>
    <x v="5"/>
    <n v="169.54478399999999"/>
    <n v="169.54478399999999"/>
    <n v="11678.921051454781"/>
    <n v="1328.0355817546763"/>
    <n v="13006.956633209458"/>
  </r>
  <r>
    <s v="044438"/>
    <s v="Napoleon Area City"/>
    <x v="9"/>
    <n v="818.05654800000002"/>
    <n v="1721.291301"/>
    <n v="56350.99832807378"/>
    <n v="13482.786319706531"/>
    <n v="69833.78464778031"/>
  </r>
  <r>
    <s v="049270"/>
    <s v="National Trail Local"/>
    <x v="2"/>
    <n v="418.94190399999997"/>
    <n v="882.31573900000001"/>
    <n v="28858.389544806923"/>
    <n v="6911.1338496510289"/>
    <n v="35769.523394457952"/>
  </r>
  <r>
    <s v="012030"/>
    <s v="Near West Intergenerational School"/>
    <x v="0"/>
    <n v="138.20710099999999"/>
    <n v="213.2071"/>
    <n v="9520.2564375524362"/>
    <n v="1670.0402595854996"/>
    <n v="11190.296697137936"/>
  </r>
  <r>
    <s v="044446"/>
    <s v="Nelsonville-York City"/>
    <x v="2"/>
    <n v="475.11269199999998"/>
    <n v="1013.4370549999999"/>
    <n v="32727.657492619484"/>
    <n v="7938.2003807835854"/>
    <n v="40665.857873403067"/>
  </r>
  <r>
    <s v="046995"/>
    <s v="New Albany-Plain Local"/>
    <x v="10"/>
    <n v="2124.1877320000003"/>
    <n v="4825.283238"/>
    <n v="146322.52455785839"/>
    <n v="37796.195677175288"/>
    <n v="184118.72023503366"/>
  </r>
  <r>
    <s v="044461"/>
    <s v="New Boston Local"/>
    <x v="9"/>
    <n v="182.16120999999998"/>
    <n v="372.56325600000002"/>
    <n v="12547.990802403425"/>
    <n v="2918.2688417142722"/>
    <n v="15466.259644117697"/>
  </r>
  <r>
    <s v="045955"/>
    <s v="New Bremen Local"/>
    <x v="1"/>
    <n v="365.65553899999998"/>
    <n v="796.03374699999995"/>
    <n v="25187.812159459561"/>
    <n v="6235.2914395378848"/>
    <n v="31423.103598997448"/>
  </r>
  <r>
    <s v="045963"/>
    <s v="New Knoxville Local"/>
    <x v="3"/>
    <n v="204.140241"/>
    <n v="382.89758"/>
    <n v="14061.994134033359"/>
    <n v="2999.2170706222241"/>
    <n v="17061.211204655585"/>
  </r>
  <r>
    <s v="048710"/>
    <s v="New Lebanon Local School District"/>
    <x v="2"/>
    <n v="488.12971699999997"/>
    <n v="1040.4151200000001"/>
    <n v="33624.322100713907"/>
    <n v="8149.5181777786893"/>
    <n v="41773.8402784926"/>
  </r>
  <r>
    <s v="044479"/>
    <s v="New Lexington School District"/>
    <x v="2"/>
    <n v="812.4425940000001"/>
    <n v="1661.5491139999999"/>
    <n v="55964.286781981638"/>
    <n v="13014.828838526562"/>
    <n v="68979.115620508208"/>
  </r>
  <r>
    <s v="047720"/>
    <s v="New London Local"/>
    <x v="2"/>
    <n v="410.94057500000002"/>
    <n v="826.57557199999997"/>
    <n v="28307.226085259179"/>
    <n v="6474.5239855047639"/>
    <n v="34781.750070763941"/>
  </r>
  <r>
    <s v="046136"/>
    <s v="New Miami Local"/>
    <x v="2"/>
    <n v="263.67871100000002"/>
    <n v="555.88218900000004"/>
    <n v="18163.241451995138"/>
    <n v="4354.1966248615354"/>
    <n v="22517.438076856673"/>
  </r>
  <r>
    <s v="044487"/>
    <s v="New Philadelphia City"/>
    <x v="9"/>
    <n v="1351.573922"/>
    <n v="2737.5656489999997"/>
    <n v="93101.803298431783"/>
    <n v="21443.211070777223"/>
    <n v="114545.01436920901"/>
  </r>
  <r>
    <s v="045559"/>
    <s v="New Richmond Exempted Village"/>
    <x v="1"/>
    <n v="857.27996099999996"/>
    <n v="1897.0775020000001"/>
    <n v="59052.863481268963"/>
    <n v="14859.710600134289"/>
    <n v="73912.574081403247"/>
  </r>
  <r>
    <s v="049718"/>
    <s v="New Riegel Local"/>
    <x v="3"/>
    <n v="175.668249"/>
    <n v="380.76298800000001"/>
    <n v="12100.729747712561"/>
    <n v="2982.4969211628995"/>
    <n v="15083.226668875461"/>
  </r>
  <r>
    <s v="044453"/>
    <s v="Newark City"/>
    <x v="6"/>
    <n v="2919.4241289999995"/>
    <n v="5768.223062"/>
    <n v="201101.57985339811"/>
    <n v="45182.194869727813"/>
    <n v="246283.77472312591"/>
  </r>
  <r>
    <s v="045542"/>
    <s v="Newcomerstown Exempted Village"/>
    <x v="2"/>
    <n v="384.24488099999996"/>
    <n v="844.53094799999997"/>
    <n v="26468.320190992355"/>
    <n v="6615.1675231542849"/>
    <n v="33083.487714146642"/>
  </r>
  <r>
    <s v="045567"/>
    <s v="Newton Falls Exempted Village"/>
    <x v="2"/>
    <n v="397.61017800000002"/>
    <n v="897.92001200000004"/>
    <n v="27388.975163735402"/>
    <n v="7033.3613183026973"/>
    <n v="34422.336482038096"/>
  </r>
  <r>
    <s v="048637"/>
    <s v="Newton Local"/>
    <x v="3"/>
    <n v="312.34502400000002"/>
    <n v="594.04724999999996"/>
    <n v="21515.57122577566"/>
    <n v="4653.1415867297674"/>
    <n v="26168.71281250543"/>
  </r>
  <r>
    <s v="044495"/>
    <s v="Niles City"/>
    <x v="9"/>
    <n v="855.25938700000006"/>
    <n v="1886.628663"/>
    <n v="58913.678283895853"/>
    <n v="14777.865381115187"/>
    <n v="73691.543665011035"/>
  </r>
  <r>
    <s v="019478"/>
    <s v="Niles Preparatory Academy"/>
    <x v="0"/>
    <n v="140.63796200000002"/>
    <n v="150.81547699999999"/>
    <n v="9687.7038401576428"/>
    <n v="1181.3298823472151"/>
    <n v="10869.033722504857"/>
  </r>
  <r>
    <s v="008278"/>
    <s v="Noble Academy-Cleveland"/>
    <x v="0"/>
    <n v="229.62660700000001"/>
    <n v="351.54162100000002"/>
    <n v="15817.596691541004"/>
    <n v="2753.6074548640609"/>
    <n v="18571.204146405064"/>
  </r>
  <r>
    <s v="008280"/>
    <s v="Noble Academy-Columbus"/>
    <x v="0"/>
    <n v="205.22099600000001"/>
    <n v="281.32044400000001"/>
    <n v="14136.440849663166"/>
    <n v="2203.5685834311707"/>
    <n v="16340.009433094336"/>
  </r>
  <r>
    <s v="048900"/>
    <s v="Noble Local"/>
    <x v="3"/>
    <n v="483.17950000000002"/>
    <n v="964.31933000000004"/>
    <n v="33283.331406888909"/>
    <n v="7553.4637645580988"/>
    <n v="40836.795171447011"/>
  </r>
  <r>
    <s v="050047"/>
    <s v="Nordonia Hills City"/>
    <x v="7"/>
    <n v="1356.879036"/>
    <n v="3294.4184329999998"/>
    <n v="93467.240713333129"/>
    <n v="25805.010316403976"/>
    <n v="119272.2510297371"/>
  </r>
  <r>
    <s v="050708"/>
    <s v="North Baltimore Local"/>
    <x v="2"/>
    <n v="309.668654"/>
    <n v="573.31835899999999"/>
    <n v="21331.212183892767"/>
    <n v="4490.7732485901861"/>
    <n v="25821.985432482954"/>
  </r>
  <r>
    <s v="044503"/>
    <s v="North Canton City"/>
    <x v="7"/>
    <n v="1855.5473549999997"/>
    <n v="4260.6033779999998"/>
    <n v="127817.50375924709"/>
    <n v="33373.087347400608"/>
    <n v="161190.59110664768"/>
  </r>
  <r>
    <s v="012054"/>
    <s v="North Central Academy"/>
    <x v="0"/>
    <n v="0"/>
    <n v="77.763942"/>
    <n v="0"/>
    <n v="609.12096212589415"/>
    <n v="609.12096212589415"/>
  </r>
  <r>
    <s v="050641"/>
    <s v="North Central Local"/>
    <x v="2"/>
    <n v="256.832381"/>
    <n v="535.09670500000004"/>
    <n v="17691.63893096325"/>
    <n v="4191.3849966607377"/>
    <n v="21883.023927623988"/>
  </r>
  <r>
    <s v="123257"/>
    <s v="North Central Ohio ESC"/>
    <x v="5"/>
    <n v="229.93042600000001"/>
    <n v="229.93042600000001"/>
    <n v="15838.524956222576"/>
    <n v="1801.0332128885225"/>
    <n v="17639.5581691111"/>
  </r>
  <r>
    <s v="044511"/>
    <s v="North College Hill City"/>
    <x v="6"/>
    <n v="562.36293699999999"/>
    <n v="1240.662333"/>
    <n v="38737.802417367435"/>
    <n v="9718.0443083803093"/>
    <n v="48455.846725747746"/>
  </r>
  <r>
    <s v="017538"/>
    <s v="North Columbus Preparatory Academy"/>
    <x v="0"/>
    <n v="117.21082200000001"/>
    <n v="160.47634299999999"/>
    <n v="8073.9489839694479"/>
    <n v="1257.0029493438617"/>
    <n v="9330.9519333133103"/>
  </r>
  <r>
    <s v="143529"/>
    <s v="North Dayton School of Discovery"/>
    <x v="0"/>
    <n v="382.69927799999999"/>
    <n v="541.94915700000001"/>
    <n v="26361.852890801678"/>
    <n v="4245.0599010934566"/>
    <n v="30606.912791895134"/>
  </r>
  <r>
    <s v="048025"/>
    <s v="North Fork Local"/>
    <x v="3"/>
    <n v="730.69053699999995"/>
    <n v="1484.3559050000001"/>
    <n v="50332.878979444744"/>
    <n v="11626.883536727761"/>
    <n v="61959.762516172501"/>
  </r>
  <r>
    <s v="044529"/>
    <s v="North Olmsted City"/>
    <x v="7"/>
    <n v="1615.6648529999998"/>
    <n v="3467.3182540000003"/>
    <n v="111293.44010840991"/>
    <n v="27159.325730595752"/>
    <n v="138452.76583900565"/>
  </r>
  <r>
    <s v="125690"/>
    <s v="North Point Educational Service Center"/>
    <x v="5"/>
    <n v="145.24570399999999"/>
    <n v="145.24570399999999"/>
    <n v="10005.103489818772"/>
    <n v="1137.7021366166446"/>
    <n v="11142.805626435416"/>
  </r>
  <r>
    <s v="044537"/>
    <s v="North Ridgeville City"/>
    <x v="7"/>
    <n v="2061.8751099999999"/>
    <n v="4419.347675"/>
    <n v="142030.1825837924"/>
    <n v="34616.523269420082"/>
    <n v="176646.70585321248"/>
  </r>
  <r>
    <s v="044545"/>
    <s v="North Royalton City"/>
    <x v="7"/>
    <n v="1673.8863609999999"/>
    <n v="3921.1738180000002"/>
    <n v="115303.96983033072"/>
    <n v="30714.353044024261"/>
    <n v="146018.32287435498"/>
  </r>
  <r>
    <s v="019220"/>
    <s v="North Shore High School"/>
    <x v="0"/>
    <n v="0"/>
    <n v="204.329365"/>
    <n v="0"/>
    <n v="1600.5014174740911"/>
    <n v="1600.5014174740911"/>
  </r>
  <r>
    <s v="050336"/>
    <s v="North Union Local School District"/>
    <x v="3"/>
    <n v="643.33711300000004"/>
    <n v="1377.5681670000001"/>
    <n v="44315.626673586397"/>
    <n v="10790.420671794705"/>
    <n v="55106.047345381099"/>
  </r>
  <r>
    <s v="008282"/>
    <s v="North Woods Career Prep High School"/>
    <x v="0"/>
    <n v="0"/>
    <n v="93.078036999999995"/>
    <n v="0"/>
    <n v="729.07548141308951"/>
    <n v="729.07548141308951"/>
  </r>
  <r>
    <s v="011923"/>
    <s v="Northeast Ohio College Preparatory School"/>
    <x v="0"/>
    <n v="176.50588099999999"/>
    <n v="469.078687"/>
    <n v="12158.429181262649"/>
    <n v="3674.2692537139023"/>
    <n v="15832.698434976552"/>
  </r>
  <r>
    <s v="046250"/>
    <s v="Northeastern Local"/>
    <x v="1"/>
    <n v="1382.2430380000001"/>
    <n v="2925.1185759999998"/>
    <n v="95214.414350399675"/>
    <n v="22912.303511381218"/>
    <n v="118126.7178617809"/>
  </r>
  <r>
    <s v="046722"/>
    <s v="Northeastern Local"/>
    <x v="1"/>
    <n v="450.78745600000002"/>
    <n v="996.385986"/>
    <n v="31052.03820136482"/>
    <n v="7804.6402334012046"/>
    <n v="38856.678434766021"/>
  </r>
  <r>
    <s v="049056"/>
    <s v="Northern Local"/>
    <x v="3"/>
    <n v="981.30046199999992"/>
    <n v="2179.9951160000001"/>
    <n v="67595.890319186132"/>
    <n v="17075.789734111862"/>
    <n v="84671.680053297998"/>
  </r>
  <r>
    <s v="000511"/>
    <s v="Northland Preparatory and Fitness Academy"/>
    <x v="0"/>
    <n v="128.29961600000001"/>
    <n v="185.33077500000002"/>
    <n v="8837.7893488953632"/>
    <n v="1451.6864381635594"/>
    <n v="10289.475787058922"/>
  </r>
  <r>
    <s v="048728"/>
    <s v="Northmont City"/>
    <x v="7"/>
    <n v="2097.1492199999998"/>
    <n v="4553.7911939999995"/>
    <n v="144460.0039922194"/>
    <n v="35669.612445954757"/>
    <n v="180129.61643817415"/>
  </r>
  <r>
    <s v="048819"/>
    <s v="Northmor Local"/>
    <x v="3"/>
    <n v="477.54152999999997"/>
    <n v="1014.689351"/>
    <n v="32894.965542914753"/>
    <n v="7948.0095510078327"/>
    <n v="40842.975093922585"/>
  </r>
  <r>
    <s v="048736"/>
    <s v="Northridge Local"/>
    <x v="9"/>
    <n v="682.72967599999993"/>
    <n v="1515.8261580000001"/>
    <n v="47029.143553536283"/>
    <n v="11873.388411515427"/>
    <n v="58902.531965051712"/>
  </r>
  <r>
    <s v="048033"/>
    <s v="Northridge Local"/>
    <x v="1"/>
    <n v="522.84523200000001"/>
    <n v="1110.6280729999999"/>
    <n v="36015.665257254746"/>
    <n v="8699.4926310421324"/>
    <n v="44715.157888296875"/>
  </r>
  <r>
    <s v="047365"/>
    <s v="Northwest Local"/>
    <x v="7"/>
    <n v="3777.2728119999997"/>
    <n v="7960.4239399999988"/>
    <n v="260193.6191747108"/>
    <n v="62353.591710445959"/>
    <n v="322547.21088515676"/>
  </r>
  <r>
    <s v="049908"/>
    <s v="Northwest Local"/>
    <x v="1"/>
    <n v="789.52036899999996"/>
    <n v="1720.1882049999999"/>
    <n v="54385.312485145208"/>
    <n v="13474.145825416294"/>
    <n v="67859.458310561502"/>
  </r>
  <r>
    <s v="049635"/>
    <s v="Northwest Local"/>
    <x v="3"/>
    <n v="560.82884999999999"/>
    <n v="1174.7263720000001"/>
    <n v="38632.128385195123"/>
    <n v="9201.5713136983341"/>
    <n v="47833.699698893455"/>
  </r>
  <r>
    <s v="017498"/>
    <s v="Northwest Ohio Classical Academy"/>
    <x v="0"/>
    <n v="303.94736799999998"/>
    <n v="479.05263000000002"/>
    <n v="20937.107181483527"/>
    <n v="3752.3946367654562"/>
    <n v="24689.501818248984"/>
  </r>
  <r>
    <s v="124297"/>
    <s v="Northwest Ohio Educational Service Center"/>
    <x v="5"/>
    <n v="312.26599800000002"/>
    <n v="312.26599800000002"/>
    <n v="21510.127599653773"/>
    <n v="2445.9635179112006"/>
    <n v="23956.091117564974"/>
  </r>
  <r>
    <s v="000575"/>
    <s v="Northwest School of the Arts"/>
    <x v="0"/>
    <n v="122.97619299999999"/>
    <n v="184.26785599999999"/>
    <n v="8471.0907370377499"/>
    <n v="1443.360648250004"/>
    <n v="9914.4513852877535"/>
  </r>
  <r>
    <s v="046268"/>
    <s v="Northwestern Local"/>
    <x v="1"/>
    <n v="764.58935999999994"/>
    <n v="1507.5795270000001"/>
    <n v="52667.965133167047"/>
    <n v="11808.792974609498"/>
    <n v="64476.758107776543"/>
  </r>
  <r>
    <s v="050575"/>
    <s v="Northwestern Local"/>
    <x v="2"/>
    <n v="588.90223400000002"/>
    <n v="1217.3664659999999"/>
    <n v="40565.935062392426"/>
    <n v="9535.5689791255645"/>
    <n v="50101.50404151799"/>
  </r>
  <r>
    <s v="050716"/>
    <s v="Northwood Local Schools"/>
    <x v="9"/>
    <n v="400.12796100000003"/>
    <n v="852.17244699999992"/>
    <n v="27562.410100440356"/>
    <n v="6675.0229921962746"/>
    <n v="34237.433092636631"/>
  </r>
  <r>
    <s v="044552"/>
    <s v="Norton City"/>
    <x v="1"/>
    <n v="986.33705099999997"/>
    <n v="2160.583791"/>
    <n v="67942.830660916879"/>
    <n v="16923.741822752912"/>
    <n v="84866.572483669792"/>
  </r>
  <r>
    <s v="044560"/>
    <s v="Norwalk City"/>
    <x v="9"/>
    <n v="1188.3854980000001"/>
    <n v="2452.1856399999997"/>
    <n v="81860.733679874087"/>
    <n v="19207.844123284045"/>
    <n v="101068.57780315813"/>
  </r>
  <r>
    <s v="050567"/>
    <s v="Norwayne Local"/>
    <x v="1"/>
    <n v="580.78272900000002"/>
    <n v="1273.0257140000001"/>
    <n v="40006.631168549888"/>
    <n v="9971.5450089024998"/>
    <n v="49978.176177452391"/>
  </r>
  <r>
    <s v="044578"/>
    <s v="Norwood City"/>
    <x v="6"/>
    <n v="750.35889000000009"/>
    <n v="1593.428103"/>
    <n v="51687.713592930377"/>
    <n v="12481.240459463826"/>
    <n v="64168.954052394205"/>
  </r>
  <r>
    <s v="047761"/>
    <s v="Oak Hill Union Local"/>
    <x v="3"/>
    <n v="542.75078699999995"/>
    <n v="1052.216177"/>
    <n v="37386.839290720673"/>
    <n v="8241.9552509139794"/>
    <n v="45628.794541634648"/>
  </r>
  <r>
    <s v="047373"/>
    <s v="Oak Hills Local"/>
    <x v="7"/>
    <n v="3188.8032910000002"/>
    <n v="7236.0240680000006"/>
    <n v="219657.49110988984"/>
    <n v="56679.404733189673"/>
    <n v="276336.89584307955"/>
  </r>
  <r>
    <s v="000679"/>
    <s v="Oakstone Community School"/>
    <x v="0"/>
    <n v="62.103335999999999"/>
    <n v="211.30317600000001"/>
    <n v="4277.9255195250926"/>
    <n v="1655.1269207183086"/>
    <n v="5933.0524402434012"/>
  </r>
  <r>
    <s v="044586"/>
    <s v="Oakwood City"/>
    <x v="10"/>
    <n v="879.70824199999993"/>
    <n v="1988.1207479999998"/>
    <n v="60597.812944997924"/>
    <n v="15572.847668193213"/>
    <n v="76170.660613191139"/>
  </r>
  <r>
    <s v="044594"/>
    <s v="Oberlin City Schools"/>
    <x v="7"/>
    <n v="365.88514599999996"/>
    <n v="782.17947599999991"/>
    <n v="25203.628405542728"/>
    <n v="6126.7716466360171"/>
    <n v="31330.400052178746"/>
  </r>
  <r>
    <s v="133561"/>
    <s v="Ohio Achievement Charter Schools, Inc. dba Millennium Commun"/>
    <x v="0"/>
    <n v="241.17533"/>
    <n v="366.847757"/>
    <n v="16613.118800685454"/>
    <n v="2873.4996317131945"/>
    <n v="19486.618432398649"/>
  </r>
  <r>
    <s v="013253"/>
    <s v="Ohio College Preparatory School"/>
    <x v="0"/>
    <n v="151.811184"/>
    <n v="215.010595"/>
    <n v="10457.359942514513"/>
    <n v="1684.1669432557956"/>
    <n v="12141.526885770309"/>
  </r>
  <r>
    <s v="000236"/>
    <s v="Ohio Connections Academy, Inc"/>
    <x v="0"/>
    <n v="1553.2022669999999"/>
    <n v="4826.0705639999996"/>
    <n v="106990.76801580396"/>
    <n v="37802.362761279983"/>
    <n v="144793.13077708395"/>
  </r>
  <r>
    <s v="014067"/>
    <s v="Ohio Construction Academy"/>
    <x v="0"/>
    <n v="0"/>
    <n v="97.98785199999999"/>
    <n v="0"/>
    <n v="767.53381003871584"/>
    <n v="767.53381003871584"/>
  </r>
  <r>
    <s v="017643"/>
    <s v="Ohio Digital Learning School"/>
    <x v="0"/>
    <n v="0"/>
    <n v="832.458798"/>
    <n v="0"/>
    <n v="6520.6069924789226"/>
    <n v="6520.6069924789226"/>
  </r>
  <r>
    <s v="051334"/>
    <s v="Ohio Hi-Point Career Center"/>
    <x v="8"/>
    <n v="0"/>
    <n v="1019.644678"/>
    <n v="0"/>
    <n v="7986.824372791024"/>
    <n v="7986.824372791024"/>
  </r>
  <r>
    <s v="123281"/>
    <s v="Ohio Valley ESC"/>
    <x v="5"/>
    <n v="165.86098299999998"/>
    <n v="165.86098299999998"/>
    <n v="11425.166143558174"/>
    <n v="1299.1805577976816"/>
    <n v="12724.346701355855"/>
  </r>
  <r>
    <s v="142950"/>
    <s v="Ohio Virtual Academy"/>
    <x v="0"/>
    <n v="4347.1958350000004"/>
    <n v="13484.296483"/>
    <n v="299452.19047362765"/>
    <n v="105621.80151972969"/>
    <n v="405073.99199335731"/>
  </r>
  <r>
    <s v="012038"/>
    <s v="Old Brook High School"/>
    <x v="0"/>
    <n v="0"/>
    <n v="335.60227199999997"/>
    <n v="0"/>
    <n v="2628.7553531208077"/>
    <n v="2628.7553531208077"/>
  </r>
  <r>
    <s v="049726"/>
    <s v="Old Fort Local"/>
    <x v="3"/>
    <n v="310.05059"/>
    <n v="658.22837700000002"/>
    <n v="21357.521459150143"/>
    <n v="5155.8690568542143"/>
    <n v="26513.390516004358"/>
  </r>
  <r>
    <s v="046763"/>
    <s v="Olentangy Local"/>
    <x v="10"/>
    <n v="9866.9254250000013"/>
    <n v="22162.928507000001"/>
    <n v="679673.18333524757"/>
    <n v="173601.08025016592"/>
    <n v="853274.26358541346"/>
  </r>
  <r>
    <s v="046573"/>
    <s v="Olmsted Falls City"/>
    <x v="7"/>
    <n v="1512.735177"/>
    <n v="3333.876843"/>
    <n v="104203.23342970833"/>
    <n v="26114.086014536129"/>
    <n v="130317.31944424447"/>
  </r>
  <r>
    <s v="049478"/>
    <s v="Ontario Local"/>
    <x v="1"/>
    <n v="882.23493099999996"/>
    <n v="1870.3193819999999"/>
    <n v="60771.861362509728"/>
    <n v="14650.115621023273"/>
    <n v="75421.976983533008"/>
  </r>
  <r>
    <s v="046581"/>
    <s v="Orange City"/>
    <x v="10"/>
    <n v="953.24357699999996"/>
    <n v="1942.7782520000001"/>
    <n v="65663.220158924843"/>
    <n v="15217.682226751094"/>
    <n v="80880.90238567593"/>
  </r>
  <r>
    <s v="016837"/>
    <s v="Orchard Park Academy"/>
    <x v="0"/>
    <n v="186.152728"/>
    <n v="263.61249600000002"/>
    <n v="12822.94248477108"/>
    <n v="2064.863136592644"/>
    <n v="14887.805621363725"/>
  </r>
  <r>
    <s v="044602"/>
    <s v="Oregon City"/>
    <x v="9"/>
    <n v="1403.7765589999999"/>
    <n v="3298.3946219999998"/>
    <n v="96697.729176049761"/>
    <n v="25836.155600541893"/>
    <n v="122533.88477659166"/>
  </r>
  <r>
    <s v="000559"/>
    <s v="Orion Academy"/>
    <x v="0"/>
    <n v="337.18380999999999"/>
    <n v="487.97884199999999"/>
    <n v="23226.565889627895"/>
    <n v="3822.3131967270856"/>
    <n v="27048.87908635498"/>
  </r>
  <r>
    <s v="044610"/>
    <s v="Orrville City"/>
    <x v="9"/>
    <n v="693.7327600000001"/>
    <n v="1464.2958760000001"/>
    <n v="47787.07987175724"/>
    <n v="11469.754360267631"/>
    <n v="59256.83423202487"/>
  </r>
  <r>
    <s v="049916"/>
    <s v="Osnaburg Local"/>
    <x v="2"/>
    <n v="399.571731"/>
    <n v="833.0268880000001"/>
    <n v="27524.094759188389"/>
    <n v="6525.0568122601035"/>
    <n v="34049.151571448492"/>
  </r>
  <r>
    <s v="050724"/>
    <s v="Otsego Local"/>
    <x v="1"/>
    <n v="748.11978899999997"/>
    <n v="1452.5369879999998"/>
    <n v="51533.475384073208"/>
    <n v="11377.647594742668"/>
    <n v="62911.122978815874"/>
  </r>
  <r>
    <s v="048215"/>
    <s v="Ottawa Hills Local"/>
    <x v="10"/>
    <n v="490.22648700000002"/>
    <n v="1075.1280579999998"/>
    <n v="33768.755982519782"/>
    <n v="8421.4228375601633"/>
    <n v="42190.178820079949"/>
  </r>
  <r>
    <s v="049379"/>
    <s v="Ottawa-Glandorf Local"/>
    <x v="1"/>
    <n v="612.58035900000004"/>
    <n v="1432.699541"/>
    <n v="42196.978766582572"/>
    <n v="11222.261891652135"/>
    <n v="53419.240658234703"/>
  </r>
  <r>
    <s v="049387"/>
    <s v="Ottoville Local"/>
    <x v="3"/>
    <n v="234.846507"/>
    <n v="482.04952600000001"/>
    <n v="16177.164226195971"/>
    <n v="3775.8691691510603"/>
    <n v="19953.033395347033"/>
  </r>
  <r>
    <s v="044628"/>
    <s v="Painesville City Local"/>
    <x v="6"/>
    <n v="1226.6720109999999"/>
    <n v="2575.6443679999998"/>
    <n v="84498.061423690102"/>
    <n v="20174.889996321181"/>
    <n v="104672.95142001129"/>
  </r>
  <r>
    <s v="049510"/>
    <s v="Paint Valley Local"/>
    <x v="3"/>
    <n v="367.77516900000001"/>
    <n v="765.75143200000002"/>
    <n v="25333.820729256055"/>
    <n v="5998.0916220672207"/>
    <n v="31331.912351323277"/>
  </r>
  <r>
    <s v="049395"/>
    <s v="Pandora-Gilboa Local"/>
    <x v="3"/>
    <n v="220.132262"/>
    <n v="511.09499900000003"/>
    <n v="15163.588334136895"/>
    <n v="4003.3808667854432"/>
    <n v="19166.96920092234"/>
  </r>
  <r>
    <s v="000941"/>
    <s v="Par Excellence Academy dba Par Excellence STEM Academy"/>
    <x v="0"/>
    <n v="164.63600700000001"/>
    <n v="182.70672300000001"/>
    <n v="11340.784910137707"/>
    <n v="1431.1323736729967"/>
    <n v="12771.917283810704"/>
  </r>
  <r>
    <s v="048579"/>
    <s v="Parkway Local"/>
    <x v="3"/>
    <n v="419.662735"/>
    <n v="923.953757"/>
    <n v="28908.043259547223"/>
    <n v="7237.2823052575532"/>
    <n v="36145.325564804778"/>
  </r>
  <r>
    <s v="044636"/>
    <s v="Parma City"/>
    <x v="6"/>
    <n v="3926.2004360000005"/>
    <n v="9127.7022319999996"/>
    <n v="270452.34800164273"/>
    <n v="71496.822596191327"/>
    <n v="341949.17059783405"/>
  </r>
  <r>
    <s v="020755"/>
    <s v="Pathfinder Career Academy of Ohio"/>
    <x v="0"/>
    <n v="0"/>
    <n v="152.70325099999999"/>
    <n v="0"/>
    <n v="1196.1167190942033"/>
    <n v="1196.1167190942033"/>
  </r>
  <r>
    <s v="000138"/>
    <s v="Pathway School of Discovery"/>
    <x v="0"/>
    <n v="506.25280199999997"/>
    <n v="746.89300900000001"/>
    <n v="34872.712490145197"/>
    <n v="5850.3745636658205"/>
    <n v="40723.087053811018"/>
  </r>
  <r>
    <s v="047597"/>
    <s v="Patrick Henry Local"/>
    <x v="3"/>
    <n v="393.11980600000004"/>
    <n v="800.94472500000006"/>
    <n v="27079.660427873856"/>
    <n v="6273.7588778827567"/>
    <n v="33353.419305756615"/>
  </r>
  <r>
    <s v="012045"/>
    <s v="Patriot Preparatory Academy"/>
    <x v="0"/>
    <n v="380.96389399999998"/>
    <n v="698.20477800000003"/>
    <n v="26242.312718277361"/>
    <n v="5469.0021518746616"/>
    <n v="31711.314870152022"/>
  </r>
  <r>
    <s v="045575"/>
    <s v="Paulding Exempted Village"/>
    <x v="2"/>
    <n v="601.79387199999996"/>
    <n v="1256.6158899999998"/>
    <n v="41453.962513746716"/>
    <n v="9843.0077006575448"/>
    <n v="51296.97021440426"/>
  </r>
  <r>
    <s v="051359"/>
    <s v="Penta Career Center - District"/>
    <x v="8"/>
    <n v="0"/>
    <n v="2106.552494"/>
    <n v="0"/>
    <n v="16500.517449513838"/>
    <n v="16500.517449513838"/>
  </r>
  <r>
    <s v="010182"/>
    <s v="Performance Academy Eastland"/>
    <x v="0"/>
    <n v="191.59538499999999"/>
    <n v="268.66430100000002"/>
    <n v="13197.854410183942"/>
    <n v="2104.433665592735"/>
    <n v="15302.288075776676"/>
  </r>
  <r>
    <s v="046813"/>
    <s v="Perkins Local"/>
    <x v="7"/>
    <n v="858.61956200000009"/>
    <n v="1780.233563"/>
    <n v="59145.14054193897"/>
    <n v="13944.478029462147"/>
    <n v="73089.618571401123"/>
  </r>
  <r>
    <s v="047902"/>
    <s v="Perry Local"/>
    <x v="7"/>
    <n v="584.25022899999999"/>
    <n v="1433.0299930000001"/>
    <n v="40245.486400722169"/>
    <n v="11224.850305189306"/>
    <n v="51470.336705911475"/>
  </r>
  <r>
    <s v="049924"/>
    <s v="Perry Local"/>
    <x v="9"/>
    <n v="1830.7424550000001"/>
    <n v="4177.6775699999998"/>
    <n v="126108.84329824921"/>
    <n v="32723.533754116626"/>
    <n v="158832.37705236583"/>
  </r>
  <r>
    <s v="045781"/>
    <s v="Perry Local"/>
    <x v="9"/>
    <n v="338.793027"/>
    <n v="666.53671499999996"/>
    <n v="23337.415175900594"/>
    <n v="5220.9478415205967"/>
    <n v="28558.36301742119"/>
  </r>
  <r>
    <s v="045583"/>
    <s v="Perrysburg Exempted Village"/>
    <x v="10"/>
    <n v="2497.4541449999997"/>
    <n v="5282.0776500000002"/>
    <n v="172034.60407890519"/>
    <n v="41374.242835987949"/>
    <n v="213408.84691489313"/>
  </r>
  <r>
    <s v="047076"/>
    <s v="Pettisville Local"/>
    <x v="3"/>
    <n v="227.905168"/>
    <n v="492.35940600000004"/>
    <n v="15699.017106244559"/>
    <n v="3856.6259294629608"/>
    <n v="19555.643035707519"/>
  </r>
  <r>
    <s v="000736"/>
    <s v="Phoenix Village Academy Primary 2 dba Wings Academy 1"/>
    <x v="0"/>
    <n v="81.192093999999997"/>
    <n v="148.09952699999999"/>
    <n v="5592.835317353647"/>
    <n v="1160.0559855444294"/>
    <n v="6752.8913028980769"/>
  </r>
  <r>
    <s v="049072"/>
    <s v="Pickaway County ESC"/>
    <x v="5"/>
    <n v="36.933842999999996"/>
    <n v="36.933842999999996"/>
    <n v="2544.1504382926096"/>
    <n v="289.30089453498539"/>
    <n v="2833.4513328275948"/>
  </r>
  <r>
    <s v="051433"/>
    <s v="Pickaway-Ross County JVSD"/>
    <x v="8"/>
    <n v="0"/>
    <n v="1103.499157"/>
    <n v="0"/>
    <n v="8643.6521983023067"/>
    <n v="8643.6521983023067"/>
  </r>
  <r>
    <s v="046896"/>
    <s v="Pickerington Local"/>
    <x v="10"/>
    <n v="4851.3818899999997"/>
    <n v="10913.422058999999"/>
    <n v="334182.53718597139"/>
    <n v="85484.274249677779"/>
    <n v="419666.81143564917"/>
  </r>
  <r>
    <s v="051375"/>
    <s v="Pike County Area"/>
    <x v="8"/>
    <n v="0"/>
    <n v="427.64098999999999"/>
    <n v="0"/>
    <n v="3349.6899022077596"/>
    <n v="3349.6899022077596"/>
  </r>
  <r>
    <s v="047084"/>
    <s v="Pike-Delta-York Local"/>
    <x v="2"/>
    <n v="480.91476"/>
    <n v="1119.033152"/>
    <n v="33127.327081435455"/>
    <n v="8765.3291829909031"/>
    <n v="41892.656264426361"/>
  </r>
  <r>
    <s v="000543"/>
    <s v="Pinnacle Academy"/>
    <x v="0"/>
    <n v="463.046065"/>
    <n v="698.08776999999998"/>
    <n v="31896.460089988963"/>
    <n v="5468.0856342226052"/>
    <n v="37364.545724211566"/>
  </r>
  <r>
    <s v="051417"/>
    <s v="Pioneer Career &amp; Technology"/>
    <x v="8"/>
    <n v="0"/>
    <n v="1314.8938320000002"/>
    <n v="0"/>
    <n v="10299.495825986342"/>
    <n v="10299.495825986342"/>
  </r>
  <r>
    <s v="044644"/>
    <s v="Piqua City"/>
    <x v="9"/>
    <n v="1518.6895489999999"/>
    <n v="2989.7497499999999"/>
    <n v="104613.39432559877"/>
    <n v="23418.556176532969"/>
    <n v="128031.95050213175"/>
  </r>
  <r>
    <s v="049932"/>
    <s v="Plain Local"/>
    <x v="7"/>
    <n v="2541.9974669999997"/>
    <n v="5878.7984989999995"/>
    <n v="175102.92578562035"/>
    <n v="46048.326586313517"/>
    <n v="221151.25237193386"/>
  </r>
  <r>
    <s v="048421"/>
    <s v="Pleasant Local"/>
    <x v="1"/>
    <n v="582.62183600000003"/>
    <n v="1199.8547610000001"/>
    <n v="40133.316195074665"/>
    <n v="9398.4006936229507"/>
    <n v="49531.716888697614"/>
  </r>
  <r>
    <s v="049460"/>
    <s v="Plymouth-Shiloh Local"/>
    <x v="2"/>
    <n v="317.69756999999998"/>
    <n v="623.69339400000001"/>
    <n v="21884.275946047561"/>
    <n v="4885.3583094442974"/>
    <n v="26769.634255491859"/>
  </r>
  <r>
    <s v="048348"/>
    <s v="Poland Local"/>
    <x v="7"/>
    <n v="788.41249600000003"/>
    <n v="1677.2286829999998"/>
    <n v="54308.997773499243"/>
    <n v="13137.646096877474"/>
    <n v="67446.64387037672"/>
  </r>
  <r>
    <s v="050948"/>
    <s v="Polaris"/>
    <x v="8"/>
    <n v="0"/>
    <n v="672.37074899999993"/>
    <n v="0"/>
    <n v="5266.6455300862717"/>
    <n v="5266.6455300862717"/>
  </r>
  <r>
    <s v="044651"/>
    <s v="Port Clinton City"/>
    <x v="9"/>
    <n v="565.81075099999998"/>
    <n v="1378.0669739999998"/>
    <n v="38975.301599330473"/>
    <n v="10794.327801396686"/>
    <n v="49769.629400727157"/>
  </r>
  <r>
    <s v="063495"/>
    <s v="Portage Lakes"/>
    <x v="8"/>
    <n v="0"/>
    <n v="341.65993800000001"/>
    <n v="0"/>
    <n v="2676.2047396521302"/>
    <n v="2676.2047396521302"/>
  </r>
  <r>
    <s v="044669"/>
    <s v="Portsmouth City"/>
    <x v="9"/>
    <n v="784.20043499999997"/>
    <n v="1546.7507189999999"/>
    <n v="54018.854209525532"/>
    <n v="12115.618908905088"/>
    <n v="66134.473118430615"/>
  </r>
  <r>
    <s v="049254"/>
    <s v="Preble County ESC"/>
    <x v="5"/>
    <n v="37.416260000000001"/>
    <n v="37.416260000000001"/>
    <n v="2577.3812456578171"/>
    <n v="293.07964210909745"/>
    <n v="2870.4608877669143"/>
  </r>
  <r>
    <s v="049288"/>
    <s v="Preble Shawnee Local"/>
    <x v="3"/>
    <n v="613.751756"/>
    <n v="1305.237754"/>
    <n v="42277.669264751545"/>
    <n v="10223.860263147682"/>
    <n v="52501.529527899227"/>
  </r>
  <r>
    <s v="044677"/>
    <s v="Princeton City"/>
    <x v="7"/>
    <n v="2505.124836"/>
    <n v="5508.7216160000007"/>
    <n v="172562.99187406796"/>
    <n v="43149.53337655685"/>
    <n v="215712.52525062481"/>
  </r>
  <r>
    <s v="017599"/>
    <s v="Priority High School"/>
    <x v="0"/>
    <n v="0"/>
    <n v="99.863968"/>
    <n v="0"/>
    <n v="782.22933027069939"/>
    <n v="782.22933027069939"/>
  </r>
  <r>
    <s v="000936"/>
    <s v="Promise Academy"/>
    <x v="0"/>
    <n v="0"/>
    <n v="97.36793999999999"/>
    <n v="0"/>
    <n v="762.67807119418319"/>
    <n v="762.67807119418319"/>
  </r>
  <r>
    <s v="048975"/>
    <s v="Put-In-Bay Local"/>
    <x v="12"/>
    <n v="30.41039"/>
    <n v="62.41039"/>
    <n v="2094.7889730063885"/>
    <n v="488.85737818502417"/>
    <n v="2583.6463511914126"/>
  </r>
  <r>
    <s v="049304"/>
    <s v="Putnam County ESC"/>
    <x v="5"/>
    <n v="65.504558000000003"/>
    <n v="65.504558000000003"/>
    <n v="4512.2152586684169"/>
    <n v="513.09383714873195"/>
    <n v="5025.3090958171488"/>
  </r>
  <r>
    <s v="045880"/>
    <s v="Pymatuning Valley Local"/>
    <x v="2"/>
    <n v="458.66863799999999"/>
    <n v="1054.771489"/>
    <n v="31594.925456275276"/>
    <n v="8261.9708785164457"/>
    <n v="39856.896334791723"/>
  </r>
  <r>
    <s v="000241"/>
    <s v="Quaker Digital Academy"/>
    <x v="0"/>
    <n v="61.198713999999995"/>
    <n v="621.53148699999997"/>
    <n v="4215.6115475458118"/>
    <n v="4868.4242029934348"/>
    <n v="9084.0357505392458"/>
  </r>
  <r>
    <s v="019156"/>
    <s v="Quaker Preparatory Academy"/>
    <x v="0"/>
    <n v="73.468541000000002"/>
    <n v="124.49212"/>
    <n v="5060.80617675958"/>
    <n v="975.14037947680526"/>
    <n v="6035.9465562363857"/>
  </r>
  <r>
    <s v="133785"/>
    <s v="Queen City Career Prep High School"/>
    <x v="0"/>
    <n v="0"/>
    <n v="60.647600000000004"/>
    <n v="0"/>
    <n v="475.04953468827983"/>
    <n v="475.04953468827983"/>
  </r>
  <r>
    <s v="151209"/>
    <s v="Randall Park High School"/>
    <x v="0"/>
    <n v="0"/>
    <n v="164.41061100000002"/>
    <n v="0"/>
    <n v="1287.8198684427048"/>
    <n v="1287.8198684427048"/>
  </r>
  <r>
    <s v="044685"/>
    <s v="Ravenna City"/>
    <x v="9"/>
    <n v="942.677594"/>
    <n v="1882.1415099999999"/>
    <n v="64935.393101219466"/>
    <n v="14742.717742218922"/>
    <n v="79678.110843438393"/>
  </r>
  <r>
    <s v="044693"/>
    <s v="Reading Community City"/>
    <x v="6"/>
    <n v="669.37427100000002"/>
    <n v="1456.379132"/>
    <n v="46109.169981213337"/>
    <n v="11407.742911282901"/>
    <n v="57516.912892496242"/>
  </r>
  <r>
    <s v="017490"/>
    <s v="ReGeneration Bond Hill"/>
    <x v="0"/>
    <n v="264.19117199999999"/>
    <n v="264.19117199999999"/>
    <n v="18198.541809928585"/>
    <n v="2069.3958759679081"/>
    <n v="20267.937685896493"/>
  </r>
  <r>
    <s v="020817"/>
    <s v="ReGeneration Middle School"/>
    <x v="0"/>
    <n v="34.723832999999999"/>
    <n v="108.10127199999999"/>
    <n v="2391.9161335620934"/>
    <n v="846.75170926485418"/>
    <n v="3238.6678428269474"/>
  </r>
  <r>
    <s v="133504"/>
    <s v="ReGeneration Schools Avondale Elementary"/>
    <x v="0"/>
    <n v="114.682233"/>
    <n v="173.279867"/>
    <n v="7899.7696868783787"/>
    <n v="1357.2922949827696"/>
    <n v="9257.0619818611485"/>
  </r>
  <r>
    <s v="012036"/>
    <s v="Regent High School"/>
    <x v="0"/>
    <n v="0"/>
    <n v="233.01803100000001"/>
    <n v="0"/>
    <n v="1825.2182642104415"/>
    <n v="1825.2182642104415"/>
  </r>
  <r>
    <s v="011439"/>
    <s v="Renaissance Academy dba Bessie Sherrod Price Preparatory Aca"/>
    <x v="0"/>
    <n v="72.530440999999996"/>
    <n v="100.892112"/>
    <n v="4996.1861065935182"/>
    <n v="790.28272939601584"/>
    <n v="5786.4688359895335"/>
  </r>
  <r>
    <s v="050054"/>
    <s v="Revere Local"/>
    <x v="10"/>
    <n v="1257.4989759999999"/>
    <n v="2787.7389619999999"/>
    <n v="86621.545744451985"/>
    <n v="21836.216053569937"/>
    <n v="108457.76179802192"/>
  </r>
  <r>
    <s v="047001"/>
    <s v="Reynoldsburg City"/>
    <x v="7"/>
    <n v="3184.8090990000001"/>
    <n v="7094.7232469999999"/>
    <n v="219382.35523173536"/>
    <n v="55572.602662421457"/>
    <n v="274954.9578941568"/>
  </r>
  <r>
    <s v="133736"/>
    <s v="Richard Allen Academy"/>
    <x v="0"/>
    <n v="114.623839"/>
    <n v="131.788545"/>
    <n v="7895.7472752194117"/>
    <n v="1032.2929016069131"/>
    <n v="8928.0401768263255"/>
  </r>
  <r>
    <s v="133348"/>
    <s v="Richard Allen Preparatory"/>
    <x v="0"/>
    <n v="321.26773000000003"/>
    <n v="441.76773000000003"/>
    <n v="22130.202808539903"/>
    <n v="3460.3439307869999"/>
    <n v="25590.546739326903"/>
  </r>
  <r>
    <s v="046599"/>
    <s v="Richmond Heights Local"/>
    <x v="7"/>
    <n v="329.44245000000001"/>
    <n v="774.40587600000003"/>
    <n v="22693.310131840091"/>
    <n v="6065.8814372484603"/>
    <n v="28759.191569088551"/>
  </r>
  <r>
    <s v="048439"/>
    <s v="Ridgedale Local"/>
    <x v="2"/>
    <n v="283.57771600000001"/>
    <n v="589.57528400000001"/>
    <n v="19533.964295332527"/>
    <n v="4618.1129068241844"/>
    <n v="24152.07720215671"/>
  </r>
  <r>
    <s v="047506"/>
    <s v="Ridgemont Local"/>
    <x v="3"/>
    <n v="233.85238899999999"/>
    <n v="493.71898400000003"/>
    <n v="16108.685412729021"/>
    <n v="3867.2754340809906"/>
    <n v="19975.960846810012"/>
  </r>
  <r>
    <s v="046474"/>
    <s v="Ridgewood Local"/>
    <x v="2"/>
    <n v="618.48649699999999"/>
    <n v="1203.200122"/>
    <n v="42603.817112143217"/>
    <n v="9424.6047344492035"/>
    <n v="52028.42184659242"/>
  </r>
  <r>
    <s v="046078"/>
    <s v="Ripley-Union-Lewis-Huntington Local"/>
    <x v="2"/>
    <n v="316.25982599999998"/>
    <n v="669.02257199999997"/>
    <n v="21785.238404036223"/>
    <n v="5240.4194316767052"/>
    <n v="27025.657835712929"/>
  </r>
  <r>
    <s v="013999"/>
    <s v="Rise &amp; Shine Academy"/>
    <x v="0"/>
    <n v="99.599741999999992"/>
    <n v="130.38003"/>
    <n v="6860.8275413725787"/>
    <n v="1021.2600759822972"/>
    <n v="7882.0876173548759"/>
  </r>
  <r>
    <s v="000640"/>
    <s v="Rittman Academy"/>
    <x v="0"/>
    <n v="0"/>
    <n v="36.550312999999996"/>
    <n v="0"/>
    <n v="286.29672375099727"/>
    <n v="286.29672375099727"/>
  </r>
  <r>
    <s v="045591"/>
    <s v="Rittman Exempted Village"/>
    <x v="2"/>
    <n v="395.58757500000002"/>
    <n v="811.96750900000006"/>
    <n v="27249.650200748423"/>
    <n v="6360.0997785972022"/>
    <n v="33609.749979345623"/>
  </r>
  <r>
    <s v="133488"/>
    <s v="River Gate High School"/>
    <x v="0"/>
    <n v="0"/>
    <n v="170.90040499999998"/>
    <n v="0"/>
    <n v="1338.6540913950191"/>
    <n v="1338.6540913950191"/>
  </r>
  <r>
    <s v="048447"/>
    <s v="River Valley Local"/>
    <x v="1"/>
    <n v="911.76898499999993"/>
    <n v="1864.1101740000001"/>
    <n v="62806.284816052255"/>
    <n v="14601.479213792276"/>
    <n v="77407.764029844533"/>
  </r>
  <r>
    <s v="046482"/>
    <s v="River View Local"/>
    <x v="2"/>
    <n v="717.023642"/>
    <n v="1556.9358590000002"/>
    <n v="49391.448733359895"/>
    <n v="12195.398587206209"/>
    <n v="61586.847320566107"/>
  </r>
  <r>
    <s v="047514"/>
    <s v="Riverdale Local"/>
    <x v="3"/>
    <n v="450.82299699999999"/>
    <n v="954.80733599999996"/>
    <n v="31054.486407221091"/>
    <n v="7478.9568042883147"/>
    <n v="38533.44321150941"/>
  </r>
  <r>
    <s v="133678"/>
    <s v="Riverside Community School, Inc. dba Riverside Academy"/>
    <x v="0"/>
    <n v="122.37026900000001"/>
    <n v="167.992841"/>
    <n v="8429.3522748319083"/>
    <n v="1315.8792919754808"/>
    <n v="9745.2315668073898"/>
  </r>
  <r>
    <s v="047894"/>
    <s v="Riverside Local"/>
    <x v="7"/>
    <n v="1867.4017789999998"/>
    <n v="4117.4369479999996"/>
    <n v="128634.08377274059"/>
    <n v="32251.672057191558"/>
    <n v="160885.75582993214"/>
  </r>
  <r>
    <s v="048090"/>
    <s v="Riverside Local"/>
    <x v="3"/>
    <n v="237.761143"/>
    <n v="519.65929199999994"/>
    <n v="16377.935980623568"/>
    <n v="4070.4645338156975"/>
    <n v="20448.400514439265"/>
  </r>
  <r>
    <s v="012040"/>
    <s v="Road to Success Academy"/>
    <x v="0"/>
    <n v="0"/>
    <n v="50.693086000000001"/>
    <n v="0"/>
    <n v="397.07633799545164"/>
    <n v="397.07633799545164"/>
  </r>
  <r>
    <s v="047944"/>
    <s v="Rock Hill Local"/>
    <x v="3"/>
    <n v="618.53177900000003"/>
    <n v="1184.3512850000002"/>
    <n v="42606.936316937223"/>
    <n v="9276.9627626932706"/>
    <n v="51883.899079630493"/>
  </r>
  <r>
    <s v="044701"/>
    <s v="Rocky River City"/>
    <x v="10"/>
    <n v="1168.9753149999999"/>
    <n v="2580.8903179999998"/>
    <n v="80523.682845852018"/>
    <n v="20215.98125313098"/>
    <n v="100739.66409898299"/>
  </r>
  <r>
    <s v="047308"/>
    <s v="Rolling Hills Local"/>
    <x v="2"/>
    <n v="674.64189299999998"/>
    <n v="1440.644419"/>
    <n v="46472.024797595688"/>
    <n v="11284.493712813322"/>
    <n v="57756.518510409012"/>
  </r>
  <r>
    <s v="049213"/>
    <s v="Rootstown Local"/>
    <x v="1"/>
    <n v="439.90978100000001"/>
    <n v="975.15496400000006"/>
    <n v="30302.740555331759"/>
    <n v="7638.3387289384291"/>
    <n v="37941.079284270185"/>
  </r>
  <r>
    <s v="046144"/>
    <s v="Ross Local"/>
    <x v="1"/>
    <n v="1121.408081"/>
    <n v="2498.8458860000001"/>
    <n v="77247.0620179174"/>
    <n v="19573.331432769348"/>
    <n v="96820.393450686752"/>
  </r>
  <r>
    <s v="045609"/>
    <s v="Rossford Exempted Village"/>
    <x v="1"/>
    <n v="803.17821700000002"/>
    <n v="1585.2699499999999"/>
    <n v="55326.119537780753"/>
    <n v="12417.338066185843"/>
    <n v="67743.457603966599"/>
  </r>
  <r>
    <s v="138222"/>
    <s v="Ross-Pike ESC"/>
    <x v="5"/>
    <n v="146.59945299999998"/>
    <n v="146.59945299999998"/>
    <n v="10098.355121166427"/>
    <n v="1148.3059829771721"/>
    <n v="11246.661104143599"/>
  </r>
  <r>
    <s v="049817"/>
    <s v="Russia Local"/>
    <x v="3"/>
    <n v="192.6437"/>
    <n v="400.450242"/>
    <n v="13270.066529207643"/>
    <n v="3136.706170201443"/>
    <n v="16406.772699409084"/>
  </r>
  <r>
    <s v="044735"/>
    <s v="Salem City"/>
    <x v="9"/>
    <n v="841.63501700000006"/>
    <n v="1932.7684369999999"/>
    <n v="57975.177329447091"/>
    <n v="15139.275860166665"/>
    <n v="73114.453189613763"/>
  </r>
  <r>
    <s v="044743"/>
    <s v="Sandusky City"/>
    <x v="6"/>
    <n v="1409.747633"/>
    <n v="3085.806298"/>
    <n v="97109.040572326019"/>
    <n v="24170.962181571296"/>
    <n v="121280.00275389731"/>
  </r>
  <r>
    <s v="049940"/>
    <s v="Sandy Valley Local"/>
    <x v="2"/>
    <n v="520.33521299999995"/>
    <n v="1177.950769"/>
    <n v="35842.765135841088"/>
    <n v="9226.8278497277952"/>
    <n v="45069.592985568881"/>
  </r>
  <r>
    <s v="147231"/>
    <s v="Schnee Learning Center"/>
    <x v="0"/>
    <n v="0"/>
    <n v="92.037255000000002"/>
    <n v="0"/>
    <n v="720.92308948312143"/>
    <n v="720.92308948312143"/>
  </r>
  <r>
    <s v="051490"/>
    <s v="Scioto County Joint Vocational School"/>
    <x v="8"/>
    <n v="0"/>
    <n v="672.88577300000009"/>
    <n v="0"/>
    <n v="5270.6796866160166"/>
    <n v="5270.6796866160166"/>
  </r>
  <r>
    <s v="049130"/>
    <s v="Scioto Valley Local"/>
    <x v="2"/>
    <n v="587.31671300000005"/>
    <n v="1167.543508"/>
    <n v="40456.718051125223"/>
    <n v="9145.3083090463915"/>
    <n v="49602.026360171614"/>
  </r>
  <r>
    <s v="143644"/>
    <s v="Sciotoville Community School"/>
    <x v="0"/>
    <n v="146.96093300000001"/>
    <n v="350.85096399999998"/>
    <n v="10123.255305542965"/>
    <n v="2748.1975740694506"/>
    <n v="12871.452879612416"/>
  </r>
  <r>
    <s v="048355"/>
    <s v="Sebring Local"/>
    <x v="9"/>
    <n v="162.58833300000001"/>
    <n v="349.59727299999997"/>
    <n v="11199.732956660231"/>
    <n v="2738.3774768818803"/>
    <n v="13938.110433542111"/>
  </r>
  <r>
    <s v="049684"/>
    <s v="Seneca East Local"/>
    <x v="3"/>
    <n v="344.24976700000002"/>
    <n v="784.89227499999993"/>
    <n v="23713.297194531824"/>
    <n v="6148.020861817703"/>
    <n v="29861.318056349526"/>
  </r>
  <r>
    <s v="046003"/>
    <s v="Shadyside Local"/>
    <x v="1"/>
    <n v="307.06484599999999"/>
    <n v="635.20621800000004"/>
    <n v="21151.851502026278"/>
    <n v="4975.5376683001805"/>
    <n v="26127.38917032646"/>
  </r>
  <r>
    <s v="044750"/>
    <s v="Shaker Heights City"/>
    <x v="10"/>
    <n v="1946.886113"/>
    <n v="4389.0193840000002"/>
    <n v="134109.2817688846"/>
    <n v="34378.963324303695"/>
    <n v="168488.24509318831"/>
  </r>
  <r>
    <s v="045799"/>
    <s v="Shawnee Local"/>
    <x v="7"/>
    <n v="1035.5551950000001"/>
    <n v="2227.2943019999998"/>
    <n v="71333.172755281368"/>
    <n v="17446.281827788021"/>
    <n v="88779.454583069397"/>
  </r>
  <r>
    <s v="020092"/>
    <s v="Sheffield Academy"/>
    <x v="0"/>
    <n v="63.156467999999997"/>
    <n v="63.156467999999997"/>
    <n v="4350.4694527242445"/>
    <n v="494.70136882506864"/>
    <n v="4845.1708215493136"/>
  </r>
  <r>
    <s v="044768"/>
    <s v="Sheffield-Sheffield Lake City"/>
    <x v="9"/>
    <n v="663.48782200000005"/>
    <n v="1507.716578"/>
    <n v="45703.687892513895"/>
    <n v="11809.866488050731"/>
    <n v="57513.55438056463"/>
  </r>
  <r>
    <s v="044776"/>
    <s v="Shelby City"/>
    <x v="9"/>
    <n v="841.47151100000008"/>
    <n v="1754.9919430000002"/>
    <n v="57963.914383926822"/>
    <n v="13746.761716932413"/>
    <n v="71710.676100859229"/>
  </r>
  <r>
    <s v="044784"/>
    <s v="Sidney City"/>
    <x v="9"/>
    <n v="1411.2744619999999"/>
    <n v="2810.9925149999999"/>
    <n v="97214.214644505497"/>
    <n v="22018.359939436803"/>
    <n v="119232.5745839423"/>
  </r>
  <r>
    <s v="149302"/>
    <s v="Skyway Career Prep High School"/>
    <x v="0"/>
    <n v="0"/>
    <n v="177.804869"/>
    <n v="0"/>
    <n v="1392.7364031513291"/>
    <n v="1392.7364031513291"/>
  </r>
  <r>
    <s v="016812"/>
    <s v="SMART Academy"/>
    <x v="0"/>
    <n v="94.995173999999992"/>
    <n v="94.995173999999992"/>
    <n v="6543.6465294928212"/>
    <n v="744.09231703038824"/>
    <n v="7287.7388465232098"/>
  </r>
  <r>
    <s v="020076"/>
    <s v="Solon Academy"/>
    <x v="0"/>
    <n v="22.098834"/>
    <n v="22.098834"/>
    <n v="1522.2558401749752"/>
    <n v="173.09903127005089"/>
    <n v="1695.3548714450262"/>
  </r>
  <r>
    <s v="046607"/>
    <s v="Solon City"/>
    <x v="10"/>
    <n v="1998.6928479999999"/>
    <n v="4605.164229"/>
    <n v="137677.93633745355"/>
    <n v="36072.014789531007"/>
    <n v="173749.95112698455"/>
  </r>
  <r>
    <s v="047738"/>
    <s v="South Central Local"/>
    <x v="2"/>
    <n v="359.32561900000002"/>
    <n v="705.48408099999995"/>
    <n v="24751.782019234051"/>
    <n v="5526.0205582585077"/>
    <n v="30277.802577492559"/>
  </r>
  <r>
    <s v="125658"/>
    <s v="South Central Ohio ESC"/>
    <x v="5"/>
    <n v="105.166911"/>
    <n v="105.166911"/>
    <n v="7244.316350035112"/>
    <n v="823.7670103211625"/>
    <n v="8068.0833603562742"/>
  </r>
  <r>
    <s v="016829"/>
    <s v="South Columbus Preparatory Academy at German Village"/>
    <x v="0"/>
    <n v="208.65359100000001"/>
    <n v="264.59067800000003"/>
    <n v="14372.891686196233"/>
    <n v="2072.5251859390396"/>
    <n v="16445.416872135273"/>
  </r>
  <r>
    <s v="019200"/>
    <s v="South Columbus Preparatory Academy at Southfield"/>
    <x v="0"/>
    <n v="204.593367"/>
    <n v="267.75398899999999"/>
    <n v="14093.207260474108"/>
    <n v="2097.3032384691364"/>
    <n v="16190.510498943244"/>
  </r>
  <r>
    <s v="044792"/>
    <s v="South Euclid-Lyndhurst City"/>
    <x v="7"/>
    <n v="1487.5584010000002"/>
    <n v="3173.4618990000004"/>
    <n v="102468.95666638331"/>
    <n v="24857.564000404549"/>
    <n v="127326.52066678787"/>
  </r>
  <r>
    <s v="047951"/>
    <s v="South Point Local"/>
    <x v="9"/>
    <n v="663.04383299999995"/>
    <n v="1320.5478739999999"/>
    <n v="45673.104159081464"/>
    <n v="10343.783646464115"/>
    <n v="56016.887805545579"/>
  </r>
  <r>
    <s v="048363"/>
    <s v="South Range Local"/>
    <x v="1"/>
    <n v="567.18106899999998"/>
    <n v="1216.3888549999999"/>
    <n v="39069.694569493375"/>
    <n v="9527.9114023928305"/>
    <n v="48597.605971886209"/>
  </r>
  <r>
    <s v="008281"/>
    <s v="South Scioto Academy"/>
    <x v="0"/>
    <n v="132.20016799999999"/>
    <n v="203.12087399999999"/>
    <n v="9106.474930311384"/>
    <n v="1591.0353695641165"/>
    <n v="10697.510299875501"/>
  </r>
  <r>
    <s v="049221"/>
    <s v="Southeast Local"/>
    <x v="3"/>
    <n v="663.18251699999996"/>
    <n v="1389.396174"/>
    <n v="45682.657266224531"/>
    <n v="10883.068842895287"/>
    <n v="56565.726109119816"/>
  </r>
  <r>
    <s v="050583"/>
    <s v="Southeast Local"/>
    <x v="2"/>
    <n v="563.89203899999995"/>
    <n v="1169.1951650000001"/>
    <n v="38843.133062854125"/>
    <n v="9158.2456534642188"/>
    <n v="48001.378716318344"/>
  </r>
  <r>
    <s v="046276"/>
    <s v="Southeastern Local"/>
    <x v="1"/>
    <n v="362.85355199999998"/>
    <n v="680.8672489999999"/>
    <n v="24994.800117519051"/>
    <n v="5333.1981780307733"/>
    <n v="30327.998295549824"/>
  </r>
  <r>
    <s v="049528"/>
    <s v="Southeastern Local"/>
    <x v="2"/>
    <n v="438.70594800000003"/>
    <n v="910.10720599999991"/>
    <n v="30219.815736092638"/>
    <n v="7128.8229827190253"/>
    <n v="37348.638718811664"/>
  </r>
  <r>
    <s v="012042"/>
    <s v="Southern Cleveland Drop Back Indba Innovative Career Academy"/>
    <x v="0"/>
    <n v="0"/>
    <n v="20.507408999999999"/>
    <n v="0"/>
    <n v="160.63348101346534"/>
    <n v="160.63348101346534"/>
  </r>
  <r>
    <s v="050799"/>
    <s v="Southern Hills"/>
    <x v="8"/>
    <n v="0"/>
    <n v="582.90286300000002"/>
    <n v="0"/>
    <n v="4565.8481759643601"/>
    <n v="4565.8481759643601"/>
  </r>
  <r>
    <s v="046441"/>
    <s v="Southern Local"/>
    <x v="2"/>
    <n v="342.77767299999999"/>
    <n v="765.704611"/>
    <n v="23611.893487495217"/>
    <n v="5997.7248755799128"/>
    <n v="29609.618363075129"/>
  </r>
  <r>
    <s v="048538"/>
    <s v="Southern Local"/>
    <x v="2"/>
    <n v="292.59946100000002"/>
    <n v="641.87370799999997"/>
    <n v="20155.418079492334"/>
    <n v="5027.7637748903626"/>
    <n v="25183.181854382696"/>
  </r>
  <r>
    <s v="049064"/>
    <s v="Southern Local"/>
    <x v="2"/>
    <n v="282.82889399999999"/>
    <n v="578.76747699999999"/>
    <n v="19482.38244885359"/>
    <n v="4533.4559099050857"/>
    <n v="24015.838358758676"/>
  </r>
  <r>
    <s v="020811"/>
    <s v="Southern Ohio Career Academy"/>
    <x v="0"/>
    <n v="0"/>
    <n v="44.005474"/>
    <n v="0"/>
    <n v="344.69261681314998"/>
    <n v="344.69261681314998"/>
  </r>
  <r>
    <s v="046375"/>
    <s v="Southern Ohio ESC"/>
    <x v="5"/>
    <n v="46.260824999999997"/>
    <n v="46.260824999999997"/>
    <n v="3186.6301646305183"/>
    <n v="362.35866531480127"/>
    <n v="3548.9888299453196"/>
  </r>
  <r>
    <s v="050237"/>
    <s v="Southington Local"/>
    <x v="3"/>
    <n v="191.95165399999999"/>
    <n v="393.30963299999996"/>
    <n v="13222.395640093326"/>
    <n v="3080.7741467934111"/>
    <n v="16303.169786886738"/>
  </r>
  <r>
    <s v="012105"/>
    <s v="Southside Academy"/>
    <x v="0"/>
    <n v="98.471320999999989"/>
    <n v="151.87652299999999"/>
    <n v="6783.0974015187712"/>
    <n v="1189.6410011480064"/>
    <n v="7972.7384026667778"/>
  </r>
  <r>
    <s v="048041"/>
    <s v="Southwest Licking Local"/>
    <x v="7"/>
    <n v="2241.7022360000001"/>
    <n v="4618.8917899999997"/>
    <n v="154417.39236940286"/>
    <n v="36179.542069513314"/>
    <n v="190596.93443891619"/>
  </r>
  <r>
    <s v="047381"/>
    <s v="Southwest Local"/>
    <x v="1"/>
    <n v="2015.2488449999998"/>
    <n v="4020.8637669999998"/>
    <n v="138818.37945418854"/>
    <n v="31495.219292409161"/>
    <n v="170313.59874659771"/>
  </r>
  <r>
    <s v="044800"/>
    <s v="South-Western City"/>
    <x v="6"/>
    <n v="9837.158911999999"/>
    <n v="21417.295916999999"/>
    <n v="677622.7471784848"/>
    <n v="167760.57848376597"/>
    <n v="845383.32566225075"/>
  </r>
  <r>
    <s v="045807"/>
    <s v="Spencerville Local"/>
    <x v="3"/>
    <n v="424.983609"/>
    <n v="920.58682599999997"/>
    <n v="29274.566286116642"/>
    <n v="7210.9093077295784"/>
    <n v="36485.475593846219"/>
  </r>
  <r>
    <s v="050427"/>
    <s v="Springboro Community City"/>
    <x v="10"/>
    <n v="2519.5796250000003"/>
    <n v="5694.8381099999997"/>
    <n v="173558.69540185353"/>
    <n v="44607.374311276668"/>
    <n v="218166.06971313019"/>
  </r>
  <r>
    <s v="044818"/>
    <s v="Springfield City School District"/>
    <x v="6"/>
    <n v="3467.7808750000004"/>
    <n v="6757.8337240000001"/>
    <n v="238874.57996271824"/>
    <n v="52933.764338357418"/>
    <n v="291808.34430107567"/>
  </r>
  <r>
    <s v="048223"/>
    <s v="Springfield Local"/>
    <x v="7"/>
    <n v="1516.340657"/>
    <n v="3233.1813919999995"/>
    <n v="104451.59327469535"/>
    <n v="25325.343720648543"/>
    <n v="129776.93699534389"/>
  </r>
  <r>
    <s v="050062"/>
    <s v="Springfield Local"/>
    <x v="9"/>
    <n v="772.63058599999999"/>
    <n v="1675.758225"/>
    <n v="53221.876857227559"/>
    <n v="13126.128074916529"/>
    <n v="66348.004932144089"/>
  </r>
  <r>
    <s v="048371"/>
    <s v="Springfield Local"/>
    <x v="1"/>
    <n v="420.60452099999998"/>
    <n v="908.11687700000004"/>
    <n v="28972.91723609707"/>
    <n v="7113.232837926379"/>
    <n v="36086.150074023448"/>
  </r>
  <r>
    <s v="000510"/>
    <s v="Springfield Preparatory and Fitness Academy"/>
    <x v="0"/>
    <n v="98.079861999999991"/>
    <n v="134.425242"/>
    <n v="6756.1321440332831"/>
    <n v="1052.9460137327678"/>
    <n v="7809.0781577660509"/>
  </r>
  <r>
    <s v="020825"/>
    <s v="Springfield Sports Academy"/>
    <x v="0"/>
    <n v="80.878855999999999"/>
    <n v="80.878855999999999"/>
    <n v="5571.258234378829"/>
    <n v="633.51992344165944"/>
    <n v="6204.7781578204886"/>
  </r>
  <r>
    <s v="051532"/>
    <s v="Springfield-Clark County"/>
    <x v="8"/>
    <n v="0"/>
    <n v="701.532017"/>
    <n v="0"/>
    <n v="5495.0642440060346"/>
    <n v="5495.0642440060346"/>
  </r>
  <r>
    <s v="044719"/>
    <s v="St Bernard-Elmwood Place City"/>
    <x v="6"/>
    <n v="320.06701499999997"/>
    <n v="725.64611300000001"/>
    <n v="22047.492769578763"/>
    <n v="5683.9487189766605"/>
    <n v="27731.441488555422"/>
  </r>
  <r>
    <s v="045997"/>
    <s v="St Clairsville-Richland City"/>
    <x v="1"/>
    <n v="705.99595699999998"/>
    <n v="1529.8370259999999"/>
    <n v="48631.817800123332"/>
    <n v="11983.134820672241"/>
    <n v="60614.952620795571"/>
  </r>
  <r>
    <s v="048587"/>
    <s v="St Henry Consolidated Local"/>
    <x v="3"/>
    <n v="434.85880099999997"/>
    <n v="914.31558300000006"/>
    <n v="29954.808904114005"/>
    <n v="7161.7869835309775"/>
    <n v="37116.59588764498"/>
  </r>
  <r>
    <s v="044727"/>
    <s v="St Marys City"/>
    <x v="9"/>
    <n v="857.96888999999999"/>
    <n v="1903.1480509999999"/>
    <n v="59100.31965898929"/>
    <n v="14907.260898542672"/>
    <n v="74007.580557531968"/>
  </r>
  <r>
    <s v="000855"/>
    <s v="Stambaugh Charter Academy"/>
    <x v="0"/>
    <n v="328.65410900000001"/>
    <n v="457.47513400000003"/>
    <n v="22639.006058996274"/>
    <n v="3583.379219262732"/>
    <n v="26222.385278259007"/>
  </r>
  <r>
    <s v="062026"/>
    <s v="Stark County Area"/>
    <x v="8"/>
    <n v="0"/>
    <n v="779.10270100000002"/>
    <n v="0"/>
    <n v="6102.6714261476463"/>
    <n v="6102.6714261476463"/>
  </r>
  <r>
    <s v="049825"/>
    <s v="Stark County ESC"/>
    <x v="5"/>
    <n v="453.54390899999999"/>
    <n v="453.54390899999999"/>
    <n v="31241.913679746067"/>
    <n v="3552.5861358265374"/>
    <n v="34794.499815572606"/>
  </r>
  <r>
    <s v="142901"/>
    <s v="Stark High School"/>
    <x v="0"/>
    <n v="0"/>
    <n v="115.98745"/>
    <n v="0"/>
    <n v="908.52373634208311"/>
    <n v="908.52373634208311"/>
  </r>
  <r>
    <s v="012644"/>
    <s v="STEAM Academy of Warren"/>
    <x v="0"/>
    <n v="203.670659"/>
    <n v="306.89820500000002"/>
    <n v="14029.64745266813"/>
    <n v="2403.9178711427712"/>
    <n v="16433.565323810901"/>
  </r>
  <r>
    <s v="013147"/>
    <s v="STEAM Academy of Warrensville Heights"/>
    <x v="0"/>
    <n v="207.08063799999999"/>
    <n v="254.43959000000001"/>
    <n v="14264.540408903922"/>
    <n v="1993.0122352043065"/>
    <n v="16257.552644108229"/>
  </r>
  <r>
    <s v="014927"/>
    <s v="Steel Academy"/>
    <x v="0"/>
    <n v="0"/>
    <n v="152.30325299999998"/>
    <n v="0"/>
    <n v="1192.9835553123512"/>
    <n v="1192.9835553123512"/>
  </r>
  <r>
    <s v="013148"/>
    <s v="Stepstone Academy"/>
    <x v="0"/>
    <n v="180.502994"/>
    <n v="200.167665"/>
    <n v="12433.766269549267"/>
    <n v="1567.9030352048469"/>
    <n v="14001.669304754114"/>
  </r>
  <r>
    <s v="044826"/>
    <s v="Steubenville City"/>
    <x v="6"/>
    <n v="1271.9038230000001"/>
    <n v="2498.7052800000001"/>
    <n v="87613.809068054368"/>
    <n v="19572.230073195773"/>
    <n v="107186.03914125013"/>
  </r>
  <r>
    <s v="044834"/>
    <s v="Stow-Munroe Falls City School District"/>
    <x v="7"/>
    <n v="2255.3625439999996"/>
    <n v="5020.8348580000002"/>
    <n v="155358.36887665154"/>
    <n v="39327.941469070429"/>
    <n v="194686.31034572195"/>
  </r>
  <r>
    <s v="050294"/>
    <s v="Strasburg-Franklin Local"/>
    <x v="2"/>
    <n v="262.30456400000003"/>
    <n v="526.91685900000004"/>
    <n v="18068.58472503801"/>
    <n v="4127.3126832283551"/>
    <n v="22195.897408266366"/>
  </r>
  <r>
    <s v="049239"/>
    <s v="Streetsboro City"/>
    <x v="7"/>
    <n v="865.63140499999997"/>
    <n v="1919.7827969999998"/>
    <n v="59628.14425865723"/>
    <n v="15037.560009256991"/>
    <n v="74665.704267914218"/>
  </r>
  <r>
    <s v="020189"/>
    <s v="Strongsville Academy"/>
    <x v="0"/>
    <n v="25.695401"/>
    <n v="25.695401"/>
    <n v="1770.0017221672374"/>
    <n v="201.27075578718299"/>
    <n v="1971.2724779544203"/>
  </r>
  <r>
    <s v="044842"/>
    <s v="Strongsville City"/>
    <x v="7"/>
    <n v="2408.297986"/>
    <n v="5379.6595519999992"/>
    <n v="165893.1721949733"/>
    <n v="42138.596860534621"/>
    <n v="208031.76905550793"/>
  </r>
  <r>
    <s v="044859"/>
    <s v="Struthers City"/>
    <x v="9"/>
    <n v="779.43069400000013"/>
    <n v="1650.722041"/>
    <n v="53690.295422515694"/>
    <n v="12930.020932019364"/>
    <n v="66620.316354535054"/>
  </r>
  <r>
    <s v="050658"/>
    <s v="Stryker Local"/>
    <x v="2"/>
    <n v="170.42693"/>
    <n v="350.04338700000005"/>
    <n v="11739.686786895258"/>
    <n v="2741.8718649222637"/>
    <n v="14481.558651817522"/>
  </r>
  <r>
    <s v="009953"/>
    <s v="Sullivant Avenue Community School"/>
    <x v="0"/>
    <n v="233.263766"/>
    <n v="278.00473099999999"/>
    <n v="16068.138712418438"/>
    <n v="2177.5967738655841"/>
    <n v="18245.735486284022"/>
  </r>
  <r>
    <s v="000301"/>
    <s v="Summit Academy - Toledo"/>
    <x v="0"/>
    <n v="43.937449999999998"/>
    <n v="118.498154"/>
    <n v="3026.5868264767255"/>
    <n v="928.18995177253714"/>
    <n v="3954.7767782492629"/>
  </r>
  <r>
    <s v="133587"/>
    <s v="Summit Academy Akron Elementary School"/>
    <x v="0"/>
    <n v="109.696884"/>
    <n v="109.696884"/>
    <n v="7556.3589607486438"/>
    <n v="859.25005607730895"/>
    <n v="8415.6090168259525"/>
  </r>
  <r>
    <s v="132779"/>
    <s v="Summit Academy Akron Middle School"/>
    <x v="0"/>
    <n v="0"/>
    <n v="71.026416999999995"/>
    <n v="0"/>
    <n v="556.34627497915369"/>
    <n v="556.34627497915369"/>
  </r>
  <r>
    <s v="000616"/>
    <s v="Summit Academy Alternative LearnersWarren Middle &amp; Secondary"/>
    <x v="0"/>
    <n v="0"/>
    <n v="77.768270000000001"/>
    <n v="0"/>
    <n v="609.15486312751887"/>
    <n v="609.15486312751887"/>
  </r>
  <r>
    <s v="000306"/>
    <s v="Summit Academy Community School - Cincinnati"/>
    <x v="0"/>
    <n v="37.161533999999996"/>
    <n v="80.242514"/>
    <n v="2559.8347026526785"/>
    <n v="628.53548925131054"/>
    <n v="3188.3701919039891"/>
  </r>
  <r>
    <s v="000297"/>
    <s v="Summit Academy Community School - Dayton"/>
    <x v="0"/>
    <n v="36.579971"/>
    <n v="65.108159000000001"/>
    <n v="2519.7743233050769"/>
    <n v="509.98886414896117"/>
    <n v="3029.763187454038"/>
  </r>
  <r>
    <s v="132761"/>
    <s v="Summit Academy Community School Alternative Learners -Xenia"/>
    <x v="0"/>
    <n v="41.812393999999998"/>
    <n v="145.72187"/>
    <n v="2880.2044921554275"/>
    <n v="1141.431920428937"/>
    <n v="4021.6364125843647"/>
  </r>
  <r>
    <s v="133322"/>
    <s v="Summit Academy Community School Alternative Learners-Lorain"/>
    <x v="0"/>
    <n v="59.870967999999998"/>
    <n v="59.870967999999998"/>
    <n v="4124.1511065664845"/>
    <n v="468.96621613611899"/>
    <n v="4593.1173227026038"/>
  </r>
  <r>
    <s v="133306"/>
    <s v="Summit Academy Community School for Alternative Learn-Canton"/>
    <x v="0"/>
    <n v="58.386972999999998"/>
    <n v="102.522109"/>
    <n v="4021.9276111757113"/>
    <n v="803.05041214674782"/>
    <n v="4824.9780233224592"/>
  </r>
  <r>
    <s v="000296"/>
    <s v="Summit Academy Community School-Columbus"/>
    <x v="0"/>
    <n v="30.118169999999999"/>
    <n v="30.118169999999999"/>
    <n v="2074.6596937142808"/>
    <n v="235.91407811953826"/>
    <n v="2310.5737718338191"/>
  </r>
  <r>
    <s v="000302"/>
    <s v="Summit Academy Community School-Parma"/>
    <x v="0"/>
    <n v="54.636942999999995"/>
    <n v="155.197452"/>
    <n v="3763.6105855656106"/>
    <n v="1215.6536673735918"/>
    <n v="4979.2642529392024"/>
  </r>
  <r>
    <s v="000305"/>
    <s v="Summit Academy Community School-Warren"/>
    <x v="0"/>
    <n v="72.728475000000003"/>
    <n v="101.695362"/>
    <n v="5009.8274784891228"/>
    <n v="796.57454537452713"/>
    <n v="5806.4020238636494"/>
  </r>
  <r>
    <s v="000610"/>
    <s v="Summit Academy Middle School - Columbus"/>
    <x v="0"/>
    <n v="0"/>
    <n v="32.892615999999997"/>
    <n v="0"/>
    <n v="257.6461710847629"/>
    <n v="257.6461710847629"/>
  </r>
  <r>
    <s v="000298"/>
    <s v="Summit Academy Secondary - Akron"/>
    <x v="0"/>
    <n v="0"/>
    <n v="56.242632"/>
    <n v="0"/>
    <n v="440.54564667429804"/>
    <n v="440.54564667429804"/>
  </r>
  <r>
    <s v="000300"/>
    <s v="Summit Academy Secondary - Canton"/>
    <x v="0"/>
    <n v="0"/>
    <n v="63.254915999999994"/>
    <n v="0"/>
    <n v="495.47250695074865"/>
    <n v="495.47250695074865"/>
  </r>
  <r>
    <s v="000303"/>
    <s v="Summit Academy Secondary - Youngstown"/>
    <x v="0"/>
    <n v="0"/>
    <n v="139.64647099999999"/>
    <n v="0"/>
    <n v="1093.8436322197474"/>
    <n v="1093.8436322197474"/>
  </r>
  <r>
    <s v="000634"/>
    <s v="Summit Academy Secondary School - Middletown"/>
    <x v="0"/>
    <n v="0"/>
    <n v="76.935769999999991"/>
    <n v="0"/>
    <n v="602.63393340189077"/>
    <n v="602.63393340189077"/>
  </r>
  <r>
    <s v="000621"/>
    <s v="Summit Academy Transition High School Dayton"/>
    <x v="0"/>
    <n v="0"/>
    <n v="70.849218999999991"/>
    <n v="0"/>
    <n v="554.95829214969808"/>
    <n v="554.95829214969808"/>
  </r>
  <r>
    <s v="000608"/>
    <s v="Summit Academy Transition High School-Cincinnati"/>
    <x v="0"/>
    <n v="0"/>
    <n v="54.916196999999997"/>
    <n v="0"/>
    <n v="430.15574947236013"/>
    <n v="430.15574947236013"/>
  </r>
  <r>
    <s v="000614"/>
    <s v="Summit Academy Transition High School-Columbus"/>
    <x v="0"/>
    <n v="0"/>
    <n v="32.303733000000001"/>
    <n v="0"/>
    <n v="253.03348080294074"/>
    <n v="253.03348080294074"/>
  </r>
  <r>
    <s v="000623"/>
    <s v="Summit Academy-Youngstown"/>
    <x v="0"/>
    <n v="90.996187999999989"/>
    <n v="138.274472"/>
    <n v="6268.180421494636"/>
    <n v="1083.0968345469166"/>
    <n v="7351.2772560415524"/>
  </r>
  <r>
    <s v="132746"/>
    <s v="Summit Acdy Comm Schl for Alternative Learners of Middletown"/>
    <x v="0"/>
    <n v="73.521425999999991"/>
    <n v="89.196731"/>
    <n v="5064.4491065226457"/>
    <n v="698.67341093902587"/>
    <n v="5763.122517461672"/>
  </r>
  <r>
    <s v="049965"/>
    <s v="Summit County ESC"/>
    <x v="5"/>
    <n v="236.06469300000001"/>
    <n v="236.06469300000001"/>
    <n v="16261.077737330512"/>
    <n v="1849.0826111170372"/>
    <n v="18110.160348447549"/>
  </r>
  <r>
    <s v="013175"/>
    <s v="SunBridge Schools"/>
    <x v="0"/>
    <n v="206.205827"/>
    <n v="241.52082000000001"/>
    <n v="14204.279937523428"/>
    <n v="1891.8201735688106"/>
    <n v="16096.100111092239"/>
  </r>
  <r>
    <s v="047092"/>
    <s v="Swanton Local"/>
    <x v="1"/>
    <n v="531.35563000000002"/>
    <n v="1091.543938"/>
    <n v="36601.895420244946"/>
    <n v="8550.0075821419578"/>
    <n v="45151.903002386905"/>
  </r>
  <r>
    <s v="048652"/>
    <s v="Switzerland of Ohio Local"/>
    <x v="2"/>
    <n v="875.77707500000008"/>
    <n v="1949.592938"/>
    <n v="60327.018480255902"/>
    <n v="15271.061312046253"/>
    <n v="75598.07979230216"/>
  </r>
  <r>
    <s v="044867"/>
    <s v="Sycamore Community City"/>
    <x v="10"/>
    <n v="2681.6645420000004"/>
    <n v="5538.3641339999995"/>
    <n v="184723.75105626165"/>
    <n v="43381.721696999673"/>
    <n v="228105.47275326133"/>
  </r>
  <r>
    <s v="044875"/>
    <s v="Sylvania Schools"/>
    <x v="7"/>
    <n v="3532.7037510000005"/>
    <n v="7640.1904189999996"/>
    <n v="243346.72664484434"/>
    <n v="59845.218994252093"/>
    <n v="303191.94563909643"/>
  </r>
  <r>
    <s v="047969"/>
    <s v="Symmes Valley Local"/>
    <x v="3"/>
    <n v="352.825311"/>
    <n v="690.09708999999998"/>
    <n v="24304.014873875334"/>
    <n v="5405.4950483487546"/>
    <n v="29709.50992222409"/>
  </r>
  <r>
    <s v="133330"/>
    <s v="T.C.P. World Academy"/>
    <x v="0"/>
    <n v="294.29773999999998"/>
    <n v="382.07916699999998"/>
    <n v="20272.402311601436"/>
    <n v="2992.806483643797"/>
    <n v="23265.208795245235"/>
  </r>
  <r>
    <s v="014904"/>
    <s v="T2 Honors Academy"/>
    <x v="0"/>
    <n v="0"/>
    <n v="100.761421"/>
    <n v="0"/>
    <n v="789.25903350800138"/>
    <n v="789.25903350800138"/>
  </r>
  <r>
    <s v="046151"/>
    <s v="Talawanda City"/>
    <x v="7"/>
    <n v="1303.636755"/>
    <n v="2825.9742590000001"/>
    <n v="89799.70000976084"/>
    <n v="22135.711170417402"/>
    <n v="111935.41118017824"/>
  </r>
  <r>
    <s v="044883"/>
    <s v="Tallmadge City"/>
    <x v="7"/>
    <n v="1106.1793620000001"/>
    <n v="2382.0736820000002"/>
    <n v="76198.047104454847"/>
    <n v="18658.660758666418"/>
    <n v="94856.707863121264"/>
  </r>
  <r>
    <s v="049098"/>
    <s v="Teays Valley Local"/>
    <x v="1"/>
    <n v="2067.7801589999999"/>
    <n v="4282.5322030000007"/>
    <n v="142436.94591468893"/>
    <n v="33544.854706908831"/>
    <n v="175981.80062159777"/>
  </r>
  <r>
    <s v="046243"/>
    <s v="Tecumseh Local"/>
    <x v="9"/>
    <n v="1302.035797"/>
    <n v="2674.6478660000002"/>
    <n v="89689.419636354054"/>
    <n v="20950.37930929337"/>
    <n v="110639.79894564743"/>
  </r>
  <r>
    <s v="012528"/>
    <s v="The Academy for Urban Scholars"/>
    <x v="0"/>
    <n v="0"/>
    <n v="339.86441100000002"/>
    <n v="0"/>
    <n v="2662.1404689164337"/>
    <n v="2662.1404689164337"/>
  </r>
  <r>
    <s v="143297"/>
    <s v="The Autism Academy Of Learning"/>
    <x v="0"/>
    <n v="14.610576999999999"/>
    <n v="52.383226000000001"/>
    <n v="1006.4348266780124"/>
    <n v="410.31511777499855"/>
    <n v="1416.749944453011"/>
  </r>
  <r>
    <s v="013170"/>
    <s v="The Brilliance School"/>
    <x v="0"/>
    <n v="184.72006999999999"/>
    <n v="259.989374"/>
    <n v="12724.255286728259"/>
    <n v="2036.4834081249242"/>
    <n v="14760.738694853184"/>
  </r>
  <r>
    <s v="020293"/>
    <s v="The Dayton School"/>
    <x v="0"/>
    <n v="0"/>
    <n v="32.573096"/>
    <n v="0"/>
    <n v="255.14338734190088"/>
    <n v="255.14338734190088"/>
  </r>
  <r>
    <s v="020218"/>
    <s v="The Legacy School"/>
    <x v="0"/>
    <n v="0"/>
    <n v="44.401962999999995"/>
    <n v="0"/>
    <n v="347.79829477829651"/>
    <n v="347.79829477829651"/>
  </r>
  <r>
    <s v="011967"/>
    <s v="The Richland School of Academic Arts"/>
    <x v="0"/>
    <n v="249.274877"/>
    <n v="350.34887600000002"/>
    <n v="17171.047907873719"/>
    <n v="2744.2647445630469"/>
    <n v="19915.312652436765"/>
  </r>
  <r>
    <s v="019533"/>
    <s v="The Shepard School by ECS"/>
    <x v="0"/>
    <n v="89.727008999999995"/>
    <n v="94.191716"/>
    <n v="6180.7543091043881"/>
    <n v="737.79887179856416"/>
    <n v="6918.5531809029526"/>
  </r>
  <r>
    <s v="148999"/>
    <s v="The Unlimited Classroom dba Valley Virtual Remote Learning A"/>
    <x v="0"/>
    <n v="0"/>
    <n v="101.74428899999999"/>
    <n v="0"/>
    <n v="796.95778805162718"/>
    <n v="796.95778805162718"/>
  </r>
  <r>
    <s v="047399"/>
    <s v="Three Rivers Local"/>
    <x v="7"/>
    <n v="921.86351500000001"/>
    <n v="1981.326247"/>
    <n v="63501.636310448819"/>
    <n v="15519.626690965937"/>
    <n v="79021.263001414758"/>
  </r>
  <r>
    <s v="044891"/>
    <s v="Tiffin City"/>
    <x v="9"/>
    <n v="1090.3619249999999"/>
    <n v="2396.9237740000003"/>
    <n v="75108.478946702715"/>
    <n v="18774.980766295379"/>
    <n v="93883.459712998098"/>
  </r>
  <r>
    <s v="045617"/>
    <s v="Tipp City Exempted Village"/>
    <x v="7"/>
    <n v="1053.1785300000001"/>
    <n v="2366.2081549999998"/>
    <n v="72547.138371164547"/>
    <n v="18534.386900856141"/>
    <n v="91081.525272020692"/>
  </r>
  <r>
    <s v="044909"/>
    <s v="Toledo City"/>
    <x v="4"/>
    <n v="9682.7875969999986"/>
    <n v="20251.398867999997"/>
    <n v="666989.03520009527"/>
    <n v="158628.16680347046"/>
    <n v="825617.20200356573"/>
  </r>
  <r>
    <s v="000951"/>
    <s v="Toledo Preparatory and Fitness Academy"/>
    <x v="0"/>
    <n v="192.68148500000001"/>
    <n v="245.166313"/>
    <n v="13272.66931073544"/>
    <n v="1920.375132930094"/>
    <n v="15193.044443665534"/>
  </r>
  <r>
    <s v="133942"/>
    <s v="Toledo School For The Arts"/>
    <x v="0"/>
    <n v="0"/>
    <n v="679.54100500000004"/>
    <n v="0"/>
    <n v="5322.8097769220221"/>
    <n v="5322.8097769220221"/>
  </r>
  <r>
    <s v="063511"/>
    <s v="Tolles Career &amp; Technical Center"/>
    <x v="8"/>
    <n v="0"/>
    <n v="890.97072800000012"/>
    <n v="0"/>
    <n v="6978.9279337892676"/>
    <n v="6978.9279337892676"/>
  </r>
  <r>
    <s v="148981"/>
    <s v="Tomorrow Center"/>
    <x v="0"/>
    <n v="0"/>
    <n v="93.755822999999992"/>
    <n v="0"/>
    <n v="734.38454432601986"/>
    <n v="734.38454432601986"/>
  </r>
  <r>
    <s v="044917"/>
    <s v="Toronto City"/>
    <x v="9"/>
    <n v="353.72744499999999"/>
    <n v="739.84909599999992"/>
    <n v="24366.157462489755"/>
    <n v="5795.1999550574865"/>
    <n v="30161.357417547242"/>
  </r>
  <r>
    <s v="012867"/>
    <s v="Townsend Community School"/>
    <x v="0"/>
    <n v="0"/>
    <n v="400.55721699999998"/>
    <n v="0"/>
    <n v="3137.5440998800004"/>
    <n v="3137.5440998800004"/>
  </r>
  <r>
    <s v="133868"/>
    <s v="Towpath Trail High School"/>
    <x v="0"/>
    <n v="0"/>
    <n v="426.86800099999999"/>
    <n v="0"/>
    <n v="3343.6351190874193"/>
    <n v="3343.6351190874193"/>
  </r>
  <r>
    <s v="143305"/>
    <s v="TRECA Digital Academy"/>
    <x v="0"/>
    <n v="181.239204"/>
    <n v="1986.2507880000001"/>
    <n v="12484.479351157792"/>
    <n v="15558.200367592932"/>
    <n v="28042.679718750725"/>
  </r>
  <r>
    <s v="046201"/>
    <s v="Triad Local"/>
    <x v="3"/>
    <n v="367.849692"/>
    <n v="757.06704400000001"/>
    <n v="25338.954170775069"/>
    <n v="5930.0672570725219"/>
    <n v="31269.021427847591"/>
  </r>
  <r>
    <s v="051607"/>
    <s v="Tri-County Career Center"/>
    <x v="8"/>
    <n v="0"/>
    <n v="539.64237200000002"/>
    <n v="0"/>
    <n v="4226.9909727125169"/>
    <n v="4226.9909727125169"/>
  </r>
  <r>
    <s v="050526"/>
    <s v="Tri-County ESC"/>
    <x v="5"/>
    <n v="305.29275200000001"/>
    <n v="305.29275200000001"/>
    <n v="21029.782598262442"/>
    <n v="2391.3424402829528"/>
    <n v="23421.125038545393"/>
  </r>
  <r>
    <s v="091397"/>
    <s v="Tri-County North Local"/>
    <x v="2"/>
    <n v="348.70937300000003"/>
    <n v="708.39974900000004"/>
    <n v="24020.492645585004"/>
    <n v="5548.8588358936586"/>
    <n v="29569.351481478661"/>
  </r>
  <r>
    <s v="045922"/>
    <s v="Trimble Local"/>
    <x v="2"/>
    <n v="315.49593499999997"/>
    <n v="700.6561529999999"/>
    <n v="21732.618544725679"/>
    <n v="5488.2036462964761"/>
    <n v="27220.822191022155"/>
  </r>
  <r>
    <s v="065268"/>
    <s v="Tri-Rivers"/>
    <x v="8"/>
    <n v="0"/>
    <n v="564.617121"/>
    <n v="0"/>
    <n v="4422.616898411251"/>
    <n v="4422.616898411251"/>
  </r>
  <r>
    <s v="015344"/>
    <s v="Tri-State STEM+M School"/>
    <x v="11"/>
    <n v="0"/>
    <n v="69.692736999999994"/>
    <n v="0"/>
    <n v="545.89962806446852"/>
    <n v="545.89962806446852"/>
  </r>
  <r>
    <s v="048876"/>
    <s v="Tri-Valley Local"/>
    <x v="2"/>
    <n v="1381.4741549999999"/>
    <n v="2884.9830499999998"/>
    <n v="95161.450622215576"/>
    <n v="22597.923998411712"/>
    <n v="117759.37462062729"/>
  </r>
  <r>
    <s v="046680"/>
    <s v="Tri-Village Local"/>
    <x v="3"/>
    <n v="347.21021099999996"/>
    <n v="758.17879199999993"/>
    <n v="23917.224386731687"/>
    <n v="5938.7755220342115"/>
    <n v="29855.999908765898"/>
  </r>
  <r>
    <s v="050591"/>
    <s v="Triway Local"/>
    <x v="1"/>
    <n v="697.44363399999997"/>
    <n v="1401.33905"/>
    <n v="48042.699675890493"/>
    <n v="10976.61677697083"/>
    <n v="59019.316452861327"/>
  </r>
  <r>
    <s v="143206"/>
    <s v="Trotwood Preparatory &amp; Fitness Academy"/>
    <x v="0"/>
    <n v="236.71559600000001"/>
    <n v="329.15133200000002"/>
    <n v="16305.914532481669"/>
    <n v="2578.2254715541508"/>
    <n v="18884.14000403582"/>
  </r>
  <r>
    <s v="048694"/>
    <s v="Trotwood-Madison City"/>
    <x v="6"/>
    <n v="1080.3613300000002"/>
    <n v="2488.3645110000002"/>
    <n v="74419.598069821412"/>
    <n v="19491.231360933969"/>
    <n v="93910.829430755373"/>
  </r>
  <r>
    <s v="044925"/>
    <s v="Troy City"/>
    <x v="7"/>
    <n v="1905.6093539999999"/>
    <n v="3938.296867"/>
    <n v="131265.97395222579"/>
    <n v="30848.477007048263"/>
    <n v="162114.45095927405"/>
  </r>
  <r>
    <s v="051631"/>
    <s v="Trumbull Career &amp; Tech Ctr"/>
    <x v="8"/>
    <n v="0"/>
    <n v="915.87580800000001"/>
    <n v="0"/>
    <n v="7174.0081457906381"/>
    <n v="7174.0081457906381"/>
  </r>
  <r>
    <s v="050088"/>
    <s v="Trumbull County ESC"/>
    <x v="5"/>
    <n v="205.571088"/>
    <n v="205.571088"/>
    <n v="14160.556583171934"/>
    <n v="1610.2277699325848"/>
    <n v="15770.784353104518"/>
  </r>
  <r>
    <s v="050302"/>
    <s v="Tuscarawas Valley Local"/>
    <x v="1"/>
    <n v="622.48418100000004"/>
    <n v="1225.92048"/>
    <n v="42879.193533187608"/>
    <n v="9602.572131276962"/>
    <n v="52481.765664464569"/>
  </r>
  <r>
    <s v="049957"/>
    <s v="Tuslaw Local"/>
    <x v="3"/>
    <n v="572.89471600000002"/>
    <n v="1225.5806029999999"/>
    <n v="39463.273367109949"/>
    <n v="9599.9098921990535"/>
    <n v="49063.183259309"/>
  </r>
  <r>
    <s v="049296"/>
    <s v="Twin Valley Community Local"/>
    <x v="3"/>
    <n v="359.34178900000001"/>
    <n v="709.17502500000001"/>
    <n v="24752.895873337646"/>
    <n v="5554.931532967491"/>
    <n v="30307.827406305136"/>
  </r>
  <r>
    <s v="050070"/>
    <s v="Twinsburg City"/>
    <x v="7"/>
    <n v="1752.0079330000001"/>
    <n v="3855.9035089999998"/>
    <n v="120685.29534373338"/>
    <n v="30203.094067256665"/>
    <n v="150888.38941099006"/>
  </r>
  <r>
    <s v="062802"/>
    <s v="U S Grant"/>
    <x v="8"/>
    <n v="0"/>
    <n v="430.210848"/>
    <n v="0"/>
    <n v="3369.8194678808441"/>
    <n v="3369.8194678808441"/>
  </r>
  <r>
    <s v="046011"/>
    <s v="Union Local"/>
    <x v="2"/>
    <n v="584.07637599999998"/>
    <n v="1340.697435"/>
    <n v="40233.510712566771"/>
    <n v="10501.614122480038"/>
    <n v="50735.124835046809"/>
  </r>
  <r>
    <s v="049536"/>
    <s v="Union-Scioto Local"/>
    <x v="1"/>
    <n v="963.29521399999999"/>
    <n v="1973.9328259999997"/>
    <n v="66355.617012377334"/>
    <n v="15461.714404151542"/>
    <n v="81817.331416528876"/>
  </r>
  <r>
    <s v="046458"/>
    <s v="United Local"/>
    <x v="3"/>
    <n v="481.69934000000001"/>
    <n v="1049.0877799999998"/>
    <n v="33181.372081596295"/>
    <n v="8217.4506779519779"/>
    <n v="41398.822759548275"/>
  </r>
  <r>
    <s v="014467"/>
    <s v="United Preparatory Academy"/>
    <x v="0"/>
    <n v="452.59906799999999"/>
    <n v="832.15686700000003"/>
    <n v="31176.829262609543"/>
    <n v="6518.241982469327"/>
    <n v="37695.071245078871"/>
  </r>
  <r>
    <s v="020046"/>
    <s v="Unity Academy"/>
    <x v="0"/>
    <n v="0"/>
    <n v="25.929486999999998"/>
    <n v="0"/>
    <n v="203.10433939769752"/>
    <n v="203.10433939769752"/>
  </r>
  <r>
    <s v="012541"/>
    <s v="University of Cleveland Preparatory School"/>
    <x v="0"/>
    <n v="125.258398"/>
    <n v="184.49774200000002"/>
    <n v="8628.2981213606763"/>
    <n v="1445.1613334763174"/>
    <n v="10073.459454836993"/>
  </r>
  <r>
    <s v="044933"/>
    <s v="Upper Arlington City"/>
    <x v="10"/>
    <n v="2953.150791"/>
    <n v="6240.9829269999991"/>
    <n v="203424.8068706746"/>
    <n v="48885.298601574475"/>
    <n v="252310.10547224907"/>
  </r>
  <r>
    <s v="045625"/>
    <s v="Upper Sandusky Exempted Village"/>
    <x v="1"/>
    <n v="650.36665199999993"/>
    <n v="1478.9943210000001"/>
    <n v="44799.849361375607"/>
    <n v="11584.886524737309"/>
    <n v="56384.735886112918"/>
  </r>
  <r>
    <s v="047522"/>
    <s v="Upper Scioto Valley Local"/>
    <x v="3"/>
    <n v="196.01409200000001"/>
    <n v="394.56781199999995"/>
    <n v="13502.232574967298"/>
    <n v="3090.6293982543853"/>
    <n v="16592.861973221683"/>
  </r>
  <r>
    <s v="062125"/>
    <s v="Upper Valley Career Center"/>
    <x v="8"/>
    <n v="0"/>
    <n v="1371.4801690000002"/>
    <n v="0"/>
    <n v="10742.733696265861"/>
    <n v="10742.733696265861"/>
  </r>
  <r>
    <s v="044941"/>
    <s v="Urbana City"/>
    <x v="9"/>
    <n v="851.11100799999997"/>
    <n v="1768.666866"/>
    <n v="58627.921390115422"/>
    <n v="13853.876686165291"/>
    <n v="72481.798076280713"/>
  </r>
  <r>
    <s v="014830"/>
    <s v="Utica Shale Academy of Ohio"/>
    <x v="0"/>
    <n v="0"/>
    <n v="112.87335400000001"/>
    <n v="0"/>
    <n v="884.13118237828849"/>
    <n v="884.13118237828849"/>
  </r>
  <r>
    <s v="049643"/>
    <s v="Valley Local"/>
    <x v="3"/>
    <n v="486.10125299999999"/>
    <n v="943.92310199999997"/>
    <n v="33484.593408666864"/>
    <n v="7393.7011586050839"/>
    <n v="40878.294567271951"/>
  </r>
  <r>
    <s v="014943"/>
    <s v="Valley STEM+ME2 Academy"/>
    <x v="11"/>
    <n v="0"/>
    <n v="255.81817899999999"/>
    <n v="0"/>
    <n v="2003.8106520085389"/>
    <n v="2003.8106520085389"/>
  </r>
  <r>
    <s v="048744"/>
    <s v="Valley View Local"/>
    <x v="1"/>
    <n v="850.36861399999998"/>
    <n v="1663.7652410000001"/>
    <n v="58576.782329918366"/>
    <n v="13032.187647451568"/>
    <n v="71608.969977369939"/>
  </r>
  <r>
    <s v="019212"/>
    <s v="Valor Academy, Inc."/>
    <x v="0"/>
    <n v="22.872094999999998"/>
    <n v="89.231170999999989"/>
    <n v="1575.5211424633014"/>
    <n v="698.94317768947701"/>
    <n v="2274.4643201527783"/>
  </r>
  <r>
    <s v="047464"/>
    <s v="Van Buren Local"/>
    <x v="1"/>
    <n v="468.29529000000002"/>
    <n v="1021.119937"/>
    <n v="32258.047647624018"/>
    <n v="7998.3800007382915"/>
    <n v="40256.427648362311"/>
  </r>
  <r>
    <s v="044966"/>
    <s v="Van Wert City"/>
    <x v="9"/>
    <n v="904.95878700000003"/>
    <n v="1863.066527"/>
    <n v="62337.171211314206"/>
    <n v="14593.304380464511"/>
    <n v="76930.475591778712"/>
  </r>
  <r>
    <s v="044958"/>
    <s v="Vandalia-Butler City"/>
    <x v="7"/>
    <n v="1182.795181"/>
    <n v="2718.5869119999998"/>
    <n v="81475.650344632071"/>
    <n v="21294.551598995629"/>
    <n v="102770.2019436277"/>
  </r>
  <r>
    <s v="051458"/>
    <s v="Vanguard-Sentinel Career &amp; Technology Centers"/>
    <x v="8"/>
    <n v="0"/>
    <n v="882.56845399999986"/>
    <n v="0"/>
    <n v="6913.113353261373"/>
    <n v="6913.113353261373"/>
  </r>
  <r>
    <s v="047472"/>
    <s v="Vanlue Local"/>
    <x v="3"/>
    <n v="48.708959999999998"/>
    <n v="142.197373"/>
    <n v="3355.2674692632768"/>
    <n v="1113.8247165188031"/>
    <n v="4469.0921857820795"/>
  </r>
  <r>
    <s v="051672"/>
    <s v="Vantage Career Center"/>
    <x v="8"/>
    <n v="0"/>
    <n v="507.52782400000001"/>
    <n v="0"/>
    <n v="3975.4393682941318"/>
    <n v="3975.4393682941318"/>
  </r>
  <r>
    <s v="046821"/>
    <s v="Vermilion Local"/>
    <x v="1"/>
    <n v="727.217983"/>
    <n v="1646.3712719999999"/>
    <n v="50093.675607591598"/>
    <n v="12895.941581987601"/>
    <n v="62989.617189579199"/>
  </r>
  <r>
    <s v="045633"/>
    <s v="Versailles Exempted Village"/>
    <x v="3"/>
    <n v="558.88988300000005"/>
    <n v="1239.994649"/>
    <n v="38498.56460351975"/>
    <n v="9712.8143739143325"/>
    <n v="48211.378977434084"/>
  </r>
  <r>
    <s v="020265"/>
    <s v="Victory Academy of Toledo"/>
    <x v="0"/>
    <n v="27.039736999999999"/>
    <n v="68.767517999999995"/>
    <n v="1862.6049485255812"/>
    <n v="538.65243517580097"/>
    <n v="2401.2573837013824"/>
  </r>
  <r>
    <s v="011291"/>
    <s v="Village Preparatory School Cliffs"/>
    <x v="0"/>
    <n v="432.27952499999998"/>
    <n v="629.73763399999996"/>
    <n v="29777.138084267892"/>
    <n v="4932.7025308074553"/>
    <n v="34709.840615075344"/>
  </r>
  <r>
    <s v="015722"/>
    <s v="Village Preparatory School Willard"/>
    <x v="0"/>
    <n v="385.22928400000001"/>
    <n v="504.48364600000002"/>
    <n v="26536.129796505287"/>
    <n v="3951.5944784319063"/>
    <n v="30487.724274937194"/>
  </r>
  <r>
    <s v="013034"/>
    <s v="Village Preparatory School Woodland Hills"/>
    <x v="0"/>
    <n v="433.74496799999997"/>
    <n v="607.13153"/>
    <n v="29878.083643893053"/>
    <n v="4755.6300796912556"/>
    <n v="34633.713723584311"/>
  </r>
  <r>
    <s v="050393"/>
    <s v="Vinton County Local"/>
    <x v="2"/>
    <n v="741.59290799999997"/>
    <n v="1654.7906829999997"/>
    <n v="51083.877784472388"/>
    <n v="12961.890395755983"/>
    <n v="64045.76818022837"/>
  </r>
  <r>
    <s v="044974"/>
    <s v="Wadsworth City"/>
    <x v="7"/>
    <n v="1838.1947260000002"/>
    <n v="4268.4832740000002"/>
    <n v="126622.18545251476"/>
    <n v="33434.810167894611"/>
    <n v="160056.99562040938"/>
  </r>
  <r>
    <s v="046904"/>
    <s v="Walnut Township Local"/>
    <x v="3"/>
    <n v="221.86487499999998"/>
    <n v="496.81623200000001"/>
    <n v="15282.937629127438"/>
    <n v="3891.5360185264458"/>
    <n v="19174.473647653886"/>
  </r>
  <r>
    <s v="044982"/>
    <s v="Wapakoneta City"/>
    <x v="2"/>
    <n v="1395.3094099999998"/>
    <n v="2877.7386340000003"/>
    <n v="96114.478176703749"/>
    <n v="22541.178860106353"/>
    <n v="118655.65703681009"/>
  </r>
  <r>
    <s v="044990"/>
    <s v="Warren City"/>
    <x v="6"/>
    <n v="2256.2477519999998"/>
    <n v="4382.4237519999997"/>
    <n v="155419.34553486662"/>
    <n v="34327.300077735395"/>
    <n v="189746.64561260201"/>
  </r>
  <r>
    <s v="050401"/>
    <s v="Warren County ESC"/>
    <x v="5"/>
    <n v="59.263655"/>
    <n v="59.263655"/>
    <n v="4082.3169644997952"/>
    <n v="464.20916461124176"/>
    <n v="4546.5261291110373"/>
  </r>
  <r>
    <s v="051474"/>
    <s v="Warren County Vocational School"/>
    <x v="8"/>
    <n v="0"/>
    <n v="1154.746259"/>
    <n v="0"/>
    <n v="9045.0681151600693"/>
    <n v="9045.0681151600693"/>
  </r>
  <r>
    <s v="050500"/>
    <s v="Warren Local"/>
    <x v="2"/>
    <n v="940.46630899999991"/>
    <n v="2004.2277490000001"/>
    <n v="64783.070969402856"/>
    <n v="15699.012979438403"/>
    <n v="80482.08394884126"/>
  </r>
  <r>
    <s v="045005"/>
    <s v="Warrensville Heights City"/>
    <x v="6"/>
    <n v="826.80818299999999"/>
    <n v="1681.9239459999999"/>
    <n v="56953.845857940272"/>
    <n v="13174.423850710917"/>
    <n v="70128.269708651191"/>
  </r>
  <r>
    <s v="051698"/>
    <s v="Washington County Career Center District"/>
    <x v="8"/>
    <n v="0"/>
    <n v="522.55686100000003"/>
    <n v="0"/>
    <n v="4093.1610429137859"/>
    <n v="4093.1610429137859"/>
  </r>
  <r>
    <s v="045013"/>
    <s v="Washington Court House City"/>
    <x v="9"/>
    <n v="911.48525199999995"/>
    <n v="1946.7999789999999"/>
    <n v="62786.740155175561"/>
    <n v="15249.184207703238"/>
    <n v="78035.924362878795"/>
  </r>
  <r>
    <s v="048231"/>
    <s v="Washington Local"/>
    <x v="6"/>
    <n v="3053.8251190000001"/>
    <n v="6798.1448490000002"/>
    <n v="210359.65618234829"/>
    <n v="53249.519309271534"/>
    <n v="263609.17549161986"/>
  </r>
  <r>
    <s v="133280"/>
    <s v="Washington Park Community School"/>
    <x v="0"/>
    <n v="114.246174"/>
    <n v="174.79673400000001"/>
    <n v="7869.7322034794415"/>
    <n v="1369.1738362561919"/>
    <n v="9238.9060397356334"/>
  </r>
  <r>
    <s v="049650"/>
    <s v="Washington-Nile Local"/>
    <x v="3"/>
    <n v="580.43057099999999"/>
    <n v="1164.1935899999999"/>
    <n v="39982.373120719654"/>
    <n v="9119.0685734732779"/>
    <n v="49101.44169419293"/>
  </r>
  <r>
    <s v="049247"/>
    <s v="Waterloo Local"/>
    <x v="3"/>
    <n v="353.15643"/>
    <n v="751.9029569999999"/>
    <n v="24326.823671459082"/>
    <n v="5889.6172289355491"/>
    <n v="30216.440900394631"/>
  </r>
  <r>
    <s v="045641"/>
    <s v="Wauseon Exempted Village"/>
    <x v="9"/>
    <n v="790.50713399999995"/>
    <n v="1723.485328"/>
    <n v="54453.284794640371"/>
    <n v="13499.972020467047"/>
    <n v="67953.256815107423"/>
  </r>
  <r>
    <s v="049148"/>
    <s v="Waverly City"/>
    <x v="1"/>
    <n v="762.71323400000006"/>
    <n v="1653.934074"/>
    <n v="52538.73009025013"/>
    <n v="12955.180621472095"/>
    <n v="65493.910711722223"/>
  </r>
  <r>
    <s v="051714"/>
    <s v="Wayne County JVSD"/>
    <x v="8"/>
    <n v="0"/>
    <n v="722.17543899999998"/>
    <n v="0"/>
    <n v="5656.7631078600671"/>
    <n v="5656.7631078600671"/>
  </r>
  <r>
    <s v="050468"/>
    <s v="Wayne Local"/>
    <x v="1"/>
    <n v="707.06010300000003"/>
    <n v="1494.7802399999998"/>
    <n v="48705.120421578329"/>
    <n v="11708.536817173888"/>
    <n v="60413.657238752217"/>
  </r>
  <r>
    <s v="049031"/>
    <s v="Wayne Trace Local"/>
    <x v="2"/>
    <n v="402.34902999999997"/>
    <n v="869.61974600000008"/>
    <n v="27715.406193206225"/>
    <n v="6811.6867888101115"/>
    <n v="34527.092982016336"/>
  </r>
  <r>
    <s v="045971"/>
    <s v="Waynesfield-Goshen Local"/>
    <x v="3"/>
    <n v="199.421718"/>
    <n v="432.15714100000002"/>
    <n v="13736.96344717676"/>
    <n v="3385.0646809480895"/>
    <n v="17122.02812812485"/>
  </r>
  <r>
    <s v="050252"/>
    <s v="Weathersfield Local"/>
    <x v="1"/>
    <n v="387.068038"/>
    <n v="889.22061800000006"/>
    <n v="26662.790506981917"/>
    <n v="6965.2194120810163"/>
    <n v="33628.009919062933"/>
  </r>
  <r>
    <s v="045658"/>
    <s v="Wellington Exempted Village"/>
    <x v="1"/>
    <n v="443.76476100000002"/>
    <n v="905.921696"/>
    <n v="30568.286955596937"/>
    <n v="7096.0380979431548"/>
    <n v="37664.325053540095"/>
  </r>
  <r>
    <s v="045021"/>
    <s v="Wellston City"/>
    <x v="2"/>
    <n v="554.32015799999999"/>
    <n v="1177.9780679999999"/>
    <n v="38183.783716471873"/>
    <n v="9227.0416813921547"/>
    <n v="47410.825397864028"/>
  </r>
  <r>
    <s v="045039"/>
    <s v="Wellsville Local"/>
    <x v="9"/>
    <n v="325.70733899999999"/>
    <n v="641.86917700000004"/>
    <n v="22436.020786463236"/>
    <n v="5027.7282838001693"/>
    <n v="27463.749070263406"/>
  </r>
  <r>
    <s v="048389"/>
    <s v="West Branch Local"/>
    <x v="2"/>
    <n v="795.88978999999995"/>
    <n v="1675.0622309999999"/>
    <n v="54824.063611823796"/>
    <n v="13120.676389675136"/>
    <n v="67944.740001498925"/>
  </r>
  <r>
    <s v="045054"/>
    <s v="West Carrollton City"/>
    <x v="6"/>
    <n v="1537.8290160000001"/>
    <n v="3233.8427470000001"/>
    <n v="105931.79716163014"/>
    <n v="25330.524080382715"/>
    <n v="131262.32124201284"/>
  </r>
  <r>
    <s v="151175"/>
    <s v="West Central Learning Academy II"/>
    <x v="0"/>
    <n v="0"/>
    <n v="55.773942999999996"/>
    <n v="0"/>
    <n v="436.87442981883271"/>
    <n v="436.87442981883271"/>
  </r>
  <r>
    <s v="046359"/>
    <s v="West Clermont Local"/>
    <x v="7"/>
    <n v="3856.626178"/>
    <n v="7580.0976429999992"/>
    <n v="265659.79557257157"/>
    <n v="59374.515367448606"/>
    <n v="325034.31094002019"/>
  </r>
  <r>
    <s v="012043"/>
    <s v="West Cleveland Drop Back In dba Frederick Douglass High Scho"/>
    <x v="0"/>
    <n v="0"/>
    <n v="321.410033"/>
    <n v="0"/>
    <n v="2517.5882742399476"/>
    <n v="2517.5882742399476"/>
  </r>
  <r>
    <s v="047225"/>
    <s v="West Geauga Local"/>
    <x v="7"/>
    <n v="892.39563699999997"/>
    <n v="2045.5870559999998"/>
    <n v="61471.771323768357"/>
    <n v="16022.978306102272"/>
    <n v="77494.749629870625"/>
  </r>
  <r>
    <s v="047696"/>
    <s v="West Holmes Local"/>
    <x v="2"/>
    <n v="850.782062"/>
    <n v="1806.4674359999999"/>
    <n v="58605.262277439972"/>
    <n v="14149.966608758299"/>
    <n v="72755.228886198267"/>
  </r>
  <r>
    <s v="046219"/>
    <s v="West Liberty-Salem Local"/>
    <x v="1"/>
    <n v="527.46989499999995"/>
    <n v="1167.2108559999999"/>
    <n v="36334.23049289528"/>
    <n v="9142.702663022259"/>
    <n v="45476.933155917541"/>
  </r>
  <r>
    <s v="048884"/>
    <s v="West Muskingum Local"/>
    <x v="1"/>
    <n v="762.93121800000006"/>
    <n v="1515.3538570000001"/>
    <n v="52553.745697728089"/>
    <n v="11869.688902049547"/>
    <n v="64423.43459977764"/>
  </r>
  <r>
    <s v="014189"/>
    <s v="West Park Academy"/>
    <x v="0"/>
    <n v="157.998516"/>
    <n v="216.08443499999998"/>
    <n v="10883.568052503551"/>
    <n v="1692.5782768012227"/>
    <n v="12576.146329304775"/>
  </r>
  <r>
    <s v="046060"/>
    <s v="Western Brown Local"/>
    <x v="2"/>
    <n v="1265.747797"/>
    <n v="2700.2764159999997"/>
    <n v="87189.757440227797"/>
    <n v="21151.126424632395"/>
    <n v="108340.8838648602"/>
  </r>
  <r>
    <s v="134999"/>
    <s v="Western Buckeye ESC"/>
    <x v="5"/>
    <n v="40.372163"/>
    <n v="40.372163"/>
    <n v="2780.9956356632233"/>
    <n v="316.2330784319476"/>
    <n v="3097.2287140951707"/>
  </r>
  <r>
    <s v="049155"/>
    <s v="Western Local"/>
    <x v="3"/>
    <n v="311.43377399999997"/>
    <n v="648.62105599999995"/>
    <n v="21452.800690716682"/>
    <n v="5080.615405091391"/>
    <n v="26533.416095808072"/>
  </r>
  <r>
    <s v="048397"/>
    <s v="Western Reserve Local"/>
    <x v="3"/>
    <n v="288.059282"/>
    <n v="561.46420999999998"/>
    <n v="19842.672438786143"/>
    <n v="4397.9203085467952"/>
    <n v="24240.592747332939"/>
  </r>
  <r>
    <s v="047746"/>
    <s v="Western Reserve Local"/>
    <x v="2"/>
    <n v="439.88059900000002"/>
    <n v="956.20029"/>
    <n v="30300.730382762114"/>
    <n v="7489.8677413994656"/>
    <n v="37790.598124161581"/>
  </r>
  <r>
    <s v="019511"/>
    <s v="Western Toledo Preparatory Academy"/>
    <x v="0"/>
    <n v="146.83742799999999"/>
    <n v="214.20914099999999"/>
    <n v="10114.747788470306"/>
    <n v="1677.8891952530046"/>
    <n v="11792.636983723311"/>
  </r>
  <r>
    <s v="045047"/>
    <s v="Westerville City"/>
    <x v="10"/>
    <n v="6524.9006259999996"/>
    <n v="14146.290560999998"/>
    <n v="449461.18353981263"/>
    <n v="110807.16711903281"/>
    <n v="560268.35065884539"/>
  </r>
  <r>
    <s v="049106"/>
    <s v="Westfall Local"/>
    <x v="3"/>
    <n v="601.15930800000001"/>
    <n v="1291.7166560000001"/>
    <n v="41410.251214093318"/>
    <n v="10117.950197236178"/>
    <n v="51528.201411329494"/>
  </r>
  <r>
    <s v="020077"/>
    <s v="Westlake Academy"/>
    <x v="0"/>
    <n v="13.962263"/>
    <n v="13.962263"/>
    <n v="961.77637217461199"/>
    <n v="109.36568868917131"/>
    <n v="1071.1420608637834"/>
  </r>
  <r>
    <s v="045062"/>
    <s v="Westlake City"/>
    <x v="10"/>
    <n v="1426.2280330000001"/>
    <n v="3210.459476"/>
    <n v="98244.27626613772"/>
    <n v="25147.364120086841"/>
    <n v="123391.64038622456"/>
  </r>
  <r>
    <s v="000875"/>
    <s v="Westside Academy"/>
    <x v="0"/>
    <n v="247.48008799999999"/>
    <n v="296.92781100000002"/>
    <n v="17047.415681977465"/>
    <n v="2325.8202872258671"/>
    <n v="19373.235969203331"/>
  </r>
  <r>
    <s v="015741"/>
    <s v="Westwood Preparatory Academy"/>
    <x v="0"/>
    <n v="59.186253000000001"/>
    <n v="269.35987599999999"/>
    <n v="4076.9852059761906"/>
    <n v="2109.8820688286551"/>
    <n v="6186.8672748048457"/>
  </r>
  <r>
    <s v="049668"/>
    <s v="Wheelersburg Local"/>
    <x v="1"/>
    <n v="704.27556000000004"/>
    <n v="1501.276631"/>
    <n v="48513.309991943519"/>
    <n v="11759.422714088247"/>
    <n v="60272.732706031762"/>
  </r>
  <r>
    <s v="045070"/>
    <s v="Whitehall City"/>
    <x v="6"/>
    <n v="1525.7400579999999"/>
    <n v="3057.5511659999997"/>
    <n v="105099.06151063921"/>
    <n v="23949.641184381693"/>
    <n v="129048.7026950209"/>
  </r>
  <r>
    <s v="000509"/>
    <s v="Whitehall Preparatory and Fitness Academy"/>
    <x v="0"/>
    <n v="229.14862099999999"/>
    <n v="320.85594099999997"/>
    <n v="15784.671109131457"/>
    <n v="2513.248100073542"/>
    <n v="18297.919209205"/>
  </r>
  <r>
    <s v="045088"/>
    <s v="Wickliffe City"/>
    <x v="6"/>
    <n v="572.691509"/>
    <n v="1263.6230289999999"/>
    <n v="39449.275658338782"/>
    <n v="9897.8942604133499"/>
    <n v="49347.16991875213"/>
  </r>
  <r>
    <s v="000222"/>
    <s v="Wildwood Environmental Academy"/>
    <x v="0"/>
    <n v="196.726708"/>
    <n v="326.92949599999997"/>
    <n v="13551.320407737214"/>
    <n v="2560.8219443254775"/>
    <n v="16112.142352062692"/>
  </r>
  <r>
    <s v="045096"/>
    <s v="Willard City"/>
    <x v="9"/>
    <n v="568.62745399999994"/>
    <n v="1219.3064139999999"/>
    <n v="39169.327338054441"/>
    <n v="9550.7644921338197"/>
    <n v="48720.091830188263"/>
  </r>
  <r>
    <s v="046367"/>
    <s v="Williamsburg Local"/>
    <x v="2"/>
    <n v="414.035416"/>
    <n v="946.84828999999991"/>
    <n v="28520.411078940881"/>
    <n v="7416.6140059110894"/>
    <n v="35937.025084851972"/>
  </r>
  <r>
    <s v="045104"/>
    <s v="Willoughby-Eastlake City"/>
    <x v="7"/>
    <n v="3013.5649249999997"/>
    <n v="6886.286978000001"/>
    <n v="207586.37341805955"/>
    <n v="53939.93207693068"/>
    <n v="261526.30549499023"/>
  </r>
  <r>
    <s v="045112"/>
    <s v="Wilmington City"/>
    <x v="9"/>
    <n v="1025.5167179999999"/>
    <n v="2162.9124449999999"/>
    <n v="70641.682415125295"/>
    <n v="16941.98204988721"/>
    <n v="87583.664465012509"/>
  </r>
  <r>
    <s v="045666"/>
    <s v="Windham Exempted Village"/>
    <x v="2"/>
    <n v="219.24215799999999"/>
    <n v="428.818895"/>
    <n v="15102.274419911233"/>
    <n v="3358.9163715512618"/>
    <n v="18461.190791462494"/>
  </r>
  <r>
    <s v="000546"/>
    <s v="Winterfield Venture Academy"/>
    <x v="0"/>
    <n v="310.401071"/>
    <n v="453.47343999999998"/>
    <n v="21381.663988530669"/>
    <n v="3552.0341557702791"/>
    <n v="24933.698144300946"/>
  </r>
  <r>
    <s v="044081"/>
    <s v="Winton Woods City"/>
    <x v="6"/>
    <n v="1648.9493859999998"/>
    <n v="3746.861324"/>
    <n v="113586.21151647363"/>
    <n v="29348.972234807512"/>
    <n v="142935.18375128115"/>
  </r>
  <r>
    <s v="050518"/>
    <s v="Wolf Creek Local"/>
    <x v="2"/>
    <n v="269.58311600000002"/>
    <n v="579.63175100000001"/>
    <n v="18569.960421602689"/>
    <n v="4540.2257237401463"/>
    <n v="23110.186145342836"/>
  </r>
  <r>
    <s v="050666"/>
    <s v="Wood County ESC"/>
    <x v="5"/>
    <n v="56.994907999999995"/>
    <n v="56.994907999999995"/>
    <n v="3926.0366209020535"/>
    <n v="446.43818592988532"/>
    <n v="4372.4748068319386"/>
  </r>
  <r>
    <s v="049577"/>
    <s v="Woodmore Local"/>
    <x v="1"/>
    <n v="407.986918"/>
    <n v="872.21637099999998"/>
    <n v="28103.766408693271"/>
    <n v="6832.0260190188901"/>
    <n v="34935.792427712164"/>
  </r>
  <r>
    <s v="049973"/>
    <s v="Woodridge Local"/>
    <x v="7"/>
    <n v="839.73902399999997"/>
    <n v="1858.4514179999999"/>
    <n v="57844.573768318893"/>
    <n v="14557.154468794704"/>
    <n v="72401.728237113595"/>
  </r>
  <r>
    <s v="045120"/>
    <s v="Wooster City"/>
    <x v="9"/>
    <n v="1483.0819630000001"/>
    <n v="3135.4294759999998"/>
    <n v="102160.60176002573"/>
    <n v="24559.65798517529"/>
    <n v="126720.25974520102"/>
  </r>
  <r>
    <s v="045138"/>
    <s v="Worthington City"/>
    <x v="10"/>
    <n v="5035.0065040000009"/>
    <n v="10396.508469"/>
    <n v="346831.33309354627"/>
    <n v="81435.316658552198"/>
    <n v="428266.64975209848"/>
  </r>
  <r>
    <s v="046524"/>
    <s v="Wynford Local"/>
    <x v="2"/>
    <n v="540.39882599999999"/>
    <n v="1012.876132"/>
    <n v="37224.826834854735"/>
    <n v="7933.8066997451615"/>
    <n v="45158.633534599896"/>
  </r>
  <r>
    <s v="045146"/>
    <s v="Wyoming City"/>
    <x v="10"/>
    <n v="855.38735999999994"/>
    <n v="1877.3002460000002"/>
    <n v="58922.493574631764"/>
    <n v="14704.796370054106"/>
    <n v="73627.289944685865"/>
  </r>
  <r>
    <s v="045153"/>
    <s v="Xenia Community City"/>
    <x v="9"/>
    <n v="1917.5211690000001"/>
    <n v="3680.2662540000001"/>
    <n v="132086.50728673721"/>
    <n v="28827.336473193969"/>
    <n v="160913.84375993119"/>
  </r>
  <r>
    <s v="132985"/>
    <s v="YB Columbus Community School"/>
    <x v="0"/>
    <n v="0"/>
    <n v="237.69947400000001"/>
    <n v="0"/>
    <n v="1861.8877666939643"/>
    <n v="1861.8877666939643"/>
  </r>
  <r>
    <s v="045674"/>
    <s v="Yellow Springs Exempted Village"/>
    <x v="10"/>
    <n v="255.52345199999999"/>
    <n v="630.76438400000006"/>
    <n v="17601.474680006642"/>
    <n v="4940.7450108023977"/>
    <n v="22542.219690809041"/>
  </r>
  <r>
    <s v="007984"/>
    <s v="Youngstown Academy of Excellence"/>
    <x v="0"/>
    <n v="161.45508799999999"/>
    <n v="227.18562800000001"/>
    <n v="11121.670520443049"/>
    <n v="1779.5333511839651"/>
    <n v="12901.203871627014"/>
  </r>
  <r>
    <s v="045161"/>
    <s v="Youngstown City"/>
    <x v="4"/>
    <n v="1976.0241740000001"/>
    <n v="4471.5473079999992"/>
    <n v="136116.42764493509"/>
    <n v="35025.4003126592"/>
    <n v="171141.8279575943"/>
  </r>
  <r>
    <s v="134072"/>
    <s v="Youngstown Community School"/>
    <x v="0"/>
    <n v="236.92397800000001"/>
    <n v="296.39181600000001"/>
    <n v="16320.268715896384"/>
    <n v="2321.6218659306264"/>
    <n v="18641.89058182701"/>
  </r>
  <r>
    <s v="019450"/>
    <s v="Youngstown Preparatory Academy"/>
    <x v="0"/>
    <n v="84.576161999999997"/>
    <n v="102.889416"/>
    <n v="5825.9434205481075"/>
    <n v="805.92750900528381"/>
    <n v="6631.8709295533918"/>
  </r>
  <r>
    <s v="049544"/>
    <s v="Zane Trace Local"/>
    <x v="1"/>
    <n v="577.68831699999998"/>
    <n v="1216.30522"/>
    <n v="39793.475726099503"/>
    <n v="9527.2562937350503"/>
    <n v="49320.732019834555"/>
  </r>
  <r>
    <s v="045179"/>
    <s v="Zanesville City"/>
    <x v="6"/>
    <n v="1506.3794760000001"/>
    <n v="2831.8264859999999"/>
    <n v="103765.42739136006"/>
    <n v="22181.551363817307"/>
    <n v="125946.97875517738"/>
  </r>
  <r>
    <s v="009148"/>
    <s v="Zanesville Community High School"/>
    <x v="0"/>
    <n v="0"/>
    <n v="152.89309"/>
    <n v="0"/>
    <n v="1197.6037182271564"/>
    <n v="1197.6037182271564"/>
  </r>
  <r>
    <s v="000725"/>
    <s v="Zenith Academy"/>
    <x v="0"/>
    <n v="172.235985"/>
    <n v="450.78531099999998"/>
    <n v="11864.301711779881"/>
    <n v="3530.9781794310325"/>
    <n v="15395.279891210914"/>
  </r>
  <r>
    <s v="012009"/>
    <s v="Zenith Academy East"/>
    <x v="0"/>
    <n v="211.83237099999999"/>
    <n v="302.54913499999998"/>
    <n v="14591.858733038225"/>
    <n v="2369.8518292907147"/>
    <n v="16961.710562328939"/>
  </r>
  <r>
    <s v="015234"/>
    <s v="Zenith Academy West"/>
    <x v="0"/>
    <n v="104.80612499999999"/>
    <n v="140.99687399999999"/>
    <n v="7219.4639711470054"/>
    <n v="1104.4212695341946"/>
    <n v="8323.8852406812002"/>
  </r>
  <r>
    <m/>
    <m/>
    <x v="1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8D21A8-26FF-4EB6-991D-DD87C33E7371}"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1049" firstHeaderRow="0" firstDataRow="1" firstDataCol="1"/>
  <pivotFields count="9">
    <pivotField showAll="0"/>
    <pivotField showAll="0"/>
    <pivotField axis="axisRow" showAll="0">
      <items count="1046">
        <item x="0"/>
        <item x="1"/>
        <item x="2"/>
        <item x="3"/>
        <item x="4"/>
        <item x="5"/>
        <item x="6"/>
        <item x="7"/>
        <item x="8"/>
        <item x="9"/>
        <item x="10"/>
        <item x="11"/>
        <item x="12"/>
        <item x="13"/>
        <item x="14"/>
        <item x="15"/>
        <item x="16"/>
        <item x="17"/>
        <item x="18"/>
        <item x="19"/>
        <item x="20"/>
        <item x="21"/>
        <item x="22"/>
        <item x="23"/>
        <item x="24"/>
        <item x="25"/>
        <item x="428"/>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037"/>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038"/>
        <item x="144"/>
        <item x="145"/>
        <item x="146"/>
        <item x="147"/>
        <item x="148"/>
        <item x="149"/>
        <item x="150"/>
        <item x="151"/>
        <item x="152"/>
        <item x="153"/>
        <item x="154"/>
        <item x="155"/>
        <item x="156"/>
        <item x="157"/>
        <item x="158"/>
        <item x="159"/>
        <item x="160"/>
        <item x="161"/>
        <item x="162"/>
        <item x="163"/>
        <item x="164"/>
        <item x="165"/>
        <item x="166"/>
        <item x="167"/>
        <item x="168"/>
        <item x="169"/>
        <item x="170"/>
        <item x="1039"/>
        <item x="171"/>
        <item x="172"/>
        <item x="173"/>
        <item x="174"/>
        <item x="175"/>
        <item x="176"/>
        <item x="177"/>
        <item x="178"/>
        <item x="179"/>
        <item x="180"/>
        <item x="181"/>
        <item x="182"/>
        <item x="183"/>
        <item x="184"/>
        <item x="185"/>
        <item x="1040"/>
        <item x="186"/>
        <item x="334"/>
        <item x="187"/>
        <item x="188"/>
        <item x="189"/>
        <item x="190"/>
        <item x="1041"/>
        <item x="191"/>
        <item x="192"/>
        <item x="193"/>
        <item x="1042"/>
        <item x="104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335"/>
        <item x="649"/>
        <item x="650"/>
        <item x="651"/>
        <item x="652"/>
        <item x="653"/>
        <item x="654"/>
        <item x="655"/>
        <item x="656"/>
        <item x="336"/>
        <item x="657"/>
        <item x="658"/>
        <item x="659"/>
        <item x="660"/>
        <item x="661"/>
        <item x="662"/>
        <item x="663"/>
        <item x="337"/>
        <item x="664"/>
        <item x="665"/>
        <item x="666"/>
        <item x="667"/>
        <item x="668"/>
        <item x="669"/>
        <item x="670"/>
        <item x="338"/>
        <item x="671"/>
        <item x="672"/>
        <item x="673"/>
        <item x="674"/>
        <item x="339"/>
        <item x="675"/>
        <item x="676"/>
        <item x="677"/>
        <item x="678"/>
        <item x="679"/>
        <item x="680"/>
        <item x="681"/>
        <item x="682"/>
        <item x="683"/>
        <item x="684"/>
        <item x="685"/>
        <item x="340"/>
        <item x="686"/>
        <item x="687"/>
        <item x="688"/>
        <item x="689"/>
        <item x="690"/>
        <item x="691"/>
        <item x="341"/>
        <item x="692"/>
        <item x="693"/>
        <item x="694"/>
        <item x="695"/>
        <item x="696"/>
        <item x="697"/>
        <item x="698"/>
        <item x="342"/>
        <item x="699"/>
        <item x="700"/>
        <item x="701"/>
        <item x="343"/>
        <item x="702"/>
        <item x="703"/>
        <item x="704"/>
        <item x="705"/>
        <item x="706"/>
        <item x="707"/>
        <item x="708"/>
        <item x="709"/>
        <item x="710"/>
        <item x="711"/>
        <item x="712"/>
        <item x="713"/>
        <item x="714"/>
        <item x="715"/>
        <item x="716"/>
        <item x="344"/>
        <item x="717"/>
        <item x="718"/>
        <item x="719"/>
        <item x="720"/>
        <item x="721"/>
        <item x="722"/>
        <item x="723"/>
        <item x="724"/>
        <item x="725"/>
        <item x="726"/>
        <item x="727"/>
        <item x="728"/>
        <item x="729"/>
        <item x="730"/>
        <item x="731"/>
        <item x="732"/>
        <item x="345"/>
        <item x="733"/>
        <item x="734"/>
        <item x="735"/>
        <item x="736"/>
        <item x="737"/>
        <item x="738"/>
        <item x="739"/>
        <item x="740"/>
        <item x="346"/>
        <item x="741"/>
        <item x="742"/>
        <item x="743"/>
        <item x="744"/>
        <item x="745"/>
        <item x="746"/>
        <item x="747"/>
        <item x="748"/>
        <item x="749"/>
        <item x="750"/>
        <item x="751"/>
        <item x="752"/>
        <item x="753"/>
        <item x="754"/>
        <item x="755"/>
        <item x="756"/>
        <item x="757"/>
        <item x="758"/>
        <item x="759"/>
        <item x="347"/>
        <item x="760"/>
        <item x="761"/>
        <item x="762"/>
        <item x="763"/>
        <item x="764"/>
        <item x="348"/>
        <item x="765"/>
        <item x="766"/>
        <item x="767"/>
        <item x="768"/>
        <item x="769"/>
        <item x="770"/>
        <item x="349"/>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350"/>
        <item x="799"/>
        <item x="800"/>
        <item x="801"/>
        <item x="802"/>
        <item x="351"/>
        <item x="803"/>
        <item x="804"/>
        <item x="805"/>
        <item x="806"/>
        <item x="807"/>
        <item x="808"/>
        <item x="809"/>
        <item x="810"/>
        <item x="811"/>
        <item x="352"/>
        <item x="812"/>
        <item x="813"/>
        <item x="814"/>
        <item x="815"/>
        <item x="816"/>
        <item x="817"/>
        <item x="818"/>
        <item x="819"/>
        <item x="820"/>
        <item x="821"/>
        <item x="353"/>
        <item x="822"/>
        <item x="823"/>
        <item x="824"/>
        <item x="825"/>
        <item x="826"/>
        <item x="827"/>
        <item x="828"/>
        <item x="354"/>
        <item x="829"/>
        <item x="830"/>
        <item x="831"/>
        <item x="832"/>
        <item x="833"/>
        <item x="834"/>
        <item x="835"/>
        <item x="355"/>
        <item x="836"/>
        <item x="837"/>
        <item x="838"/>
        <item x="839"/>
        <item x="840"/>
        <item x="841"/>
        <item x="842"/>
        <item x="843"/>
        <item x="844"/>
        <item x="845"/>
        <item x="846"/>
        <item x="847"/>
        <item x="848"/>
        <item x="849"/>
        <item x="850"/>
        <item x="851"/>
        <item x="852"/>
        <item x="853"/>
        <item x="854"/>
        <item x="855"/>
        <item x="856"/>
        <item x="857"/>
        <item x="356"/>
        <item x="858"/>
        <item x="859"/>
        <item x="860"/>
        <item x="861"/>
        <item x="357"/>
        <item x="862"/>
        <item x="863"/>
        <item x="864"/>
        <item x="865"/>
        <item x="358"/>
        <item x="866"/>
        <item x="867"/>
        <item x="868"/>
        <item x="869"/>
        <item x="870"/>
        <item x="871"/>
        <item x="872"/>
        <item x="873"/>
        <item x="874"/>
        <item x="875"/>
        <item x="876"/>
        <item x="877"/>
        <item x="878"/>
        <item x="879"/>
        <item x="880"/>
        <item x="881"/>
        <item x="882"/>
        <item x="883"/>
        <item x="884"/>
        <item x="885"/>
        <item x="886"/>
        <item x="887"/>
        <item x="888"/>
        <item x="889"/>
        <item x="890"/>
        <item x="891"/>
        <item x="892"/>
        <item x="359"/>
        <item x="893"/>
        <item x="894"/>
        <item x="895"/>
        <item x="896"/>
        <item x="897"/>
        <item x="898"/>
        <item x="899"/>
        <item x="900"/>
        <item x="901"/>
        <item x="902"/>
        <item x="903"/>
        <item x="904"/>
        <item x="905"/>
        <item x="906"/>
        <item x="907"/>
        <item x="360"/>
        <item x="908"/>
        <item x="909"/>
        <item x="910"/>
        <item x="361"/>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362"/>
        <item x="954"/>
        <item x="955"/>
        <item x="956"/>
        <item x="957"/>
        <item x="958"/>
        <item x="959"/>
        <item x="960"/>
        <item x="961"/>
        <item x="962"/>
        <item x="963"/>
        <item x="964"/>
        <item x="965"/>
        <item x="966"/>
        <item x="363"/>
        <item x="967"/>
        <item x="968"/>
        <item x="969"/>
        <item x="970"/>
        <item x="971"/>
        <item x="972"/>
        <item x="973"/>
        <item x="974"/>
        <item x="975"/>
        <item x="976"/>
        <item x="977"/>
        <item x="364"/>
        <item x="978"/>
        <item x="979"/>
        <item x="980"/>
        <item x="981"/>
        <item x="982"/>
        <item x="983"/>
        <item x="984"/>
        <item x="985"/>
        <item x="986"/>
        <item x="987"/>
        <item x="988"/>
        <item x="989"/>
        <item x="990"/>
        <item x="991"/>
        <item x="992"/>
        <item x="365"/>
        <item x="993"/>
        <item x="994"/>
        <item x="995"/>
        <item x="996"/>
        <item x="997"/>
        <item x="998"/>
        <item x="999"/>
        <item x="1000"/>
        <item x="1001"/>
        <item x="366"/>
        <item x="1002"/>
        <item x="1003"/>
        <item x="1004"/>
        <item x="1005"/>
        <item x="1006"/>
        <item x="1007"/>
        <item x="1008"/>
        <item x="1009"/>
        <item x="1010"/>
        <item x="1011"/>
        <item x="367"/>
        <item x="1012"/>
        <item x="1013"/>
        <item x="1014"/>
        <item x="1015"/>
        <item x="1016"/>
        <item x="1017"/>
        <item x="1018"/>
        <item x="1019"/>
        <item x="1020"/>
        <item x="1021"/>
        <item x="1022"/>
        <item x="1023"/>
        <item x="368"/>
        <item x="1024"/>
        <item x="1025"/>
        <item x="1026"/>
        <item x="1027"/>
        <item x="1028"/>
        <item x="1029"/>
        <item x="1030"/>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1031"/>
        <item x="418"/>
        <item x="419"/>
        <item x="420"/>
        <item x="421"/>
        <item x="422"/>
        <item x="423"/>
        <item x="424"/>
        <item x="425"/>
        <item x="1032"/>
        <item x="426"/>
        <item x="427"/>
        <item x="1033"/>
        <item x="1034"/>
        <item x="1035"/>
        <item x="369"/>
        <item x="370"/>
        <item x="371"/>
        <item x="372"/>
        <item x="373"/>
        <item x="374"/>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75"/>
        <item x="376"/>
        <item x="377"/>
        <item x="378"/>
        <item x="1036"/>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1044"/>
        <item t="default"/>
      </items>
    </pivotField>
    <pivotField showAll="0"/>
    <pivotField showAll="0"/>
    <pivotField showAll="0"/>
    <pivotField showAll="0"/>
    <pivotField dataField="1" showAll="0"/>
    <pivotField dataField="1" showAll="0"/>
  </pivotFields>
  <rowFields count="1">
    <field x="2"/>
  </rowFields>
  <rowItems count="10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t="grand">
      <x/>
    </i>
  </rowItems>
  <colFields count="1">
    <field x="-2"/>
  </colFields>
  <colItems count="2">
    <i>
      <x/>
    </i>
    <i i="1">
      <x v="1"/>
    </i>
  </colItems>
  <dataFields count="2">
    <dataField name="Sum of PRE_K_5_FTE" fld="7" baseField="0" baseItem="0"/>
    <dataField name="Sum of PRE_K_12_FTE"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40AA49D-1DD3-4198-9BED-544BBD7E2B8F}"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18" firstHeaderRow="0" firstDataRow="1" firstDataCol="1"/>
  <pivotFields count="8">
    <pivotField showAll="0"/>
    <pivotField showAll="0"/>
    <pivotField axis="axisRow" showAll="0">
      <items count="24">
        <item m="1" x="22"/>
        <item m="1" x="21"/>
        <item m="1" x="20"/>
        <item m="1" x="19"/>
        <item m="1" x="18"/>
        <item m="1" x="17"/>
        <item m="1" x="16"/>
        <item m="1" x="15"/>
        <item m="1" x="14"/>
        <item x="13"/>
        <item x="11"/>
        <item x="8"/>
        <item x="5"/>
        <item x="0"/>
        <item x="4"/>
        <item x="6"/>
        <item x="10"/>
        <item x="7"/>
        <item x="9"/>
        <item x="1"/>
        <item x="3"/>
        <item x="2"/>
        <item x="12"/>
        <item t="default"/>
      </items>
    </pivotField>
    <pivotField dataField="1" showAll="0"/>
    <pivotField dataField="1" showAll="0"/>
    <pivotField dataField="1" showAll="0"/>
    <pivotField dataField="1" showAll="0"/>
    <pivotField dataField="1" showAll="0"/>
  </pivotFields>
  <rowFields count="1">
    <field x="2"/>
  </rowFields>
  <rowItems count="15">
    <i>
      <x v="9"/>
    </i>
    <i>
      <x v="10"/>
    </i>
    <i>
      <x v="11"/>
    </i>
    <i>
      <x v="12"/>
    </i>
    <i>
      <x v="13"/>
    </i>
    <i>
      <x v="14"/>
    </i>
    <i>
      <x v="15"/>
    </i>
    <i>
      <x v="16"/>
    </i>
    <i>
      <x v="17"/>
    </i>
    <i>
      <x v="18"/>
    </i>
    <i>
      <x v="19"/>
    </i>
    <i>
      <x v="20"/>
    </i>
    <i>
      <x v="21"/>
    </i>
    <i>
      <x v="22"/>
    </i>
    <i t="grand">
      <x/>
    </i>
  </rowItems>
  <colFields count="1">
    <field x="-2"/>
  </colFields>
  <colItems count="5">
    <i>
      <x/>
    </i>
    <i i="1">
      <x v="1"/>
    </i>
    <i i="2">
      <x v="2"/>
    </i>
    <i i="3">
      <x v="3"/>
    </i>
    <i i="4">
      <x v="4"/>
    </i>
  </colItems>
  <dataFields count="5">
    <dataField name="Sum of PreK-12 FTEs" fld="4" baseField="0" baseItem="0"/>
    <dataField name="Sum of PreK-5 FTEs" fld="3" baseField="0" baseItem="0"/>
    <dataField name="Sum of $$ for Core" fld="5" baseField="0" baseItem="0"/>
    <dataField name="Sum of $$ for Intervention" fld="6" baseField="0" baseItem="0"/>
    <dataField name="Sum of Total " fld="7" baseField="0" baseItem="0" numFmtId="165"/>
  </dataFields>
  <formats count="3">
    <format dxfId="4">
      <pivotArea outline="0" collapsedLevelsAreSubtotals="1" fieldPosition="0"/>
    </format>
    <format dxfId="3">
      <pivotArea dataOnly="0" labelOnly="1" outline="0" axis="axisValues" fieldPosition="0"/>
    </format>
    <format dxfId="2">
      <pivotArea collapsedLevelsAreSubtotals="1" fieldPosition="0">
        <references count="2">
          <reference field="4294967294" count="2" selected="0">
            <x v="0"/>
            <x v="1"/>
          </reference>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5F077-88F6-42E4-9171-14D70636FF7D}">
  <dimension ref="A1:A20"/>
  <sheetViews>
    <sheetView zoomScaleNormal="100" workbookViewId="0">
      <pane ySplit="1" topLeftCell="A12" activePane="bottomLeft" state="frozen"/>
      <selection pane="bottomLeft" activeCell="A16" sqref="A16:A20"/>
    </sheetView>
  </sheetViews>
  <sheetFormatPr defaultColWidth="9.140625" defaultRowHeight="15" x14ac:dyDescent="0.25"/>
  <cols>
    <col min="1" max="1" width="107.140625" style="66" customWidth="1"/>
    <col min="2" max="16384" width="9.140625" style="60"/>
  </cols>
  <sheetData>
    <row r="1" spans="1:1" ht="36" customHeight="1" x14ac:dyDescent="0.25">
      <c r="A1" s="64" t="s">
        <v>9522</v>
      </c>
    </row>
    <row r="2" spans="1:1" ht="135" x14ac:dyDescent="0.25">
      <c r="A2" s="61" t="s">
        <v>9536</v>
      </c>
    </row>
    <row r="3" spans="1:1" s="56" customFormat="1" ht="45" x14ac:dyDescent="0.25">
      <c r="A3" s="61" t="s">
        <v>9529</v>
      </c>
    </row>
    <row r="4" spans="1:1" ht="60" x14ac:dyDescent="0.25">
      <c r="A4" s="61" t="s">
        <v>9535</v>
      </c>
    </row>
    <row r="5" spans="1:1" ht="90" x14ac:dyDescent="0.25">
      <c r="A5" s="61" t="s">
        <v>9530</v>
      </c>
    </row>
    <row r="6" spans="1:1" ht="75" x14ac:dyDescent="0.25">
      <c r="A6" s="61" t="s">
        <v>9532</v>
      </c>
    </row>
    <row r="7" spans="1:1" ht="60" x14ac:dyDescent="0.25">
      <c r="A7" s="61" t="s">
        <v>9531</v>
      </c>
    </row>
    <row r="8" spans="1:1" ht="42" customHeight="1" x14ac:dyDescent="0.25">
      <c r="A8" s="61" t="s">
        <v>9533</v>
      </c>
    </row>
    <row r="9" spans="1:1" ht="54" customHeight="1" x14ac:dyDescent="0.25">
      <c r="A9" s="61" t="s">
        <v>9537</v>
      </c>
    </row>
    <row r="10" spans="1:1" ht="59.25" customHeight="1" x14ac:dyDescent="0.25">
      <c r="A10" s="65" t="s">
        <v>9538</v>
      </c>
    </row>
    <row r="11" spans="1:1" ht="82.5" customHeight="1" x14ac:dyDescent="0.25">
      <c r="A11" s="61" t="s">
        <v>9539</v>
      </c>
    </row>
    <row r="12" spans="1:1" ht="240" x14ac:dyDescent="0.25">
      <c r="A12" s="61" t="s">
        <v>9534</v>
      </c>
    </row>
    <row r="13" spans="1:1" x14ac:dyDescent="0.25">
      <c r="A13" s="67" t="s">
        <v>9528</v>
      </c>
    </row>
    <row r="15" spans="1:1" ht="30.75" customHeight="1" x14ac:dyDescent="0.25">
      <c r="A15" s="69" t="s">
        <v>9540</v>
      </c>
    </row>
    <row r="16" spans="1:1" x14ac:dyDescent="0.25">
      <c r="A16" s="66" t="s">
        <v>9541</v>
      </c>
    </row>
    <row r="17" spans="1:1" x14ac:dyDescent="0.25">
      <c r="A17" s="66" t="s">
        <v>9547</v>
      </c>
    </row>
    <row r="18" spans="1:1" x14ac:dyDescent="0.25">
      <c r="A18" s="66" t="s">
        <v>9545</v>
      </c>
    </row>
    <row r="19" spans="1:1" x14ac:dyDescent="0.25">
      <c r="A19" s="66" t="s">
        <v>9553</v>
      </c>
    </row>
    <row r="20" spans="1:1" ht="30" x14ac:dyDescent="0.25">
      <c r="A20" s="70" t="s">
        <v>9546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ED50-1FF5-49B0-9DB5-3CF964343A03}">
  <dimension ref="A1:C42"/>
  <sheetViews>
    <sheetView workbookViewId="0">
      <selection activeCell="A43" sqref="A43"/>
    </sheetView>
  </sheetViews>
  <sheetFormatPr defaultRowHeight="15" x14ac:dyDescent="0.25"/>
  <sheetData>
    <row r="1" spans="1:1" x14ac:dyDescent="0.25">
      <c r="A1" t="s">
        <v>5037</v>
      </c>
    </row>
    <row r="2" spans="1:1" x14ac:dyDescent="0.25">
      <c r="A2" t="s">
        <v>5038</v>
      </c>
    </row>
    <row r="3" spans="1:1" x14ac:dyDescent="0.25">
      <c r="A3" t="s">
        <v>5039</v>
      </c>
    </row>
    <row r="4" spans="1:1" x14ac:dyDescent="0.25">
      <c r="A4" t="s">
        <v>5040</v>
      </c>
    </row>
    <row r="5" spans="1:1" x14ac:dyDescent="0.25">
      <c r="A5" t="s">
        <v>5563</v>
      </c>
    </row>
    <row r="6" spans="1:1" x14ac:dyDescent="0.25">
      <c r="A6" t="s">
        <v>5041</v>
      </c>
    </row>
    <row r="7" spans="1:1" x14ac:dyDescent="0.25">
      <c r="A7" t="s">
        <v>8631</v>
      </c>
    </row>
    <row r="8" spans="1:1" x14ac:dyDescent="0.25">
      <c r="A8" t="s">
        <v>8632</v>
      </c>
    </row>
    <row r="9" spans="1:1" x14ac:dyDescent="0.25">
      <c r="A9" t="s">
        <v>8633</v>
      </c>
    </row>
    <row r="10" spans="1:1" x14ac:dyDescent="0.25">
      <c r="A10" t="s">
        <v>5042</v>
      </c>
    </row>
    <row r="11" spans="1:1" x14ac:dyDescent="0.25">
      <c r="A11" t="s">
        <v>5043</v>
      </c>
    </row>
    <row r="12" spans="1:1" x14ac:dyDescent="0.25">
      <c r="A12" t="s">
        <v>5044</v>
      </c>
    </row>
    <row r="13" spans="1:1" x14ac:dyDescent="0.25">
      <c r="A13" t="s">
        <v>5045</v>
      </c>
    </row>
    <row r="14" spans="1:1" x14ac:dyDescent="0.25">
      <c r="A14" t="s">
        <v>5046</v>
      </c>
    </row>
    <row r="15" spans="1:1" x14ac:dyDescent="0.25">
      <c r="A15" t="s">
        <v>5047</v>
      </c>
    </row>
    <row r="16" spans="1:1" x14ac:dyDescent="0.25">
      <c r="A16" t="s">
        <v>5048</v>
      </c>
    </row>
    <row r="17" spans="1:3" x14ac:dyDescent="0.25">
      <c r="A17" t="s">
        <v>5049</v>
      </c>
    </row>
    <row r="18" spans="1:3" x14ac:dyDescent="0.25">
      <c r="A18" t="s">
        <v>5050</v>
      </c>
    </row>
    <row r="19" spans="1:3" x14ac:dyDescent="0.25">
      <c r="A19" t="s">
        <v>5051</v>
      </c>
    </row>
    <row r="20" spans="1:3" x14ac:dyDescent="0.25">
      <c r="A20" t="s">
        <v>5052</v>
      </c>
    </row>
    <row r="21" spans="1:3" x14ac:dyDescent="0.25">
      <c r="A21" t="s">
        <v>5053</v>
      </c>
    </row>
    <row r="22" spans="1:3" x14ac:dyDescent="0.25">
      <c r="A22" t="s">
        <v>5054</v>
      </c>
    </row>
    <row r="23" spans="1:3" x14ac:dyDescent="0.25">
      <c r="A23" t="s">
        <v>5055</v>
      </c>
    </row>
    <row r="24" spans="1:3" x14ac:dyDescent="0.25">
      <c r="A24" t="s">
        <v>5056</v>
      </c>
    </row>
    <row r="25" spans="1:3" x14ac:dyDescent="0.25">
      <c r="A25" t="s">
        <v>5057</v>
      </c>
    </row>
    <row r="26" spans="1:3" x14ac:dyDescent="0.25">
      <c r="A26" t="s">
        <v>5058</v>
      </c>
    </row>
    <row r="27" spans="1:3" x14ac:dyDescent="0.25">
      <c r="A27" t="s">
        <v>8634</v>
      </c>
    </row>
    <row r="28" spans="1:3" x14ac:dyDescent="0.25">
      <c r="B28" t="s">
        <v>8635</v>
      </c>
    </row>
    <row r="29" spans="1:3" x14ac:dyDescent="0.25">
      <c r="C29" t="s">
        <v>8636</v>
      </c>
    </row>
    <row r="30" spans="1:3" x14ac:dyDescent="0.25">
      <c r="B30" t="s">
        <v>8637</v>
      </c>
    </row>
    <row r="31" spans="1:3" x14ac:dyDescent="0.25">
      <c r="B31" t="s">
        <v>8638</v>
      </c>
    </row>
    <row r="32" spans="1:3" x14ac:dyDescent="0.25">
      <c r="A32" t="s">
        <v>5059</v>
      </c>
    </row>
    <row r="33" spans="1:1" x14ac:dyDescent="0.25">
      <c r="A33" t="s">
        <v>5060</v>
      </c>
    </row>
    <row r="34" spans="1:1" x14ac:dyDescent="0.25">
      <c r="A34" t="s">
        <v>5061</v>
      </c>
    </row>
    <row r="35" spans="1:1" x14ac:dyDescent="0.25">
      <c r="A35" t="s">
        <v>5062</v>
      </c>
    </row>
    <row r="36" spans="1:1" x14ac:dyDescent="0.25">
      <c r="A36" t="s">
        <v>5063</v>
      </c>
    </row>
    <row r="37" spans="1:1" x14ac:dyDescent="0.25">
      <c r="A37" t="s">
        <v>5039</v>
      </c>
    </row>
    <row r="38" spans="1:1" x14ac:dyDescent="0.25">
      <c r="A38" t="s">
        <v>5040</v>
      </c>
    </row>
    <row r="39" spans="1:1" x14ac:dyDescent="0.25">
      <c r="A39" t="s">
        <v>5564</v>
      </c>
    </row>
    <row r="40" spans="1:1" x14ac:dyDescent="0.25">
      <c r="A40" t="s">
        <v>5041</v>
      </c>
    </row>
    <row r="41" spans="1:1" x14ac:dyDescent="0.25">
      <c r="A41" t="s">
        <v>8639</v>
      </c>
    </row>
    <row r="42" spans="1:1" x14ac:dyDescent="0.25">
      <c r="A42" t="s">
        <v>8640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ED2E7-01C7-41C7-BE60-FA5401F576C9}">
  <dimension ref="A1:D615"/>
  <sheetViews>
    <sheetView topLeftCell="A577" workbookViewId="0">
      <selection activeCell="J603" sqref="J603"/>
    </sheetView>
  </sheetViews>
  <sheetFormatPr defaultRowHeight="15" x14ac:dyDescent="0.25"/>
  <cols>
    <col min="1" max="1" width="6.85546875" bestFit="1" customWidth="1"/>
    <col min="2" max="2" width="35.140625" bestFit="1" customWidth="1"/>
    <col min="3" max="3" width="11.5703125" bestFit="1" customWidth="1"/>
    <col min="4" max="4" width="12.7109375" bestFit="1" customWidth="1"/>
  </cols>
  <sheetData>
    <row r="1" spans="1:4" x14ac:dyDescent="0.25">
      <c r="A1" s="5" t="s">
        <v>4326</v>
      </c>
      <c r="B1" s="6" t="s">
        <v>4327</v>
      </c>
      <c r="C1" s="6" t="s">
        <v>4328</v>
      </c>
      <c r="D1" s="6" t="s">
        <v>4329</v>
      </c>
    </row>
    <row r="2" spans="1:4" x14ac:dyDescent="0.25">
      <c r="A2" s="7" t="s">
        <v>4269</v>
      </c>
      <c r="B2" s="2" t="s">
        <v>4330</v>
      </c>
      <c r="C2" s="2" t="s">
        <v>4331</v>
      </c>
      <c r="D2" s="3">
        <v>0</v>
      </c>
    </row>
    <row r="3" spans="1:4" x14ac:dyDescent="0.25">
      <c r="A3" s="7" t="s">
        <v>2897</v>
      </c>
      <c r="B3" s="2" t="s">
        <v>4332</v>
      </c>
      <c r="C3" s="2" t="s">
        <v>4333</v>
      </c>
      <c r="D3" s="3">
        <v>0</v>
      </c>
    </row>
    <row r="4" spans="1:4" x14ac:dyDescent="0.25">
      <c r="A4" s="7" t="s">
        <v>4334</v>
      </c>
      <c r="B4" s="2" t="s">
        <v>4335</v>
      </c>
      <c r="C4" s="2" t="s">
        <v>4336</v>
      </c>
      <c r="D4" s="3">
        <v>0</v>
      </c>
    </row>
    <row r="5" spans="1:4" x14ac:dyDescent="0.25">
      <c r="A5" s="7" t="s">
        <v>4337</v>
      </c>
      <c r="B5" s="2" t="s">
        <v>4338</v>
      </c>
      <c r="C5" s="2" t="s">
        <v>4336</v>
      </c>
      <c r="D5" s="3">
        <v>0</v>
      </c>
    </row>
    <row r="6" spans="1:4" x14ac:dyDescent="0.25">
      <c r="A6" s="7" t="s">
        <v>3687</v>
      </c>
      <c r="B6" s="2" t="s">
        <v>4339</v>
      </c>
      <c r="C6" s="2" t="s">
        <v>4336</v>
      </c>
      <c r="D6" s="3">
        <v>0</v>
      </c>
    </row>
    <row r="7" spans="1:4" x14ac:dyDescent="0.25">
      <c r="A7" s="4" t="s">
        <v>4261</v>
      </c>
      <c r="B7" s="2" t="s">
        <v>4340</v>
      </c>
      <c r="C7" s="2" t="s">
        <v>4341</v>
      </c>
      <c r="D7" s="3">
        <v>1</v>
      </c>
    </row>
    <row r="8" spans="1:4" x14ac:dyDescent="0.25">
      <c r="A8" s="4" t="s">
        <v>784</v>
      </c>
      <c r="B8" s="2" t="s">
        <v>4342</v>
      </c>
      <c r="C8" s="2" t="s">
        <v>4341</v>
      </c>
      <c r="D8" s="3">
        <v>1</v>
      </c>
    </row>
    <row r="9" spans="1:4" x14ac:dyDescent="0.25">
      <c r="A9" s="4" t="s">
        <v>2420</v>
      </c>
      <c r="B9" s="2" t="s">
        <v>4343</v>
      </c>
      <c r="C9" s="2" t="s">
        <v>4344</v>
      </c>
      <c r="D9" s="3">
        <v>1</v>
      </c>
    </row>
    <row r="10" spans="1:4" x14ac:dyDescent="0.25">
      <c r="A10" s="4" t="s">
        <v>2576</v>
      </c>
      <c r="B10" s="2" t="s">
        <v>4345</v>
      </c>
      <c r="C10" s="2" t="s">
        <v>4346</v>
      </c>
      <c r="D10" s="3">
        <v>1</v>
      </c>
    </row>
    <row r="11" spans="1:4" x14ac:dyDescent="0.25">
      <c r="A11" s="4" t="s">
        <v>2568</v>
      </c>
      <c r="B11" s="2" t="s">
        <v>4347</v>
      </c>
      <c r="C11" s="2" t="s">
        <v>4346</v>
      </c>
      <c r="D11" s="3">
        <v>1</v>
      </c>
    </row>
    <row r="12" spans="1:4" x14ac:dyDescent="0.25">
      <c r="A12" s="4" t="s">
        <v>2583</v>
      </c>
      <c r="B12" s="2" t="s">
        <v>4348</v>
      </c>
      <c r="C12" s="2" t="s">
        <v>4349</v>
      </c>
      <c r="D12" s="3">
        <v>1</v>
      </c>
    </row>
    <row r="13" spans="1:4" x14ac:dyDescent="0.25">
      <c r="A13" s="4" t="s">
        <v>2589</v>
      </c>
      <c r="B13" s="2" t="s">
        <v>4350</v>
      </c>
      <c r="C13" s="2" t="s">
        <v>4349</v>
      </c>
      <c r="D13" s="3">
        <v>1</v>
      </c>
    </row>
    <row r="14" spans="1:4" x14ac:dyDescent="0.25">
      <c r="A14" s="4" t="s">
        <v>1728</v>
      </c>
      <c r="B14" s="2" t="s">
        <v>4351</v>
      </c>
      <c r="C14" s="2" t="s">
        <v>4349</v>
      </c>
      <c r="D14" s="3">
        <v>1</v>
      </c>
    </row>
    <row r="15" spans="1:4" x14ac:dyDescent="0.25">
      <c r="A15" s="4" t="s">
        <v>2164</v>
      </c>
      <c r="B15" s="2" t="s">
        <v>4352</v>
      </c>
      <c r="C15" s="2" t="s">
        <v>4353</v>
      </c>
      <c r="D15" s="3">
        <v>1</v>
      </c>
    </row>
    <row r="16" spans="1:4" x14ac:dyDescent="0.25">
      <c r="A16" s="4" t="s">
        <v>2331</v>
      </c>
      <c r="B16" s="2" t="s">
        <v>4354</v>
      </c>
      <c r="C16" s="2" t="s">
        <v>4355</v>
      </c>
      <c r="D16" s="3">
        <v>1</v>
      </c>
    </row>
    <row r="17" spans="1:4" x14ac:dyDescent="0.25">
      <c r="A17" s="4" t="s">
        <v>2612</v>
      </c>
      <c r="B17" s="2" t="s">
        <v>4356</v>
      </c>
      <c r="C17" s="2" t="s">
        <v>4355</v>
      </c>
      <c r="D17" s="3">
        <v>1</v>
      </c>
    </row>
    <row r="18" spans="1:4" x14ac:dyDescent="0.25">
      <c r="A18" s="4" t="s">
        <v>2388</v>
      </c>
      <c r="B18" s="2" t="s">
        <v>4357</v>
      </c>
      <c r="C18" s="2" t="s">
        <v>4358</v>
      </c>
      <c r="D18" s="3">
        <v>1</v>
      </c>
    </row>
    <row r="19" spans="1:4" x14ac:dyDescent="0.25">
      <c r="A19" s="4" t="s">
        <v>2626</v>
      </c>
      <c r="B19" s="2" t="s">
        <v>4359</v>
      </c>
      <c r="C19" s="2" t="s">
        <v>4358</v>
      </c>
      <c r="D19" s="3">
        <v>1</v>
      </c>
    </row>
    <row r="20" spans="1:4" x14ac:dyDescent="0.25">
      <c r="A20" s="4" t="s">
        <v>2622</v>
      </c>
      <c r="B20" s="2" t="s">
        <v>4360</v>
      </c>
      <c r="C20" s="2" t="s">
        <v>4358</v>
      </c>
      <c r="D20" s="3">
        <v>1</v>
      </c>
    </row>
    <row r="21" spans="1:4" x14ac:dyDescent="0.25">
      <c r="A21" s="4" t="s">
        <v>2673</v>
      </c>
      <c r="B21" s="2" t="s">
        <v>4361</v>
      </c>
      <c r="C21" s="2" t="s">
        <v>4362</v>
      </c>
      <c r="D21" s="3">
        <v>1</v>
      </c>
    </row>
    <row r="22" spans="1:4" x14ac:dyDescent="0.25">
      <c r="A22" s="4" t="s">
        <v>2669</v>
      </c>
      <c r="B22" s="2" t="s">
        <v>4363</v>
      </c>
      <c r="C22" s="2" t="s">
        <v>4362</v>
      </c>
      <c r="D22" s="3">
        <v>1</v>
      </c>
    </row>
    <row r="23" spans="1:4" x14ac:dyDescent="0.25">
      <c r="A23" s="4" t="s">
        <v>2352</v>
      </c>
      <c r="B23" s="2" t="s">
        <v>4364</v>
      </c>
      <c r="C23" s="2" t="s">
        <v>4365</v>
      </c>
      <c r="D23" s="3">
        <v>1</v>
      </c>
    </row>
    <row r="24" spans="1:4" x14ac:dyDescent="0.25">
      <c r="A24" s="4" t="s">
        <v>2689</v>
      </c>
      <c r="B24" s="2" t="s">
        <v>4366</v>
      </c>
      <c r="C24" s="2" t="s">
        <v>4365</v>
      </c>
      <c r="D24" s="3">
        <v>1</v>
      </c>
    </row>
    <row r="25" spans="1:4" x14ac:dyDescent="0.25">
      <c r="A25" s="4" t="s">
        <v>2693</v>
      </c>
      <c r="B25" s="2" t="s">
        <v>4367</v>
      </c>
      <c r="C25" s="2" t="s">
        <v>4368</v>
      </c>
      <c r="D25" s="3">
        <v>1</v>
      </c>
    </row>
    <row r="26" spans="1:4" x14ac:dyDescent="0.25">
      <c r="A26" s="4" t="s">
        <v>2730</v>
      </c>
      <c r="B26" s="2" t="s">
        <v>4369</v>
      </c>
      <c r="C26" s="2" t="s">
        <v>4370</v>
      </c>
      <c r="D26" s="3">
        <v>1</v>
      </c>
    </row>
    <row r="27" spans="1:4" x14ac:dyDescent="0.25">
      <c r="A27" s="4" t="s">
        <v>2739</v>
      </c>
      <c r="B27" s="2" t="s">
        <v>4371</v>
      </c>
      <c r="C27" s="2" t="s">
        <v>4370</v>
      </c>
      <c r="D27" s="3">
        <v>1</v>
      </c>
    </row>
    <row r="28" spans="1:4" x14ac:dyDescent="0.25">
      <c r="A28" s="4" t="s">
        <v>2754</v>
      </c>
      <c r="B28" s="2" t="s">
        <v>4372</v>
      </c>
      <c r="C28" s="2" t="s">
        <v>4370</v>
      </c>
      <c r="D28" s="3">
        <v>1</v>
      </c>
    </row>
    <row r="29" spans="1:4" x14ac:dyDescent="0.25">
      <c r="A29" s="4" t="s">
        <v>2757</v>
      </c>
      <c r="B29" s="2" t="s">
        <v>4373</v>
      </c>
      <c r="C29" s="2" t="s">
        <v>4374</v>
      </c>
      <c r="D29" s="3">
        <v>1</v>
      </c>
    </row>
    <row r="30" spans="1:4" x14ac:dyDescent="0.25">
      <c r="A30" s="4" t="s">
        <v>2417</v>
      </c>
      <c r="B30" s="2" t="s">
        <v>4375</v>
      </c>
      <c r="C30" s="2" t="s">
        <v>4376</v>
      </c>
      <c r="D30" s="3">
        <v>1</v>
      </c>
    </row>
    <row r="31" spans="1:4" x14ac:dyDescent="0.25">
      <c r="A31" s="4" t="s">
        <v>2414</v>
      </c>
      <c r="B31" s="2" t="s">
        <v>4377</v>
      </c>
      <c r="C31" s="2" t="s">
        <v>4376</v>
      </c>
      <c r="D31" s="3">
        <v>1</v>
      </c>
    </row>
    <row r="32" spans="1:4" x14ac:dyDescent="0.25">
      <c r="A32" s="4" t="s">
        <v>2772</v>
      </c>
      <c r="B32" s="2" t="s">
        <v>4378</v>
      </c>
      <c r="C32" s="2" t="s">
        <v>4376</v>
      </c>
      <c r="D32" s="3">
        <v>1</v>
      </c>
    </row>
    <row r="33" spans="1:4" x14ac:dyDescent="0.25">
      <c r="A33" s="4" t="s">
        <v>1379</v>
      </c>
      <c r="B33" s="2" t="s">
        <v>4379</v>
      </c>
      <c r="C33" s="2" t="s">
        <v>4376</v>
      </c>
      <c r="D33" s="3">
        <v>1</v>
      </c>
    </row>
    <row r="34" spans="1:4" x14ac:dyDescent="0.25">
      <c r="A34" s="4" t="s">
        <v>2764</v>
      </c>
      <c r="B34" s="2" t="s">
        <v>4380</v>
      </c>
      <c r="C34" s="2" t="s">
        <v>4376</v>
      </c>
      <c r="D34" s="3">
        <v>1</v>
      </c>
    </row>
    <row r="35" spans="1:4" x14ac:dyDescent="0.25">
      <c r="A35" s="4" t="s">
        <v>2779</v>
      </c>
      <c r="B35" s="2" t="s">
        <v>4381</v>
      </c>
      <c r="C35" s="2" t="s">
        <v>4382</v>
      </c>
      <c r="D35" s="3">
        <v>1</v>
      </c>
    </row>
    <row r="36" spans="1:4" x14ac:dyDescent="0.25">
      <c r="A36" s="4" t="s">
        <v>2783</v>
      </c>
      <c r="B36" s="2" t="s">
        <v>4383</v>
      </c>
      <c r="C36" s="2" t="s">
        <v>4382</v>
      </c>
      <c r="D36" s="3">
        <v>1</v>
      </c>
    </row>
    <row r="37" spans="1:4" x14ac:dyDescent="0.25">
      <c r="A37" s="4" t="s">
        <v>2793</v>
      </c>
      <c r="B37" s="2" t="s">
        <v>4384</v>
      </c>
      <c r="C37" s="2" t="s">
        <v>4385</v>
      </c>
      <c r="D37" s="3">
        <v>1</v>
      </c>
    </row>
    <row r="38" spans="1:4" x14ac:dyDescent="0.25">
      <c r="A38" s="4" t="s">
        <v>2796</v>
      </c>
      <c r="B38" s="2" t="s">
        <v>4386</v>
      </c>
      <c r="C38" s="2" t="s">
        <v>4385</v>
      </c>
      <c r="D38" s="3">
        <v>1</v>
      </c>
    </row>
    <row r="39" spans="1:4" x14ac:dyDescent="0.25">
      <c r="A39" s="4" t="s">
        <v>2377</v>
      </c>
      <c r="B39" s="2" t="s">
        <v>4387</v>
      </c>
      <c r="C39" s="2" t="s">
        <v>4385</v>
      </c>
      <c r="D39" s="3">
        <v>1</v>
      </c>
    </row>
    <row r="40" spans="1:4" x14ac:dyDescent="0.25">
      <c r="A40" s="4" t="s">
        <v>2839</v>
      </c>
      <c r="B40" s="2" t="s">
        <v>4388</v>
      </c>
      <c r="C40" s="2" t="s">
        <v>4389</v>
      </c>
      <c r="D40" s="3">
        <v>1</v>
      </c>
    </row>
    <row r="41" spans="1:4" x14ac:dyDescent="0.25">
      <c r="A41" s="4" t="s">
        <v>2827</v>
      </c>
      <c r="B41" s="2" t="s">
        <v>4390</v>
      </c>
      <c r="C41" s="2" t="s">
        <v>4389</v>
      </c>
      <c r="D41" s="3">
        <v>1</v>
      </c>
    </row>
    <row r="42" spans="1:4" x14ac:dyDescent="0.25">
      <c r="A42" s="4" t="s">
        <v>2403</v>
      </c>
      <c r="B42" s="2" t="s">
        <v>4391</v>
      </c>
      <c r="C42" s="2" t="s">
        <v>4392</v>
      </c>
      <c r="D42" s="3">
        <v>1</v>
      </c>
    </row>
    <row r="43" spans="1:4" x14ac:dyDescent="0.25">
      <c r="A43" s="4" t="s">
        <v>2899</v>
      </c>
      <c r="B43" s="2" t="s">
        <v>4393</v>
      </c>
      <c r="C43" s="2" t="s">
        <v>4333</v>
      </c>
      <c r="D43" s="3">
        <v>1</v>
      </c>
    </row>
    <row r="44" spans="1:4" x14ac:dyDescent="0.25">
      <c r="A44" s="4" t="s">
        <v>2916</v>
      </c>
      <c r="B44" s="2" t="s">
        <v>4394</v>
      </c>
      <c r="C44" s="2" t="s">
        <v>4395</v>
      </c>
      <c r="D44" s="3">
        <v>1</v>
      </c>
    </row>
    <row r="45" spans="1:4" x14ac:dyDescent="0.25">
      <c r="A45" s="4" t="s">
        <v>2951</v>
      </c>
      <c r="B45" s="2" t="s">
        <v>4396</v>
      </c>
      <c r="C45" s="2" t="s">
        <v>4397</v>
      </c>
      <c r="D45" s="3">
        <v>1</v>
      </c>
    </row>
    <row r="46" spans="1:4" x14ac:dyDescent="0.25">
      <c r="A46" s="4" t="s">
        <v>3057</v>
      </c>
      <c r="B46" s="2" t="s">
        <v>4398</v>
      </c>
      <c r="C46" s="2" t="s">
        <v>4399</v>
      </c>
      <c r="D46" s="3">
        <v>1</v>
      </c>
    </row>
    <row r="47" spans="1:4" x14ac:dyDescent="0.25">
      <c r="A47" s="4" t="s">
        <v>3063</v>
      </c>
      <c r="B47" s="2" t="s">
        <v>4400</v>
      </c>
      <c r="C47" s="2" t="s">
        <v>4399</v>
      </c>
      <c r="D47" s="3">
        <v>1</v>
      </c>
    </row>
    <row r="48" spans="1:4" x14ac:dyDescent="0.25">
      <c r="A48" s="4" t="s">
        <v>4271</v>
      </c>
      <c r="B48" s="2" t="s">
        <v>4401</v>
      </c>
      <c r="C48" s="2" t="s">
        <v>4402</v>
      </c>
      <c r="D48" s="3">
        <v>1</v>
      </c>
    </row>
    <row r="49" spans="1:4" x14ac:dyDescent="0.25">
      <c r="A49" s="4" t="s">
        <v>3074</v>
      </c>
      <c r="B49" s="2" t="s">
        <v>4403</v>
      </c>
      <c r="C49" s="2" t="s">
        <v>4404</v>
      </c>
      <c r="D49" s="3">
        <v>1</v>
      </c>
    </row>
    <row r="50" spans="1:4" x14ac:dyDescent="0.25">
      <c r="A50" s="4" t="s">
        <v>3111</v>
      </c>
      <c r="B50" s="2" t="s">
        <v>4405</v>
      </c>
      <c r="C50" s="2" t="s">
        <v>4406</v>
      </c>
      <c r="D50" s="3">
        <v>1</v>
      </c>
    </row>
    <row r="51" spans="1:4" x14ac:dyDescent="0.25">
      <c r="A51" s="4" t="s">
        <v>3153</v>
      </c>
      <c r="B51" s="2" t="s">
        <v>4407</v>
      </c>
      <c r="C51" s="2" t="s">
        <v>4408</v>
      </c>
      <c r="D51" s="3">
        <v>1</v>
      </c>
    </row>
    <row r="52" spans="1:4" x14ac:dyDescent="0.25">
      <c r="A52" s="4" t="s">
        <v>1526</v>
      </c>
      <c r="B52" s="2" t="s">
        <v>4409</v>
      </c>
      <c r="C52" s="2" t="s">
        <v>4410</v>
      </c>
      <c r="D52" s="3">
        <v>1</v>
      </c>
    </row>
    <row r="53" spans="1:4" x14ac:dyDescent="0.25">
      <c r="A53" s="4" t="s">
        <v>2343</v>
      </c>
      <c r="B53" s="2" t="s">
        <v>4411</v>
      </c>
      <c r="C53" s="2" t="s">
        <v>4412</v>
      </c>
      <c r="D53" s="3">
        <v>1</v>
      </c>
    </row>
    <row r="54" spans="1:4" x14ac:dyDescent="0.25">
      <c r="A54" s="4" t="s">
        <v>3192</v>
      </c>
      <c r="B54" s="2" t="s">
        <v>4413</v>
      </c>
      <c r="C54" s="2" t="s">
        <v>4412</v>
      </c>
      <c r="D54" s="3">
        <v>1</v>
      </c>
    </row>
    <row r="55" spans="1:4" x14ac:dyDescent="0.25">
      <c r="A55" s="4" t="s">
        <v>2397</v>
      </c>
      <c r="B55" s="2" t="s">
        <v>4414</v>
      </c>
      <c r="C55" s="2" t="s">
        <v>4415</v>
      </c>
      <c r="D55" s="3">
        <v>1</v>
      </c>
    </row>
    <row r="56" spans="1:4" x14ac:dyDescent="0.25">
      <c r="A56" s="4" t="s">
        <v>3207</v>
      </c>
      <c r="B56" s="2" t="s">
        <v>4416</v>
      </c>
      <c r="C56" s="2" t="s">
        <v>4415</v>
      </c>
      <c r="D56" s="3">
        <v>1</v>
      </c>
    </row>
    <row r="57" spans="1:4" x14ac:dyDescent="0.25">
      <c r="A57" s="4" t="s">
        <v>1584</v>
      </c>
      <c r="B57" s="2" t="s">
        <v>4417</v>
      </c>
      <c r="C57" s="2" t="s">
        <v>4418</v>
      </c>
      <c r="D57" s="3">
        <v>1</v>
      </c>
    </row>
    <row r="58" spans="1:4" x14ac:dyDescent="0.25">
      <c r="A58" s="4" t="s">
        <v>3219</v>
      </c>
      <c r="B58" s="2" t="s">
        <v>4419</v>
      </c>
      <c r="C58" s="2" t="s">
        <v>4420</v>
      </c>
      <c r="D58" s="3">
        <v>1</v>
      </c>
    </row>
    <row r="59" spans="1:4" x14ac:dyDescent="0.25">
      <c r="A59" s="4" t="s">
        <v>3211</v>
      </c>
      <c r="B59" s="2" t="s">
        <v>4421</v>
      </c>
      <c r="C59" s="2" t="s">
        <v>4420</v>
      </c>
      <c r="D59" s="3">
        <v>1</v>
      </c>
    </row>
    <row r="60" spans="1:4" x14ac:dyDescent="0.25">
      <c r="A60" s="4" t="s">
        <v>3230</v>
      </c>
      <c r="B60" s="2" t="s">
        <v>4422</v>
      </c>
      <c r="C60" s="2" t="s">
        <v>4423</v>
      </c>
      <c r="D60" s="3">
        <v>1</v>
      </c>
    </row>
    <row r="61" spans="1:4" x14ac:dyDescent="0.25">
      <c r="A61" s="4" t="s">
        <v>3238</v>
      </c>
      <c r="B61" s="2" t="s">
        <v>4424</v>
      </c>
      <c r="C61" s="2" t="s">
        <v>4423</v>
      </c>
      <c r="D61" s="3">
        <v>1</v>
      </c>
    </row>
    <row r="62" spans="1:4" x14ac:dyDescent="0.25">
      <c r="A62" s="4" t="s">
        <v>3234</v>
      </c>
      <c r="B62" s="2" t="s">
        <v>4425</v>
      </c>
      <c r="C62" s="2" t="s">
        <v>4423</v>
      </c>
      <c r="D62" s="3">
        <v>1</v>
      </c>
    </row>
    <row r="63" spans="1:4" x14ac:dyDescent="0.25">
      <c r="A63" s="4" t="s">
        <v>3227</v>
      </c>
      <c r="B63" s="2" t="s">
        <v>4426</v>
      </c>
      <c r="C63" s="2" t="s">
        <v>4423</v>
      </c>
      <c r="D63" s="3">
        <v>1</v>
      </c>
    </row>
    <row r="64" spans="1:4" x14ac:dyDescent="0.25">
      <c r="A64" s="4" t="s">
        <v>895</v>
      </c>
      <c r="B64" s="2" t="s">
        <v>4427</v>
      </c>
      <c r="C64" s="2" t="s">
        <v>4423</v>
      </c>
      <c r="D64" s="3">
        <v>1</v>
      </c>
    </row>
    <row r="65" spans="1:4" x14ac:dyDescent="0.25">
      <c r="A65" s="4" t="s">
        <v>2183</v>
      </c>
      <c r="B65" s="2" t="s">
        <v>4428</v>
      </c>
      <c r="C65" s="2" t="s">
        <v>4429</v>
      </c>
      <c r="D65" s="3">
        <v>1</v>
      </c>
    </row>
    <row r="66" spans="1:4" x14ac:dyDescent="0.25">
      <c r="A66" s="4" t="s">
        <v>3250</v>
      </c>
      <c r="B66" s="2" t="s">
        <v>4430</v>
      </c>
      <c r="C66" s="2" t="s">
        <v>4431</v>
      </c>
      <c r="D66" s="3">
        <v>1</v>
      </c>
    </row>
    <row r="67" spans="1:4" x14ac:dyDescent="0.25">
      <c r="A67" s="4" t="s">
        <v>3244</v>
      </c>
      <c r="B67" s="2" t="s">
        <v>4432</v>
      </c>
      <c r="C67" s="2" t="s">
        <v>4431</v>
      </c>
      <c r="D67" s="3">
        <v>1</v>
      </c>
    </row>
    <row r="68" spans="1:4" x14ac:dyDescent="0.25">
      <c r="A68" s="4" t="s">
        <v>3270</v>
      </c>
      <c r="B68" s="2" t="s">
        <v>4433</v>
      </c>
      <c r="C68" s="2" t="s">
        <v>4434</v>
      </c>
      <c r="D68" s="3">
        <v>1</v>
      </c>
    </row>
    <row r="69" spans="1:4" x14ac:dyDescent="0.25">
      <c r="A69" s="4" t="s">
        <v>3473</v>
      </c>
      <c r="B69" s="2" t="s">
        <v>4435</v>
      </c>
      <c r="C69" s="2" t="s">
        <v>4436</v>
      </c>
      <c r="D69" s="3">
        <v>1</v>
      </c>
    </row>
    <row r="70" spans="1:4" x14ac:dyDescent="0.25">
      <c r="A70" s="4" t="s">
        <v>3484</v>
      </c>
      <c r="B70" s="2" t="s">
        <v>4437</v>
      </c>
      <c r="C70" s="2" t="s">
        <v>4438</v>
      </c>
      <c r="D70" s="3">
        <v>1</v>
      </c>
    </row>
    <row r="71" spans="1:4" x14ac:dyDescent="0.25">
      <c r="A71" s="4" t="s">
        <v>3492</v>
      </c>
      <c r="B71" s="2" t="s">
        <v>4439</v>
      </c>
      <c r="C71" s="2" t="s">
        <v>4438</v>
      </c>
      <c r="D71" s="3">
        <v>1</v>
      </c>
    </row>
    <row r="72" spans="1:4" x14ac:dyDescent="0.25">
      <c r="A72" s="4" t="s">
        <v>3526</v>
      </c>
      <c r="B72" s="2" t="s">
        <v>4440</v>
      </c>
      <c r="C72" s="2" t="s">
        <v>4441</v>
      </c>
      <c r="D72" s="3">
        <v>1</v>
      </c>
    </row>
    <row r="73" spans="1:4" x14ac:dyDescent="0.25">
      <c r="A73" s="4" t="s">
        <v>3531</v>
      </c>
      <c r="B73" s="2" t="s">
        <v>4442</v>
      </c>
      <c r="C73" s="2" t="s">
        <v>4441</v>
      </c>
      <c r="D73" s="3">
        <v>1</v>
      </c>
    </row>
    <row r="74" spans="1:4" x14ac:dyDescent="0.25">
      <c r="A74" s="4" t="s">
        <v>2337</v>
      </c>
      <c r="B74" s="2" t="s">
        <v>4443</v>
      </c>
      <c r="C74" s="2" t="s">
        <v>4444</v>
      </c>
      <c r="D74" s="3">
        <v>1</v>
      </c>
    </row>
    <row r="75" spans="1:4" x14ac:dyDescent="0.25">
      <c r="A75" s="4" t="s">
        <v>3559</v>
      </c>
      <c r="B75" s="2" t="s">
        <v>4445</v>
      </c>
      <c r="C75" s="2" t="s">
        <v>4446</v>
      </c>
      <c r="D75" s="3">
        <v>1</v>
      </c>
    </row>
    <row r="76" spans="1:4" x14ac:dyDescent="0.25">
      <c r="A76" s="4" t="s">
        <v>3594</v>
      </c>
      <c r="B76" s="2" t="s">
        <v>4447</v>
      </c>
      <c r="C76" s="2" t="s">
        <v>4448</v>
      </c>
      <c r="D76" s="3">
        <v>1</v>
      </c>
    </row>
    <row r="77" spans="1:4" x14ac:dyDescent="0.25">
      <c r="A77" s="4" t="s">
        <v>3627</v>
      </c>
      <c r="B77" s="2" t="s">
        <v>4449</v>
      </c>
      <c r="C77" s="2" t="s">
        <v>4450</v>
      </c>
      <c r="D77" s="3">
        <v>1</v>
      </c>
    </row>
    <row r="78" spans="1:4" x14ac:dyDescent="0.25">
      <c r="A78" s="4" t="s">
        <v>3634</v>
      </c>
      <c r="B78" s="2" t="s">
        <v>4451</v>
      </c>
      <c r="C78" s="2" t="s">
        <v>4452</v>
      </c>
      <c r="D78" s="3">
        <v>1</v>
      </c>
    </row>
    <row r="79" spans="1:4" x14ac:dyDescent="0.25">
      <c r="A79" s="4" t="s">
        <v>3652</v>
      </c>
      <c r="B79" s="2" t="s">
        <v>4453</v>
      </c>
      <c r="C79" s="2" t="s">
        <v>4454</v>
      </c>
      <c r="D79" s="3">
        <v>1</v>
      </c>
    </row>
    <row r="80" spans="1:4" x14ac:dyDescent="0.25">
      <c r="A80" s="4" t="s">
        <v>3663</v>
      </c>
      <c r="B80" s="2" t="s">
        <v>4455</v>
      </c>
      <c r="C80" s="2" t="s">
        <v>4454</v>
      </c>
      <c r="D80" s="3">
        <v>1</v>
      </c>
    </row>
    <row r="81" spans="1:4" x14ac:dyDescent="0.25">
      <c r="A81" s="4" t="s">
        <v>2346</v>
      </c>
      <c r="B81" s="2" t="s">
        <v>4456</v>
      </c>
      <c r="C81" s="2" t="s">
        <v>4457</v>
      </c>
      <c r="D81" s="3">
        <v>1</v>
      </c>
    </row>
    <row r="82" spans="1:4" x14ac:dyDescent="0.25">
      <c r="A82" s="4" t="s">
        <v>3690</v>
      </c>
      <c r="B82" s="2" t="s">
        <v>4458</v>
      </c>
      <c r="C82" s="2" t="s">
        <v>4459</v>
      </c>
      <c r="D82" s="3">
        <v>1</v>
      </c>
    </row>
    <row r="83" spans="1:4" x14ac:dyDescent="0.25">
      <c r="A83" s="4" t="s">
        <v>3694</v>
      </c>
      <c r="B83" s="2" t="s">
        <v>4460</v>
      </c>
      <c r="C83" s="2" t="s">
        <v>4459</v>
      </c>
      <c r="D83" s="3">
        <v>1</v>
      </c>
    </row>
    <row r="84" spans="1:4" x14ac:dyDescent="0.25">
      <c r="A84" s="4" t="s">
        <v>2483</v>
      </c>
      <c r="B84" s="2" t="s">
        <v>4461</v>
      </c>
      <c r="C84" s="2" t="s">
        <v>4459</v>
      </c>
      <c r="D84" s="3">
        <v>1</v>
      </c>
    </row>
    <row r="85" spans="1:4" x14ac:dyDescent="0.25">
      <c r="A85" s="4" t="s">
        <v>1751</v>
      </c>
      <c r="B85" s="2" t="s">
        <v>4462</v>
      </c>
      <c r="C85" s="2" t="s">
        <v>4463</v>
      </c>
      <c r="D85" s="3">
        <v>1</v>
      </c>
    </row>
    <row r="86" spans="1:4" x14ac:dyDescent="0.25">
      <c r="A86" s="4" t="s">
        <v>2381</v>
      </c>
      <c r="B86" s="2" t="s">
        <v>4464</v>
      </c>
      <c r="C86" s="2" t="s">
        <v>4463</v>
      </c>
      <c r="D86" s="3">
        <v>1</v>
      </c>
    </row>
    <row r="87" spans="1:4" x14ac:dyDescent="0.25">
      <c r="A87" s="4" t="s">
        <v>3704</v>
      </c>
      <c r="B87" s="2" t="s">
        <v>4465</v>
      </c>
      <c r="C87" s="2" t="s">
        <v>4463</v>
      </c>
      <c r="D87" s="3">
        <v>1</v>
      </c>
    </row>
    <row r="88" spans="1:4" x14ac:dyDescent="0.25">
      <c r="A88" s="4" t="s">
        <v>3729</v>
      </c>
      <c r="B88" s="2" t="s">
        <v>4466</v>
      </c>
      <c r="C88" s="2" t="s">
        <v>4467</v>
      </c>
      <c r="D88" s="3">
        <v>1</v>
      </c>
    </row>
    <row r="89" spans="1:4" x14ac:dyDescent="0.25">
      <c r="A89" s="4" t="s">
        <v>3755</v>
      </c>
      <c r="B89" s="2" t="s">
        <v>4468</v>
      </c>
      <c r="C89" s="2" t="s">
        <v>4469</v>
      </c>
      <c r="D89" s="3">
        <v>1</v>
      </c>
    </row>
    <row r="90" spans="1:4" x14ac:dyDescent="0.25">
      <c r="A90" s="4" t="s">
        <v>2529</v>
      </c>
      <c r="B90" s="2" t="s">
        <v>4470</v>
      </c>
      <c r="C90" s="2" t="s">
        <v>4469</v>
      </c>
      <c r="D90" s="3">
        <v>1</v>
      </c>
    </row>
    <row r="91" spans="1:4" x14ac:dyDescent="0.25">
      <c r="A91" s="4" t="s">
        <v>3777</v>
      </c>
      <c r="B91" s="2" t="s">
        <v>4471</v>
      </c>
      <c r="C91" s="2" t="s">
        <v>4331</v>
      </c>
      <c r="D91" s="3">
        <v>1</v>
      </c>
    </row>
    <row r="92" spans="1:4" x14ac:dyDescent="0.25">
      <c r="A92" s="4" t="s">
        <v>1383</v>
      </c>
      <c r="B92" s="2" t="s">
        <v>4472</v>
      </c>
      <c r="C92" s="2" t="s">
        <v>4331</v>
      </c>
      <c r="D92" s="3">
        <v>1</v>
      </c>
    </row>
    <row r="93" spans="1:4" x14ac:dyDescent="0.25">
      <c r="A93" s="4" t="s">
        <v>4283</v>
      </c>
      <c r="B93" s="2" t="s">
        <v>4473</v>
      </c>
      <c r="C93" s="2" t="s">
        <v>4331</v>
      </c>
      <c r="D93" s="3">
        <v>1</v>
      </c>
    </row>
    <row r="94" spans="1:4" x14ac:dyDescent="0.25">
      <c r="A94" s="4" t="s">
        <v>3844</v>
      </c>
      <c r="B94" s="2" t="s">
        <v>4474</v>
      </c>
      <c r="C94" s="2" t="s">
        <v>4475</v>
      </c>
      <c r="D94" s="3">
        <v>1</v>
      </c>
    </row>
    <row r="95" spans="1:4" x14ac:dyDescent="0.25">
      <c r="A95" s="4" t="s">
        <v>3819</v>
      </c>
      <c r="B95" s="2" t="s">
        <v>4476</v>
      </c>
      <c r="C95" s="2" t="s">
        <v>4475</v>
      </c>
      <c r="D95" s="3">
        <v>1</v>
      </c>
    </row>
    <row r="96" spans="1:4" x14ac:dyDescent="0.25">
      <c r="A96" s="4" t="s">
        <v>3861</v>
      </c>
      <c r="B96" s="2" t="s">
        <v>4477</v>
      </c>
      <c r="C96" s="2" t="s">
        <v>4478</v>
      </c>
      <c r="D96" s="3">
        <v>1</v>
      </c>
    </row>
    <row r="97" spans="1:4" x14ac:dyDescent="0.25">
      <c r="A97" s="4" t="s">
        <v>3870</v>
      </c>
      <c r="B97" s="2" t="s">
        <v>4479</v>
      </c>
      <c r="C97" s="2" t="s">
        <v>4480</v>
      </c>
      <c r="D97" s="3">
        <v>1</v>
      </c>
    </row>
    <row r="98" spans="1:4" x14ac:dyDescent="0.25">
      <c r="A98" s="4" t="s">
        <v>3881</v>
      </c>
      <c r="B98" s="2" t="s">
        <v>4481</v>
      </c>
      <c r="C98" s="2" t="s">
        <v>4482</v>
      </c>
      <c r="D98" s="3">
        <v>1</v>
      </c>
    </row>
    <row r="99" spans="1:4" x14ac:dyDescent="0.25">
      <c r="A99" s="4" t="s">
        <v>3877</v>
      </c>
      <c r="B99" s="2" t="s">
        <v>4483</v>
      </c>
      <c r="C99" s="2" t="s">
        <v>4482</v>
      </c>
      <c r="D99" s="3">
        <v>1</v>
      </c>
    </row>
    <row r="100" spans="1:4" x14ac:dyDescent="0.25">
      <c r="A100" s="4" t="s">
        <v>4484</v>
      </c>
      <c r="B100" s="2" t="s">
        <v>4485</v>
      </c>
      <c r="C100" s="2" t="s">
        <v>4486</v>
      </c>
      <c r="D100" s="3">
        <v>1</v>
      </c>
    </row>
    <row r="101" spans="1:4" x14ac:dyDescent="0.25">
      <c r="A101" s="4" t="s">
        <v>3920</v>
      </c>
      <c r="B101" s="2" t="s">
        <v>4487</v>
      </c>
      <c r="C101" s="2" t="s">
        <v>4488</v>
      </c>
      <c r="D101" s="3">
        <v>1</v>
      </c>
    </row>
    <row r="102" spans="1:4" x14ac:dyDescent="0.25">
      <c r="A102" s="4" t="s">
        <v>3918</v>
      </c>
      <c r="B102" s="2" t="s">
        <v>4489</v>
      </c>
      <c r="C102" s="2" t="s">
        <v>4488</v>
      </c>
      <c r="D102" s="3">
        <v>1</v>
      </c>
    </row>
    <row r="103" spans="1:4" x14ac:dyDescent="0.25">
      <c r="A103" s="4" t="s">
        <v>3984</v>
      </c>
      <c r="B103" s="2" t="s">
        <v>4490</v>
      </c>
      <c r="C103" s="2" t="s">
        <v>4491</v>
      </c>
      <c r="D103" s="3">
        <v>1</v>
      </c>
    </row>
    <row r="104" spans="1:4" x14ac:dyDescent="0.25">
      <c r="A104" s="4" t="s">
        <v>3953</v>
      </c>
      <c r="B104" s="2" t="s">
        <v>4492</v>
      </c>
      <c r="C104" s="2" t="s">
        <v>4491</v>
      </c>
      <c r="D104" s="3">
        <v>1</v>
      </c>
    </row>
    <row r="105" spans="1:4" x14ac:dyDescent="0.25">
      <c r="A105" s="4" t="s">
        <v>3928</v>
      </c>
      <c r="B105" s="2" t="s">
        <v>4493</v>
      </c>
      <c r="C105" s="2" t="s">
        <v>4491</v>
      </c>
      <c r="D105" s="3">
        <v>1</v>
      </c>
    </row>
    <row r="106" spans="1:4" x14ac:dyDescent="0.25">
      <c r="A106" s="4" t="s">
        <v>3961</v>
      </c>
      <c r="B106" s="2" t="s">
        <v>4494</v>
      </c>
      <c r="C106" s="2" t="s">
        <v>4491</v>
      </c>
      <c r="D106" s="3">
        <v>1</v>
      </c>
    </row>
    <row r="107" spans="1:4" x14ac:dyDescent="0.25">
      <c r="A107" s="4" t="s">
        <v>4050</v>
      </c>
      <c r="B107" s="2" t="s">
        <v>4495</v>
      </c>
      <c r="C107" s="2" t="s">
        <v>4496</v>
      </c>
      <c r="D107" s="3">
        <v>1</v>
      </c>
    </row>
    <row r="108" spans="1:4" x14ac:dyDescent="0.25">
      <c r="A108" s="4" t="s">
        <v>4099</v>
      </c>
      <c r="B108" s="2" t="s">
        <v>4497</v>
      </c>
      <c r="C108" s="2" t="s">
        <v>4496</v>
      </c>
      <c r="D108" s="3">
        <v>1</v>
      </c>
    </row>
    <row r="109" spans="1:4" x14ac:dyDescent="0.25">
      <c r="A109" s="4" t="s">
        <v>4086</v>
      </c>
      <c r="B109" s="2" t="s">
        <v>4498</v>
      </c>
      <c r="C109" s="2" t="s">
        <v>4496</v>
      </c>
      <c r="D109" s="3">
        <v>1</v>
      </c>
    </row>
    <row r="110" spans="1:4" x14ac:dyDescent="0.25">
      <c r="A110" s="4" t="s">
        <v>2477</v>
      </c>
      <c r="B110" s="2" t="s">
        <v>4499</v>
      </c>
      <c r="C110" s="2" t="s">
        <v>4496</v>
      </c>
      <c r="D110" s="3">
        <v>1</v>
      </c>
    </row>
    <row r="111" spans="1:4" x14ac:dyDescent="0.25">
      <c r="A111" s="4" t="s">
        <v>4107</v>
      </c>
      <c r="B111" s="2" t="s">
        <v>4500</v>
      </c>
      <c r="C111" s="2" t="s">
        <v>4501</v>
      </c>
      <c r="D111" s="3">
        <v>1</v>
      </c>
    </row>
    <row r="112" spans="1:4" x14ac:dyDescent="0.25">
      <c r="A112" s="4" t="s">
        <v>4112</v>
      </c>
      <c r="B112" s="2" t="s">
        <v>4502</v>
      </c>
      <c r="C112" s="2" t="s">
        <v>4501</v>
      </c>
      <c r="D112" s="3">
        <v>1</v>
      </c>
    </row>
    <row r="113" spans="1:4" x14ac:dyDescent="0.25">
      <c r="A113" s="4" t="s">
        <v>1066</v>
      </c>
      <c r="B113" s="2" t="s">
        <v>4503</v>
      </c>
      <c r="C113" s="2" t="s">
        <v>4501</v>
      </c>
      <c r="D113" s="3">
        <v>1</v>
      </c>
    </row>
    <row r="114" spans="1:4" x14ac:dyDescent="0.25">
      <c r="A114" s="4" t="s">
        <v>2467</v>
      </c>
      <c r="B114" s="2" t="s">
        <v>4504</v>
      </c>
      <c r="C114" s="2" t="s">
        <v>4501</v>
      </c>
      <c r="D114" s="3">
        <v>1</v>
      </c>
    </row>
    <row r="115" spans="1:4" x14ac:dyDescent="0.25">
      <c r="A115" s="4" t="s">
        <v>4117</v>
      </c>
      <c r="B115" s="2" t="s">
        <v>4505</v>
      </c>
      <c r="C115" s="2" t="s">
        <v>4501</v>
      </c>
      <c r="D115" s="3">
        <v>1</v>
      </c>
    </row>
    <row r="116" spans="1:4" x14ac:dyDescent="0.25">
      <c r="A116" s="4" t="s">
        <v>4138</v>
      </c>
      <c r="B116" s="2" t="s">
        <v>4506</v>
      </c>
      <c r="C116" s="2" t="s">
        <v>4507</v>
      </c>
      <c r="D116" s="3">
        <v>1</v>
      </c>
    </row>
    <row r="117" spans="1:4" x14ac:dyDescent="0.25">
      <c r="A117" s="4" t="s">
        <v>4175</v>
      </c>
      <c r="B117" s="2" t="s">
        <v>4508</v>
      </c>
      <c r="C117" s="2" t="s">
        <v>4509</v>
      </c>
      <c r="D117" s="3">
        <v>1</v>
      </c>
    </row>
    <row r="118" spans="1:4" x14ac:dyDescent="0.25">
      <c r="A118" s="4" t="s">
        <v>4190</v>
      </c>
      <c r="B118" s="2" t="s">
        <v>4510</v>
      </c>
      <c r="C118" s="2" t="s">
        <v>4509</v>
      </c>
      <c r="D118" s="3">
        <v>1</v>
      </c>
    </row>
    <row r="119" spans="1:4" x14ac:dyDescent="0.25">
      <c r="A119" s="4" t="s">
        <v>4186</v>
      </c>
      <c r="B119" s="2" t="s">
        <v>4511</v>
      </c>
      <c r="C119" s="2" t="s">
        <v>4509</v>
      </c>
      <c r="D119" s="3">
        <v>1</v>
      </c>
    </row>
    <row r="120" spans="1:4" x14ac:dyDescent="0.25">
      <c r="A120" s="4" t="s">
        <v>4214</v>
      </c>
      <c r="B120" s="2" t="s">
        <v>4512</v>
      </c>
      <c r="C120" s="2" t="s">
        <v>4513</v>
      </c>
      <c r="D120" s="3">
        <v>1</v>
      </c>
    </row>
    <row r="121" spans="1:4" x14ac:dyDescent="0.25">
      <c r="A121" s="4" t="s">
        <v>4210</v>
      </c>
      <c r="B121" s="2" t="s">
        <v>4514</v>
      </c>
      <c r="C121" s="2" t="s">
        <v>4513</v>
      </c>
      <c r="D121" s="3">
        <v>1</v>
      </c>
    </row>
    <row r="122" spans="1:4" x14ac:dyDescent="0.25">
      <c r="A122" s="4" t="s">
        <v>2496</v>
      </c>
      <c r="B122" s="2" t="s">
        <v>4515</v>
      </c>
      <c r="C122" s="2" t="s">
        <v>4513</v>
      </c>
      <c r="D122" s="3">
        <v>1</v>
      </c>
    </row>
    <row r="123" spans="1:4" x14ac:dyDescent="0.25">
      <c r="A123" s="4" t="s">
        <v>2460</v>
      </c>
      <c r="B123" s="2" t="s">
        <v>4516</v>
      </c>
      <c r="C123" s="2" t="s">
        <v>4517</v>
      </c>
      <c r="D123" s="3">
        <v>1</v>
      </c>
    </row>
    <row r="124" spans="1:4" x14ac:dyDescent="0.25">
      <c r="A124" s="4" t="s">
        <v>4226</v>
      </c>
      <c r="B124" s="2" t="s">
        <v>4518</v>
      </c>
      <c r="C124" s="2" t="s">
        <v>4517</v>
      </c>
      <c r="D124" s="3">
        <v>1</v>
      </c>
    </row>
    <row r="125" spans="1:4" x14ac:dyDescent="0.25">
      <c r="A125" s="4" t="s">
        <v>4231</v>
      </c>
      <c r="B125" s="2" t="s">
        <v>4519</v>
      </c>
      <c r="C125" s="2" t="s">
        <v>4517</v>
      </c>
      <c r="D125" s="3">
        <v>1</v>
      </c>
    </row>
    <row r="126" spans="1:4" x14ac:dyDescent="0.25">
      <c r="A126" s="4" t="s">
        <v>4228</v>
      </c>
      <c r="B126" s="2" t="s">
        <v>4520</v>
      </c>
      <c r="C126" s="2" t="s">
        <v>4517</v>
      </c>
      <c r="D126" s="3">
        <v>1</v>
      </c>
    </row>
    <row r="127" spans="1:4" x14ac:dyDescent="0.25">
      <c r="A127" s="4" t="s">
        <v>4234</v>
      </c>
      <c r="B127" s="2" t="s">
        <v>4521</v>
      </c>
      <c r="C127" s="2" t="s">
        <v>4517</v>
      </c>
      <c r="D127" s="3">
        <v>1</v>
      </c>
    </row>
    <row r="128" spans="1:4" x14ac:dyDescent="0.25">
      <c r="A128" s="4" t="s">
        <v>4237</v>
      </c>
      <c r="B128" s="2" t="s">
        <v>4522</v>
      </c>
      <c r="C128" s="2" t="s">
        <v>4517</v>
      </c>
      <c r="D128" s="3">
        <v>1</v>
      </c>
    </row>
    <row r="129" spans="1:4" x14ac:dyDescent="0.25">
      <c r="A129" s="4" t="s">
        <v>4251</v>
      </c>
      <c r="B129" s="2" t="s">
        <v>4523</v>
      </c>
      <c r="C129" s="2" t="s">
        <v>4524</v>
      </c>
      <c r="D129" s="3">
        <v>1</v>
      </c>
    </row>
    <row r="130" spans="1:4" x14ac:dyDescent="0.25">
      <c r="A130" s="4" t="s">
        <v>2349</v>
      </c>
      <c r="B130" s="2" t="s">
        <v>4525</v>
      </c>
      <c r="C130" s="2" t="s">
        <v>4526</v>
      </c>
      <c r="D130" s="3">
        <v>1</v>
      </c>
    </row>
    <row r="131" spans="1:4" x14ac:dyDescent="0.25">
      <c r="A131" s="4" t="s">
        <v>2535</v>
      </c>
      <c r="B131" s="2" t="s">
        <v>4527</v>
      </c>
      <c r="C131" s="2" t="s">
        <v>4528</v>
      </c>
      <c r="D131" s="3">
        <v>2</v>
      </c>
    </row>
    <row r="132" spans="1:4" x14ac:dyDescent="0.25">
      <c r="A132" s="4" t="s">
        <v>2552</v>
      </c>
      <c r="B132" s="2" t="s">
        <v>4529</v>
      </c>
      <c r="C132" s="2" t="s">
        <v>4528</v>
      </c>
      <c r="D132" s="3">
        <v>2</v>
      </c>
    </row>
    <row r="133" spans="1:4" x14ac:dyDescent="0.25">
      <c r="A133" s="4" t="s">
        <v>2560</v>
      </c>
      <c r="B133" s="2" t="s">
        <v>4530</v>
      </c>
      <c r="C133" s="2" t="s">
        <v>4344</v>
      </c>
      <c r="D133" s="3">
        <v>2</v>
      </c>
    </row>
    <row r="134" spans="1:4" x14ac:dyDescent="0.25">
      <c r="A134" s="4" t="s">
        <v>2556</v>
      </c>
      <c r="B134" s="2" t="s">
        <v>4531</v>
      </c>
      <c r="C134" s="2" t="s">
        <v>4344</v>
      </c>
      <c r="D134" s="3">
        <v>2</v>
      </c>
    </row>
    <row r="135" spans="1:4" x14ac:dyDescent="0.25">
      <c r="A135" s="4" t="s">
        <v>2580</v>
      </c>
      <c r="B135" s="2" t="s">
        <v>4532</v>
      </c>
      <c r="C135" s="2" t="s">
        <v>4349</v>
      </c>
      <c r="D135" s="3">
        <v>2</v>
      </c>
    </row>
    <row r="136" spans="1:4" x14ac:dyDescent="0.25">
      <c r="A136" s="4" t="s">
        <v>2603</v>
      </c>
      <c r="B136" s="2" t="s">
        <v>4533</v>
      </c>
      <c r="C136" s="2" t="s">
        <v>4353</v>
      </c>
      <c r="D136" s="3">
        <v>2</v>
      </c>
    </row>
    <row r="137" spans="1:4" x14ac:dyDescent="0.25">
      <c r="A137" s="4" t="s">
        <v>2600</v>
      </c>
      <c r="B137" s="2" t="s">
        <v>4534</v>
      </c>
      <c r="C137" s="2" t="s">
        <v>4353</v>
      </c>
      <c r="D137" s="3">
        <v>2</v>
      </c>
    </row>
    <row r="138" spans="1:4" x14ac:dyDescent="0.25">
      <c r="A138" s="4" t="s">
        <v>2616</v>
      </c>
      <c r="B138" s="2" t="s">
        <v>4535</v>
      </c>
      <c r="C138" s="2" t="s">
        <v>4358</v>
      </c>
      <c r="D138" s="3">
        <v>2</v>
      </c>
    </row>
    <row r="139" spans="1:4" x14ac:dyDescent="0.25">
      <c r="A139" s="4" t="s">
        <v>2619</v>
      </c>
      <c r="B139" s="2" t="s">
        <v>4536</v>
      </c>
      <c r="C139" s="2" t="s">
        <v>4358</v>
      </c>
      <c r="D139" s="3">
        <v>2</v>
      </c>
    </row>
    <row r="140" spans="1:4" x14ac:dyDescent="0.25">
      <c r="A140" s="4" t="s">
        <v>2431</v>
      </c>
      <c r="B140" s="2" t="s">
        <v>4537</v>
      </c>
      <c r="C140" s="2" t="s">
        <v>4368</v>
      </c>
      <c r="D140" s="3">
        <v>2</v>
      </c>
    </row>
    <row r="141" spans="1:4" x14ac:dyDescent="0.25">
      <c r="A141" s="4" t="s">
        <v>2695</v>
      </c>
      <c r="B141" s="2" t="s">
        <v>4538</v>
      </c>
      <c r="C141" s="2" t="s">
        <v>4368</v>
      </c>
      <c r="D141" s="3">
        <v>2</v>
      </c>
    </row>
    <row r="142" spans="1:4" x14ac:dyDescent="0.25">
      <c r="A142" s="4" t="s">
        <v>2761</v>
      </c>
      <c r="B142" s="2" t="s">
        <v>4539</v>
      </c>
      <c r="C142" s="2" t="s">
        <v>4374</v>
      </c>
      <c r="D142" s="3">
        <v>2</v>
      </c>
    </row>
    <row r="143" spans="1:4" x14ac:dyDescent="0.25">
      <c r="A143" s="4" t="s">
        <v>2759</v>
      </c>
      <c r="B143" s="2" t="s">
        <v>4540</v>
      </c>
      <c r="C143" s="2" t="s">
        <v>4374</v>
      </c>
      <c r="D143" s="3">
        <v>2</v>
      </c>
    </row>
    <row r="144" spans="1:4" x14ac:dyDescent="0.25">
      <c r="A144" s="4" t="s">
        <v>2768</v>
      </c>
      <c r="B144" s="2" t="s">
        <v>4541</v>
      </c>
      <c r="C144" s="2" t="s">
        <v>4376</v>
      </c>
      <c r="D144" s="3">
        <v>2</v>
      </c>
    </row>
    <row r="145" spans="1:4" x14ac:dyDescent="0.25">
      <c r="A145" s="4" t="s">
        <v>2776</v>
      </c>
      <c r="B145" s="2" t="s">
        <v>4542</v>
      </c>
      <c r="C145" s="2" t="s">
        <v>4376</v>
      </c>
      <c r="D145" s="3">
        <v>2</v>
      </c>
    </row>
    <row r="146" spans="1:4" x14ac:dyDescent="0.25">
      <c r="A146" s="4" t="s">
        <v>2789</v>
      </c>
      <c r="B146" s="2" t="s">
        <v>4543</v>
      </c>
      <c r="C146" s="2" t="s">
        <v>4385</v>
      </c>
      <c r="D146" s="3">
        <v>2</v>
      </c>
    </row>
    <row r="147" spans="1:4" x14ac:dyDescent="0.25">
      <c r="A147" s="4" t="s">
        <v>2836</v>
      </c>
      <c r="B147" s="2" t="s">
        <v>4544</v>
      </c>
      <c r="C147" s="2" t="s">
        <v>4389</v>
      </c>
      <c r="D147" s="3">
        <v>2</v>
      </c>
    </row>
    <row r="148" spans="1:4" x14ac:dyDescent="0.25">
      <c r="A148" s="4" t="s">
        <v>2843</v>
      </c>
      <c r="B148" s="2" t="s">
        <v>4545</v>
      </c>
      <c r="C148" s="2" t="s">
        <v>4389</v>
      </c>
      <c r="D148" s="3">
        <v>2</v>
      </c>
    </row>
    <row r="149" spans="1:4" x14ac:dyDescent="0.25">
      <c r="A149" s="4" t="s">
        <v>2831</v>
      </c>
      <c r="B149" s="2" t="s">
        <v>4546</v>
      </c>
      <c r="C149" s="2" t="s">
        <v>4389</v>
      </c>
      <c r="D149" s="3">
        <v>2</v>
      </c>
    </row>
    <row r="150" spans="1:4" x14ac:dyDescent="0.25">
      <c r="A150" s="4" t="s">
        <v>2516</v>
      </c>
      <c r="B150" s="2" t="s">
        <v>4547</v>
      </c>
      <c r="C150" s="2" t="s">
        <v>4389</v>
      </c>
      <c r="D150" s="3">
        <v>2</v>
      </c>
    </row>
    <row r="151" spans="1:4" x14ac:dyDescent="0.25">
      <c r="A151" s="4" t="s">
        <v>2849</v>
      </c>
      <c r="B151" s="2" t="s">
        <v>4548</v>
      </c>
      <c r="C151" s="2" t="s">
        <v>4392</v>
      </c>
      <c r="D151" s="3">
        <v>2</v>
      </c>
    </row>
    <row r="152" spans="1:4" x14ac:dyDescent="0.25">
      <c r="A152" s="4" t="s">
        <v>2912</v>
      </c>
      <c r="B152" s="2" t="s">
        <v>4549</v>
      </c>
      <c r="C152" s="2" t="s">
        <v>4395</v>
      </c>
      <c r="D152" s="3">
        <v>2</v>
      </c>
    </row>
    <row r="153" spans="1:4" x14ac:dyDescent="0.25">
      <c r="A153" s="4" t="s">
        <v>2924</v>
      </c>
      <c r="B153" s="2" t="s">
        <v>4550</v>
      </c>
      <c r="C153" s="2" t="s">
        <v>4395</v>
      </c>
      <c r="D153" s="3">
        <v>2</v>
      </c>
    </row>
    <row r="154" spans="1:4" x14ac:dyDescent="0.25">
      <c r="A154" s="4" t="s">
        <v>2948</v>
      </c>
      <c r="B154" s="2" t="s">
        <v>4551</v>
      </c>
      <c r="C154" s="2" t="s">
        <v>4395</v>
      </c>
      <c r="D154" s="3">
        <v>2</v>
      </c>
    </row>
    <row r="155" spans="1:4" x14ac:dyDescent="0.25">
      <c r="A155" s="4" t="s">
        <v>3052</v>
      </c>
      <c r="B155" s="2" t="s">
        <v>4552</v>
      </c>
      <c r="C155" s="2" t="s">
        <v>4399</v>
      </c>
      <c r="D155" s="3">
        <v>2</v>
      </c>
    </row>
    <row r="156" spans="1:4" x14ac:dyDescent="0.25">
      <c r="A156" s="4" t="s">
        <v>3060</v>
      </c>
      <c r="B156" s="2" t="s">
        <v>4553</v>
      </c>
      <c r="C156" s="2" t="s">
        <v>4399</v>
      </c>
      <c r="D156" s="3">
        <v>2</v>
      </c>
    </row>
    <row r="157" spans="1:4" x14ac:dyDescent="0.25">
      <c r="A157" s="4" t="s">
        <v>4554</v>
      </c>
      <c r="B157" s="2" t="s">
        <v>4555</v>
      </c>
      <c r="C157" s="2" t="s">
        <v>4404</v>
      </c>
      <c r="D157" s="3">
        <v>2</v>
      </c>
    </row>
    <row r="158" spans="1:4" x14ac:dyDescent="0.25">
      <c r="A158" s="4" t="s">
        <v>3105</v>
      </c>
      <c r="B158" s="2" t="s">
        <v>4556</v>
      </c>
      <c r="C158" s="2" t="s">
        <v>4557</v>
      </c>
      <c r="D158" s="3">
        <v>2</v>
      </c>
    </row>
    <row r="159" spans="1:4" x14ac:dyDescent="0.25">
      <c r="A159" s="4" t="s">
        <v>4278</v>
      </c>
      <c r="B159" s="2" t="s">
        <v>4558</v>
      </c>
      <c r="C159" s="2" t="s">
        <v>4406</v>
      </c>
      <c r="D159" s="3">
        <v>2</v>
      </c>
    </row>
    <row r="160" spans="1:4" x14ac:dyDescent="0.25">
      <c r="A160" s="4" t="s">
        <v>3157</v>
      </c>
      <c r="B160" s="2" t="s">
        <v>4559</v>
      </c>
      <c r="C160" s="2" t="s">
        <v>4408</v>
      </c>
      <c r="D160" s="3">
        <v>2</v>
      </c>
    </row>
    <row r="161" spans="1:4" x14ac:dyDescent="0.25">
      <c r="A161" s="4" t="s">
        <v>3168</v>
      </c>
      <c r="B161" s="2" t="s">
        <v>4560</v>
      </c>
      <c r="C161" s="2" t="s">
        <v>4408</v>
      </c>
      <c r="D161" s="3">
        <v>2</v>
      </c>
    </row>
    <row r="162" spans="1:4" x14ac:dyDescent="0.25">
      <c r="A162" s="4" t="s">
        <v>3176</v>
      </c>
      <c r="B162" s="2" t="s">
        <v>4561</v>
      </c>
      <c r="C162" s="2" t="s">
        <v>4408</v>
      </c>
      <c r="D162" s="3">
        <v>2</v>
      </c>
    </row>
    <row r="163" spans="1:4" x14ac:dyDescent="0.25">
      <c r="A163" s="4" t="s">
        <v>3179</v>
      </c>
      <c r="B163" s="2" t="s">
        <v>4562</v>
      </c>
      <c r="C163" s="2" t="s">
        <v>4410</v>
      </c>
      <c r="D163" s="3">
        <v>2</v>
      </c>
    </row>
    <row r="164" spans="1:4" x14ac:dyDescent="0.25">
      <c r="A164" s="4" t="s">
        <v>3182</v>
      </c>
      <c r="B164" s="2" t="s">
        <v>4563</v>
      </c>
      <c r="C164" s="2" t="s">
        <v>4410</v>
      </c>
      <c r="D164" s="3">
        <v>2</v>
      </c>
    </row>
    <row r="165" spans="1:4" x14ac:dyDescent="0.25">
      <c r="A165" s="4" t="s">
        <v>3185</v>
      </c>
      <c r="B165" s="2" t="s">
        <v>4564</v>
      </c>
      <c r="C165" s="2" t="s">
        <v>4410</v>
      </c>
      <c r="D165" s="3">
        <v>2</v>
      </c>
    </row>
    <row r="166" spans="1:4" x14ac:dyDescent="0.25">
      <c r="A166" s="4" t="s">
        <v>3190</v>
      </c>
      <c r="B166" s="2" t="s">
        <v>4565</v>
      </c>
      <c r="C166" s="2" t="s">
        <v>4410</v>
      </c>
      <c r="D166" s="3">
        <v>2</v>
      </c>
    </row>
    <row r="167" spans="1:4" x14ac:dyDescent="0.25">
      <c r="A167" s="4" t="s">
        <v>3195</v>
      </c>
      <c r="B167" s="2" t="s">
        <v>4566</v>
      </c>
      <c r="C167" s="2" t="s">
        <v>4567</v>
      </c>
      <c r="D167" s="3">
        <v>2</v>
      </c>
    </row>
    <row r="168" spans="1:4" x14ac:dyDescent="0.25">
      <c r="A168" s="4" t="s">
        <v>3202</v>
      </c>
      <c r="B168" s="2" t="s">
        <v>4568</v>
      </c>
      <c r="C168" s="2" t="s">
        <v>4567</v>
      </c>
      <c r="D168" s="3">
        <v>2</v>
      </c>
    </row>
    <row r="169" spans="1:4" x14ac:dyDescent="0.25">
      <c r="A169" s="4" t="s">
        <v>3198</v>
      </c>
      <c r="B169" s="2" t="s">
        <v>4569</v>
      </c>
      <c r="C169" s="2" t="s">
        <v>4567</v>
      </c>
      <c r="D169" s="3">
        <v>2</v>
      </c>
    </row>
    <row r="170" spans="1:4" x14ac:dyDescent="0.25">
      <c r="A170" s="4" t="s">
        <v>3204</v>
      </c>
      <c r="B170" s="2" t="s">
        <v>4570</v>
      </c>
      <c r="C170" s="2" t="s">
        <v>4415</v>
      </c>
      <c r="D170" s="3">
        <v>2</v>
      </c>
    </row>
    <row r="171" spans="1:4" x14ac:dyDescent="0.25">
      <c r="A171" s="4" t="s">
        <v>3209</v>
      </c>
      <c r="B171" s="2" t="s">
        <v>4571</v>
      </c>
      <c r="C171" s="2" t="s">
        <v>4415</v>
      </c>
      <c r="D171" s="3">
        <v>2</v>
      </c>
    </row>
    <row r="172" spans="1:4" x14ac:dyDescent="0.25">
      <c r="A172" s="4" t="s">
        <v>3242</v>
      </c>
      <c r="B172" s="2" t="s">
        <v>4572</v>
      </c>
      <c r="C172" s="2" t="s">
        <v>4429</v>
      </c>
      <c r="D172" s="3">
        <v>2</v>
      </c>
    </row>
    <row r="173" spans="1:4" x14ac:dyDescent="0.25">
      <c r="A173" s="4" t="s">
        <v>3265</v>
      </c>
      <c r="B173" s="2" t="s">
        <v>4573</v>
      </c>
      <c r="C173" s="2" t="s">
        <v>4434</v>
      </c>
      <c r="D173" s="3">
        <v>2</v>
      </c>
    </row>
    <row r="174" spans="1:4" x14ac:dyDescent="0.25">
      <c r="A174" s="4" t="s">
        <v>3268</v>
      </c>
      <c r="B174" s="2" t="s">
        <v>4574</v>
      </c>
      <c r="C174" s="2" t="s">
        <v>4434</v>
      </c>
      <c r="D174" s="3">
        <v>2</v>
      </c>
    </row>
    <row r="175" spans="1:4" x14ac:dyDescent="0.25">
      <c r="A175" s="4" t="s">
        <v>3299</v>
      </c>
      <c r="B175" s="2" t="s">
        <v>4575</v>
      </c>
      <c r="C175" s="2" t="s">
        <v>4576</v>
      </c>
      <c r="D175" s="3">
        <v>2</v>
      </c>
    </row>
    <row r="176" spans="1:4" x14ac:dyDescent="0.25">
      <c r="A176" s="4" t="s">
        <v>3308</v>
      </c>
      <c r="B176" s="2" t="s">
        <v>4577</v>
      </c>
      <c r="C176" s="2" t="s">
        <v>4576</v>
      </c>
      <c r="D176" s="3">
        <v>2</v>
      </c>
    </row>
    <row r="177" spans="1:4" x14ac:dyDescent="0.25">
      <c r="A177" s="4" t="s">
        <v>3317</v>
      </c>
      <c r="B177" s="2" t="s">
        <v>4578</v>
      </c>
      <c r="C177" s="2" t="s">
        <v>4576</v>
      </c>
      <c r="D177" s="3">
        <v>2</v>
      </c>
    </row>
    <row r="178" spans="1:4" x14ac:dyDescent="0.25">
      <c r="A178" s="4" t="s">
        <v>2359</v>
      </c>
      <c r="B178" s="2" t="s">
        <v>4579</v>
      </c>
      <c r="C178" s="2" t="s">
        <v>4576</v>
      </c>
      <c r="D178" s="3">
        <v>2</v>
      </c>
    </row>
    <row r="179" spans="1:4" x14ac:dyDescent="0.25">
      <c r="A179" s="4" t="s">
        <v>3337</v>
      </c>
      <c r="B179" s="2" t="s">
        <v>4580</v>
      </c>
      <c r="C179" s="2" t="s">
        <v>4581</v>
      </c>
      <c r="D179" s="3">
        <v>2</v>
      </c>
    </row>
    <row r="180" spans="1:4" x14ac:dyDescent="0.25">
      <c r="A180" s="4" t="s">
        <v>3357</v>
      </c>
      <c r="B180" s="2" t="s">
        <v>4582</v>
      </c>
      <c r="C180" s="2" t="s">
        <v>4583</v>
      </c>
      <c r="D180" s="3">
        <v>2</v>
      </c>
    </row>
    <row r="181" spans="1:4" x14ac:dyDescent="0.25">
      <c r="A181" s="4" t="s">
        <v>3430</v>
      </c>
      <c r="B181" s="2" t="s">
        <v>4584</v>
      </c>
      <c r="C181" s="2" t="s">
        <v>4585</v>
      </c>
      <c r="D181" s="3">
        <v>2</v>
      </c>
    </row>
    <row r="182" spans="1:4" x14ac:dyDescent="0.25">
      <c r="A182" s="4" t="s">
        <v>3480</v>
      </c>
      <c r="B182" s="2" t="s">
        <v>4586</v>
      </c>
      <c r="C182" s="2" t="s">
        <v>4436</v>
      </c>
      <c r="D182" s="3">
        <v>2</v>
      </c>
    </row>
    <row r="183" spans="1:4" x14ac:dyDescent="0.25">
      <c r="A183" s="4" t="s">
        <v>3501</v>
      </c>
      <c r="B183" s="2" t="s">
        <v>4587</v>
      </c>
      <c r="C183" s="2" t="s">
        <v>4588</v>
      </c>
      <c r="D183" s="3">
        <v>2</v>
      </c>
    </row>
    <row r="184" spans="1:4" x14ac:dyDescent="0.25">
      <c r="A184" s="4" t="s">
        <v>3523</v>
      </c>
      <c r="B184" s="2" t="s">
        <v>4589</v>
      </c>
      <c r="C184" s="2" t="s">
        <v>4441</v>
      </c>
      <c r="D184" s="3">
        <v>2</v>
      </c>
    </row>
    <row r="185" spans="1:4" x14ac:dyDescent="0.25">
      <c r="A185" s="4" t="s">
        <v>3537</v>
      </c>
      <c r="B185" s="2" t="s">
        <v>4590</v>
      </c>
      <c r="C185" s="2" t="s">
        <v>4591</v>
      </c>
      <c r="D185" s="3">
        <v>2</v>
      </c>
    </row>
    <row r="186" spans="1:4" x14ac:dyDescent="0.25">
      <c r="A186" s="4" t="s">
        <v>3545</v>
      </c>
      <c r="B186" s="2" t="s">
        <v>4592</v>
      </c>
      <c r="C186" s="2" t="s">
        <v>4591</v>
      </c>
      <c r="D186" s="3">
        <v>2</v>
      </c>
    </row>
    <row r="187" spans="1:4" x14ac:dyDescent="0.25">
      <c r="A187" s="4" t="s">
        <v>3534</v>
      </c>
      <c r="B187" s="2" t="s">
        <v>4593</v>
      </c>
      <c r="C187" s="2" t="s">
        <v>4591</v>
      </c>
      <c r="D187" s="3">
        <v>2</v>
      </c>
    </row>
    <row r="188" spans="1:4" x14ac:dyDescent="0.25">
      <c r="A188" s="4" t="s">
        <v>3541</v>
      </c>
      <c r="B188" s="2" t="s">
        <v>4594</v>
      </c>
      <c r="C188" s="2" t="s">
        <v>4591</v>
      </c>
      <c r="D188" s="3">
        <v>2</v>
      </c>
    </row>
    <row r="189" spans="1:4" x14ac:dyDescent="0.25">
      <c r="A189" s="4" t="s">
        <v>2456</v>
      </c>
      <c r="B189" s="2" t="s">
        <v>4595</v>
      </c>
      <c r="C189" s="2" t="s">
        <v>4444</v>
      </c>
      <c r="D189" s="3">
        <v>2</v>
      </c>
    </row>
    <row r="190" spans="1:4" x14ac:dyDescent="0.25">
      <c r="A190" s="4" t="s">
        <v>3557</v>
      </c>
      <c r="B190" s="2" t="s">
        <v>4596</v>
      </c>
      <c r="C190" s="2" t="s">
        <v>4444</v>
      </c>
      <c r="D190" s="3">
        <v>2</v>
      </c>
    </row>
    <row r="191" spans="1:4" x14ac:dyDescent="0.25">
      <c r="A191" s="4" t="s">
        <v>3553</v>
      </c>
      <c r="B191" s="2" t="s">
        <v>4597</v>
      </c>
      <c r="C191" s="2" t="s">
        <v>4444</v>
      </c>
      <c r="D191" s="3">
        <v>2</v>
      </c>
    </row>
    <row r="192" spans="1:4" x14ac:dyDescent="0.25">
      <c r="A192" s="4" t="s">
        <v>3638</v>
      </c>
      <c r="B192" s="2" t="s">
        <v>4598</v>
      </c>
      <c r="C192" s="2" t="s">
        <v>4452</v>
      </c>
      <c r="D192" s="3">
        <v>2</v>
      </c>
    </row>
    <row r="193" spans="1:4" x14ac:dyDescent="0.25">
      <c r="A193" s="4" t="s">
        <v>3642</v>
      </c>
      <c r="B193" s="2" t="s">
        <v>4599</v>
      </c>
      <c r="C193" s="2" t="s">
        <v>4452</v>
      </c>
      <c r="D193" s="3">
        <v>2</v>
      </c>
    </row>
    <row r="194" spans="1:4" x14ac:dyDescent="0.25">
      <c r="A194" s="4" t="s">
        <v>3674</v>
      </c>
      <c r="B194" s="2" t="s">
        <v>4600</v>
      </c>
      <c r="C194" s="2" t="s">
        <v>4457</v>
      </c>
      <c r="D194" s="3">
        <v>2</v>
      </c>
    </row>
    <row r="195" spans="1:4" x14ac:dyDescent="0.25">
      <c r="A195" s="4" t="s">
        <v>3698</v>
      </c>
      <c r="B195" s="2" t="s">
        <v>4601</v>
      </c>
      <c r="C195" s="2" t="s">
        <v>4463</v>
      </c>
      <c r="D195" s="3">
        <v>2</v>
      </c>
    </row>
    <row r="196" spans="1:4" x14ac:dyDescent="0.25">
      <c r="A196" s="4" t="s">
        <v>3721</v>
      </c>
      <c r="B196" s="2" t="s">
        <v>4602</v>
      </c>
      <c r="C196" s="2" t="s">
        <v>4603</v>
      </c>
      <c r="D196" s="3">
        <v>2</v>
      </c>
    </row>
    <row r="197" spans="1:4" x14ac:dyDescent="0.25">
      <c r="A197" s="4" t="s">
        <v>3724</v>
      </c>
      <c r="B197" s="2" t="s">
        <v>4604</v>
      </c>
      <c r="C197" s="2" t="s">
        <v>4467</v>
      </c>
      <c r="D197" s="3">
        <v>2</v>
      </c>
    </row>
    <row r="198" spans="1:4" x14ac:dyDescent="0.25">
      <c r="A198" s="4" t="s">
        <v>3737</v>
      </c>
      <c r="B198" s="2" t="s">
        <v>4605</v>
      </c>
      <c r="C198" s="2" t="s">
        <v>4467</v>
      </c>
      <c r="D198" s="3">
        <v>2</v>
      </c>
    </row>
    <row r="199" spans="1:4" x14ac:dyDescent="0.25">
      <c r="A199" s="4" t="s">
        <v>3763</v>
      </c>
      <c r="B199" s="2" t="s">
        <v>4606</v>
      </c>
      <c r="C199" s="2" t="s">
        <v>4469</v>
      </c>
      <c r="D199" s="3">
        <v>2</v>
      </c>
    </row>
    <row r="200" spans="1:4" x14ac:dyDescent="0.25">
      <c r="A200" s="4" t="s">
        <v>3773</v>
      </c>
      <c r="B200" s="2" t="s">
        <v>4607</v>
      </c>
      <c r="C200" s="2" t="s">
        <v>4469</v>
      </c>
      <c r="D200" s="3">
        <v>2</v>
      </c>
    </row>
    <row r="201" spans="1:4" x14ac:dyDescent="0.25">
      <c r="A201" s="4" t="s">
        <v>3785</v>
      </c>
      <c r="B201" s="2" t="s">
        <v>4608</v>
      </c>
      <c r="C201" s="2" t="s">
        <v>4331</v>
      </c>
      <c r="D201" s="3">
        <v>2</v>
      </c>
    </row>
    <row r="202" spans="1:4" x14ac:dyDescent="0.25">
      <c r="A202" s="4" t="s">
        <v>3781</v>
      </c>
      <c r="B202" s="2" t="s">
        <v>4609</v>
      </c>
      <c r="C202" s="2" t="s">
        <v>4331</v>
      </c>
      <c r="D202" s="3">
        <v>2</v>
      </c>
    </row>
    <row r="203" spans="1:4" x14ac:dyDescent="0.25">
      <c r="A203" s="4" t="s">
        <v>3792</v>
      </c>
      <c r="B203" s="2" t="s">
        <v>4610</v>
      </c>
      <c r="C203" s="2" t="s">
        <v>4611</v>
      </c>
      <c r="D203" s="3">
        <v>2</v>
      </c>
    </row>
    <row r="204" spans="1:4" x14ac:dyDescent="0.25">
      <c r="A204" s="4" t="s">
        <v>3789</v>
      </c>
      <c r="B204" s="2" t="s">
        <v>4612</v>
      </c>
      <c r="C204" s="2" t="s">
        <v>4611</v>
      </c>
      <c r="D204" s="3">
        <v>2</v>
      </c>
    </row>
    <row r="205" spans="1:4" x14ac:dyDescent="0.25">
      <c r="A205" s="4" t="s">
        <v>3795</v>
      </c>
      <c r="B205" s="2" t="s">
        <v>4613</v>
      </c>
      <c r="C205" s="2" t="s">
        <v>4611</v>
      </c>
      <c r="D205" s="3">
        <v>2</v>
      </c>
    </row>
    <row r="206" spans="1:4" x14ac:dyDescent="0.25">
      <c r="A206" s="4" t="s">
        <v>3815</v>
      </c>
      <c r="B206" s="2" t="s">
        <v>4614</v>
      </c>
      <c r="C206" s="2" t="s">
        <v>4611</v>
      </c>
      <c r="D206" s="3">
        <v>2</v>
      </c>
    </row>
    <row r="207" spans="1:4" x14ac:dyDescent="0.25">
      <c r="A207" s="4" t="s">
        <v>3804</v>
      </c>
      <c r="B207" s="2" t="s">
        <v>4615</v>
      </c>
      <c r="C207" s="2" t="s">
        <v>4611</v>
      </c>
      <c r="D207" s="3">
        <v>2</v>
      </c>
    </row>
    <row r="208" spans="1:4" x14ac:dyDescent="0.25">
      <c r="A208" s="4" t="s">
        <v>3812</v>
      </c>
      <c r="B208" s="2" t="s">
        <v>4616</v>
      </c>
      <c r="C208" s="2" t="s">
        <v>4611</v>
      </c>
      <c r="D208" s="3">
        <v>2</v>
      </c>
    </row>
    <row r="209" spans="1:4" x14ac:dyDescent="0.25">
      <c r="A209" s="4" t="s">
        <v>3825</v>
      </c>
      <c r="B209" s="2" t="s">
        <v>4617</v>
      </c>
      <c r="C209" s="2" t="s">
        <v>4475</v>
      </c>
      <c r="D209" s="3">
        <v>2</v>
      </c>
    </row>
    <row r="210" spans="1:4" x14ac:dyDescent="0.25">
      <c r="A210" s="4" t="s">
        <v>3835</v>
      </c>
      <c r="B210" s="2" t="s">
        <v>4618</v>
      </c>
      <c r="C210" s="2" t="s">
        <v>4475</v>
      </c>
      <c r="D210" s="3">
        <v>2</v>
      </c>
    </row>
    <row r="211" spans="1:4" x14ac:dyDescent="0.25">
      <c r="A211" s="4" t="s">
        <v>3854</v>
      </c>
      <c r="B211" s="2" t="s">
        <v>4619</v>
      </c>
      <c r="C211" s="2" t="s">
        <v>4478</v>
      </c>
      <c r="D211" s="3">
        <v>2</v>
      </c>
    </row>
    <row r="212" spans="1:4" x14ac:dyDescent="0.25">
      <c r="A212" s="4" t="s">
        <v>3857</v>
      </c>
      <c r="B212" s="2" t="s">
        <v>4620</v>
      </c>
      <c r="C212" s="2" t="s">
        <v>4478</v>
      </c>
      <c r="D212" s="3">
        <v>2</v>
      </c>
    </row>
    <row r="213" spans="1:4" x14ac:dyDescent="0.25">
      <c r="A213" s="4" t="s">
        <v>3852</v>
      </c>
      <c r="B213" s="2" t="s">
        <v>4621</v>
      </c>
      <c r="C213" s="2" t="s">
        <v>4478</v>
      </c>
      <c r="D213" s="3">
        <v>2</v>
      </c>
    </row>
    <row r="214" spans="1:4" x14ac:dyDescent="0.25">
      <c r="A214" s="4" t="s">
        <v>2390</v>
      </c>
      <c r="B214" s="2" t="s">
        <v>4622</v>
      </c>
      <c r="C214" s="2" t="s">
        <v>4480</v>
      </c>
      <c r="D214" s="3">
        <v>2</v>
      </c>
    </row>
    <row r="215" spans="1:4" x14ac:dyDescent="0.25">
      <c r="A215" s="4" t="s">
        <v>3875</v>
      </c>
      <c r="B215" s="2" t="s">
        <v>4623</v>
      </c>
      <c r="C215" s="2" t="s">
        <v>4482</v>
      </c>
      <c r="D215" s="3">
        <v>2</v>
      </c>
    </row>
    <row r="216" spans="1:4" x14ac:dyDescent="0.25">
      <c r="A216" s="4" t="s">
        <v>3887</v>
      </c>
      <c r="B216" s="2" t="s">
        <v>4624</v>
      </c>
      <c r="C216" s="2" t="s">
        <v>4482</v>
      </c>
      <c r="D216" s="3">
        <v>2</v>
      </c>
    </row>
    <row r="217" spans="1:4" x14ac:dyDescent="0.25">
      <c r="A217" s="4" t="s">
        <v>3891</v>
      </c>
      <c r="B217" s="2" t="s">
        <v>4625</v>
      </c>
      <c r="C217" s="2" t="s">
        <v>4482</v>
      </c>
      <c r="D217" s="3">
        <v>2</v>
      </c>
    </row>
    <row r="218" spans="1:4" x14ac:dyDescent="0.25">
      <c r="A218" s="4" t="s">
        <v>3885</v>
      </c>
      <c r="B218" s="2" t="s">
        <v>4626</v>
      </c>
      <c r="C218" s="2" t="s">
        <v>4482</v>
      </c>
      <c r="D218" s="3">
        <v>2</v>
      </c>
    </row>
    <row r="219" spans="1:4" x14ac:dyDescent="0.25">
      <c r="A219" s="4" t="s">
        <v>3889</v>
      </c>
      <c r="B219" s="2" t="s">
        <v>4627</v>
      </c>
      <c r="C219" s="2" t="s">
        <v>4482</v>
      </c>
      <c r="D219" s="3">
        <v>2</v>
      </c>
    </row>
    <row r="220" spans="1:4" x14ac:dyDescent="0.25">
      <c r="A220" s="4" t="s">
        <v>3902</v>
      </c>
      <c r="B220" s="2" t="s">
        <v>4628</v>
      </c>
      <c r="C220" s="2" t="s">
        <v>4486</v>
      </c>
      <c r="D220" s="3">
        <v>2</v>
      </c>
    </row>
    <row r="221" spans="1:4" x14ac:dyDescent="0.25">
      <c r="A221" s="4" t="s">
        <v>3896</v>
      </c>
      <c r="B221" s="2" t="s">
        <v>4629</v>
      </c>
      <c r="C221" s="2" t="s">
        <v>4486</v>
      </c>
      <c r="D221" s="3">
        <v>2</v>
      </c>
    </row>
    <row r="222" spans="1:4" x14ac:dyDescent="0.25">
      <c r="A222" s="4" t="s">
        <v>3904</v>
      </c>
      <c r="B222" s="2" t="s">
        <v>4630</v>
      </c>
      <c r="C222" s="2" t="s">
        <v>4486</v>
      </c>
      <c r="D222" s="3">
        <v>2</v>
      </c>
    </row>
    <row r="223" spans="1:4" x14ac:dyDescent="0.25">
      <c r="A223" s="4" t="s">
        <v>3914</v>
      </c>
      <c r="B223" s="2" t="s">
        <v>4631</v>
      </c>
      <c r="C223" s="2" t="s">
        <v>4488</v>
      </c>
      <c r="D223" s="3">
        <v>2</v>
      </c>
    </row>
    <row r="224" spans="1:4" x14ac:dyDescent="0.25">
      <c r="A224" s="4" t="s">
        <v>3911</v>
      </c>
      <c r="B224" s="2" t="s">
        <v>4632</v>
      </c>
      <c r="C224" s="2" t="s">
        <v>4488</v>
      </c>
      <c r="D224" s="3">
        <v>2</v>
      </c>
    </row>
    <row r="225" spans="1:4" x14ac:dyDescent="0.25">
      <c r="A225" s="4" t="s">
        <v>3916</v>
      </c>
      <c r="B225" s="2" t="s">
        <v>4633</v>
      </c>
      <c r="C225" s="2" t="s">
        <v>4488</v>
      </c>
      <c r="D225" s="3">
        <v>2</v>
      </c>
    </row>
    <row r="226" spans="1:4" x14ac:dyDescent="0.25">
      <c r="A226" s="4" t="s">
        <v>3922</v>
      </c>
      <c r="B226" s="2" t="s">
        <v>4634</v>
      </c>
      <c r="C226" s="2" t="s">
        <v>4488</v>
      </c>
      <c r="D226" s="3">
        <v>2</v>
      </c>
    </row>
    <row r="227" spans="1:4" x14ac:dyDescent="0.25">
      <c r="A227" s="4" t="s">
        <v>3988</v>
      </c>
      <c r="B227" s="2" t="s">
        <v>4635</v>
      </c>
      <c r="C227" s="2" t="s">
        <v>4491</v>
      </c>
      <c r="D227" s="3">
        <v>2</v>
      </c>
    </row>
    <row r="228" spans="1:4" x14ac:dyDescent="0.25">
      <c r="A228" s="4" t="s">
        <v>4075</v>
      </c>
      <c r="B228" s="2" t="s">
        <v>4636</v>
      </c>
      <c r="C228" s="2" t="s">
        <v>4496</v>
      </c>
      <c r="D228" s="3">
        <v>2</v>
      </c>
    </row>
    <row r="229" spans="1:4" x14ac:dyDescent="0.25">
      <c r="A229" s="4" t="s">
        <v>4089</v>
      </c>
      <c r="B229" s="2" t="s">
        <v>4637</v>
      </c>
      <c r="C229" s="2" t="s">
        <v>4496</v>
      </c>
      <c r="D229" s="3">
        <v>2</v>
      </c>
    </row>
    <row r="230" spans="1:4" x14ac:dyDescent="0.25">
      <c r="A230" s="4" t="s">
        <v>4095</v>
      </c>
      <c r="B230" s="2" t="s">
        <v>4638</v>
      </c>
      <c r="C230" s="2" t="s">
        <v>4496</v>
      </c>
      <c r="D230" s="3">
        <v>2</v>
      </c>
    </row>
    <row r="231" spans="1:4" x14ac:dyDescent="0.25">
      <c r="A231" s="4" t="s">
        <v>4053</v>
      </c>
      <c r="B231" s="2" t="s">
        <v>4639</v>
      </c>
      <c r="C231" s="2" t="s">
        <v>4496</v>
      </c>
      <c r="D231" s="3">
        <v>2</v>
      </c>
    </row>
    <row r="232" spans="1:4" x14ac:dyDescent="0.25">
      <c r="A232" s="4" t="s">
        <v>4126</v>
      </c>
      <c r="B232" s="2" t="s">
        <v>4640</v>
      </c>
      <c r="C232" s="2" t="s">
        <v>4641</v>
      </c>
      <c r="D232" s="3">
        <v>2</v>
      </c>
    </row>
    <row r="233" spans="1:4" x14ac:dyDescent="0.25">
      <c r="A233" s="4" t="s">
        <v>4135</v>
      </c>
      <c r="B233" s="2" t="s">
        <v>4642</v>
      </c>
      <c r="C233" s="2" t="s">
        <v>4643</v>
      </c>
      <c r="D233" s="3">
        <v>2</v>
      </c>
    </row>
    <row r="234" spans="1:4" x14ac:dyDescent="0.25">
      <c r="A234" s="4" t="s">
        <v>4130</v>
      </c>
      <c r="B234" s="2" t="s">
        <v>4644</v>
      </c>
      <c r="C234" s="2" t="s">
        <v>4643</v>
      </c>
      <c r="D234" s="3">
        <v>2</v>
      </c>
    </row>
    <row r="235" spans="1:4" x14ac:dyDescent="0.25">
      <c r="A235" s="4" t="s">
        <v>4181</v>
      </c>
      <c r="B235" s="2" t="s">
        <v>4645</v>
      </c>
      <c r="C235" s="2" t="s">
        <v>4509</v>
      </c>
      <c r="D235" s="3">
        <v>2</v>
      </c>
    </row>
    <row r="236" spans="1:4" x14ac:dyDescent="0.25">
      <c r="A236" s="4" t="s">
        <v>4243</v>
      </c>
      <c r="B236" s="2" t="s">
        <v>4646</v>
      </c>
      <c r="C236" s="2" t="s">
        <v>4524</v>
      </c>
      <c r="D236" s="3">
        <v>2</v>
      </c>
    </row>
    <row r="237" spans="1:4" x14ac:dyDescent="0.25">
      <c r="A237" s="4" t="s">
        <v>4258</v>
      </c>
      <c r="B237" s="2" t="s">
        <v>4647</v>
      </c>
      <c r="C237" s="2" t="s">
        <v>4526</v>
      </c>
      <c r="D237" s="3">
        <v>2</v>
      </c>
    </row>
    <row r="238" spans="1:4" x14ac:dyDescent="0.25">
      <c r="A238" s="4" t="s">
        <v>2334</v>
      </c>
      <c r="B238" s="2" t="s">
        <v>4648</v>
      </c>
      <c r="C238" s="2" t="s">
        <v>4528</v>
      </c>
      <c r="D238" s="3">
        <v>3</v>
      </c>
    </row>
    <row r="239" spans="1:4" x14ac:dyDescent="0.25">
      <c r="A239" s="4" t="s">
        <v>1355</v>
      </c>
      <c r="B239" s="2" t="s">
        <v>4649</v>
      </c>
      <c r="C239" s="2" t="s">
        <v>4528</v>
      </c>
      <c r="D239" s="3">
        <v>3</v>
      </c>
    </row>
    <row r="240" spans="1:4" x14ac:dyDescent="0.25">
      <c r="A240" s="4" t="s">
        <v>2571</v>
      </c>
      <c r="B240" s="2" t="s">
        <v>4650</v>
      </c>
      <c r="C240" s="2" t="s">
        <v>4346</v>
      </c>
      <c r="D240" s="3">
        <v>3</v>
      </c>
    </row>
    <row r="241" spans="1:4" x14ac:dyDescent="0.25">
      <c r="A241" s="4" t="s">
        <v>2594</v>
      </c>
      <c r="B241" s="2" t="s">
        <v>4651</v>
      </c>
      <c r="C241" s="2" t="s">
        <v>4353</v>
      </c>
      <c r="D241" s="3">
        <v>3</v>
      </c>
    </row>
    <row r="242" spans="1:4" x14ac:dyDescent="0.25">
      <c r="A242" s="4" t="s">
        <v>2597</v>
      </c>
      <c r="B242" s="2" t="s">
        <v>4652</v>
      </c>
      <c r="C242" s="2" t="s">
        <v>4353</v>
      </c>
      <c r="D242" s="3">
        <v>3</v>
      </c>
    </row>
    <row r="243" spans="1:4" x14ac:dyDescent="0.25">
      <c r="A243" s="4" t="s">
        <v>2606</v>
      </c>
      <c r="B243" s="2" t="s">
        <v>4653</v>
      </c>
      <c r="C243" s="2" t="s">
        <v>4355</v>
      </c>
      <c r="D243" s="3">
        <v>3</v>
      </c>
    </row>
    <row r="244" spans="1:4" x14ac:dyDescent="0.25">
      <c r="A244" s="4" t="s">
        <v>2609</v>
      </c>
      <c r="B244" s="2" t="s">
        <v>4654</v>
      </c>
      <c r="C244" s="2" t="s">
        <v>4355</v>
      </c>
      <c r="D244" s="3">
        <v>3</v>
      </c>
    </row>
    <row r="245" spans="1:4" x14ac:dyDescent="0.25">
      <c r="A245" s="4" t="s">
        <v>2677</v>
      </c>
      <c r="B245" s="2" t="s">
        <v>4655</v>
      </c>
      <c r="C245" s="2" t="s">
        <v>4362</v>
      </c>
      <c r="D245" s="3">
        <v>3</v>
      </c>
    </row>
    <row r="246" spans="1:4" x14ac:dyDescent="0.25">
      <c r="A246" s="4" t="s">
        <v>2629</v>
      </c>
      <c r="B246" s="2" t="s">
        <v>4656</v>
      </c>
      <c r="C246" s="2" t="s">
        <v>4362</v>
      </c>
      <c r="D246" s="3">
        <v>3</v>
      </c>
    </row>
    <row r="247" spans="1:4" x14ac:dyDescent="0.25">
      <c r="A247" s="4" t="s">
        <v>2697</v>
      </c>
      <c r="B247" s="2" t="s">
        <v>4657</v>
      </c>
      <c r="C247" s="2" t="s">
        <v>4368</v>
      </c>
      <c r="D247" s="3">
        <v>3</v>
      </c>
    </row>
    <row r="248" spans="1:4" x14ac:dyDescent="0.25">
      <c r="A248" s="4" t="s">
        <v>2721</v>
      </c>
      <c r="B248" s="2" t="s">
        <v>4658</v>
      </c>
      <c r="C248" s="2" t="s">
        <v>4659</v>
      </c>
      <c r="D248" s="3">
        <v>3</v>
      </c>
    </row>
    <row r="249" spans="1:4" x14ac:dyDescent="0.25">
      <c r="A249" s="4" t="s">
        <v>2711</v>
      </c>
      <c r="B249" s="2" t="s">
        <v>4660</v>
      </c>
      <c r="C249" s="2" t="s">
        <v>4659</v>
      </c>
      <c r="D249" s="3">
        <v>3</v>
      </c>
    </row>
    <row r="250" spans="1:4" x14ac:dyDescent="0.25">
      <c r="A250" s="4" t="s">
        <v>2718</v>
      </c>
      <c r="B250" s="2" t="s">
        <v>4661</v>
      </c>
      <c r="C250" s="2" t="s">
        <v>4659</v>
      </c>
      <c r="D250" s="3">
        <v>3</v>
      </c>
    </row>
    <row r="251" spans="1:4" x14ac:dyDescent="0.25">
      <c r="A251" s="4" t="s">
        <v>2725</v>
      </c>
      <c r="B251" s="2" t="s">
        <v>4662</v>
      </c>
      <c r="C251" s="2" t="s">
        <v>4659</v>
      </c>
      <c r="D251" s="3">
        <v>3</v>
      </c>
    </row>
    <row r="252" spans="1:4" x14ac:dyDescent="0.25">
      <c r="A252" s="4" t="s">
        <v>2701</v>
      </c>
      <c r="B252" s="2" t="s">
        <v>4663</v>
      </c>
      <c r="C252" s="2" t="s">
        <v>4659</v>
      </c>
      <c r="D252" s="3">
        <v>3</v>
      </c>
    </row>
    <row r="253" spans="1:4" x14ac:dyDescent="0.25">
      <c r="A253" s="4" t="s">
        <v>2735</v>
      </c>
      <c r="B253" s="2" t="s">
        <v>4664</v>
      </c>
      <c r="C253" s="2" t="s">
        <v>4370</v>
      </c>
      <c r="D253" s="3">
        <v>3</v>
      </c>
    </row>
    <row r="254" spans="1:4" x14ac:dyDescent="0.25">
      <c r="A254" s="4" t="s">
        <v>2472</v>
      </c>
      <c r="B254" s="2" t="s">
        <v>4665</v>
      </c>
      <c r="C254" s="2" t="s">
        <v>4370</v>
      </c>
      <c r="D254" s="3">
        <v>3</v>
      </c>
    </row>
    <row r="255" spans="1:4" x14ac:dyDescent="0.25">
      <c r="A255" s="4" t="s">
        <v>2728</v>
      </c>
      <c r="B255" s="2" t="s">
        <v>4666</v>
      </c>
      <c r="C255" s="2" t="s">
        <v>4370</v>
      </c>
      <c r="D255" s="3">
        <v>3</v>
      </c>
    </row>
    <row r="256" spans="1:4" x14ac:dyDescent="0.25">
      <c r="A256" s="4" t="s">
        <v>2847</v>
      </c>
      <c r="B256" s="2" t="s">
        <v>4667</v>
      </c>
      <c r="C256" s="2" t="s">
        <v>4392</v>
      </c>
      <c r="D256" s="3">
        <v>3</v>
      </c>
    </row>
    <row r="257" spans="1:4" x14ac:dyDescent="0.25">
      <c r="A257" s="4" t="s">
        <v>2853</v>
      </c>
      <c r="B257" s="2" t="s">
        <v>4668</v>
      </c>
      <c r="C257" s="2" t="s">
        <v>4392</v>
      </c>
      <c r="D257" s="3">
        <v>3</v>
      </c>
    </row>
    <row r="258" spans="1:4" x14ac:dyDescent="0.25">
      <c r="A258" s="4" t="s">
        <v>2863</v>
      </c>
      <c r="B258" s="2" t="s">
        <v>4669</v>
      </c>
      <c r="C258" s="2" t="s">
        <v>4670</v>
      </c>
      <c r="D258" s="3">
        <v>3</v>
      </c>
    </row>
    <row r="259" spans="1:4" x14ac:dyDescent="0.25">
      <c r="A259" s="4" t="s">
        <v>2893</v>
      </c>
      <c r="B259" s="2" t="s">
        <v>4671</v>
      </c>
      <c r="C259" s="2" t="s">
        <v>4333</v>
      </c>
      <c r="D259" s="3">
        <v>3</v>
      </c>
    </row>
    <row r="260" spans="1:4" x14ac:dyDescent="0.25">
      <c r="A260" s="4" t="s">
        <v>2907</v>
      </c>
      <c r="B260" s="2" t="s">
        <v>4672</v>
      </c>
      <c r="C260" s="2" t="s">
        <v>4333</v>
      </c>
      <c r="D260" s="3">
        <v>3</v>
      </c>
    </row>
    <row r="261" spans="1:4" x14ac:dyDescent="0.25">
      <c r="A261" s="4" t="s">
        <v>2929</v>
      </c>
      <c r="B261" s="2" t="s">
        <v>4673</v>
      </c>
      <c r="C261" s="2" t="s">
        <v>4395</v>
      </c>
      <c r="D261" s="3">
        <v>3</v>
      </c>
    </row>
    <row r="262" spans="1:4" x14ac:dyDescent="0.25">
      <c r="A262" s="4" t="s">
        <v>2919</v>
      </c>
      <c r="B262" s="2" t="s">
        <v>4674</v>
      </c>
      <c r="C262" s="2" t="s">
        <v>4395</v>
      </c>
      <c r="D262" s="3">
        <v>3</v>
      </c>
    </row>
    <row r="263" spans="1:4" x14ac:dyDescent="0.25">
      <c r="A263" s="4" t="s">
        <v>3048</v>
      </c>
      <c r="B263" s="2" t="s">
        <v>4675</v>
      </c>
      <c r="C263" s="2" t="s">
        <v>4399</v>
      </c>
      <c r="D263" s="3">
        <v>3</v>
      </c>
    </row>
    <row r="264" spans="1:4" x14ac:dyDescent="0.25">
      <c r="A264" s="4" t="s">
        <v>3067</v>
      </c>
      <c r="B264" s="2" t="s">
        <v>4676</v>
      </c>
      <c r="C264" s="2" t="s">
        <v>4399</v>
      </c>
      <c r="D264" s="3">
        <v>3</v>
      </c>
    </row>
    <row r="265" spans="1:4" x14ac:dyDescent="0.25">
      <c r="A265" s="4" t="s">
        <v>3070</v>
      </c>
      <c r="B265" s="2" t="s">
        <v>4677</v>
      </c>
      <c r="C265" s="2" t="s">
        <v>4404</v>
      </c>
      <c r="D265" s="3">
        <v>3</v>
      </c>
    </row>
    <row r="266" spans="1:4" x14ac:dyDescent="0.25">
      <c r="A266" s="4" t="s">
        <v>4678</v>
      </c>
      <c r="B266" s="2" t="s">
        <v>4679</v>
      </c>
      <c r="C266" s="2" t="s">
        <v>4404</v>
      </c>
      <c r="D266" s="3">
        <v>3</v>
      </c>
    </row>
    <row r="267" spans="1:4" x14ac:dyDescent="0.25">
      <c r="A267" s="4" t="s">
        <v>3103</v>
      </c>
      <c r="B267" s="2" t="s">
        <v>4680</v>
      </c>
      <c r="C267" s="2" t="s">
        <v>4557</v>
      </c>
      <c r="D267" s="3">
        <v>3</v>
      </c>
    </row>
    <row r="268" spans="1:4" x14ac:dyDescent="0.25">
      <c r="A268" s="4" t="s">
        <v>3147</v>
      </c>
      <c r="B268" s="2" t="s">
        <v>4681</v>
      </c>
      <c r="C268" s="2" t="s">
        <v>4682</v>
      </c>
      <c r="D268" s="3">
        <v>3</v>
      </c>
    </row>
    <row r="269" spans="1:4" x14ac:dyDescent="0.25">
      <c r="A269" s="4" t="s">
        <v>3160</v>
      </c>
      <c r="B269" s="2" t="s">
        <v>4683</v>
      </c>
      <c r="C269" s="2" t="s">
        <v>4408</v>
      </c>
      <c r="D269" s="3">
        <v>3</v>
      </c>
    </row>
    <row r="270" spans="1:4" x14ac:dyDescent="0.25">
      <c r="A270" s="4" t="s">
        <v>3163</v>
      </c>
      <c r="B270" s="2" t="s">
        <v>4684</v>
      </c>
      <c r="C270" s="2" t="s">
        <v>4408</v>
      </c>
      <c r="D270" s="3">
        <v>3</v>
      </c>
    </row>
    <row r="271" spans="1:4" x14ac:dyDescent="0.25">
      <c r="A271" s="4" t="s">
        <v>3172</v>
      </c>
      <c r="B271" s="2" t="s">
        <v>4685</v>
      </c>
      <c r="C271" s="2" t="s">
        <v>4408</v>
      </c>
      <c r="D271" s="3">
        <v>3</v>
      </c>
    </row>
    <row r="272" spans="1:4" x14ac:dyDescent="0.25">
      <c r="A272" s="4" t="s">
        <v>2322</v>
      </c>
      <c r="B272" s="2" t="s">
        <v>4686</v>
      </c>
      <c r="C272" s="2" t="s">
        <v>4410</v>
      </c>
      <c r="D272" s="3">
        <v>3</v>
      </c>
    </row>
    <row r="273" spans="1:4" x14ac:dyDescent="0.25">
      <c r="A273" s="4" t="s">
        <v>1514</v>
      </c>
      <c r="B273" s="2" t="s">
        <v>4687</v>
      </c>
      <c r="C273" s="2" t="s">
        <v>4429</v>
      </c>
      <c r="D273" s="3">
        <v>3</v>
      </c>
    </row>
    <row r="274" spans="1:4" x14ac:dyDescent="0.25">
      <c r="A274" s="4" t="s">
        <v>1716</v>
      </c>
      <c r="B274" s="2" t="s">
        <v>4688</v>
      </c>
      <c r="C274" s="2" t="s">
        <v>4434</v>
      </c>
      <c r="D274" s="3">
        <v>3</v>
      </c>
    </row>
    <row r="275" spans="1:4" x14ac:dyDescent="0.25">
      <c r="A275" s="4" t="s">
        <v>3261</v>
      </c>
      <c r="B275" s="2" t="s">
        <v>4689</v>
      </c>
      <c r="C275" s="2" t="s">
        <v>4434</v>
      </c>
      <c r="D275" s="3">
        <v>3</v>
      </c>
    </row>
    <row r="276" spans="1:4" x14ac:dyDescent="0.25">
      <c r="A276" s="4" t="s">
        <v>3303</v>
      </c>
      <c r="B276" s="2" t="s">
        <v>4690</v>
      </c>
      <c r="C276" s="2" t="s">
        <v>4576</v>
      </c>
      <c r="D276" s="3">
        <v>3</v>
      </c>
    </row>
    <row r="277" spans="1:4" x14ac:dyDescent="0.25">
      <c r="A277" s="4" t="s">
        <v>3333</v>
      </c>
      <c r="B277" s="2" t="s">
        <v>4691</v>
      </c>
      <c r="C277" s="2" t="s">
        <v>4581</v>
      </c>
      <c r="D277" s="3">
        <v>3</v>
      </c>
    </row>
    <row r="278" spans="1:4" x14ac:dyDescent="0.25">
      <c r="A278" s="4" t="s">
        <v>3342</v>
      </c>
      <c r="B278" s="2" t="s">
        <v>4692</v>
      </c>
      <c r="C278" s="2" t="s">
        <v>4581</v>
      </c>
      <c r="D278" s="3">
        <v>3</v>
      </c>
    </row>
    <row r="279" spans="1:4" x14ac:dyDescent="0.25">
      <c r="A279" s="4" t="s">
        <v>3320</v>
      </c>
      <c r="B279" s="2" t="s">
        <v>4693</v>
      </c>
      <c r="C279" s="2" t="s">
        <v>4581</v>
      </c>
      <c r="D279" s="3">
        <v>3</v>
      </c>
    </row>
    <row r="280" spans="1:4" x14ac:dyDescent="0.25">
      <c r="A280" s="4" t="s">
        <v>3353</v>
      </c>
      <c r="B280" s="2" t="s">
        <v>4694</v>
      </c>
      <c r="C280" s="2" t="s">
        <v>4583</v>
      </c>
      <c r="D280" s="3">
        <v>3</v>
      </c>
    </row>
    <row r="281" spans="1:4" x14ac:dyDescent="0.25">
      <c r="A281" s="4" t="s">
        <v>2525</v>
      </c>
      <c r="B281" s="2" t="s">
        <v>4695</v>
      </c>
      <c r="C281" s="2" t="s">
        <v>4696</v>
      </c>
      <c r="D281" s="3">
        <v>3</v>
      </c>
    </row>
    <row r="282" spans="1:4" x14ac:dyDescent="0.25">
      <c r="A282" s="4" t="s">
        <v>3382</v>
      </c>
      <c r="B282" s="2" t="s">
        <v>4697</v>
      </c>
      <c r="C282" s="2" t="s">
        <v>4696</v>
      </c>
      <c r="D282" s="3">
        <v>3</v>
      </c>
    </row>
    <row r="283" spans="1:4" x14ac:dyDescent="0.25">
      <c r="A283" s="4" t="s">
        <v>3386</v>
      </c>
      <c r="B283" s="2" t="s">
        <v>4698</v>
      </c>
      <c r="C283" s="2" t="s">
        <v>4696</v>
      </c>
      <c r="D283" s="3">
        <v>3</v>
      </c>
    </row>
    <row r="284" spans="1:4" x14ac:dyDescent="0.25">
      <c r="A284" s="4" t="s">
        <v>3390</v>
      </c>
      <c r="B284" s="2" t="s">
        <v>4699</v>
      </c>
      <c r="C284" s="2" t="s">
        <v>4696</v>
      </c>
      <c r="D284" s="3">
        <v>3</v>
      </c>
    </row>
    <row r="285" spans="1:4" x14ac:dyDescent="0.25">
      <c r="A285" s="4" t="s">
        <v>3378</v>
      </c>
      <c r="B285" s="2" t="s">
        <v>4700</v>
      </c>
      <c r="C285" s="2" t="s">
        <v>4696</v>
      </c>
      <c r="D285" s="3">
        <v>3</v>
      </c>
    </row>
    <row r="286" spans="1:4" x14ac:dyDescent="0.25">
      <c r="A286" s="4" t="s">
        <v>3424</v>
      </c>
      <c r="B286" s="2" t="s">
        <v>4701</v>
      </c>
      <c r="C286" s="2" t="s">
        <v>4585</v>
      </c>
      <c r="D286" s="3">
        <v>3</v>
      </c>
    </row>
    <row r="287" spans="1:4" x14ac:dyDescent="0.25">
      <c r="A287" s="4" t="s">
        <v>3426</v>
      </c>
      <c r="B287" s="2" t="s">
        <v>4702</v>
      </c>
      <c r="C287" s="2" t="s">
        <v>4585</v>
      </c>
      <c r="D287" s="3">
        <v>3</v>
      </c>
    </row>
    <row r="288" spans="1:4" x14ac:dyDescent="0.25">
      <c r="A288" s="4" t="s">
        <v>3469</v>
      </c>
      <c r="B288" s="2" t="s">
        <v>4703</v>
      </c>
      <c r="C288" s="2" t="s">
        <v>4436</v>
      </c>
      <c r="D288" s="3">
        <v>3</v>
      </c>
    </row>
    <row r="289" spans="1:4" x14ac:dyDescent="0.25">
      <c r="A289" s="4" t="s">
        <v>3465</v>
      </c>
      <c r="B289" s="2" t="s">
        <v>4704</v>
      </c>
      <c r="C289" s="2" t="s">
        <v>4436</v>
      </c>
      <c r="D289" s="3">
        <v>3</v>
      </c>
    </row>
    <row r="290" spans="1:4" x14ac:dyDescent="0.25">
      <c r="A290" s="4" t="s">
        <v>3451</v>
      </c>
      <c r="B290" s="2" t="s">
        <v>4705</v>
      </c>
      <c r="C290" s="2" t="s">
        <v>4436</v>
      </c>
      <c r="D290" s="3">
        <v>3</v>
      </c>
    </row>
    <row r="291" spans="1:4" x14ac:dyDescent="0.25">
      <c r="A291" s="4" t="s">
        <v>3455</v>
      </c>
      <c r="B291" s="2" t="s">
        <v>4706</v>
      </c>
      <c r="C291" s="2" t="s">
        <v>4436</v>
      </c>
      <c r="D291" s="3">
        <v>3</v>
      </c>
    </row>
    <row r="292" spans="1:4" x14ac:dyDescent="0.25">
      <c r="A292" s="4" t="s">
        <v>3495</v>
      </c>
      <c r="B292" s="2" t="s">
        <v>4707</v>
      </c>
      <c r="C292" s="2" t="s">
        <v>4438</v>
      </c>
      <c r="D292" s="3">
        <v>3</v>
      </c>
    </row>
    <row r="293" spans="1:4" x14ac:dyDescent="0.25">
      <c r="A293" s="4" t="s">
        <v>3488</v>
      </c>
      <c r="B293" s="2" t="s">
        <v>4708</v>
      </c>
      <c r="C293" s="2" t="s">
        <v>4438</v>
      </c>
      <c r="D293" s="3">
        <v>3</v>
      </c>
    </row>
    <row r="294" spans="1:4" x14ac:dyDescent="0.25">
      <c r="A294" s="4" t="s">
        <v>3506</v>
      </c>
      <c r="B294" s="2" t="s">
        <v>4709</v>
      </c>
      <c r="C294" s="2" t="s">
        <v>4588</v>
      </c>
      <c r="D294" s="3">
        <v>3</v>
      </c>
    </row>
    <row r="295" spans="1:4" x14ac:dyDescent="0.25">
      <c r="A295" s="4" t="s">
        <v>3511</v>
      </c>
      <c r="B295" s="2" t="s">
        <v>4710</v>
      </c>
      <c r="C295" s="2" t="s">
        <v>4588</v>
      </c>
      <c r="D295" s="3">
        <v>3</v>
      </c>
    </row>
    <row r="296" spans="1:4" x14ac:dyDescent="0.25">
      <c r="A296" s="4" t="s">
        <v>2366</v>
      </c>
      <c r="B296" s="2" t="s">
        <v>4711</v>
      </c>
      <c r="C296" s="2" t="s">
        <v>4591</v>
      </c>
      <c r="D296" s="3">
        <v>3</v>
      </c>
    </row>
    <row r="297" spans="1:4" x14ac:dyDescent="0.25">
      <c r="A297" s="4" t="s">
        <v>2374</v>
      </c>
      <c r="B297" s="2" t="s">
        <v>4712</v>
      </c>
      <c r="C297" s="2" t="s">
        <v>4444</v>
      </c>
      <c r="D297" s="3">
        <v>3</v>
      </c>
    </row>
    <row r="298" spans="1:4" x14ac:dyDescent="0.25">
      <c r="A298" s="4" t="s">
        <v>3549</v>
      </c>
      <c r="B298" s="2" t="s">
        <v>4713</v>
      </c>
      <c r="C298" s="2" t="s">
        <v>4444</v>
      </c>
      <c r="D298" s="3">
        <v>3</v>
      </c>
    </row>
    <row r="299" spans="1:4" x14ac:dyDescent="0.25">
      <c r="A299" s="4" t="s">
        <v>3613</v>
      </c>
      <c r="B299" s="2" t="s">
        <v>4714</v>
      </c>
      <c r="C299" s="2" t="s">
        <v>4448</v>
      </c>
      <c r="D299" s="3">
        <v>3</v>
      </c>
    </row>
    <row r="300" spans="1:4" x14ac:dyDescent="0.25">
      <c r="A300" s="4" t="s">
        <v>3569</v>
      </c>
      <c r="B300" s="2" t="s">
        <v>4715</v>
      </c>
      <c r="C300" s="2" t="s">
        <v>4448</v>
      </c>
      <c r="D300" s="3">
        <v>3</v>
      </c>
    </row>
    <row r="301" spans="1:4" x14ac:dyDescent="0.25">
      <c r="A301" s="4" t="s">
        <v>2463</v>
      </c>
      <c r="B301" s="2" t="s">
        <v>4716</v>
      </c>
      <c r="C301" s="2" t="s">
        <v>4452</v>
      </c>
      <c r="D301" s="3">
        <v>3</v>
      </c>
    </row>
    <row r="302" spans="1:4" x14ac:dyDescent="0.25">
      <c r="A302" s="4" t="s">
        <v>3645</v>
      </c>
      <c r="B302" s="2" t="s">
        <v>4717</v>
      </c>
      <c r="C302" s="2" t="s">
        <v>4454</v>
      </c>
      <c r="D302" s="3">
        <v>3</v>
      </c>
    </row>
    <row r="303" spans="1:4" x14ac:dyDescent="0.25">
      <c r="A303" s="4" t="s">
        <v>3670</v>
      </c>
      <c r="B303" s="2" t="s">
        <v>4718</v>
      </c>
      <c r="C303" s="2" t="s">
        <v>4454</v>
      </c>
      <c r="D303" s="3">
        <v>3</v>
      </c>
    </row>
    <row r="304" spans="1:4" x14ac:dyDescent="0.25">
      <c r="A304" s="4" t="s">
        <v>3680</v>
      </c>
      <c r="B304" s="2" t="s">
        <v>4719</v>
      </c>
      <c r="C304" s="2" t="s">
        <v>4336</v>
      </c>
      <c r="D304" s="3">
        <v>3</v>
      </c>
    </row>
    <row r="305" spans="1:4" x14ac:dyDescent="0.25">
      <c r="A305" s="4" t="s">
        <v>3677</v>
      </c>
      <c r="B305" s="2" t="s">
        <v>4720</v>
      </c>
      <c r="C305" s="2" t="s">
        <v>4336</v>
      </c>
      <c r="D305" s="3">
        <v>3</v>
      </c>
    </row>
    <row r="306" spans="1:4" x14ac:dyDescent="0.25">
      <c r="A306" s="4" t="s">
        <v>3684</v>
      </c>
      <c r="B306" s="2" t="s">
        <v>4721</v>
      </c>
      <c r="C306" s="2" t="s">
        <v>4336</v>
      </c>
      <c r="D306" s="3">
        <v>3</v>
      </c>
    </row>
    <row r="307" spans="1:4" x14ac:dyDescent="0.25">
      <c r="A307" s="4" t="s">
        <v>3707</v>
      </c>
      <c r="B307" s="2" t="s">
        <v>4722</v>
      </c>
      <c r="C307" s="2" t="s">
        <v>4603</v>
      </c>
      <c r="D307" s="3">
        <v>3</v>
      </c>
    </row>
    <row r="308" spans="1:4" x14ac:dyDescent="0.25">
      <c r="A308" s="4" t="s">
        <v>3712</v>
      </c>
      <c r="B308" s="2" t="s">
        <v>4723</v>
      </c>
      <c r="C308" s="2" t="s">
        <v>4603</v>
      </c>
      <c r="D308" s="3">
        <v>3</v>
      </c>
    </row>
    <row r="309" spans="1:4" x14ac:dyDescent="0.25">
      <c r="A309" s="4" t="s">
        <v>3732</v>
      </c>
      <c r="B309" s="2" t="s">
        <v>4724</v>
      </c>
      <c r="C309" s="2" t="s">
        <v>4467</v>
      </c>
      <c r="D309" s="3">
        <v>3</v>
      </c>
    </row>
    <row r="310" spans="1:4" x14ac:dyDescent="0.25">
      <c r="A310" s="4" t="s">
        <v>3746</v>
      </c>
      <c r="B310" s="2" t="s">
        <v>4725</v>
      </c>
      <c r="C310" s="2" t="s">
        <v>4469</v>
      </c>
      <c r="D310" s="3">
        <v>3</v>
      </c>
    </row>
    <row r="311" spans="1:4" x14ac:dyDescent="0.25">
      <c r="A311" s="4" t="s">
        <v>3759</v>
      </c>
      <c r="B311" s="2" t="s">
        <v>4726</v>
      </c>
      <c r="C311" s="2" t="s">
        <v>4469</v>
      </c>
      <c r="D311" s="3">
        <v>3</v>
      </c>
    </row>
    <row r="312" spans="1:4" x14ac:dyDescent="0.25">
      <c r="A312" s="4" t="s">
        <v>3750</v>
      </c>
      <c r="B312" s="2" t="s">
        <v>4727</v>
      </c>
      <c r="C312" s="2" t="s">
        <v>4469</v>
      </c>
      <c r="D312" s="3">
        <v>3</v>
      </c>
    </row>
    <row r="313" spans="1:4" x14ac:dyDescent="0.25">
      <c r="A313" s="4" t="s">
        <v>3798</v>
      </c>
      <c r="B313" s="2" t="s">
        <v>4728</v>
      </c>
      <c r="C313" s="2" t="s">
        <v>4611</v>
      </c>
      <c r="D313" s="3">
        <v>3</v>
      </c>
    </row>
    <row r="314" spans="1:4" x14ac:dyDescent="0.25">
      <c r="A314" s="4" t="s">
        <v>3808</v>
      </c>
      <c r="B314" s="2" t="s">
        <v>4729</v>
      </c>
      <c r="C314" s="2" t="s">
        <v>4611</v>
      </c>
      <c r="D314" s="3">
        <v>3</v>
      </c>
    </row>
    <row r="315" spans="1:4" x14ac:dyDescent="0.25">
      <c r="A315" s="4" t="s">
        <v>3848</v>
      </c>
      <c r="B315" s="2" t="s">
        <v>4730</v>
      </c>
      <c r="C315" s="2" t="s">
        <v>4475</v>
      </c>
      <c r="D315" s="3">
        <v>3</v>
      </c>
    </row>
    <row r="316" spans="1:4" x14ac:dyDescent="0.25">
      <c r="A316" s="4" t="s">
        <v>3864</v>
      </c>
      <c r="B316" s="2" t="s">
        <v>4731</v>
      </c>
      <c r="C316" s="2" t="s">
        <v>4478</v>
      </c>
      <c r="D316" s="3">
        <v>3</v>
      </c>
    </row>
    <row r="317" spans="1:4" x14ac:dyDescent="0.25">
      <c r="A317" s="4" t="s">
        <v>3867</v>
      </c>
      <c r="B317" s="2" t="s">
        <v>4732</v>
      </c>
      <c r="C317" s="2" t="s">
        <v>4478</v>
      </c>
      <c r="D317" s="3">
        <v>3</v>
      </c>
    </row>
    <row r="318" spans="1:4" x14ac:dyDescent="0.25">
      <c r="A318" s="4" t="s">
        <v>3873</v>
      </c>
      <c r="B318" s="2" t="s">
        <v>4733</v>
      </c>
      <c r="C318" s="2" t="s">
        <v>4480</v>
      </c>
      <c r="D318" s="3">
        <v>3</v>
      </c>
    </row>
    <row r="319" spans="1:4" x14ac:dyDescent="0.25">
      <c r="A319" s="4" t="s">
        <v>3893</v>
      </c>
      <c r="B319" s="2" t="s">
        <v>4734</v>
      </c>
      <c r="C319" s="2" t="s">
        <v>4482</v>
      </c>
      <c r="D319" s="3">
        <v>3</v>
      </c>
    </row>
    <row r="320" spans="1:4" x14ac:dyDescent="0.25">
      <c r="A320" s="4" t="s">
        <v>3900</v>
      </c>
      <c r="B320" s="2" t="s">
        <v>4735</v>
      </c>
      <c r="C320" s="2" t="s">
        <v>4486</v>
      </c>
      <c r="D320" s="3">
        <v>3</v>
      </c>
    </row>
    <row r="321" spans="1:4" x14ac:dyDescent="0.25">
      <c r="A321" s="4" t="s">
        <v>3907</v>
      </c>
      <c r="B321" s="2" t="s">
        <v>4736</v>
      </c>
      <c r="C321" s="2" t="s">
        <v>4488</v>
      </c>
      <c r="D321" s="3">
        <v>3</v>
      </c>
    </row>
    <row r="322" spans="1:4" x14ac:dyDescent="0.25">
      <c r="A322" s="4" t="s">
        <v>3947</v>
      </c>
      <c r="B322" s="2" t="s">
        <v>4737</v>
      </c>
      <c r="C322" s="2" t="s">
        <v>4491</v>
      </c>
      <c r="D322" s="3">
        <v>3</v>
      </c>
    </row>
    <row r="323" spans="1:4" x14ac:dyDescent="0.25">
      <c r="A323" s="4" t="s">
        <v>3943</v>
      </c>
      <c r="B323" s="2" t="s">
        <v>4738</v>
      </c>
      <c r="C323" s="2" t="s">
        <v>4491</v>
      </c>
      <c r="D323" s="3">
        <v>3</v>
      </c>
    </row>
    <row r="324" spans="1:4" x14ac:dyDescent="0.25">
      <c r="A324" s="4" t="s">
        <v>3956</v>
      </c>
      <c r="B324" s="2" t="s">
        <v>4739</v>
      </c>
      <c r="C324" s="2" t="s">
        <v>4491</v>
      </c>
      <c r="D324" s="3">
        <v>3</v>
      </c>
    </row>
    <row r="325" spans="1:4" x14ac:dyDescent="0.25">
      <c r="A325" s="4" t="s">
        <v>3939</v>
      </c>
      <c r="B325" s="2" t="s">
        <v>4740</v>
      </c>
      <c r="C325" s="2" t="s">
        <v>4491</v>
      </c>
      <c r="D325" s="3">
        <v>3</v>
      </c>
    </row>
    <row r="326" spans="1:4" x14ac:dyDescent="0.25">
      <c r="A326" s="4" t="s">
        <v>4007</v>
      </c>
      <c r="B326" s="2" t="s">
        <v>4741</v>
      </c>
      <c r="C326" s="2" t="s">
        <v>4742</v>
      </c>
      <c r="D326" s="3">
        <v>3</v>
      </c>
    </row>
    <row r="327" spans="1:4" x14ac:dyDescent="0.25">
      <c r="A327" s="4" t="s">
        <v>4003</v>
      </c>
      <c r="B327" s="2" t="s">
        <v>4743</v>
      </c>
      <c r="C327" s="2" t="s">
        <v>4742</v>
      </c>
      <c r="D327" s="3">
        <v>3</v>
      </c>
    </row>
    <row r="328" spans="1:4" x14ac:dyDescent="0.25">
      <c r="A328" s="4" t="s">
        <v>4022</v>
      </c>
      <c r="B328" s="2" t="s">
        <v>4744</v>
      </c>
      <c r="C328" s="2" t="s">
        <v>4742</v>
      </c>
      <c r="D328" s="3">
        <v>3</v>
      </c>
    </row>
    <row r="329" spans="1:4" x14ac:dyDescent="0.25">
      <c r="A329" s="4" t="s">
        <v>1796</v>
      </c>
      <c r="B329" s="2" t="s">
        <v>4745</v>
      </c>
      <c r="C329" s="2" t="s">
        <v>4742</v>
      </c>
      <c r="D329" s="3">
        <v>3</v>
      </c>
    </row>
    <row r="330" spans="1:4" x14ac:dyDescent="0.25">
      <c r="A330" s="4" t="s">
        <v>4064</v>
      </c>
      <c r="B330" s="2" t="s">
        <v>4746</v>
      </c>
      <c r="C330" s="2" t="s">
        <v>4496</v>
      </c>
      <c r="D330" s="3">
        <v>3</v>
      </c>
    </row>
    <row r="331" spans="1:4" x14ac:dyDescent="0.25">
      <c r="A331" s="4" t="s">
        <v>4092</v>
      </c>
      <c r="B331" s="2" t="s">
        <v>4747</v>
      </c>
      <c r="C331" s="2" t="s">
        <v>4496</v>
      </c>
      <c r="D331" s="3">
        <v>3</v>
      </c>
    </row>
    <row r="332" spans="1:4" x14ac:dyDescent="0.25">
      <c r="A332" s="4" t="s">
        <v>4104</v>
      </c>
      <c r="B332" s="2" t="s">
        <v>4748</v>
      </c>
      <c r="C332" s="2" t="s">
        <v>4496</v>
      </c>
      <c r="D332" s="3">
        <v>3</v>
      </c>
    </row>
    <row r="333" spans="1:4" x14ac:dyDescent="0.25">
      <c r="A333" s="4" t="s">
        <v>4061</v>
      </c>
      <c r="B333" s="2" t="s">
        <v>4749</v>
      </c>
      <c r="C333" s="2" t="s">
        <v>4496</v>
      </c>
      <c r="D333" s="3">
        <v>3</v>
      </c>
    </row>
    <row r="334" spans="1:4" x14ac:dyDescent="0.25">
      <c r="A334" s="4" t="s">
        <v>4079</v>
      </c>
      <c r="B334" s="2" t="s">
        <v>4750</v>
      </c>
      <c r="C334" s="2" t="s">
        <v>4496</v>
      </c>
      <c r="D334" s="3">
        <v>3</v>
      </c>
    </row>
    <row r="335" spans="1:4" x14ac:dyDescent="0.25">
      <c r="A335" s="4" t="s">
        <v>4120</v>
      </c>
      <c r="B335" s="2" t="s">
        <v>4751</v>
      </c>
      <c r="C335" s="2" t="s">
        <v>4501</v>
      </c>
      <c r="D335" s="3">
        <v>3</v>
      </c>
    </row>
    <row r="336" spans="1:4" x14ac:dyDescent="0.25">
      <c r="A336" s="4" t="s">
        <v>1360</v>
      </c>
      <c r="B336" s="2" t="s">
        <v>4752</v>
      </c>
      <c r="C336" s="2" t="s">
        <v>4501</v>
      </c>
      <c r="D336" s="3">
        <v>3</v>
      </c>
    </row>
    <row r="337" spans="1:4" x14ac:dyDescent="0.25">
      <c r="A337" s="4" t="s">
        <v>4123</v>
      </c>
      <c r="B337" s="2" t="s">
        <v>4753</v>
      </c>
      <c r="C337" s="2" t="s">
        <v>4641</v>
      </c>
      <c r="D337" s="3">
        <v>3</v>
      </c>
    </row>
    <row r="338" spans="1:4" x14ac:dyDescent="0.25">
      <c r="A338" s="4" t="s">
        <v>4171</v>
      </c>
      <c r="B338" s="2" t="s">
        <v>4754</v>
      </c>
      <c r="C338" s="2" t="s">
        <v>4755</v>
      </c>
      <c r="D338" s="3">
        <v>3</v>
      </c>
    </row>
    <row r="339" spans="1:4" x14ac:dyDescent="0.25">
      <c r="A339" s="4" t="s">
        <v>1639</v>
      </c>
      <c r="B339" s="2" t="s">
        <v>4756</v>
      </c>
      <c r="C339" s="2" t="s">
        <v>4509</v>
      </c>
      <c r="D339" s="3">
        <v>3</v>
      </c>
    </row>
    <row r="340" spans="1:4" x14ac:dyDescent="0.25">
      <c r="A340" s="4" t="s">
        <v>4203</v>
      </c>
      <c r="B340" s="2" t="s">
        <v>4757</v>
      </c>
      <c r="C340" s="2" t="s">
        <v>4513</v>
      </c>
      <c r="D340" s="3">
        <v>3</v>
      </c>
    </row>
    <row r="341" spans="1:4" x14ac:dyDescent="0.25">
      <c r="A341" s="4" t="s">
        <v>4199</v>
      </c>
      <c r="B341" s="2" t="s">
        <v>4758</v>
      </c>
      <c r="C341" s="2" t="s">
        <v>4513</v>
      </c>
      <c r="D341" s="3">
        <v>3</v>
      </c>
    </row>
    <row r="342" spans="1:4" x14ac:dyDescent="0.25">
      <c r="A342" s="4" t="s">
        <v>4205</v>
      </c>
      <c r="B342" s="2" t="s">
        <v>4759</v>
      </c>
      <c r="C342" s="2" t="s">
        <v>4513</v>
      </c>
      <c r="D342" s="3">
        <v>3</v>
      </c>
    </row>
    <row r="343" spans="1:4" x14ac:dyDescent="0.25">
      <c r="A343" s="4" t="s">
        <v>4221</v>
      </c>
      <c r="B343" s="2" t="s">
        <v>4760</v>
      </c>
      <c r="C343" s="2" t="s">
        <v>4513</v>
      </c>
      <c r="D343" s="3">
        <v>3</v>
      </c>
    </row>
    <row r="344" spans="1:4" x14ac:dyDescent="0.25">
      <c r="A344" s="4" t="s">
        <v>4194</v>
      </c>
      <c r="B344" s="2" t="s">
        <v>4761</v>
      </c>
      <c r="C344" s="2" t="s">
        <v>4513</v>
      </c>
      <c r="D344" s="3">
        <v>3</v>
      </c>
    </row>
    <row r="345" spans="1:4" x14ac:dyDescent="0.25">
      <c r="A345" s="4" t="s">
        <v>4240</v>
      </c>
      <c r="B345" s="2" t="s">
        <v>4762</v>
      </c>
      <c r="C345" s="2" t="s">
        <v>4524</v>
      </c>
      <c r="D345" s="3">
        <v>3</v>
      </c>
    </row>
    <row r="346" spans="1:4" x14ac:dyDescent="0.25">
      <c r="A346" s="4" t="s">
        <v>4256</v>
      </c>
      <c r="B346" s="2" t="s">
        <v>4763</v>
      </c>
      <c r="C346" s="2" t="s">
        <v>4524</v>
      </c>
      <c r="D346" s="3">
        <v>3</v>
      </c>
    </row>
    <row r="347" spans="1:4" x14ac:dyDescent="0.25">
      <c r="A347" s="4" t="s">
        <v>2501</v>
      </c>
      <c r="B347" s="2" t="s">
        <v>4764</v>
      </c>
      <c r="C347" s="2" t="s">
        <v>4524</v>
      </c>
      <c r="D347" s="3">
        <v>3</v>
      </c>
    </row>
    <row r="348" spans="1:4" x14ac:dyDescent="0.25">
      <c r="A348" s="4" t="s">
        <v>2511</v>
      </c>
      <c r="B348" s="2" t="s">
        <v>4765</v>
      </c>
      <c r="C348" s="2" t="s">
        <v>4526</v>
      </c>
      <c r="D348" s="3">
        <v>3</v>
      </c>
    </row>
    <row r="349" spans="1:4" x14ac:dyDescent="0.25">
      <c r="A349" s="4" t="s">
        <v>2546</v>
      </c>
      <c r="B349" s="2" t="s">
        <v>4766</v>
      </c>
      <c r="C349" s="2" t="s">
        <v>4528</v>
      </c>
      <c r="D349" s="3">
        <v>4</v>
      </c>
    </row>
    <row r="350" spans="1:4" x14ac:dyDescent="0.25">
      <c r="A350" s="4" t="s">
        <v>2539</v>
      </c>
      <c r="B350" s="2" t="s">
        <v>4767</v>
      </c>
      <c r="C350" s="2" t="s">
        <v>4528</v>
      </c>
      <c r="D350" s="3">
        <v>4</v>
      </c>
    </row>
    <row r="351" spans="1:4" x14ac:dyDescent="0.25">
      <c r="A351" s="4" t="s">
        <v>2543</v>
      </c>
      <c r="B351" s="2" t="s">
        <v>4768</v>
      </c>
      <c r="C351" s="2" t="s">
        <v>4528</v>
      </c>
      <c r="D351" s="3">
        <v>4</v>
      </c>
    </row>
    <row r="352" spans="1:4" x14ac:dyDescent="0.25">
      <c r="A352" s="4" t="s">
        <v>841</v>
      </c>
      <c r="B352" s="2" t="s">
        <v>4769</v>
      </c>
      <c r="C352" s="2" t="s">
        <v>4344</v>
      </c>
      <c r="D352" s="3">
        <v>4</v>
      </c>
    </row>
    <row r="353" spans="1:4" x14ac:dyDescent="0.25">
      <c r="A353" s="4" t="s">
        <v>2565</v>
      </c>
      <c r="B353" s="2" t="s">
        <v>4770</v>
      </c>
      <c r="C353" s="2" t="s">
        <v>4346</v>
      </c>
      <c r="D353" s="3">
        <v>4</v>
      </c>
    </row>
    <row r="354" spans="1:4" x14ac:dyDescent="0.25">
      <c r="A354" s="4" t="s">
        <v>1297</v>
      </c>
      <c r="B354" s="2" t="s">
        <v>4771</v>
      </c>
      <c r="C354" s="2" t="s">
        <v>4346</v>
      </c>
      <c r="D354" s="3">
        <v>4</v>
      </c>
    </row>
    <row r="355" spans="1:4" x14ac:dyDescent="0.25">
      <c r="A355" s="4" t="s">
        <v>1459</v>
      </c>
      <c r="B355" s="2" t="s">
        <v>4772</v>
      </c>
      <c r="C355" s="2" t="s">
        <v>4346</v>
      </c>
      <c r="D355" s="3">
        <v>4</v>
      </c>
    </row>
    <row r="356" spans="1:4" x14ac:dyDescent="0.25">
      <c r="A356" s="4" t="s">
        <v>847</v>
      </c>
      <c r="B356" s="2" t="s">
        <v>4773</v>
      </c>
      <c r="C356" s="2" t="s">
        <v>4346</v>
      </c>
      <c r="D356" s="3">
        <v>4</v>
      </c>
    </row>
    <row r="357" spans="1:4" x14ac:dyDescent="0.25">
      <c r="A357" s="4" t="s">
        <v>1901</v>
      </c>
      <c r="B357" s="2" t="s">
        <v>4774</v>
      </c>
      <c r="C357" s="2" t="s">
        <v>4353</v>
      </c>
      <c r="D357" s="3">
        <v>4</v>
      </c>
    </row>
    <row r="358" spans="1:4" x14ac:dyDescent="0.25">
      <c r="A358" s="4" t="s">
        <v>886</v>
      </c>
      <c r="B358" s="2" t="s">
        <v>4775</v>
      </c>
      <c r="C358" s="2" t="s">
        <v>4355</v>
      </c>
      <c r="D358" s="3">
        <v>4</v>
      </c>
    </row>
    <row r="359" spans="1:4" x14ac:dyDescent="0.25">
      <c r="A359" s="4" t="s">
        <v>2339</v>
      </c>
      <c r="B359" s="2" t="s">
        <v>4776</v>
      </c>
      <c r="C359" s="2" t="s">
        <v>4355</v>
      </c>
      <c r="D359" s="3">
        <v>4</v>
      </c>
    </row>
    <row r="360" spans="1:4" x14ac:dyDescent="0.25">
      <c r="A360" s="4" t="s">
        <v>1653</v>
      </c>
      <c r="B360" s="2" t="s">
        <v>4777</v>
      </c>
      <c r="C360" s="2" t="s">
        <v>4355</v>
      </c>
      <c r="D360" s="3">
        <v>4</v>
      </c>
    </row>
    <row r="361" spans="1:4" x14ac:dyDescent="0.25">
      <c r="A361" s="4" t="s">
        <v>2141</v>
      </c>
      <c r="B361" s="2" t="s">
        <v>4778</v>
      </c>
      <c r="C361" s="2" t="s">
        <v>4368</v>
      </c>
      <c r="D361" s="3">
        <v>4</v>
      </c>
    </row>
    <row r="362" spans="1:4" x14ac:dyDescent="0.25">
      <c r="A362" s="4" t="s">
        <v>2705</v>
      </c>
      <c r="B362" s="2" t="s">
        <v>4779</v>
      </c>
      <c r="C362" s="2" t="s">
        <v>4659</v>
      </c>
      <c r="D362" s="3">
        <v>4</v>
      </c>
    </row>
    <row r="363" spans="1:4" x14ac:dyDescent="0.25">
      <c r="A363" s="4" t="s">
        <v>2743</v>
      </c>
      <c r="B363" s="2" t="s">
        <v>4780</v>
      </c>
      <c r="C363" s="2" t="s">
        <v>4370</v>
      </c>
      <c r="D363" s="3">
        <v>4</v>
      </c>
    </row>
    <row r="364" spans="1:4" x14ac:dyDescent="0.25">
      <c r="A364" s="4" t="s">
        <v>2255</v>
      </c>
      <c r="B364" s="2" t="s">
        <v>4781</v>
      </c>
      <c r="C364" s="2" t="s">
        <v>4374</v>
      </c>
      <c r="D364" s="3">
        <v>4</v>
      </c>
    </row>
    <row r="365" spans="1:4" x14ac:dyDescent="0.25">
      <c r="A365" s="4" t="s">
        <v>1906</v>
      </c>
      <c r="B365" s="2" t="s">
        <v>4782</v>
      </c>
      <c r="C365" s="2" t="s">
        <v>4376</v>
      </c>
      <c r="D365" s="3">
        <v>4</v>
      </c>
    </row>
    <row r="366" spans="1:4" x14ac:dyDescent="0.25">
      <c r="A366" s="4" t="s">
        <v>2187</v>
      </c>
      <c r="B366" s="2" t="s">
        <v>4783</v>
      </c>
      <c r="C366" s="2" t="s">
        <v>4376</v>
      </c>
      <c r="D366" s="3">
        <v>4</v>
      </c>
    </row>
    <row r="367" spans="1:4" x14ac:dyDescent="0.25">
      <c r="A367" s="4" t="s">
        <v>2370</v>
      </c>
      <c r="B367" s="2" t="s">
        <v>4784</v>
      </c>
      <c r="C367" s="2" t="s">
        <v>4376</v>
      </c>
      <c r="D367" s="3">
        <v>4</v>
      </c>
    </row>
    <row r="368" spans="1:4" x14ac:dyDescent="0.25">
      <c r="A368" s="4" t="s">
        <v>1372</v>
      </c>
      <c r="B368" s="2" t="s">
        <v>4785</v>
      </c>
      <c r="C368" s="2" t="s">
        <v>4376</v>
      </c>
      <c r="D368" s="3">
        <v>4</v>
      </c>
    </row>
    <row r="369" spans="1:4" x14ac:dyDescent="0.25">
      <c r="A369" s="4" t="s">
        <v>1301</v>
      </c>
      <c r="B369" s="2" t="s">
        <v>4786</v>
      </c>
      <c r="C369" s="2" t="s">
        <v>4382</v>
      </c>
      <c r="D369" s="3">
        <v>4</v>
      </c>
    </row>
    <row r="370" spans="1:4" x14ac:dyDescent="0.25">
      <c r="A370" s="4" t="s">
        <v>937</v>
      </c>
      <c r="B370" s="2" t="s">
        <v>4787</v>
      </c>
      <c r="C370" s="2" t="s">
        <v>4385</v>
      </c>
      <c r="D370" s="3">
        <v>4</v>
      </c>
    </row>
    <row r="371" spans="1:4" x14ac:dyDescent="0.25">
      <c r="A371" s="4" t="s">
        <v>1444</v>
      </c>
      <c r="B371" s="2" t="s">
        <v>4788</v>
      </c>
      <c r="C371" s="2" t="s">
        <v>4385</v>
      </c>
      <c r="D371" s="3">
        <v>4</v>
      </c>
    </row>
    <row r="372" spans="1:4" x14ac:dyDescent="0.25">
      <c r="A372" s="4" t="s">
        <v>1477</v>
      </c>
      <c r="B372" s="2" t="s">
        <v>4789</v>
      </c>
      <c r="C372" s="2" t="s">
        <v>4389</v>
      </c>
      <c r="D372" s="3">
        <v>4</v>
      </c>
    </row>
    <row r="373" spans="1:4" x14ac:dyDescent="0.25">
      <c r="A373" s="4" t="s">
        <v>1345</v>
      </c>
      <c r="B373" s="2" t="s">
        <v>4790</v>
      </c>
      <c r="C373" s="2" t="s">
        <v>4392</v>
      </c>
      <c r="D373" s="3">
        <v>4</v>
      </c>
    </row>
    <row r="374" spans="1:4" x14ac:dyDescent="0.25">
      <c r="A374" s="4" t="s">
        <v>1555</v>
      </c>
      <c r="B374" s="2" t="s">
        <v>4791</v>
      </c>
      <c r="C374" s="2" t="s">
        <v>4395</v>
      </c>
      <c r="D374" s="3">
        <v>4</v>
      </c>
    </row>
    <row r="375" spans="1:4" x14ac:dyDescent="0.25">
      <c r="A375" s="4" t="s">
        <v>2179</v>
      </c>
      <c r="B375" s="2" t="s">
        <v>4792</v>
      </c>
      <c r="C375" s="2" t="s">
        <v>4397</v>
      </c>
      <c r="D375" s="3">
        <v>4</v>
      </c>
    </row>
    <row r="376" spans="1:4" x14ac:dyDescent="0.25">
      <c r="A376" s="4" t="s">
        <v>2958</v>
      </c>
      <c r="B376" s="2" t="s">
        <v>4793</v>
      </c>
      <c r="C376" s="2" t="s">
        <v>4794</v>
      </c>
      <c r="D376" s="3">
        <v>4</v>
      </c>
    </row>
    <row r="377" spans="1:4" x14ac:dyDescent="0.25">
      <c r="A377" s="4" t="s">
        <v>2520</v>
      </c>
      <c r="B377" s="2" t="s">
        <v>4795</v>
      </c>
      <c r="C377" s="2" t="s">
        <v>4399</v>
      </c>
      <c r="D377" s="3">
        <v>4</v>
      </c>
    </row>
    <row r="378" spans="1:4" x14ac:dyDescent="0.25">
      <c r="A378" s="4" t="s">
        <v>1449</v>
      </c>
      <c r="B378" s="2" t="s">
        <v>4796</v>
      </c>
      <c r="C378" s="2" t="s">
        <v>4402</v>
      </c>
      <c r="D378" s="3">
        <v>4</v>
      </c>
    </row>
    <row r="379" spans="1:4" x14ac:dyDescent="0.25">
      <c r="A379" s="4" t="s">
        <v>2293</v>
      </c>
      <c r="B379" s="2" t="s">
        <v>4797</v>
      </c>
      <c r="C379" s="2" t="s">
        <v>4557</v>
      </c>
      <c r="D379" s="3">
        <v>4</v>
      </c>
    </row>
    <row r="380" spans="1:4" x14ac:dyDescent="0.25">
      <c r="A380" s="4" t="s">
        <v>941</v>
      </c>
      <c r="B380" s="2" t="s">
        <v>4798</v>
      </c>
      <c r="C380" s="2" t="s">
        <v>4406</v>
      </c>
      <c r="D380" s="3">
        <v>4</v>
      </c>
    </row>
    <row r="381" spans="1:4" x14ac:dyDescent="0.25">
      <c r="A381" s="4" t="s">
        <v>1725</v>
      </c>
      <c r="B381" s="2" t="s">
        <v>4799</v>
      </c>
      <c r="C381" s="2" t="s">
        <v>4567</v>
      </c>
      <c r="D381" s="3">
        <v>4</v>
      </c>
    </row>
    <row r="382" spans="1:4" x14ac:dyDescent="0.25">
      <c r="A382" s="4" t="s">
        <v>1499</v>
      </c>
      <c r="B382" s="2" t="s">
        <v>4800</v>
      </c>
      <c r="C382" s="2" t="s">
        <v>4415</v>
      </c>
      <c r="D382" s="3">
        <v>4</v>
      </c>
    </row>
    <row r="383" spans="1:4" x14ac:dyDescent="0.25">
      <c r="A383" s="4" t="s">
        <v>2236</v>
      </c>
      <c r="B383" s="2" t="s">
        <v>4801</v>
      </c>
      <c r="C383" s="2" t="s">
        <v>4423</v>
      </c>
      <c r="D383" s="3">
        <v>4</v>
      </c>
    </row>
    <row r="384" spans="1:4" x14ac:dyDescent="0.25">
      <c r="A384" s="4" t="s">
        <v>1801</v>
      </c>
      <c r="B384" s="2" t="s">
        <v>4802</v>
      </c>
      <c r="C384" s="2" t="s">
        <v>4423</v>
      </c>
      <c r="D384" s="3">
        <v>4</v>
      </c>
    </row>
    <row r="385" spans="1:4" x14ac:dyDescent="0.25">
      <c r="A385" s="4" t="s">
        <v>3255</v>
      </c>
      <c r="B385" s="2" t="s">
        <v>4803</v>
      </c>
      <c r="C385" s="2" t="s">
        <v>4431</v>
      </c>
      <c r="D385" s="3">
        <v>4</v>
      </c>
    </row>
    <row r="386" spans="1:4" x14ac:dyDescent="0.25">
      <c r="A386" s="4" t="s">
        <v>2118</v>
      </c>
      <c r="B386" s="2" t="s">
        <v>4804</v>
      </c>
      <c r="C386" s="2" t="s">
        <v>4431</v>
      </c>
      <c r="D386" s="3">
        <v>4</v>
      </c>
    </row>
    <row r="387" spans="1:4" x14ac:dyDescent="0.25">
      <c r="A387" s="4" t="s">
        <v>2385</v>
      </c>
      <c r="B387" s="2" t="s">
        <v>4805</v>
      </c>
      <c r="C387" s="2" t="s">
        <v>4806</v>
      </c>
      <c r="D387" s="3">
        <v>4</v>
      </c>
    </row>
    <row r="388" spans="1:4" x14ac:dyDescent="0.25">
      <c r="A388" s="4" t="s">
        <v>3278</v>
      </c>
      <c r="B388" s="2" t="s">
        <v>4807</v>
      </c>
      <c r="C388" s="2" t="s">
        <v>4806</v>
      </c>
      <c r="D388" s="3">
        <v>4</v>
      </c>
    </row>
    <row r="389" spans="1:4" x14ac:dyDescent="0.25">
      <c r="A389" s="4" t="s">
        <v>1510</v>
      </c>
      <c r="B389" s="2" t="s">
        <v>4808</v>
      </c>
      <c r="C389" s="2" t="s">
        <v>4576</v>
      </c>
      <c r="D389" s="3">
        <v>4</v>
      </c>
    </row>
    <row r="390" spans="1:4" x14ac:dyDescent="0.25">
      <c r="A390" s="4" t="s">
        <v>3312</v>
      </c>
      <c r="B390" s="2" t="s">
        <v>4809</v>
      </c>
      <c r="C390" s="2" t="s">
        <v>4576</v>
      </c>
      <c r="D390" s="3">
        <v>4</v>
      </c>
    </row>
    <row r="391" spans="1:4" x14ac:dyDescent="0.25">
      <c r="A391" s="4" t="s">
        <v>3324</v>
      </c>
      <c r="B391" s="2" t="s">
        <v>4810</v>
      </c>
      <c r="C391" s="2" t="s">
        <v>4581</v>
      </c>
      <c r="D391" s="3">
        <v>4</v>
      </c>
    </row>
    <row r="392" spans="1:4" x14ac:dyDescent="0.25">
      <c r="A392" s="4" t="s">
        <v>1495</v>
      </c>
      <c r="B392" s="2" t="s">
        <v>4811</v>
      </c>
      <c r="C392" s="2" t="s">
        <v>4581</v>
      </c>
      <c r="D392" s="3">
        <v>4</v>
      </c>
    </row>
    <row r="393" spans="1:4" x14ac:dyDescent="0.25">
      <c r="A393" s="4" t="s">
        <v>3355</v>
      </c>
      <c r="B393" s="2" t="s">
        <v>4812</v>
      </c>
      <c r="C393" s="2" t="s">
        <v>4583</v>
      </c>
      <c r="D393" s="3">
        <v>4</v>
      </c>
    </row>
    <row r="394" spans="1:4" x14ac:dyDescent="0.25">
      <c r="A394" s="4" t="s">
        <v>890</v>
      </c>
      <c r="B394" s="2" t="s">
        <v>4813</v>
      </c>
      <c r="C394" s="2" t="s">
        <v>4583</v>
      </c>
      <c r="D394" s="3">
        <v>4</v>
      </c>
    </row>
    <row r="395" spans="1:4" x14ac:dyDescent="0.25">
      <c r="A395" s="4" t="s">
        <v>3373</v>
      </c>
      <c r="B395" s="2" t="s">
        <v>4814</v>
      </c>
      <c r="C395" s="2" t="s">
        <v>4696</v>
      </c>
      <c r="D395" s="3">
        <v>4</v>
      </c>
    </row>
    <row r="396" spans="1:4" x14ac:dyDescent="0.25">
      <c r="A396" s="4" t="s">
        <v>1927</v>
      </c>
      <c r="B396" s="2" t="s">
        <v>4815</v>
      </c>
      <c r="C396" s="2" t="s">
        <v>4696</v>
      </c>
      <c r="D396" s="3">
        <v>4</v>
      </c>
    </row>
    <row r="397" spans="1:4" x14ac:dyDescent="0.25">
      <c r="A397" s="4" t="s">
        <v>1825</v>
      </c>
      <c r="B397" s="2" t="s">
        <v>4816</v>
      </c>
      <c r="C397" s="2" t="s">
        <v>4817</v>
      </c>
      <c r="D397" s="3">
        <v>4</v>
      </c>
    </row>
    <row r="398" spans="1:4" x14ac:dyDescent="0.25">
      <c r="A398" s="4" t="s">
        <v>1592</v>
      </c>
      <c r="B398" s="2" t="s">
        <v>4818</v>
      </c>
      <c r="C398" s="2" t="s">
        <v>4585</v>
      </c>
      <c r="D398" s="3">
        <v>4</v>
      </c>
    </row>
    <row r="399" spans="1:4" x14ac:dyDescent="0.25">
      <c r="A399" s="4" t="s">
        <v>2025</v>
      </c>
      <c r="B399" s="2" t="s">
        <v>4819</v>
      </c>
      <c r="C399" s="2" t="s">
        <v>4436</v>
      </c>
      <c r="D399" s="3">
        <v>4</v>
      </c>
    </row>
    <row r="400" spans="1:4" x14ac:dyDescent="0.25">
      <c r="A400" s="4" t="s">
        <v>3462</v>
      </c>
      <c r="B400" s="2" t="s">
        <v>4820</v>
      </c>
      <c r="C400" s="2" t="s">
        <v>4436</v>
      </c>
      <c r="D400" s="3">
        <v>4</v>
      </c>
    </row>
    <row r="401" spans="1:4" x14ac:dyDescent="0.25">
      <c r="A401" s="4" t="s">
        <v>972</v>
      </c>
      <c r="B401" s="2" t="s">
        <v>4821</v>
      </c>
      <c r="C401" s="2" t="s">
        <v>4591</v>
      </c>
      <c r="D401" s="3">
        <v>4</v>
      </c>
    </row>
    <row r="402" spans="1:4" x14ac:dyDescent="0.25">
      <c r="A402" s="4" t="s">
        <v>1862</v>
      </c>
      <c r="B402" s="2" t="s">
        <v>4822</v>
      </c>
      <c r="C402" s="2" t="s">
        <v>4444</v>
      </c>
      <c r="D402" s="3">
        <v>4</v>
      </c>
    </row>
    <row r="403" spans="1:4" x14ac:dyDescent="0.25">
      <c r="A403" s="4" t="s">
        <v>3573</v>
      </c>
      <c r="B403" s="2" t="s">
        <v>4823</v>
      </c>
      <c r="C403" s="2" t="s">
        <v>4448</v>
      </c>
      <c r="D403" s="3">
        <v>4</v>
      </c>
    </row>
    <row r="404" spans="1:4" x14ac:dyDescent="0.25">
      <c r="A404" s="4" t="s">
        <v>3608</v>
      </c>
      <c r="B404" s="2" t="s">
        <v>4824</v>
      </c>
      <c r="C404" s="2" t="s">
        <v>4448</v>
      </c>
      <c r="D404" s="3">
        <v>4</v>
      </c>
    </row>
    <row r="405" spans="1:4" x14ac:dyDescent="0.25">
      <c r="A405" s="4" t="s">
        <v>3658</v>
      </c>
      <c r="B405" s="2" t="s">
        <v>4825</v>
      </c>
      <c r="C405" s="2" t="s">
        <v>4454</v>
      </c>
      <c r="D405" s="3">
        <v>4</v>
      </c>
    </row>
    <row r="406" spans="1:4" x14ac:dyDescent="0.25">
      <c r="A406" s="4" t="s">
        <v>1866</v>
      </c>
      <c r="B406" s="2" t="s">
        <v>4826</v>
      </c>
      <c r="C406" s="2" t="s">
        <v>4336</v>
      </c>
      <c r="D406" s="3">
        <v>4</v>
      </c>
    </row>
    <row r="407" spans="1:4" x14ac:dyDescent="0.25">
      <c r="A407" s="4" t="s">
        <v>1064</v>
      </c>
      <c r="B407" s="2" t="s">
        <v>4827</v>
      </c>
      <c r="C407" s="2" t="s">
        <v>4603</v>
      </c>
      <c r="D407" s="3">
        <v>4</v>
      </c>
    </row>
    <row r="408" spans="1:4" x14ac:dyDescent="0.25">
      <c r="A408" s="4" t="s">
        <v>1882</v>
      </c>
      <c r="B408" s="2" t="s">
        <v>4828</v>
      </c>
      <c r="C408" s="2" t="s">
        <v>4469</v>
      </c>
      <c r="D408" s="3">
        <v>4</v>
      </c>
    </row>
    <row r="409" spans="1:4" x14ac:dyDescent="0.25">
      <c r="A409" s="4" t="s">
        <v>3801</v>
      </c>
      <c r="B409" s="2" t="s">
        <v>4829</v>
      </c>
      <c r="C409" s="2" t="s">
        <v>4611</v>
      </c>
      <c r="D409" s="3">
        <v>4</v>
      </c>
    </row>
    <row r="410" spans="1:4" x14ac:dyDescent="0.25">
      <c r="A410" s="4" t="s">
        <v>1933</v>
      </c>
      <c r="B410" s="2" t="s">
        <v>4830</v>
      </c>
      <c r="C410" s="2" t="s">
        <v>4475</v>
      </c>
      <c r="D410" s="3">
        <v>4</v>
      </c>
    </row>
    <row r="411" spans="1:4" x14ac:dyDescent="0.25">
      <c r="A411" s="4" t="s">
        <v>3837</v>
      </c>
      <c r="B411" s="2" t="s">
        <v>4831</v>
      </c>
      <c r="C411" s="2" t="s">
        <v>4475</v>
      </c>
      <c r="D411" s="3">
        <v>4</v>
      </c>
    </row>
    <row r="412" spans="1:4" x14ac:dyDescent="0.25">
      <c r="A412" s="4" t="s">
        <v>994</v>
      </c>
      <c r="B412" s="2" t="s">
        <v>4832</v>
      </c>
      <c r="C412" s="2" t="s">
        <v>4478</v>
      </c>
      <c r="D412" s="3">
        <v>4</v>
      </c>
    </row>
    <row r="413" spans="1:4" x14ac:dyDescent="0.25">
      <c r="A413" s="4" t="s">
        <v>1438</v>
      </c>
      <c r="B413" s="2" t="s">
        <v>4833</v>
      </c>
      <c r="C413" s="2" t="s">
        <v>4480</v>
      </c>
      <c r="D413" s="3">
        <v>4</v>
      </c>
    </row>
    <row r="414" spans="1:4" x14ac:dyDescent="0.25">
      <c r="A414" s="4" t="s">
        <v>2363</v>
      </c>
      <c r="B414" s="2" t="s">
        <v>4834</v>
      </c>
      <c r="C414" s="2" t="s">
        <v>4480</v>
      </c>
      <c r="D414" s="3">
        <v>4</v>
      </c>
    </row>
    <row r="415" spans="1:4" x14ac:dyDescent="0.25">
      <c r="A415" s="4" t="s">
        <v>1869</v>
      </c>
      <c r="B415" s="2" t="s">
        <v>4835</v>
      </c>
      <c r="C415" s="2" t="s">
        <v>4482</v>
      </c>
      <c r="D415" s="3">
        <v>4</v>
      </c>
    </row>
    <row r="416" spans="1:4" x14ac:dyDescent="0.25">
      <c r="A416" s="4" t="s">
        <v>1747</v>
      </c>
      <c r="B416" s="2" t="s">
        <v>4836</v>
      </c>
      <c r="C416" s="2" t="s">
        <v>4482</v>
      </c>
      <c r="D416" s="3">
        <v>4</v>
      </c>
    </row>
    <row r="417" spans="1:4" x14ac:dyDescent="0.25">
      <c r="A417" s="4" t="s">
        <v>2053</v>
      </c>
      <c r="B417" s="2" t="s">
        <v>4837</v>
      </c>
      <c r="C417" s="2" t="s">
        <v>4486</v>
      </c>
      <c r="D417" s="3">
        <v>4</v>
      </c>
    </row>
    <row r="418" spans="1:4" x14ac:dyDescent="0.25">
      <c r="A418" s="4" t="s">
        <v>1428</v>
      </c>
      <c r="B418" s="2" t="s">
        <v>4838</v>
      </c>
      <c r="C418" s="2" t="s">
        <v>4486</v>
      </c>
      <c r="D418" s="3">
        <v>4</v>
      </c>
    </row>
    <row r="419" spans="1:4" x14ac:dyDescent="0.25">
      <c r="A419" s="4" t="s">
        <v>1935</v>
      </c>
      <c r="B419" s="2" t="s">
        <v>4839</v>
      </c>
      <c r="C419" s="2" t="s">
        <v>4488</v>
      </c>
      <c r="D419" s="3">
        <v>4</v>
      </c>
    </row>
    <row r="420" spans="1:4" x14ac:dyDescent="0.25">
      <c r="A420" s="4" t="s">
        <v>3924</v>
      </c>
      <c r="B420" s="2" t="s">
        <v>4840</v>
      </c>
      <c r="C420" s="2" t="s">
        <v>4491</v>
      </c>
      <c r="D420" s="3">
        <v>4</v>
      </c>
    </row>
    <row r="421" spans="1:4" x14ac:dyDescent="0.25">
      <c r="A421" s="4" t="s">
        <v>3965</v>
      </c>
      <c r="B421" s="2" t="s">
        <v>4841</v>
      </c>
      <c r="C421" s="2" t="s">
        <v>4491</v>
      </c>
      <c r="D421" s="3">
        <v>4</v>
      </c>
    </row>
    <row r="422" spans="1:4" x14ac:dyDescent="0.25">
      <c r="A422" s="4" t="s">
        <v>4039</v>
      </c>
      <c r="B422" s="2" t="s">
        <v>4842</v>
      </c>
      <c r="C422" s="2" t="s">
        <v>4742</v>
      </c>
      <c r="D422" s="3">
        <v>4</v>
      </c>
    </row>
    <row r="423" spans="1:4" x14ac:dyDescent="0.25">
      <c r="A423" s="4" t="s">
        <v>4056</v>
      </c>
      <c r="B423" s="2" t="s">
        <v>4843</v>
      </c>
      <c r="C423" s="2" t="s">
        <v>4496</v>
      </c>
      <c r="D423" s="3">
        <v>4</v>
      </c>
    </row>
    <row r="424" spans="1:4" x14ac:dyDescent="0.25">
      <c r="A424" s="4" t="s">
        <v>2407</v>
      </c>
      <c r="B424" s="2" t="s">
        <v>4844</v>
      </c>
      <c r="C424" s="2" t="s">
        <v>4496</v>
      </c>
      <c r="D424" s="3">
        <v>4</v>
      </c>
    </row>
    <row r="425" spans="1:4" x14ac:dyDescent="0.25">
      <c r="A425" s="4" t="s">
        <v>4082</v>
      </c>
      <c r="B425" s="2" t="s">
        <v>4845</v>
      </c>
      <c r="C425" s="2" t="s">
        <v>4496</v>
      </c>
      <c r="D425" s="3">
        <v>4</v>
      </c>
    </row>
    <row r="426" spans="1:4" x14ac:dyDescent="0.25">
      <c r="A426" s="4" t="s">
        <v>1463</v>
      </c>
      <c r="B426" s="2" t="s">
        <v>4846</v>
      </c>
      <c r="C426" s="2" t="s">
        <v>4496</v>
      </c>
      <c r="D426" s="3">
        <v>4</v>
      </c>
    </row>
    <row r="427" spans="1:4" x14ac:dyDescent="0.25">
      <c r="A427" s="4" t="s">
        <v>1765</v>
      </c>
      <c r="B427" s="2" t="s">
        <v>4847</v>
      </c>
      <c r="C427" s="2" t="s">
        <v>4496</v>
      </c>
      <c r="D427" s="3">
        <v>4</v>
      </c>
    </row>
    <row r="428" spans="1:4" x14ac:dyDescent="0.25">
      <c r="A428" s="4" t="s">
        <v>1756</v>
      </c>
      <c r="B428" s="2" t="s">
        <v>4848</v>
      </c>
      <c r="C428" s="2" t="s">
        <v>4501</v>
      </c>
      <c r="D428" s="3">
        <v>4</v>
      </c>
    </row>
    <row r="429" spans="1:4" x14ac:dyDescent="0.25">
      <c r="A429" s="4" t="s">
        <v>2151</v>
      </c>
      <c r="B429" s="2" t="s">
        <v>4849</v>
      </c>
      <c r="C429" s="2" t="s">
        <v>4643</v>
      </c>
      <c r="D429" s="3">
        <v>4</v>
      </c>
    </row>
    <row r="430" spans="1:4" x14ac:dyDescent="0.25">
      <c r="A430" s="4" t="s">
        <v>1430</v>
      </c>
      <c r="B430" s="2" t="s">
        <v>4850</v>
      </c>
      <c r="C430" s="2" t="s">
        <v>4755</v>
      </c>
      <c r="D430" s="3">
        <v>4</v>
      </c>
    </row>
    <row r="431" spans="1:4" x14ac:dyDescent="0.25">
      <c r="A431" s="4" t="s">
        <v>4143</v>
      </c>
      <c r="B431" s="2" t="s">
        <v>4851</v>
      </c>
      <c r="C431" s="2" t="s">
        <v>4755</v>
      </c>
      <c r="D431" s="3">
        <v>4</v>
      </c>
    </row>
    <row r="432" spans="1:4" x14ac:dyDescent="0.25">
      <c r="A432" s="4" t="s">
        <v>899</v>
      </c>
      <c r="B432" s="2" t="s">
        <v>4852</v>
      </c>
      <c r="C432" s="2" t="s">
        <v>4509</v>
      </c>
      <c r="D432" s="3">
        <v>4</v>
      </c>
    </row>
    <row r="433" spans="1:4" x14ac:dyDescent="0.25">
      <c r="A433" s="4" t="s">
        <v>1832</v>
      </c>
      <c r="B433" s="2" t="s">
        <v>4853</v>
      </c>
      <c r="C433" s="2" t="s">
        <v>4513</v>
      </c>
      <c r="D433" s="3">
        <v>4</v>
      </c>
    </row>
    <row r="434" spans="1:4" x14ac:dyDescent="0.25">
      <c r="A434" s="4" t="s">
        <v>2260</v>
      </c>
      <c r="B434" s="2" t="s">
        <v>4854</v>
      </c>
      <c r="C434" s="2" t="s">
        <v>4513</v>
      </c>
      <c r="D434" s="3">
        <v>4</v>
      </c>
    </row>
    <row r="435" spans="1:4" x14ac:dyDescent="0.25">
      <c r="A435" s="4" t="s">
        <v>934</v>
      </c>
      <c r="B435" s="2" t="s">
        <v>4855</v>
      </c>
      <c r="C435" s="2" t="s">
        <v>4517</v>
      </c>
      <c r="D435" s="3">
        <v>4</v>
      </c>
    </row>
    <row r="436" spans="1:4" x14ac:dyDescent="0.25">
      <c r="A436" s="4" t="s">
        <v>4247</v>
      </c>
      <c r="B436" s="2" t="s">
        <v>4856</v>
      </c>
      <c r="C436" s="2" t="s">
        <v>4524</v>
      </c>
      <c r="D436" s="3">
        <v>4</v>
      </c>
    </row>
    <row r="437" spans="1:4" x14ac:dyDescent="0.25">
      <c r="A437" s="4" t="s">
        <v>4253</v>
      </c>
      <c r="B437" s="2" t="s">
        <v>4857</v>
      </c>
      <c r="C437" s="2" t="s">
        <v>4524</v>
      </c>
      <c r="D437" s="3">
        <v>4</v>
      </c>
    </row>
    <row r="438" spans="1:4" x14ac:dyDescent="0.25">
      <c r="A438" s="4" t="s">
        <v>2548</v>
      </c>
      <c r="B438" s="2" t="s">
        <v>4858</v>
      </c>
      <c r="C438" s="2" t="s">
        <v>4528</v>
      </c>
      <c r="D438" s="3">
        <v>5</v>
      </c>
    </row>
    <row r="439" spans="1:4" x14ac:dyDescent="0.25">
      <c r="A439" s="4" t="s">
        <v>853</v>
      </c>
      <c r="B439" s="2" t="s">
        <v>4859</v>
      </c>
      <c r="C439" s="2" t="s">
        <v>4349</v>
      </c>
      <c r="D439" s="3">
        <v>5</v>
      </c>
    </row>
    <row r="440" spans="1:4" x14ac:dyDescent="0.25">
      <c r="A440" s="4" t="s">
        <v>2683</v>
      </c>
      <c r="B440" s="2" t="s">
        <v>4860</v>
      </c>
      <c r="C440" s="2" t="s">
        <v>4362</v>
      </c>
      <c r="D440" s="3">
        <v>5</v>
      </c>
    </row>
    <row r="441" spans="1:4" x14ac:dyDescent="0.25">
      <c r="A441" s="4" t="s">
        <v>2635</v>
      </c>
      <c r="B441" s="2" t="s">
        <v>4861</v>
      </c>
      <c r="C441" s="2" t="s">
        <v>4362</v>
      </c>
      <c r="D441" s="3">
        <v>5</v>
      </c>
    </row>
    <row r="442" spans="1:4" x14ac:dyDescent="0.25">
      <c r="A442" s="4" t="s">
        <v>4287</v>
      </c>
      <c r="B442" s="2" t="s">
        <v>4862</v>
      </c>
      <c r="C442" s="2" t="s">
        <v>4362</v>
      </c>
      <c r="D442" s="3">
        <v>5</v>
      </c>
    </row>
    <row r="443" spans="1:4" x14ac:dyDescent="0.25">
      <c r="A443" s="4" t="s">
        <v>2447</v>
      </c>
      <c r="B443" s="2" t="s">
        <v>4863</v>
      </c>
      <c r="C443" s="2" t="s">
        <v>4370</v>
      </c>
      <c r="D443" s="3">
        <v>5</v>
      </c>
    </row>
    <row r="444" spans="1:4" x14ac:dyDescent="0.25">
      <c r="A444" s="4" t="s">
        <v>2746</v>
      </c>
      <c r="B444" s="2" t="s">
        <v>4864</v>
      </c>
      <c r="C444" s="2" t="s">
        <v>4370</v>
      </c>
      <c r="D444" s="3">
        <v>5</v>
      </c>
    </row>
    <row r="445" spans="1:4" x14ac:dyDescent="0.25">
      <c r="A445" s="4" t="s">
        <v>1167</v>
      </c>
      <c r="B445" s="2" t="s">
        <v>4865</v>
      </c>
      <c r="C445" s="2" t="s">
        <v>4866</v>
      </c>
      <c r="D445" s="3">
        <v>5</v>
      </c>
    </row>
    <row r="446" spans="1:4" x14ac:dyDescent="0.25">
      <c r="A446" s="4" t="s">
        <v>2798</v>
      </c>
      <c r="B446" s="2" t="s">
        <v>4867</v>
      </c>
      <c r="C446" s="2" t="s">
        <v>4866</v>
      </c>
      <c r="D446" s="3">
        <v>5</v>
      </c>
    </row>
    <row r="447" spans="1:4" x14ac:dyDescent="0.25">
      <c r="A447" s="4" t="s">
        <v>1542</v>
      </c>
      <c r="B447" s="2" t="s">
        <v>4868</v>
      </c>
      <c r="C447" s="2" t="s">
        <v>4866</v>
      </c>
      <c r="D447" s="3">
        <v>5</v>
      </c>
    </row>
    <row r="448" spans="1:4" x14ac:dyDescent="0.25">
      <c r="A448" s="4" t="s">
        <v>1412</v>
      </c>
      <c r="B448" s="2" t="s">
        <v>4869</v>
      </c>
      <c r="C448" s="2" t="s">
        <v>4866</v>
      </c>
      <c r="D448" s="3">
        <v>5</v>
      </c>
    </row>
    <row r="449" spans="1:4" x14ac:dyDescent="0.25">
      <c r="A449" s="4" t="s">
        <v>2802</v>
      </c>
      <c r="B449" s="2" t="s">
        <v>4870</v>
      </c>
      <c r="C449" s="2" t="s">
        <v>4866</v>
      </c>
      <c r="D449" s="3">
        <v>5</v>
      </c>
    </row>
    <row r="450" spans="1:4" x14ac:dyDescent="0.25">
      <c r="A450" s="4" t="s">
        <v>1670</v>
      </c>
      <c r="B450" s="2" t="s">
        <v>4871</v>
      </c>
      <c r="C450" s="2" t="s">
        <v>4866</v>
      </c>
      <c r="D450" s="3">
        <v>5</v>
      </c>
    </row>
    <row r="451" spans="1:4" x14ac:dyDescent="0.25">
      <c r="A451" s="4" t="s">
        <v>1781</v>
      </c>
      <c r="B451" s="2" t="s">
        <v>4872</v>
      </c>
      <c r="C451" s="2" t="s">
        <v>4866</v>
      </c>
      <c r="D451" s="3">
        <v>5</v>
      </c>
    </row>
    <row r="452" spans="1:4" x14ac:dyDescent="0.25">
      <c r="A452" s="4" t="s">
        <v>1792</v>
      </c>
      <c r="B452" s="2" t="s">
        <v>4873</v>
      </c>
      <c r="C452" s="2" t="s">
        <v>4866</v>
      </c>
      <c r="D452" s="3">
        <v>5</v>
      </c>
    </row>
    <row r="453" spans="1:4" x14ac:dyDescent="0.25">
      <c r="A453" s="4" t="s">
        <v>2806</v>
      </c>
      <c r="B453" s="2" t="s">
        <v>4874</v>
      </c>
      <c r="C453" s="2" t="s">
        <v>4866</v>
      </c>
      <c r="D453" s="3">
        <v>5</v>
      </c>
    </row>
    <row r="454" spans="1:4" x14ac:dyDescent="0.25">
      <c r="A454" s="4" t="s">
        <v>2815</v>
      </c>
      <c r="B454" s="2" t="s">
        <v>4875</v>
      </c>
      <c r="C454" s="2" t="s">
        <v>4866</v>
      </c>
      <c r="D454" s="3">
        <v>5</v>
      </c>
    </row>
    <row r="455" spans="1:4" x14ac:dyDescent="0.25">
      <c r="A455" s="4" t="s">
        <v>1941</v>
      </c>
      <c r="B455" s="2" t="s">
        <v>4876</v>
      </c>
      <c r="C455" s="2" t="s">
        <v>4866</v>
      </c>
      <c r="D455" s="3">
        <v>5</v>
      </c>
    </row>
    <row r="456" spans="1:4" x14ac:dyDescent="0.25">
      <c r="A456" s="4" t="s">
        <v>2017</v>
      </c>
      <c r="B456" s="2" t="s">
        <v>4877</v>
      </c>
      <c r="C456" s="2" t="s">
        <v>4866</v>
      </c>
      <c r="D456" s="3">
        <v>5</v>
      </c>
    </row>
    <row r="457" spans="1:4" x14ac:dyDescent="0.25">
      <c r="A457" s="4" t="s">
        <v>2856</v>
      </c>
      <c r="B457" s="2" t="s">
        <v>4878</v>
      </c>
      <c r="C457" s="2" t="s">
        <v>4670</v>
      </c>
      <c r="D457" s="3">
        <v>5</v>
      </c>
    </row>
    <row r="458" spans="1:4" x14ac:dyDescent="0.25">
      <c r="A458" s="4" t="s">
        <v>1349</v>
      </c>
      <c r="B458" s="2" t="s">
        <v>4879</v>
      </c>
      <c r="C458" s="2" t="s">
        <v>4670</v>
      </c>
      <c r="D458" s="3">
        <v>5</v>
      </c>
    </row>
    <row r="459" spans="1:4" x14ac:dyDescent="0.25">
      <c r="A459" s="4" t="s">
        <v>1505</v>
      </c>
      <c r="B459" s="2" t="s">
        <v>4880</v>
      </c>
      <c r="C459" s="2" t="s">
        <v>4333</v>
      </c>
      <c r="D459" s="3">
        <v>5</v>
      </c>
    </row>
    <row r="460" spans="1:4" x14ac:dyDescent="0.25">
      <c r="A460" s="4" t="s">
        <v>2902</v>
      </c>
      <c r="B460" s="2" t="s">
        <v>4881</v>
      </c>
      <c r="C460" s="2" t="s">
        <v>4333</v>
      </c>
      <c r="D460" s="3">
        <v>5</v>
      </c>
    </row>
    <row r="461" spans="1:4" x14ac:dyDescent="0.25">
      <c r="A461" s="4" t="s">
        <v>2953</v>
      </c>
      <c r="B461" s="2" t="s">
        <v>4882</v>
      </c>
      <c r="C461" s="2" t="s">
        <v>4794</v>
      </c>
      <c r="D461" s="3">
        <v>5</v>
      </c>
    </row>
    <row r="462" spans="1:4" x14ac:dyDescent="0.25">
      <c r="A462" s="4" t="s">
        <v>2992</v>
      </c>
      <c r="B462" s="2" t="s">
        <v>4883</v>
      </c>
      <c r="C462" s="2" t="s">
        <v>4794</v>
      </c>
      <c r="D462" s="3">
        <v>5</v>
      </c>
    </row>
    <row r="463" spans="1:4" x14ac:dyDescent="0.25">
      <c r="A463" s="4" t="s">
        <v>3079</v>
      </c>
      <c r="B463" s="2" t="s">
        <v>4884</v>
      </c>
      <c r="C463" s="2" t="s">
        <v>4404</v>
      </c>
      <c r="D463" s="3">
        <v>5</v>
      </c>
    </row>
    <row r="464" spans="1:4" x14ac:dyDescent="0.25">
      <c r="A464" s="4" t="s">
        <v>3090</v>
      </c>
      <c r="B464" s="2" t="s">
        <v>4885</v>
      </c>
      <c r="C464" s="2" t="s">
        <v>4404</v>
      </c>
      <c r="D464" s="3">
        <v>5</v>
      </c>
    </row>
    <row r="465" spans="1:4" x14ac:dyDescent="0.25">
      <c r="A465" s="4" t="s">
        <v>3117</v>
      </c>
      <c r="B465" s="2" t="s">
        <v>4886</v>
      </c>
      <c r="C465" s="2" t="s">
        <v>4682</v>
      </c>
      <c r="D465" s="3">
        <v>5</v>
      </c>
    </row>
    <row r="466" spans="1:4" x14ac:dyDescent="0.25">
      <c r="A466" s="4" t="s">
        <v>3127</v>
      </c>
      <c r="B466" s="2" t="s">
        <v>4887</v>
      </c>
      <c r="C466" s="2" t="s">
        <v>4682</v>
      </c>
      <c r="D466" s="3">
        <v>5</v>
      </c>
    </row>
    <row r="467" spans="1:4" x14ac:dyDescent="0.25">
      <c r="A467" s="4" t="s">
        <v>3137</v>
      </c>
      <c r="B467" s="2" t="s">
        <v>4888</v>
      </c>
      <c r="C467" s="2" t="s">
        <v>4682</v>
      </c>
      <c r="D467" s="3">
        <v>5</v>
      </c>
    </row>
    <row r="468" spans="1:4" x14ac:dyDescent="0.25">
      <c r="A468" s="4" t="s">
        <v>1872</v>
      </c>
      <c r="B468" s="2" t="s">
        <v>4889</v>
      </c>
      <c r="C468" s="2" t="s">
        <v>4682</v>
      </c>
      <c r="D468" s="3">
        <v>5</v>
      </c>
    </row>
    <row r="469" spans="1:4" x14ac:dyDescent="0.25">
      <c r="A469" s="4" t="s">
        <v>3151</v>
      </c>
      <c r="B469" s="2" t="s">
        <v>4890</v>
      </c>
      <c r="C469" s="2" t="s">
        <v>4682</v>
      </c>
      <c r="D469" s="3">
        <v>5</v>
      </c>
    </row>
    <row r="470" spans="1:4" x14ac:dyDescent="0.25">
      <c r="A470" s="4" t="s">
        <v>3274</v>
      </c>
      <c r="B470" s="2" t="s">
        <v>4891</v>
      </c>
      <c r="C470" s="2" t="s">
        <v>4806</v>
      </c>
      <c r="D470" s="3">
        <v>5</v>
      </c>
    </row>
    <row r="471" spans="1:4" x14ac:dyDescent="0.25">
      <c r="A471" s="4" t="s">
        <v>2433</v>
      </c>
      <c r="B471" s="2" t="s">
        <v>4892</v>
      </c>
      <c r="C471" s="2" t="s">
        <v>4806</v>
      </c>
      <c r="D471" s="3">
        <v>5</v>
      </c>
    </row>
    <row r="472" spans="1:4" x14ac:dyDescent="0.25">
      <c r="A472" s="4" t="s">
        <v>3294</v>
      </c>
      <c r="B472" s="2" t="s">
        <v>4893</v>
      </c>
      <c r="C472" s="2" t="s">
        <v>4806</v>
      </c>
      <c r="D472" s="3">
        <v>5</v>
      </c>
    </row>
    <row r="473" spans="1:4" x14ac:dyDescent="0.25">
      <c r="A473" s="4" t="s">
        <v>3285</v>
      </c>
      <c r="B473" s="2" t="s">
        <v>4894</v>
      </c>
      <c r="C473" s="2" t="s">
        <v>4806</v>
      </c>
      <c r="D473" s="3">
        <v>5</v>
      </c>
    </row>
    <row r="474" spans="1:4" x14ac:dyDescent="0.25">
      <c r="A474" s="4" t="s">
        <v>2240</v>
      </c>
      <c r="B474" s="2" t="s">
        <v>4895</v>
      </c>
      <c r="C474" s="2" t="s">
        <v>4806</v>
      </c>
      <c r="D474" s="3">
        <v>5</v>
      </c>
    </row>
    <row r="475" spans="1:4" x14ac:dyDescent="0.25">
      <c r="A475" s="4" t="s">
        <v>3345</v>
      </c>
      <c r="B475" s="2" t="s">
        <v>4896</v>
      </c>
      <c r="C475" s="2" t="s">
        <v>4581</v>
      </c>
      <c r="D475" s="3">
        <v>5</v>
      </c>
    </row>
    <row r="476" spans="1:4" x14ac:dyDescent="0.25">
      <c r="A476" s="4" t="s">
        <v>3327</v>
      </c>
      <c r="B476" s="2" t="s">
        <v>4897</v>
      </c>
      <c r="C476" s="2" t="s">
        <v>4581</v>
      </c>
      <c r="D476" s="3">
        <v>5</v>
      </c>
    </row>
    <row r="477" spans="1:4" x14ac:dyDescent="0.25">
      <c r="A477" s="4" t="s">
        <v>2326</v>
      </c>
      <c r="B477" s="2" t="s">
        <v>4898</v>
      </c>
      <c r="C477" s="2" t="s">
        <v>4696</v>
      </c>
      <c r="D477" s="3">
        <v>5</v>
      </c>
    </row>
    <row r="478" spans="1:4" x14ac:dyDescent="0.25">
      <c r="A478" s="4" t="s">
        <v>1786</v>
      </c>
      <c r="B478" s="2" t="s">
        <v>4899</v>
      </c>
      <c r="C478" s="2" t="s">
        <v>4696</v>
      </c>
      <c r="D478" s="3">
        <v>5</v>
      </c>
    </row>
    <row r="479" spans="1:4" x14ac:dyDescent="0.25">
      <c r="A479" s="4" t="s">
        <v>1821</v>
      </c>
      <c r="B479" s="2" t="s">
        <v>4900</v>
      </c>
      <c r="C479" s="2" t="s">
        <v>4696</v>
      </c>
      <c r="D479" s="3">
        <v>5</v>
      </c>
    </row>
    <row r="480" spans="1:4" x14ac:dyDescent="0.25">
      <c r="A480" s="4" t="s">
        <v>3398</v>
      </c>
      <c r="B480" s="2" t="s">
        <v>4901</v>
      </c>
      <c r="C480" s="2" t="s">
        <v>4817</v>
      </c>
      <c r="D480" s="3">
        <v>5</v>
      </c>
    </row>
    <row r="481" spans="1:4" x14ac:dyDescent="0.25">
      <c r="A481" s="4" t="s">
        <v>1665</v>
      </c>
      <c r="B481" s="2" t="s">
        <v>4902</v>
      </c>
      <c r="C481" s="2" t="s">
        <v>4817</v>
      </c>
      <c r="D481" s="3">
        <v>5</v>
      </c>
    </row>
    <row r="482" spans="1:4" x14ac:dyDescent="0.25">
      <c r="A482" s="4" t="s">
        <v>3406</v>
      </c>
      <c r="B482" s="2" t="s">
        <v>4903</v>
      </c>
      <c r="C482" s="2" t="s">
        <v>4817</v>
      </c>
      <c r="D482" s="3">
        <v>5</v>
      </c>
    </row>
    <row r="483" spans="1:4" x14ac:dyDescent="0.25">
      <c r="A483" s="4" t="s">
        <v>2035</v>
      </c>
      <c r="B483" s="2" t="s">
        <v>4904</v>
      </c>
      <c r="C483" s="2" t="s">
        <v>4817</v>
      </c>
      <c r="D483" s="3">
        <v>5</v>
      </c>
    </row>
    <row r="484" spans="1:4" x14ac:dyDescent="0.25">
      <c r="A484" s="4" t="s">
        <v>3438</v>
      </c>
      <c r="B484" s="2" t="s">
        <v>4905</v>
      </c>
      <c r="C484" s="2" t="s">
        <v>4436</v>
      </c>
      <c r="D484" s="3">
        <v>5</v>
      </c>
    </row>
    <row r="485" spans="1:4" x14ac:dyDescent="0.25">
      <c r="A485" s="4" t="s">
        <v>3446</v>
      </c>
      <c r="B485" s="2" t="s">
        <v>4906</v>
      </c>
      <c r="C485" s="2" t="s">
        <v>4436</v>
      </c>
      <c r="D485" s="3">
        <v>5</v>
      </c>
    </row>
    <row r="486" spans="1:4" x14ac:dyDescent="0.25">
      <c r="A486" s="4" t="s">
        <v>3458</v>
      </c>
      <c r="B486" s="2" t="s">
        <v>4907</v>
      </c>
      <c r="C486" s="2" t="s">
        <v>4436</v>
      </c>
      <c r="D486" s="3">
        <v>5</v>
      </c>
    </row>
    <row r="487" spans="1:4" x14ac:dyDescent="0.25">
      <c r="A487" s="4" t="s">
        <v>925</v>
      </c>
      <c r="B487" s="2" t="s">
        <v>4908</v>
      </c>
      <c r="C487" s="2" t="s">
        <v>4588</v>
      </c>
      <c r="D487" s="3">
        <v>5</v>
      </c>
    </row>
    <row r="488" spans="1:4" x14ac:dyDescent="0.25">
      <c r="A488" s="4" t="s">
        <v>1678</v>
      </c>
      <c r="B488" s="2" t="s">
        <v>4909</v>
      </c>
      <c r="C488" s="2" t="s">
        <v>4588</v>
      </c>
      <c r="D488" s="3">
        <v>5</v>
      </c>
    </row>
    <row r="489" spans="1:4" x14ac:dyDescent="0.25">
      <c r="A489" s="4" t="s">
        <v>2155</v>
      </c>
      <c r="B489" s="2" t="s">
        <v>4910</v>
      </c>
      <c r="C489" s="2" t="s">
        <v>4588</v>
      </c>
      <c r="D489" s="3">
        <v>5</v>
      </c>
    </row>
    <row r="490" spans="1:4" x14ac:dyDescent="0.25">
      <c r="A490" s="4" t="s">
        <v>2504</v>
      </c>
      <c r="B490" s="2" t="s">
        <v>4911</v>
      </c>
      <c r="C490" s="2" t="s">
        <v>4444</v>
      </c>
      <c r="D490" s="3">
        <v>5</v>
      </c>
    </row>
    <row r="491" spans="1:4" x14ac:dyDescent="0.25">
      <c r="A491" s="4" t="s">
        <v>2122</v>
      </c>
      <c r="B491" s="2" t="s">
        <v>4912</v>
      </c>
      <c r="C491" s="2" t="s">
        <v>4444</v>
      </c>
      <c r="D491" s="3">
        <v>5</v>
      </c>
    </row>
    <row r="492" spans="1:4" x14ac:dyDescent="0.25">
      <c r="A492" s="4" t="s">
        <v>1528</v>
      </c>
      <c r="B492" s="2" t="s">
        <v>4913</v>
      </c>
      <c r="C492" s="2" t="s">
        <v>4448</v>
      </c>
      <c r="D492" s="3">
        <v>5</v>
      </c>
    </row>
    <row r="493" spans="1:4" x14ac:dyDescent="0.25">
      <c r="A493" s="4" t="s">
        <v>1690</v>
      </c>
      <c r="B493" s="2" t="s">
        <v>4914</v>
      </c>
      <c r="C493" s="2" t="s">
        <v>4448</v>
      </c>
      <c r="D493" s="3">
        <v>5</v>
      </c>
    </row>
    <row r="494" spans="1:4" x14ac:dyDescent="0.25">
      <c r="A494" s="4" t="s">
        <v>3598</v>
      </c>
      <c r="B494" s="2" t="s">
        <v>4915</v>
      </c>
      <c r="C494" s="2" t="s">
        <v>4448</v>
      </c>
      <c r="D494" s="3">
        <v>5</v>
      </c>
    </row>
    <row r="495" spans="1:4" x14ac:dyDescent="0.25">
      <c r="A495" s="4" t="s">
        <v>2144</v>
      </c>
      <c r="B495" s="2" t="s">
        <v>4916</v>
      </c>
      <c r="C495" s="2" t="s">
        <v>4448</v>
      </c>
      <c r="D495" s="3">
        <v>5</v>
      </c>
    </row>
    <row r="496" spans="1:4" x14ac:dyDescent="0.25">
      <c r="A496" s="4" t="s">
        <v>1519</v>
      </c>
      <c r="B496" s="2" t="s">
        <v>4917</v>
      </c>
      <c r="C496" s="2" t="s">
        <v>4469</v>
      </c>
      <c r="D496" s="3">
        <v>5</v>
      </c>
    </row>
    <row r="497" spans="1:4" x14ac:dyDescent="0.25">
      <c r="A497" s="4" t="s">
        <v>3768</v>
      </c>
      <c r="B497" s="2" t="s">
        <v>4918</v>
      </c>
      <c r="C497" s="2" t="s">
        <v>4469</v>
      </c>
      <c r="D497" s="3">
        <v>5</v>
      </c>
    </row>
    <row r="498" spans="1:4" x14ac:dyDescent="0.25">
      <c r="A498" s="4" t="s">
        <v>3829</v>
      </c>
      <c r="B498" s="2" t="s">
        <v>4919</v>
      </c>
      <c r="C498" s="2" t="s">
        <v>4475</v>
      </c>
      <c r="D498" s="3">
        <v>5</v>
      </c>
    </row>
    <row r="499" spans="1:4" x14ac:dyDescent="0.25">
      <c r="A499" s="4" t="s">
        <v>3932</v>
      </c>
      <c r="B499" s="2" t="s">
        <v>4920</v>
      </c>
      <c r="C499" s="2" t="s">
        <v>4491</v>
      </c>
      <c r="D499" s="3">
        <v>5</v>
      </c>
    </row>
    <row r="500" spans="1:4" x14ac:dyDescent="0.25">
      <c r="A500" s="4" t="s">
        <v>1770</v>
      </c>
      <c r="B500" s="2" t="s">
        <v>4921</v>
      </c>
      <c r="C500" s="2" t="s">
        <v>4491</v>
      </c>
      <c r="D500" s="3">
        <v>5</v>
      </c>
    </row>
    <row r="501" spans="1:4" x14ac:dyDescent="0.25">
      <c r="A501" s="4" t="s">
        <v>3974</v>
      </c>
      <c r="B501" s="2" t="s">
        <v>4922</v>
      </c>
      <c r="C501" s="2" t="s">
        <v>4491</v>
      </c>
      <c r="D501" s="3">
        <v>5</v>
      </c>
    </row>
    <row r="502" spans="1:4" x14ac:dyDescent="0.25">
      <c r="A502" s="4" t="s">
        <v>1304</v>
      </c>
      <c r="B502" s="2" t="s">
        <v>4923</v>
      </c>
      <c r="C502" s="2" t="s">
        <v>4742</v>
      </c>
      <c r="D502" s="3">
        <v>5</v>
      </c>
    </row>
    <row r="503" spans="1:4" x14ac:dyDescent="0.25">
      <c r="A503" s="4" t="s">
        <v>4011</v>
      </c>
      <c r="B503" s="2" t="s">
        <v>4924</v>
      </c>
      <c r="C503" s="2" t="s">
        <v>4742</v>
      </c>
      <c r="D503" s="3">
        <v>5</v>
      </c>
    </row>
    <row r="504" spans="1:4" x14ac:dyDescent="0.25">
      <c r="A504" s="4" t="s">
        <v>4026</v>
      </c>
      <c r="B504" s="2" t="s">
        <v>4925</v>
      </c>
      <c r="C504" s="2" t="s">
        <v>4742</v>
      </c>
      <c r="D504" s="3">
        <v>5</v>
      </c>
    </row>
    <row r="505" spans="1:4" x14ac:dyDescent="0.25">
      <c r="A505" s="4" t="s">
        <v>2007</v>
      </c>
      <c r="B505" s="2" t="s">
        <v>4926</v>
      </c>
      <c r="C505" s="2" t="s">
        <v>4742</v>
      </c>
      <c r="D505" s="3">
        <v>5</v>
      </c>
    </row>
    <row r="506" spans="1:4" x14ac:dyDescent="0.25">
      <c r="A506" s="4" t="s">
        <v>2049</v>
      </c>
      <c r="B506" s="2" t="s">
        <v>4927</v>
      </c>
      <c r="C506" s="2" t="s">
        <v>4742</v>
      </c>
      <c r="D506" s="3">
        <v>5</v>
      </c>
    </row>
    <row r="507" spans="1:4" x14ac:dyDescent="0.25">
      <c r="A507" s="4" t="s">
        <v>3992</v>
      </c>
      <c r="B507" s="2" t="s">
        <v>4928</v>
      </c>
      <c r="C507" s="2" t="s">
        <v>4742</v>
      </c>
      <c r="D507" s="3">
        <v>5</v>
      </c>
    </row>
    <row r="508" spans="1:4" x14ac:dyDescent="0.25">
      <c r="A508" s="4" t="s">
        <v>4044</v>
      </c>
      <c r="B508" s="2" t="s">
        <v>4929</v>
      </c>
      <c r="C508" s="2" t="s">
        <v>4742</v>
      </c>
      <c r="D508" s="3">
        <v>5</v>
      </c>
    </row>
    <row r="509" spans="1:4" x14ac:dyDescent="0.25">
      <c r="A509" s="4" t="s">
        <v>4069</v>
      </c>
      <c r="B509" s="2" t="s">
        <v>4930</v>
      </c>
      <c r="C509" s="2" t="s">
        <v>4496</v>
      </c>
      <c r="D509" s="3">
        <v>5</v>
      </c>
    </row>
    <row r="510" spans="1:4" x14ac:dyDescent="0.25">
      <c r="A510" s="4" t="s">
        <v>2424</v>
      </c>
      <c r="B510" s="2" t="s">
        <v>4931</v>
      </c>
      <c r="C510" s="2" t="s">
        <v>4641</v>
      </c>
      <c r="D510" s="3">
        <v>5</v>
      </c>
    </row>
    <row r="511" spans="1:4" x14ac:dyDescent="0.25">
      <c r="A511" s="4" t="s">
        <v>4161</v>
      </c>
      <c r="B511" s="2" t="s">
        <v>4932</v>
      </c>
      <c r="C511" s="2" t="s">
        <v>4755</v>
      </c>
      <c r="D511" s="3">
        <v>5</v>
      </c>
    </row>
    <row r="512" spans="1:4" x14ac:dyDescent="0.25">
      <c r="A512" s="4" t="s">
        <v>1566</v>
      </c>
      <c r="B512" s="2" t="s">
        <v>4933</v>
      </c>
      <c r="C512" s="2" t="s">
        <v>4755</v>
      </c>
      <c r="D512" s="3">
        <v>5</v>
      </c>
    </row>
    <row r="513" spans="1:4" x14ac:dyDescent="0.25">
      <c r="A513" s="4" t="s">
        <v>4154</v>
      </c>
      <c r="B513" s="2" t="s">
        <v>4934</v>
      </c>
      <c r="C513" s="2" t="s">
        <v>4755</v>
      </c>
      <c r="D513" s="3">
        <v>5</v>
      </c>
    </row>
    <row r="514" spans="1:4" x14ac:dyDescent="0.25">
      <c r="A514" s="4" t="s">
        <v>914</v>
      </c>
      <c r="B514" s="2" t="s">
        <v>4935</v>
      </c>
      <c r="C514" s="2" t="s">
        <v>4524</v>
      </c>
      <c r="D514" s="3">
        <v>5</v>
      </c>
    </row>
    <row r="515" spans="1:4" x14ac:dyDescent="0.25">
      <c r="A515" s="4" t="s">
        <v>2646</v>
      </c>
      <c r="B515" s="2" t="s">
        <v>4936</v>
      </c>
      <c r="C515" s="2" t="s">
        <v>4362</v>
      </c>
      <c r="D515" s="3">
        <v>6</v>
      </c>
    </row>
    <row r="516" spans="1:4" x14ac:dyDescent="0.25">
      <c r="A516" s="4" t="s">
        <v>866</v>
      </c>
      <c r="B516" s="2" t="s">
        <v>4937</v>
      </c>
      <c r="C516" s="2" t="s">
        <v>4866</v>
      </c>
      <c r="D516" s="3">
        <v>6</v>
      </c>
    </row>
    <row r="517" spans="1:4" x14ac:dyDescent="0.25">
      <c r="A517" s="4" t="s">
        <v>872</v>
      </c>
      <c r="B517" s="2" t="s">
        <v>4938</v>
      </c>
      <c r="C517" s="2" t="s">
        <v>4866</v>
      </c>
      <c r="D517" s="3">
        <v>6</v>
      </c>
    </row>
    <row r="518" spans="1:4" x14ac:dyDescent="0.25">
      <c r="A518" s="4" t="s">
        <v>920</v>
      </c>
      <c r="B518" s="2" t="s">
        <v>4939</v>
      </c>
      <c r="C518" s="2" t="s">
        <v>4866</v>
      </c>
      <c r="D518" s="3">
        <v>6</v>
      </c>
    </row>
    <row r="519" spans="1:4" x14ac:dyDescent="0.25">
      <c r="A519" s="4" t="s">
        <v>2354</v>
      </c>
      <c r="B519" s="2" t="s">
        <v>4940</v>
      </c>
      <c r="C519" s="2" t="s">
        <v>4866</v>
      </c>
      <c r="D519" s="3">
        <v>6</v>
      </c>
    </row>
    <row r="520" spans="1:4" x14ac:dyDescent="0.25">
      <c r="A520" s="4" t="s">
        <v>2810</v>
      </c>
      <c r="B520" s="2" t="s">
        <v>4941</v>
      </c>
      <c r="C520" s="2" t="s">
        <v>4866</v>
      </c>
      <c r="D520" s="3">
        <v>6</v>
      </c>
    </row>
    <row r="521" spans="1:4" x14ac:dyDescent="0.25">
      <c r="A521" s="4" t="s">
        <v>1891</v>
      </c>
      <c r="B521" s="2" t="s">
        <v>4942</v>
      </c>
      <c r="C521" s="2" t="s">
        <v>4866</v>
      </c>
      <c r="D521" s="3">
        <v>6</v>
      </c>
    </row>
    <row r="522" spans="1:4" x14ac:dyDescent="0.25">
      <c r="A522" s="4" t="s">
        <v>1918</v>
      </c>
      <c r="B522" s="2" t="s">
        <v>4943</v>
      </c>
      <c r="C522" s="2" t="s">
        <v>4866</v>
      </c>
      <c r="D522" s="3">
        <v>6</v>
      </c>
    </row>
    <row r="523" spans="1:4" x14ac:dyDescent="0.25">
      <c r="A523" s="4" t="s">
        <v>2819</v>
      </c>
      <c r="B523" s="2" t="s">
        <v>4944</v>
      </c>
      <c r="C523" s="2" t="s">
        <v>4866</v>
      </c>
      <c r="D523" s="3">
        <v>6</v>
      </c>
    </row>
    <row r="524" spans="1:4" x14ac:dyDescent="0.25">
      <c r="A524" s="4" t="s">
        <v>2222</v>
      </c>
      <c r="B524" s="2" t="s">
        <v>4945</v>
      </c>
      <c r="C524" s="2" t="s">
        <v>4866</v>
      </c>
      <c r="D524" s="3">
        <v>6</v>
      </c>
    </row>
    <row r="525" spans="1:4" x14ac:dyDescent="0.25">
      <c r="A525" s="4" t="s">
        <v>2866</v>
      </c>
      <c r="B525" s="2" t="s">
        <v>4946</v>
      </c>
      <c r="C525" s="2" t="s">
        <v>4670</v>
      </c>
      <c r="D525" s="3">
        <v>6</v>
      </c>
    </row>
    <row r="526" spans="1:4" x14ac:dyDescent="0.25">
      <c r="A526" s="4" t="s">
        <v>2933</v>
      </c>
      <c r="B526" s="2" t="s">
        <v>4947</v>
      </c>
      <c r="C526" s="2" t="s">
        <v>4395</v>
      </c>
      <c r="D526" s="3">
        <v>6</v>
      </c>
    </row>
    <row r="527" spans="1:4" x14ac:dyDescent="0.25">
      <c r="A527" s="4" t="s">
        <v>1468</v>
      </c>
      <c r="B527" s="2" t="s">
        <v>4948</v>
      </c>
      <c r="C527" s="2" t="s">
        <v>4794</v>
      </c>
      <c r="D527" s="3">
        <v>6</v>
      </c>
    </row>
    <row r="528" spans="1:4" x14ac:dyDescent="0.25">
      <c r="A528" s="4" t="s">
        <v>907</v>
      </c>
      <c r="B528" s="2" t="s">
        <v>4949</v>
      </c>
      <c r="C528" s="2" t="s">
        <v>4794</v>
      </c>
      <c r="D528" s="3">
        <v>6</v>
      </c>
    </row>
    <row r="529" spans="1:4" x14ac:dyDescent="0.25">
      <c r="A529" s="4" t="s">
        <v>3026</v>
      </c>
      <c r="B529" s="2" t="s">
        <v>4950</v>
      </c>
      <c r="C529" s="2" t="s">
        <v>4794</v>
      </c>
      <c r="D529" s="3">
        <v>6</v>
      </c>
    </row>
    <row r="530" spans="1:4" x14ac:dyDescent="0.25">
      <c r="A530" s="4" t="s">
        <v>2964</v>
      </c>
      <c r="B530" s="2" t="s">
        <v>4951</v>
      </c>
      <c r="C530" s="2" t="s">
        <v>4794</v>
      </c>
      <c r="D530" s="3">
        <v>6</v>
      </c>
    </row>
    <row r="531" spans="1:4" x14ac:dyDescent="0.25">
      <c r="A531" s="4" t="s">
        <v>3002</v>
      </c>
      <c r="B531" s="2" t="s">
        <v>4952</v>
      </c>
      <c r="C531" s="2" t="s">
        <v>4794</v>
      </c>
      <c r="D531" s="3">
        <v>6</v>
      </c>
    </row>
    <row r="532" spans="1:4" x14ac:dyDescent="0.25">
      <c r="A532" s="4" t="s">
        <v>2988</v>
      </c>
      <c r="B532" s="2" t="s">
        <v>4953</v>
      </c>
      <c r="C532" s="2" t="s">
        <v>4794</v>
      </c>
      <c r="D532" s="3">
        <v>6</v>
      </c>
    </row>
    <row r="533" spans="1:4" x14ac:dyDescent="0.25">
      <c r="A533" s="4" t="s">
        <v>2130</v>
      </c>
      <c r="B533" s="2" t="s">
        <v>4954</v>
      </c>
      <c r="C533" s="2" t="s">
        <v>4794</v>
      </c>
      <c r="D533" s="3">
        <v>6</v>
      </c>
    </row>
    <row r="534" spans="1:4" x14ac:dyDescent="0.25">
      <c r="A534" s="4" t="s">
        <v>2191</v>
      </c>
      <c r="B534" s="2" t="s">
        <v>4955</v>
      </c>
      <c r="C534" s="2" t="s">
        <v>4794</v>
      </c>
      <c r="D534" s="3">
        <v>6</v>
      </c>
    </row>
    <row r="535" spans="1:4" x14ac:dyDescent="0.25">
      <c r="A535" s="4" t="s">
        <v>2268</v>
      </c>
      <c r="B535" s="2" t="s">
        <v>4956</v>
      </c>
      <c r="C535" s="2" t="s">
        <v>4794</v>
      </c>
      <c r="D535" s="3">
        <v>6</v>
      </c>
    </row>
    <row r="536" spans="1:4" x14ac:dyDescent="0.25">
      <c r="A536" s="4" t="s">
        <v>3085</v>
      </c>
      <c r="B536" s="2" t="s">
        <v>4957</v>
      </c>
      <c r="C536" s="2" t="s">
        <v>4404</v>
      </c>
      <c r="D536" s="3">
        <v>6</v>
      </c>
    </row>
    <row r="537" spans="1:4" x14ac:dyDescent="0.25">
      <c r="A537" s="4" t="s">
        <v>2533</v>
      </c>
      <c r="B537" s="2" t="s">
        <v>4958</v>
      </c>
      <c r="C537" s="2" t="s">
        <v>4557</v>
      </c>
      <c r="D537" s="3">
        <v>6</v>
      </c>
    </row>
    <row r="538" spans="1:4" x14ac:dyDescent="0.25">
      <c r="A538" s="4" t="s">
        <v>3095</v>
      </c>
      <c r="B538" s="2" t="s">
        <v>4959</v>
      </c>
      <c r="C538" s="2" t="s">
        <v>4557</v>
      </c>
      <c r="D538" s="3">
        <v>6</v>
      </c>
    </row>
    <row r="539" spans="1:4" x14ac:dyDescent="0.25">
      <c r="A539" s="4" t="s">
        <v>3108</v>
      </c>
      <c r="B539" s="2" t="s">
        <v>4960</v>
      </c>
      <c r="C539" s="2" t="s">
        <v>4557</v>
      </c>
      <c r="D539" s="3">
        <v>6</v>
      </c>
    </row>
    <row r="540" spans="1:4" x14ac:dyDescent="0.25">
      <c r="A540" s="4" t="s">
        <v>1636</v>
      </c>
      <c r="B540" s="2" t="s">
        <v>4961</v>
      </c>
      <c r="C540" s="2" t="s">
        <v>4682</v>
      </c>
      <c r="D540" s="3">
        <v>6</v>
      </c>
    </row>
    <row r="541" spans="1:4" x14ac:dyDescent="0.25">
      <c r="A541" s="4" t="s">
        <v>3119</v>
      </c>
      <c r="B541" s="2" t="s">
        <v>4962</v>
      </c>
      <c r="C541" s="2" t="s">
        <v>4682</v>
      </c>
      <c r="D541" s="3">
        <v>6</v>
      </c>
    </row>
    <row r="542" spans="1:4" x14ac:dyDescent="0.25">
      <c r="A542" s="4" t="s">
        <v>2411</v>
      </c>
      <c r="B542" s="2" t="s">
        <v>4963</v>
      </c>
      <c r="C542" s="2" t="s">
        <v>4682</v>
      </c>
      <c r="D542" s="3">
        <v>6</v>
      </c>
    </row>
    <row r="543" spans="1:4" x14ac:dyDescent="0.25">
      <c r="A543" s="4" t="s">
        <v>1612</v>
      </c>
      <c r="B543" s="2" t="s">
        <v>4964</v>
      </c>
      <c r="C543" s="2" t="s">
        <v>4682</v>
      </c>
      <c r="D543" s="3">
        <v>6</v>
      </c>
    </row>
    <row r="544" spans="1:4" x14ac:dyDescent="0.25">
      <c r="A544" s="4" t="s">
        <v>1617</v>
      </c>
      <c r="B544" s="2" t="s">
        <v>4965</v>
      </c>
      <c r="C544" s="2" t="s">
        <v>4682</v>
      </c>
      <c r="D544" s="3">
        <v>6</v>
      </c>
    </row>
    <row r="545" spans="1:4" x14ac:dyDescent="0.25">
      <c r="A545" s="4" t="s">
        <v>2029</v>
      </c>
      <c r="B545" s="2" t="s">
        <v>4966</v>
      </c>
      <c r="C545" s="2" t="s">
        <v>4682</v>
      </c>
      <c r="D545" s="3">
        <v>6</v>
      </c>
    </row>
    <row r="546" spans="1:4" x14ac:dyDescent="0.25">
      <c r="A546" s="4" t="s">
        <v>2288</v>
      </c>
      <c r="B546" s="2" t="s">
        <v>4967</v>
      </c>
      <c r="C546" s="2" t="s">
        <v>4682</v>
      </c>
      <c r="D546" s="3">
        <v>6</v>
      </c>
    </row>
    <row r="547" spans="1:4" x14ac:dyDescent="0.25">
      <c r="A547" s="4" t="s">
        <v>2394</v>
      </c>
      <c r="B547" s="2" t="s">
        <v>4968</v>
      </c>
      <c r="C547" s="2" t="s">
        <v>4581</v>
      </c>
      <c r="D547" s="3">
        <v>6</v>
      </c>
    </row>
    <row r="548" spans="1:4" x14ac:dyDescent="0.25">
      <c r="A548" s="4" t="s">
        <v>3365</v>
      </c>
      <c r="B548" s="2" t="s">
        <v>4969</v>
      </c>
      <c r="C548" s="2" t="s">
        <v>4696</v>
      </c>
      <c r="D548" s="3">
        <v>6</v>
      </c>
    </row>
    <row r="549" spans="1:4" x14ac:dyDescent="0.25">
      <c r="A549" s="4" t="s">
        <v>3359</v>
      </c>
      <c r="B549" s="2" t="s">
        <v>4970</v>
      </c>
      <c r="C549" s="2" t="s">
        <v>4696</v>
      </c>
      <c r="D549" s="3">
        <v>6</v>
      </c>
    </row>
    <row r="550" spans="1:4" x14ac:dyDescent="0.25">
      <c r="A550" s="4" t="s">
        <v>3403</v>
      </c>
      <c r="B550" s="2" t="s">
        <v>4971</v>
      </c>
      <c r="C550" s="2" t="s">
        <v>4817</v>
      </c>
      <c r="D550" s="3">
        <v>6</v>
      </c>
    </row>
    <row r="551" spans="1:4" x14ac:dyDescent="0.25">
      <c r="A551" s="4" t="s">
        <v>3516</v>
      </c>
      <c r="B551" s="2" t="s">
        <v>4972</v>
      </c>
      <c r="C551" s="2" t="s">
        <v>4588</v>
      </c>
      <c r="D551" s="3">
        <v>6</v>
      </c>
    </row>
    <row r="552" spans="1:4" x14ac:dyDescent="0.25">
      <c r="A552" s="4" t="s">
        <v>981</v>
      </c>
      <c r="B552" s="2" t="s">
        <v>4973</v>
      </c>
      <c r="C552" s="2" t="s">
        <v>4448</v>
      </c>
      <c r="D552" s="3">
        <v>6</v>
      </c>
    </row>
    <row r="553" spans="1:4" x14ac:dyDescent="0.25">
      <c r="A553" s="4" t="s">
        <v>1815</v>
      </c>
      <c r="B553" s="2" t="s">
        <v>4974</v>
      </c>
      <c r="C553" s="2" t="s">
        <v>4448</v>
      </c>
      <c r="D553" s="3">
        <v>6</v>
      </c>
    </row>
    <row r="554" spans="1:4" x14ac:dyDescent="0.25">
      <c r="A554" s="4" t="s">
        <v>3740</v>
      </c>
      <c r="B554" s="2" t="s">
        <v>4975</v>
      </c>
      <c r="C554" s="2" t="s">
        <v>4469</v>
      </c>
      <c r="D554" s="3">
        <v>6</v>
      </c>
    </row>
    <row r="555" spans="1:4" x14ac:dyDescent="0.25">
      <c r="A555" s="4" t="s">
        <v>3997</v>
      </c>
      <c r="B555" s="2" t="s">
        <v>4976</v>
      </c>
      <c r="C555" s="2" t="s">
        <v>4742</v>
      </c>
      <c r="D555" s="3">
        <v>6</v>
      </c>
    </row>
    <row r="556" spans="1:4" x14ac:dyDescent="0.25">
      <c r="A556" s="4" t="s">
        <v>4016</v>
      </c>
      <c r="B556" s="2" t="s">
        <v>4977</v>
      </c>
      <c r="C556" s="2" t="s">
        <v>4742</v>
      </c>
      <c r="D556" s="3">
        <v>6</v>
      </c>
    </row>
    <row r="557" spans="1:4" x14ac:dyDescent="0.25">
      <c r="A557" s="4" t="s">
        <v>4034</v>
      </c>
      <c r="B557" s="2" t="s">
        <v>4978</v>
      </c>
      <c r="C557" s="2" t="s">
        <v>4742</v>
      </c>
      <c r="D557" s="3">
        <v>6</v>
      </c>
    </row>
    <row r="558" spans="1:4" x14ac:dyDescent="0.25">
      <c r="A558" s="4" t="s">
        <v>4167</v>
      </c>
      <c r="B558" s="2" t="s">
        <v>4979</v>
      </c>
      <c r="C558" s="2" t="s">
        <v>4755</v>
      </c>
      <c r="D558" s="3">
        <v>6</v>
      </c>
    </row>
    <row r="559" spans="1:4" x14ac:dyDescent="0.25">
      <c r="A559" s="4" t="s">
        <v>4148</v>
      </c>
      <c r="B559" s="2" t="s">
        <v>4980</v>
      </c>
      <c r="C559" s="2" t="s">
        <v>4755</v>
      </c>
      <c r="D559" s="3">
        <v>6</v>
      </c>
    </row>
    <row r="560" spans="1:4" x14ac:dyDescent="0.25">
      <c r="A560" s="4" t="s">
        <v>2488</v>
      </c>
      <c r="B560" s="2" t="s">
        <v>4981</v>
      </c>
      <c r="C560" s="2" t="s">
        <v>4524</v>
      </c>
      <c r="D560" s="3">
        <v>6</v>
      </c>
    </row>
    <row r="561" spans="1:4" x14ac:dyDescent="0.25">
      <c r="A561" s="4" t="s">
        <v>1571</v>
      </c>
      <c r="B561" s="2" t="s">
        <v>4982</v>
      </c>
      <c r="C561" s="2" t="s">
        <v>4528</v>
      </c>
      <c r="D561" s="3">
        <v>7</v>
      </c>
    </row>
    <row r="562" spans="1:4" x14ac:dyDescent="0.25">
      <c r="A562" s="4" t="s">
        <v>1701</v>
      </c>
      <c r="B562" s="2" t="s">
        <v>4983</v>
      </c>
      <c r="C562" s="2" t="s">
        <v>4362</v>
      </c>
      <c r="D562" s="3">
        <v>7</v>
      </c>
    </row>
    <row r="563" spans="1:4" x14ac:dyDescent="0.25">
      <c r="A563" s="4" t="s">
        <v>1482</v>
      </c>
      <c r="B563" s="2" t="s">
        <v>4984</v>
      </c>
      <c r="C563" s="2" t="s">
        <v>4362</v>
      </c>
      <c r="D563" s="3">
        <v>7</v>
      </c>
    </row>
    <row r="564" spans="1:4" x14ac:dyDescent="0.25">
      <c r="A564" s="4" t="s">
        <v>1982</v>
      </c>
      <c r="B564" s="2" t="s">
        <v>4985</v>
      </c>
      <c r="C564" s="2" t="s">
        <v>4659</v>
      </c>
      <c r="D564" s="3">
        <v>7</v>
      </c>
    </row>
    <row r="565" spans="1:4" x14ac:dyDescent="0.25">
      <c r="A565" s="4" t="s">
        <v>878</v>
      </c>
      <c r="B565" s="2" t="s">
        <v>4986</v>
      </c>
      <c r="C565" s="2" t="s">
        <v>4866</v>
      </c>
      <c r="D565" s="3">
        <v>7</v>
      </c>
    </row>
    <row r="566" spans="1:4" x14ac:dyDescent="0.25">
      <c r="A566" s="4" t="s">
        <v>924</v>
      </c>
      <c r="B566" s="2" t="s">
        <v>4987</v>
      </c>
      <c r="C566" s="2" t="s">
        <v>4866</v>
      </c>
      <c r="D566" s="3">
        <v>7</v>
      </c>
    </row>
    <row r="567" spans="1:4" x14ac:dyDescent="0.25">
      <c r="A567" s="4" t="s">
        <v>1453</v>
      </c>
      <c r="B567" s="2" t="s">
        <v>4988</v>
      </c>
      <c r="C567" s="2" t="s">
        <v>4866</v>
      </c>
      <c r="D567" s="3">
        <v>7</v>
      </c>
    </row>
    <row r="568" spans="1:4" x14ac:dyDescent="0.25">
      <c r="A568" s="4" t="s">
        <v>1630</v>
      </c>
      <c r="B568" s="2" t="s">
        <v>4989</v>
      </c>
      <c r="C568" s="2" t="s">
        <v>4866</v>
      </c>
      <c r="D568" s="3">
        <v>7</v>
      </c>
    </row>
    <row r="569" spans="1:4" x14ac:dyDescent="0.25">
      <c r="A569" s="4" t="s">
        <v>2175</v>
      </c>
      <c r="B569" s="2" t="s">
        <v>4990</v>
      </c>
      <c r="C569" s="2" t="s">
        <v>4866</v>
      </c>
      <c r="D569" s="3">
        <v>7</v>
      </c>
    </row>
    <row r="570" spans="1:4" x14ac:dyDescent="0.25">
      <c r="A570" s="4" t="s">
        <v>1365</v>
      </c>
      <c r="B570" s="2" t="s">
        <v>4991</v>
      </c>
      <c r="C570" s="2" t="s">
        <v>4866</v>
      </c>
      <c r="D570" s="3">
        <v>7</v>
      </c>
    </row>
    <row r="571" spans="1:4" x14ac:dyDescent="0.25">
      <c r="A571" s="4" t="s">
        <v>1399</v>
      </c>
      <c r="B571" s="2" t="s">
        <v>4992</v>
      </c>
      <c r="C571" s="2" t="s">
        <v>4866</v>
      </c>
      <c r="D571" s="3">
        <v>7</v>
      </c>
    </row>
    <row r="572" spans="1:4" x14ac:dyDescent="0.25">
      <c r="A572" s="4" t="s">
        <v>903</v>
      </c>
      <c r="B572" s="2" t="s">
        <v>4993</v>
      </c>
      <c r="C572" s="2" t="s">
        <v>4866</v>
      </c>
      <c r="D572" s="3">
        <v>7</v>
      </c>
    </row>
    <row r="573" spans="1:4" x14ac:dyDescent="0.25">
      <c r="A573" s="4" t="s">
        <v>1845</v>
      </c>
      <c r="B573" s="2" t="s">
        <v>4994</v>
      </c>
      <c r="C573" s="2" t="s">
        <v>4866</v>
      </c>
      <c r="D573" s="3">
        <v>7</v>
      </c>
    </row>
    <row r="574" spans="1:4" x14ac:dyDescent="0.25">
      <c r="A574" s="4" t="s">
        <v>1912</v>
      </c>
      <c r="B574" s="2" t="s">
        <v>4995</v>
      </c>
      <c r="C574" s="2" t="s">
        <v>4333</v>
      </c>
      <c r="D574" s="3">
        <v>7</v>
      </c>
    </row>
    <row r="575" spans="1:4" x14ac:dyDescent="0.25">
      <c r="A575" s="4" t="s">
        <v>2227</v>
      </c>
      <c r="B575" s="2" t="s">
        <v>4996</v>
      </c>
      <c r="C575" s="2" t="s">
        <v>4794</v>
      </c>
      <c r="D575" s="3">
        <v>7</v>
      </c>
    </row>
    <row r="576" spans="1:4" x14ac:dyDescent="0.25">
      <c r="A576" s="4" t="s">
        <v>2977</v>
      </c>
      <c r="B576" s="2" t="s">
        <v>4997</v>
      </c>
      <c r="C576" s="2" t="s">
        <v>4794</v>
      </c>
      <c r="D576" s="3">
        <v>7</v>
      </c>
    </row>
    <row r="577" spans="1:4" x14ac:dyDescent="0.25">
      <c r="A577" s="4" t="s">
        <v>1948</v>
      </c>
      <c r="B577" s="2" t="s">
        <v>4998</v>
      </c>
      <c r="C577" s="2" t="s">
        <v>4794</v>
      </c>
      <c r="D577" s="3">
        <v>7</v>
      </c>
    </row>
    <row r="578" spans="1:4" x14ac:dyDescent="0.25">
      <c r="A578" s="4" t="s">
        <v>1408</v>
      </c>
      <c r="B578" s="2" t="s">
        <v>4999</v>
      </c>
      <c r="C578" s="2" t="s">
        <v>4557</v>
      </c>
      <c r="D578" s="3">
        <v>7</v>
      </c>
    </row>
    <row r="579" spans="1:4" x14ac:dyDescent="0.25">
      <c r="A579" s="4" t="s">
        <v>1581</v>
      </c>
      <c r="B579" s="2" t="s">
        <v>5000</v>
      </c>
      <c r="C579" s="2" t="s">
        <v>4682</v>
      </c>
      <c r="D579" s="3">
        <v>7</v>
      </c>
    </row>
    <row r="580" spans="1:4" x14ac:dyDescent="0.25">
      <c r="A580" s="4" t="s">
        <v>1712</v>
      </c>
      <c r="B580" s="2" t="s">
        <v>5001</v>
      </c>
      <c r="C580" s="2" t="s">
        <v>4682</v>
      </c>
      <c r="D580" s="3">
        <v>7</v>
      </c>
    </row>
    <row r="581" spans="1:4" x14ac:dyDescent="0.25">
      <c r="A581" s="4" t="s">
        <v>1778</v>
      </c>
      <c r="B581" s="2" t="s">
        <v>5002</v>
      </c>
      <c r="C581" s="2" t="s">
        <v>4682</v>
      </c>
      <c r="D581" s="3">
        <v>7</v>
      </c>
    </row>
    <row r="582" spans="1:4" x14ac:dyDescent="0.25">
      <c r="A582" s="4" t="s">
        <v>1808</v>
      </c>
      <c r="B582" s="2" t="s">
        <v>5003</v>
      </c>
      <c r="C582" s="2" t="s">
        <v>4682</v>
      </c>
      <c r="D582" s="3">
        <v>7</v>
      </c>
    </row>
    <row r="583" spans="1:4" x14ac:dyDescent="0.25">
      <c r="A583" s="4" t="s">
        <v>1889</v>
      </c>
      <c r="B583" s="2" t="s">
        <v>5004</v>
      </c>
      <c r="C583" s="2" t="s">
        <v>4682</v>
      </c>
      <c r="D583" s="3">
        <v>7</v>
      </c>
    </row>
    <row r="584" spans="1:4" x14ac:dyDescent="0.25">
      <c r="A584" s="4" t="s">
        <v>1897</v>
      </c>
      <c r="B584" s="2" t="s">
        <v>5005</v>
      </c>
      <c r="C584" s="2" t="s">
        <v>4682</v>
      </c>
      <c r="D584" s="3">
        <v>7</v>
      </c>
    </row>
    <row r="585" spans="1:4" x14ac:dyDescent="0.25">
      <c r="A585" s="4" t="s">
        <v>1343</v>
      </c>
      <c r="B585" s="2" t="s">
        <v>5006</v>
      </c>
      <c r="C585" s="2" t="s">
        <v>4682</v>
      </c>
      <c r="D585" s="3">
        <v>7</v>
      </c>
    </row>
    <row r="586" spans="1:4" x14ac:dyDescent="0.25">
      <c r="A586" s="4" t="s">
        <v>1472</v>
      </c>
      <c r="B586" s="2" t="s">
        <v>5007</v>
      </c>
      <c r="C586" s="2" t="s">
        <v>4682</v>
      </c>
      <c r="D586" s="3">
        <v>7</v>
      </c>
    </row>
    <row r="587" spans="1:4" x14ac:dyDescent="0.25">
      <c r="A587" s="4" t="s">
        <v>1415</v>
      </c>
      <c r="B587" s="2" t="s">
        <v>5008</v>
      </c>
      <c r="C587" s="2" t="s">
        <v>4408</v>
      </c>
      <c r="D587" s="3">
        <v>7</v>
      </c>
    </row>
    <row r="588" spans="1:4" x14ac:dyDescent="0.25">
      <c r="A588" s="4" t="s">
        <v>2000</v>
      </c>
      <c r="B588" s="2" t="s">
        <v>5009</v>
      </c>
      <c r="C588" s="2" t="s">
        <v>4431</v>
      </c>
      <c r="D588" s="3">
        <v>7</v>
      </c>
    </row>
    <row r="589" spans="1:4" x14ac:dyDescent="0.25">
      <c r="A589" s="4" t="s">
        <v>1837</v>
      </c>
      <c r="B589" s="2" t="s">
        <v>5010</v>
      </c>
      <c r="C589" s="2" t="s">
        <v>4806</v>
      </c>
      <c r="D589" s="3">
        <v>7</v>
      </c>
    </row>
    <row r="590" spans="1:4" x14ac:dyDescent="0.25">
      <c r="A590" s="4" t="s">
        <v>2232</v>
      </c>
      <c r="B590" s="2" t="s">
        <v>5011</v>
      </c>
      <c r="C590" s="2" t="s">
        <v>4806</v>
      </c>
      <c r="D590" s="3">
        <v>7</v>
      </c>
    </row>
    <row r="591" spans="1:4" x14ac:dyDescent="0.25">
      <c r="A591" s="4" t="s">
        <v>1732</v>
      </c>
      <c r="B591" s="2" t="s">
        <v>5012</v>
      </c>
      <c r="C591" s="2" t="s">
        <v>4581</v>
      </c>
      <c r="D591" s="3">
        <v>7</v>
      </c>
    </row>
    <row r="592" spans="1:4" x14ac:dyDescent="0.25">
      <c r="A592" s="4" t="s">
        <v>1388</v>
      </c>
      <c r="B592" s="2" t="s">
        <v>5013</v>
      </c>
      <c r="C592" s="2" t="s">
        <v>4696</v>
      </c>
      <c r="D592" s="3">
        <v>7</v>
      </c>
    </row>
    <row r="593" spans="1:4" x14ac:dyDescent="0.25">
      <c r="A593" s="4" t="s">
        <v>1595</v>
      </c>
      <c r="B593" s="2" t="s">
        <v>5014</v>
      </c>
      <c r="C593" s="2" t="s">
        <v>4696</v>
      </c>
      <c r="D593" s="3">
        <v>7</v>
      </c>
    </row>
    <row r="594" spans="1:4" x14ac:dyDescent="0.25">
      <c r="A594" s="4" t="s">
        <v>3413</v>
      </c>
      <c r="B594" s="2" t="s">
        <v>5015</v>
      </c>
      <c r="C594" s="2" t="s">
        <v>4817</v>
      </c>
      <c r="D594" s="3">
        <v>7</v>
      </c>
    </row>
    <row r="595" spans="1:4" x14ac:dyDescent="0.25">
      <c r="A595" s="4" t="s">
        <v>3433</v>
      </c>
      <c r="B595" s="2" t="s">
        <v>5016</v>
      </c>
      <c r="C595" s="2" t="s">
        <v>4436</v>
      </c>
      <c r="D595" s="3">
        <v>7</v>
      </c>
    </row>
    <row r="596" spans="1:4" x14ac:dyDescent="0.25">
      <c r="A596" s="4" t="s">
        <v>947</v>
      </c>
      <c r="B596" s="2" t="s">
        <v>5017</v>
      </c>
      <c r="C596" s="2" t="s">
        <v>4436</v>
      </c>
      <c r="D596" s="3">
        <v>7</v>
      </c>
    </row>
    <row r="597" spans="1:4" x14ac:dyDescent="0.25">
      <c r="A597" s="4" t="s">
        <v>1644</v>
      </c>
      <c r="B597" s="2" t="s">
        <v>5018</v>
      </c>
      <c r="C597" s="2" t="s">
        <v>4438</v>
      </c>
      <c r="D597" s="3">
        <v>7</v>
      </c>
    </row>
    <row r="598" spans="1:4" x14ac:dyDescent="0.25">
      <c r="A598" s="4" t="s">
        <v>3584</v>
      </c>
      <c r="B598" s="2" t="s">
        <v>5019</v>
      </c>
      <c r="C598" s="2" t="s">
        <v>4448</v>
      </c>
      <c r="D598" s="3">
        <v>7</v>
      </c>
    </row>
    <row r="599" spans="1:4" x14ac:dyDescent="0.25">
      <c r="A599" s="4" t="s">
        <v>3577</v>
      </c>
      <c r="B599" s="2" t="s">
        <v>5020</v>
      </c>
      <c r="C599" s="2" t="s">
        <v>4448</v>
      </c>
      <c r="D599" s="3">
        <v>7</v>
      </c>
    </row>
    <row r="600" spans="1:4" x14ac:dyDescent="0.25">
      <c r="A600" s="4" t="s">
        <v>3618</v>
      </c>
      <c r="B600" s="2" t="s">
        <v>5021</v>
      </c>
      <c r="C600" s="2" t="s">
        <v>4448</v>
      </c>
      <c r="D600" s="3">
        <v>7</v>
      </c>
    </row>
    <row r="601" spans="1:4" x14ac:dyDescent="0.25">
      <c r="A601" s="4" t="s">
        <v>2215</v>
      </c>
      <c r="B601" s="2" t="s">
        <v>5022</v>
      </c>
      <c r="C601" s="2" t="s">
        <v>4448</v>
      </c>
      <c r="D601" s="3">
        <v>7</v>
      </c>
    </row>
    <row r="602" spans="1:4" x14ac:dyDescent="0.25">
      <c r="A602" s="4" t="s">
        <v>2318</v>
      </c>
      <c r="B602" s="2" t="s">
        <v>5023</v>
      </c>
      <c r="C602" s="2" t="s">
        <v>4454</v>
      </c>
      <c r="D602" s="3">
        <v>7</v>
      </c>
    </row>
    <row r="603" spans="1:4" x14ac:dyDescent="0.25">
      <c r="A603" s="4" t="s">
        <v>1621</v>
      </c>
      <c r="B603" s="2" t="s">
        <v>5024</v>
      </c>
      <c r="C603" s="2" t="s">
        <v>4475</v>
      </c>
      <c r="D603" s="3">
        <v>7</v>
      </c>
    </row>
    <row r="604" spans="1:4" x14ac:dyDescent="0.25">
      <c r="A604" s="4" t="s">
        <v>835</v>
      </c>
      <c r="B604" s="2" t="s">
        <v>5025</v>
      </c>
      <c r="C604" s="2" t="s">
        <v>4491</v>
      </c>
      <c r="D604" s="3">
        <v>7</v>
      </c>
    </row>
    <row r="605" spans="1:4" x14ac:dyDescent="0.25">
      <c r="A605" s="4" t="s">
        <v>1657</v>
      </c>
      <c r="B605" s="2" t="s">
        <v>5026</v>
      </c>
      <c r="C605" s="2" t="s">
        <v>4491</v>
      </c>
      <c r="D605" s="3">
        <v>7</v>
      </c>
    </row>
    <row r="606" spans="1:4" x14ac:dyDescent="0.25">
      <c r="A606" s="4" t="s">
        <v>859</v>
      </c>
      <c r="B606" s="2" t="s">
        <v>5027</v>
      </c>
      <c r="C606" s="2" t="s">
        <v>4742</v>
      </c>
      <c r="D606" s="3">
        <v>7</v>
      </c>
    </row>
    <row r="607" spans="1:4" x14ac:dyDescent="0.25">
      <c r="A607" s="4" t="s">
        <v>2168</v>
      </c>
      <c r="B607" s="2" t="s">
        <v>5028</v>
      </c>
      <c r="C607" s="2" t="s">
        <v>4496</v>
      </c>
      <c r="D607" s="3">
        <v>7</v>
      </c>
    </row>
    <row r="608" spans="1:4" x14ac:dyDescent="0.25">
      <c r="A608" s="4" t="s">
        <v>1072</v>
      </c>
      <c r="B608" s="2" t="s">
        <v>5029</v>
      </c>
      <c r="C608" s="2" t="s">
        <v>4866</v>
      </c>
      <c r="D608" s="3">
        <v>8</v>
      </c>
    </row>
    <row r="609" spans="1:4" x14ac:dyDescent="0.25">
      <c r="A609" s="4" t="s">
        <v>1179</v>
      </c>
      <c r="B609" s="2" t="s">
        <v>5030</v>
      </c>
      <c r="C609" s="2" t="s">
        <v>4794</v>
      </c>
      <c r="D609" s="3">
        <v>8</v>
      </c>
    </row>
    <row r="610" spans="1:4" x14ac:dyDescent="0.25">
      <c r="A610" s="4" t="s">
        <v>998</v>
      </c>
      <c r="B610" s="2" t="s">
        <v>5031</v>
      </c>
      <c r="C610" s="2" t="s">
        <v>4682</v>
      </c>
      <c r="D610" s="3">
        <v>8</v>
      </c>
    </row>
    <row r="611" spans="1:4" x14ac:dyDescent="0.25">
      <c r="A611" s="4" t="s">
        <v>2061</v>
      </c>
      <c r="B611" s="2" t="s">
        <v>5032</v>
      </c>
      <c r="C611" s="2" t="s">
        <v>4817</v>
      </c>
      <c r="D611" s="3">
        <v>8</v>
      </c>
    </row>
    <row r="612" spans="1:4" x14ac:dyDescent="0.25">
      <c r="A612" s="4" t="s">
        <v>1314</v>
      </c>
      <c r="B612" s="2" t="s">
        <v>5033</v>
      </c>
      <c r="C612" s="2" t="s">
        <v>4448</v>
      </c>
      <c r="D612" s="3">
        <v>8</v>
      </c>
    </row>
    <row r="613" spans="1:4" x14ac:dyDescent="0.25">
      <c r="A613" s="4" t="s">
        <v>787</v>
      </c>
      <c r="B613" s="2" t="s">
        <v>5034</v>
      </c>
      <c r="C613" s="2" t="s">
        <v>4742</v>
      </c>
      <c r="D613" s="3">
        <v>8</v>
      </c>
    </row>
    <row r="614" spans="1:4" x14ac:dyDescent="0.25">
      <c r="A614" s="4" t="s">
        <v>952</v>
      </c>
      <c r="B614" s="2" t="s">
        <v>5035</v>
      </c>
      <c r="C614" s="2" t="s">
        <v>4491</v>
      </c>
      <c r="D614" s="3">
        <v>8</v>
      </c>
    </row>
    <row r="615" spans="1:4" x14ac:dyDescent="0.25">
      <c r="A615" s="4" t="s">
        <v>2301</v>
      </c>
      <c r="B615" s="2" t="s">
        <v>5036</v>
      </c>
      <c r="C615" s="2" t="s">
        <v>4436</v>
      </c>
      <c r="D615" s="3">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6414-54A5-409F-9F4D-6DC5015061DF}">
  <dimension ref="A1:M1054"/>
  <sheetViews>
    <sheetView tabSelected="1" zoomScale="110" zoomScaleNormal="110" workbookViewId="0">
      <pane xSplit="3" ySplit="6" topLeftCell="D7" activePane="bottomRight" state="frozen"/>
      <selection pane="topRight" activeCell="D1" sqref="D1"/>
      <selection pane="bottomLeft" activeCell="A7" sqref="A7"/>
      <selection pane="bottomRight" activeCell="M6" sqref="M6"/>
    </sheetView>
  </sheetViews>
  <sheetFormatPr defaultRowHeight="15" x14ac:dyDescent="0.25"/>
  <cols>
    <col min="2" max="2" width="27.7109375" customWidth="1"/>
    <col min="3" max="3" width="13.85546875" bestFit="1" customWidth="1"/>
    <col min="4" max="4" width="19.85546875" customWidth="1"/>
    <col min="5" max="5" width="16.140625" style="27" customWidth="1"/>
    <col min="6" max="6" width="16.140625" style="28" customWidth="1"/>
    <col min="7" max="7" width="14.28515625" style="27" customWidth="1"/>
    <col min="8" max="8" width="16.140625" customWidth="1"/>
    <col min="9" max="9" width="15.140625" style="27" customWidth="1"/>
    <col min="10" max="10" width="17.28515625" customWidth="1"/>
    <col min="11" max="11" width="16.28515625" customWidth="1"/>
    <col min="12" max="12" width="14.140625" style="15" customWidth="1"/>
    <col min="13" max="13" width="16.42578125" style="15" bestFit="1" customWidth="1"/>
  </cols>
  <sheetData>
    <row r="1" spans="1:13" x14ac:dyDescent="0.25">
      <c r="A1" s="18"/>
      <c r="B1" s="55"/>
      <c r="C1" s="19" t="s">
        <v>8656</v>
      </c>
      <c r="D1" s="72" t="s">
        <v>8657</v>
      </c>
      <c r="E1" s="20" t="s">
        <v>8652</v>
      </c>
      <c r="G1" s="71" t="s">
        <v>9550</v>
      </c>
    </row>
    <row r="2" spans="1:13" x14ac:dyDescent="0.25">
      <c r="A2" s="21" t="s">
        <v>8650</v>
      </c>
      <c r="C2" s="22">
        <v>0.8</v>
      </c>
      <c r="D2" s="15">
        <f>D4*C2</f>
        <v>51200000</v>
      </c>
      <c r="E2" s="23">
        <f>D2/G1054</f>
        <v>104.57718938317711</v>
      </c>
      <c r="G2" s="71" t="s">
        <v>9548</v>
      </c>
    </row>
    <row r="3" spans="1:13" x14ac:dyDescent="0.25">
      <c r="A3" s="21" t="s">
        <v>8651</v>
      </c>
      <c r="C3" s="22">
        <v>0.2</v>
      </c>
      <c r="D3" s="15">
        <f>C3*D4</f>
        <v>12800000</v>
      </c>
      <c r="E3" s="23">
        <f>D3/I1054</f>
        <v>7.8322754649239927</v>
      </c>
      <c r="G3" s="71" t="s">
        <v>9551</v>
      </c>
    </row>
    <row r="4" spans="1:13" ht="15.75" thickBot="1" x14ac:dyDescent="0.3">
      <c r="A4" s="24" t="s">
        <v>8649</v>
      </c>
      <c r="B4" s="55"/>
      <c r="C4" s="25"/>
      <c r="D4" s="73">
        <v>64000000</v>
      </c>
      <c r="E4" s="26"/>
      <c r="G4" s="71" t="s">
        <v>9552</v>
      </c>
    </row>
    <row r="6" spans="1:13" s="17" customFormat="1" ht="54" customHeight="1" x14ac:dyDescent="0.25">
      <c r="A6" s="57" t="s">
        <v>4326</v>
      </c>
      <c r="B6" s="57" t="s">
        <v>8653</v>
      </c>
      <c r="C6" s="57" t="s">
        <v>4328</v>
      </c>
      <c r="D6" s="57" t="s">
        <v>9544</v>
      </c>
      <c r="E6" s="58" t="s">
        <v>9515</v>
      </c>
      <c r="F6" s="59" t="s">
        <v>9516</v>
      </c>
      <c r="G6" s="58" t="s">
        <v>9462</v>
      </c>
      <c r="H6" s="57" t="s">
        <v>9526</v>
      </c>
      <c r="I6" s="58" t="s">
        <v>8658</v>
      </c>
      <c r="J6" s="57" t="s">
        <v>9527</v>
      </c>
      <c r="K6" s="57" t="s">
        <v>9542</v>
      </c>
      <c r="L6" s="68" t="s">
        <v>9549</v>
      </c>
      <c r="M6" s="68" t="s">
        <v>9543</v>
      </c>
    </row>
    <row r="7" spans="1:13" x14ac:dyDescent="0.25">
      <c r="A7" t="s">
        <v>2322</v>
      </c>
      <c r="B7" t="str">
        <f>VLOOKUP(A7,'FY23'!C:D,2,FALSE)</f>
        <v>Ada Exempted Village</v>
      </c>
      <c r="C7" t="s">
        <v>4410</v>
      </c>
      <c r="D7" t="s">
        <v>9523</v>
      </c>
      <c r="E7" s="27">
        <v>400.79580800000002</v>
      </c>
      <c r="F7" s="28" t="s">
        <v>9520</v>
      </c>
      <c r="G7" s="27">
        <f>IF(F7="Not Aligned",E7,IF(F7="Aligned",E7*0.2,IF(F7="Partially Aligned",E7*0.8,0)))</f>
        <v>400.79580800000002</v>
      </c>
      <c r="H7" s="15">
        <f>G7*$E$2</f>
        <v>41914.099117199497</v>
      </c>
      <c r="I7" s="27">
        <v>834.34010699999999</v>
      </c>
      <c r="J7" s="15">
        <f>I7*$E$3</f>
        <v>6534.7815494581591</v>
      </c>
      <c r="K7" s="15">
        <f>ROUND((H7+J7),2)</f>
        <v>48448.88</v>
      </c>
      <c r="M7" s="15">
        <v>671.71</v>
      </c>
    </row>
    <row r="8" spans="1:13" x14ac:dyDescent="0.25">
      <c r="A8" t="s">
        <v>4261</v>
      </c>
      <c r="B8" t="str">
        <f>VLOOKUP(A8,'FY23'!C:D,2,FALSE)</f>
        <v>Adams County Ohio Valley Local</v>
      </c>
      <c r="C8" t="s">
        <v>4341</v>
      </c>
      <c r="D8" t="s">
        <v>9523</v>
      </c>
      <c r="E8" s="27">
        <v>1559.8562530000002</v>
      </c>
      <c r="F8" s="28" t="s">
        <v>9519</v>
      </c>
      <c r="G8" s="27">
        <f>IF(F8="Not Aligned",E8,IF(F8="Aligned",E8*0.2,IF(F8="Partially Aligned",E8*0.8,0)))</f>
        <v>1247.8850024000003</v>
      </c>
      <c r="H8" s="15">
        <f>G8*$E$2</f>
        <v>130500.30622441125</v>
      </c>
      <c r="I8" s="27">
        <v>3424.3983370000001</v>
      </c>
      <c r="J8" s="15">
        <f>I8*$E$3</f>
        <v>26820.831077011622</v>
      </c>
      <c r="K8" s="15">
        <f>ROUND((H8+J8),2)</f>
        <v>157321.14000000001</v>
      </c>
      <c r="M8" s="15">
        <v>2091.92</v>
      </c>
    </row>
    <row r="9" spans="1:13" x14ac:dyDescent="0.25">
      <c r="A9" t="s">
        <v>3852</v>
      </c>
      <c r="B9" t="str">
        <f>VLOOKUP(A9,'FY23'!C:D,2,FALSE)</f>
        <v>Adena Local</v>
      </c>
      <c r="C9" t="s">
        <v>4478</v>
      </c>
      <c r="D9" t="s">
        <v>9523</v>
      </c>
      <c r="E9" s="27">
        <v>545.18752100000006</v>
      </c>
      <c r="F9" s="28" t="s">
        <v>9519</v>
      </c>
      <c r="G9" s="27">
        <f>IF(F9="Not Aligned",E9,IF(F9="Aligned",E9*0.2,IF(F9="Partially Aligned",E9*0.8,0)))</f>
        <v>436.15001680000006</v>
      </c>
      <c r="H9" s="15">
        <f>G9*$E$2</f>
        <v>45611.342906369486</v>
      </c>
      <c r="I9" s="27">
        <v>1087.153278</v>
      </c>
      <c r="J9" s="15">
        <f>I9*$E$3</f>
        <v>8514.8839458910934</v>
      </c>
      <c r="K9" s="15">
        <f>ROUND((H9+J9),2)</f>
        <v>54126.23</v>
      </c>
      <c r="M9" s="15">
        <v>731.08</v>
      </c>
    </row>
    <row r="10" spans="1:13" x14ac:dyDescent="0.25">
      <c r="A10" t="s">
        <v>787</v>
      </c>
      <c r="B10" t="str">
        <f>VLOOKUP(A10,'FY23'!C:D,2,FALSE)</f>
        <v>Akron City</v>
      </c>
      <c r="C10" t="s">
        <v>4742</v>
      </c>
      <c r="D10" t="s">
        <v>9523</v>
      </c>
      <c r="E10" s="27">
        <v>9569.4004080000013</v>
      </c>
      <c r="F10" s="28" t="s">
        <v>9520</v>
      </c>
      <c r="G10" s="27">
        <f>IF(F10="Not Aligned",E10,IF(F10="Aligned",E10*0.2,IF(F10="Partially Aligned",E10*0.8,0)))</f>
        <v>9569.4004080000013</v>
      </c>
      <c r="H10" s="15">
        <f>G10*$E$2</f>
        <v>1000740.9987508685</v>
      </c>
      <c r="I10" s="27">
        <v>19686.311671000007</v>
      </c>
      <c r="J10" s="15">
        <f>I10*$E$3</f>
        <v>154188.6158956202</v>
      </c>
      <c r="K10" s="15">
        <f>ROUND((H10+J10),2)</f>
        <v>1154929.6100000001</v>
      </c>
      <c r="L10" s="15">
        <v>800592.8</v>
      </c>
      <c r="M10" s="15">
        <v>3218.01</v>
      </c>
    </row>
    <row r="11" spans="1:13" x14ac:dyDescent="0.25">
      <c r="A11" t="s">
        <v>2580</v>
      </c>
      <c r="B11" t="str">
        <f>VLOOKUP(A11,'FY23'!C:D,2,FALSE)</f>
        <v>Alexander Local</v>
      </c>
      <c r="C11" t="s">
        <v>4349</v>
      </c>
      <c r="D11" t="s">
        <v>9523</v>
      </c>
      <c r="E11" s="27">
        <v>688.19444499999997</v>
      </c>
      <c r="F11" s="28" t="s">
        <v>9520</v>
      </c>
      <c r="G11" s="27">
        <f>IF(F11="Not Aligned",E11,IF(F11="Aligned",E11*0.2,IF(F11="Partially Aligned",E11*0.8,0)))</f>
        <v>688.19444499999997</v>
      </c>
      <c r="H11" s="15">
        <f>G11*$E$2</f>
        <v>71969.440807215462</v>
      </c>
      <c r="I11" s="27">
        <v>1409.1778449999999</v>
      </c>
      <c r="J11" s="15">
        <f>I11*$E$3</f>
        <v>11037.069061107964</v>
      </c>
      <c r="K11" s="15">
        <f>ROUND((H11+J11),2)</f>
        <v>83006.509999999995</v>
      </c>
      <c r="M11" s="15">
        <v>1153.3499999999999</v>
      </c>
    </row>
    <row r="12" spans="1:13" x14ac:dyDescent="0.25">
      <c r="A12" t="s">
        <v>2535</v>
      </c>
      <c r="B12" t="str">
        <f>VLOOKUP(A12,'FY23'!C:D,2,FALSE)</f>
        <v>Allen East Local</v>
      </c>
      <c r="C12" t="s">
        <v>4528</v>
      </c>
      <c r="D12" t="s">
        <v>9523</v>
      </c>
      <c r="E12" s="27">
        <v>493.15087</v>
      </c>
      <c r="F12" s="28" t="s">
        <v>9518</v>
      </c>
      <c r="G12" s="27">
        <f>IF(F12="Not Aligned",E12,IF(F12="Aligned",E12*0.2,IF(F12="Partially Aligned",E12*0.8,0)))</f>
        <v>98.630174000000011</v>
      </c>
      <c r="H12" s="15">
        <f>G12*$E$2</f>
        <v>10314.466385293712</v>
      </c>
      <c r="I12" s="27">
        <v>1002.237284</v>
      </c>
      <c r="J12" s="15">
        <f>I12*$E$3</f>
        <v>7849.7984895052605</v>
      </c>
      <c r="K12" s="15">
        <f>ROUND((H12+J12),2)</f>
        <v>18164.259999999998</v>
      </c>
      <c r="M12" s="15">
        <v>165.83</v>
      </c>
    </row>
    <row r="13" spans="1:13" x14ac:dyDescent="0.25">
      <c r="A13" t="s">
        <v>835</v>
      </c>
      <c r="B13" t="str">
        <f>VLOOKUP(A13,'FY23'!C:D,2,FALSE)</f>
        <v>Alliance City</v>
      </c>
      <c r="C13" t="s">
        <v>4491</v>
      </c>
      <c r="D13" t="s">
        <v>9523</v>
      </c>
      <c r="E13" s="27">
        <v>1226.0177529999999</v>
      </c>
      <c r="F13" s="28" t="s">
        <v>9519</v>
      </c>
      <c r="G13" s="27">
        <f>IF(F13="Not Aligned",E13,IF(F13="Aligned",E13*0.2,IF(F13="Partially Aligned",E13*0.8,0)))</f>
        <v>980.81420239999989</v>
      </c>
      <c r="H13" s="15">
        <f>G13*$E$2</f>
        <v>102570.7925940946</v>
      </c>
      <c r="I13" s="27">
        <v>2708.7261349999999</v>
      </c>
      <c r="J13" s="15">
        <f>I13*$E$3</f>
        <v>21215.489248358896</v>
      </c>
      <c r="K13" s="15">
        <f>ROUND((H13+J13),2)</f>
        <v>123786.28</v>
      </c>
      <c r="M13" s="15">
        <v>1644.22</v>
      </c>
    </row>
    <row r="14" spans="1:13" x14ac:dyDescent="0.25">
      <c r="A14" t="s">
        <v>2912</v>
      </c>
      <c r="B14" t="str">
        <f>VLOOKUP(A14,'FY23'!C:D,2,FALSE)</f>
        <v>Amanda-Clearcreek Local</v>
      </c>
      <c r="C14" t="s">
        <v>4395</v>
      </c>
      <c r="D14" t="s">
        <v>9523</v>
      </c>
      <c r="E14" s="27">
        <v>703.231674</v>
      </c>
      <c r="F14" s="28" t="s">
        <v>9519</v>
      </c>
      <c r="G14" s="27">
        <f>IF(F14="Not Aligned",E14,IF(F14="Aligned",E14*0.2,IF(F14="Partially Aligned",E14*0.8,0)))</f>
        <v>562.58533920000002</v>
      </c>
      <c r="H14" s="15">
        <f>G14*$E$2</f>
        <v>58833.593561717338</v>
      </c>
      <c r="I14" s="27">
        <v>1464.2940130000002</v>
      </c>
      <c r="J14" s="15">
        <f>I14*$E$3</f>
        <v>11468.754071454996</v>
      </c>
      <c r="K14" s="15">
        <f>ROUND((H14+J14),2)</f>
        <v>70302.350000000006</v>
      </c>
      <c r="M14" s="15">
        <v>943.05</v>
      </c>
    </row>
    <row r="15" spans="1:13" x14ac:dyDescent="0.25">
      <c r="A15" t="s">
        <v>2326</v>
      </c>
      <c r="B15" t="str">
        <f>VLOOKUP(A15,'FY23'!C:D,2,FALSE)</f>
        <v>Amherst Exempted Village</v>
      </c>
      <c r="C15" t="s">
        <v>4696</v>
      </c>
      <c r="D15" t="s">
        <v>9523</v>
      </c>
      <c r="E15" s="27">
        <v>1627.539356</v>
      </c>
      <c r="F15" s="28" t="s">
        <v>9520</v>
      </c>
      <c r="G15" s="27">
        <f>IF(F15="Not Aligned",E15,IF(F15="Aligned",E15*0.2,IF(F15="Partially Aligned",E15*0.8,0)))</f>
        <v>1627.539356</v>
      </c>
      <c r="H15" s="15">
        <f>G15*$E$2</f>
        <v>170203.49146098612</v>
      </c>
      <c r="I15" s="27">
        <v>3516.701838</v>
      </c>
      <c r="J15" s="15">
        <f>I15*$E$3</f>
        <v>27543.777523220509</v>
      </c>
      <c r="K15" s="15">
        <f>ROUND((H15+J15),2)</f>
        <v>197747.27</v>
      </c>
      <c r="M15" s="15">
        <v>2727.73</v>
      </c>
    </row>
    <row r="16" spans="1:13" x14ac:dyDescent="0.25">
      <c r="A16" t="s">
        <v>3907</v>
      </c>
      <c r="B16" t="str">
        <f>VLOOKUP(A16,'FY23'!C:D,2,FALSE)</f>
        <v>Anna Local</v>
      </c>
      <c r="C16" t="s">
        <v>4488</v>
      </c>
      <c r="D16" t="s">
        <v>9523</v>
      </c>
      <c r="E16" s="27">
        <v>520.66297599999996</v>
      </c>
      <c r="F16" s="28" t="s">
        <v>9518</v>
      </c>
      <c r="G16" s="27">
        <f>IF(F16="Not Aligned",E16,IF(F16="Aligned",E16*0.2,IF(F16="Partially Aligned",E16*0.8,0)))</f>
        <v>104.1325952</v>
      </c>
      <c r="H16" s="15">
        <f>G16*$E$2</f>
        <v>10889.89412919212</v>
      </c>
      <c r="I16" s="27">
        <v>1085.3410739999999</v>
      </c>
      <c r="J16" s="15">
        <f>I16*$E$3</f>
        <v>8500.6902649644544</v>
      </c>
      <c r="K16" s="15">
        <f>ROUND((H16+J16),2)</f>
        <v>19390.580000000002</v>
      </c>
      <c r="M16" s="15">
        <v>175.1</v>
      </c>
    </row>
    <row r="17" spans="1:13" x14ac:dyDescent="0.25">
      <c r="A17" t="s">
        <v>2827</v>
      </c>
      <c r="B17" t="str">
        <f>VLOOKUP(A17,'FY23'!C:D,2,FALSE)</f>
        <v>Ansonia Local</v>
      </c>
      <c r="C17" t="s">
        <v>4389</v>
      </c>
      <c r="D17" t="s">
        <v>9523</v>
      </c>
      <c r="E17" s="27">
        <v>339.27003500000001</v>
      </c>
      <c r="F17" s="28" t="s">
        <v>9520</v>
      </c>
      <c r="G17" s="27">
        <f>IF(F17="Not Aligned",E17,IF(F17="Aligned",E17*0.2,IF(F17="Partially Aligned",E17*0.8,0)))</f>
        <v>339.27003500000001</v>
      </c>
      <c r="H17" s="15">
        <f>G17*$E$2</f>
        <v>35479.906702232125</v>
      </c>
      <c r="I17" s="27">
        <v>702.50565199999994</v>
      </c>
      <c r="J17" s="15">
        <f>I17*$E$3</f>
        <v>5502.217782130032</v>
      </c>
      <c r="K17" s="15">
        <f>ROUND((H17+J17),2)</f>
        <v>40982.120000000003</v>
      </c>
      <c r="M17" s="15">
        <v>568.59</v>
      </c>
    </row>
    <row r="18" spans="1:13" x14ac:dyDescent="0.25">
      <c r="A18" t="s">
        <v>3398</v>
      </c>
      <c r="B18" t="str">
        <f>VLOOKUP(A18,'FY23'!C:D,2,FALSE)</f>
        <v>Anthony Wayne Local</v>
      </c>
      <c r="C18" t="s">
        <v>4817</v>
      </c>
      <c r="D18" t="s">
        <v>9523</v>
      </c>
      <c r="E18" s="27">
        <v>1737.27288</v>
      </c>
      <c r="F18" s="28" t="s">
        <v>9519</v>
      </c>
      <c r="G18" s="27">
        <f>IF(F18="Not Aligned",E18,IF(F18="Aligned",E18*0.2,IF(F18="Partially Aligned",E18*0.8,0)))</f>
        <v>1389.8183040000001</v>
      </c>
      <c r="H18" s="15">
        <f>G18*$E$2</f>
        <v>145343.29198561402</v>
      </c>
      <c r="I18" s="27">
        <v>3927.065744</v>
      </c>
      <c r="J18" s="15">
        <f>I18*$E$3</f>
        <v>30757.860675874686</v>
      </c>
      <c r="K18" s="15">
        <f>ROUND((H18+J18),2)</f>
        <v>176101.15</v>
      </c>
      <c r="M18" s="15">
        <v>2329.9299999999998</v>
      </c>
    </row>
    <row r="19" spans="1:13" x14ac:dyDescent="0.25">
      <c r="A19" t="s">
        <v>3690</v>
      </c>
      <c r="B19" t="str">
        <f>VLOOKUP(A19,'FY23'!C:D,2,FALSE)</f>
        <v>Antwerp Local</v>
      </c>
      <c r="C19" t="s">
        <v>4459</v>
      </c>
      <c r="D19" t="s">
        <v>9523</v>
      </c>
      <c r="E19" s="27">
        <v>313.932996</v>
      </c>
      <c r="F19" s="28" t="s">
        <v>9518</v>
      </c>
      <c r="G19" s="27">
        <f>IF(F19="Not Aligned",E19,IF(F19="Aligned",E19*0.2,IF(F19="Partially Aligned",E19*0.8,0)))</f>
        <v>62.786599200000005</v>
      </c>
      <c r="H19" s="15">
        <f>G19*$E$2</f>
        <v>6566.0460752640374</v>
      </c>
      <c r="I19" s="27">
        <v>629.16380600000002</v>
      </c>
      <c r="J19" s="15">
        <f>I19*$E$3</f>
        <v>4927.7842411519987</v>
      </c>
      <c r="K19" s="15">
        <f>ROUND((H19+J19),2)</f>
        <v>11493.83</v>
      </c>
      <c r="M19" s="15">
        <v>105.56</v>
      </c>
    </row>
    <row r="20" spans="1:13" x14ac:dyDescent="0.25">
      <c r="A20" t="s">
        <v>3153</v>
      </c>
      <c r="B20" t="str">
        <f>VLOOKUP(A20,'FY23'!C:D,2,FALSE)</f>
        <v>Arcadia Local</v>
      </c>
      <c r="C20" t="s">
        <v>4408</v>
      </c>
      <c r="D20" t="s">
        <v>9523</v>
      </c>
      <c r="E20" s="27">
        <v>260.60729800000001</v>
      </c>
      <c r="F20" s="28" t="s">
        <v>9520</v>
      </c>
      <c r="G20" s="27">
        <f>IF(F20="Not Aligned",E20,IF(F20="Aligned",E20*0.2,IF(F20="Partially Aligned",E20*0.8,0)))</f>
        <v>260.60729800000001</v>
      </c>
      <c r="H20" s="15">
        <f>G20*$E$2</f>
        <v>27253.578757584077</v>
      </c>
      <c r="I20" s="27">
        <v>542.797102</v>
      </c>
      <c r="J20" s="15">
        <f>I20*$E$3</f>
        <v>4251.3364244264458</v>
      </c>
      <c r="K20" s="15">
        <f>ROUND((H20+J20),2)</f>
        <v>31504.92</v>
      </c>
      <c r="M20" s="15">
        <v>436.76</v>
      </c>
    </row>
    <row r="21" spans="1:13" x14ac:dyDescent="0.25">
      <c r="A21" t="s">
        <v>2831</v>
      </c>
      <c r="B21" t="str">
        <f>VLOOKUP(A21,'FY23'!C:D,2,FALSE)</f>
        <v>Arcanum-Butler Local</v>
      </c>
      <c r="C21" t="s">
        <v>4389</v>
      </c>
      <c r="D21" t="s">
        <v>9523</v>
      </c>
      <c r="E21" s="27">
        <v>495.77637699999997</v>
      </c>
      <c r="F21" s="28" t="s">
        <v>9520</v>
      </c>
      <c r="G21" s="27">
        <f>IF(F21="Not Aligned",E21,IF(F21="Aligned",E21*0.2,IF(F21="Partially Aligned",E21*0.8,0)))</f>
        <v>495.77637699999997</v>
      </c>
      <c r="H21" s="15">
        <f>G21*$E$2</f>
        <v>51846.900069234413</v>
      </c>
      <c r="I21" s="27">
        <v>1013.9196830000001</v>
      </c>
      <c r="J21" s="15">
        <f>I21*$E$3</f>
        <v>7941.2982565644134</v>
      </c>
      <c r="K21" s="15">
        <f>ROUND((H21+J21),2)</f>
        <v>59788.2</v>
      </c>
      <c r="M21" s="15">
        <v>830.87</v>
      </c>
    </row>
    <row r="22" spans="1:13" x14ac:dyDescent="0.25">
      <c r="A22" t="s">
        <v>3048</v>
      </c>
      <c r="B22" t="str">
        <f>VLOOKUP(A22,'FY23'!C:D,2,FALSE)</f>
        <v>Archbold-Area Local</v>
      </c>
      <c r="C22" t="s">
        <v>4399</v>
      </c>
      <c r="D22" t="s">
        <v>9523</v>
      </c>
      <c r="E22" s="27">
        <v>533.91704000000004</v>
      </c>
      <c r="F22" s="28" t="s">
        <v>9519</v>
      </c>
      <c r="G22" s="27">
        <f>IF(F22="Not Aligned",E22,IF(F22="Aligned",E22*0.2,IF(F22="Partially Aligned",E22*0.8,0)))</f>
        <v>427.13363200000003</v>
      </c>
      <c r="H22" s="15">
        <f>G22*$E$2</f>
        <v>44668.434725588282</v>
      </c>
      <c r="I22" s="27">
        <v>1154.810561</v>
      </c>
      <c r="J22" s="15">
        <f>I22*$E$3</f>
        <v>9044.7944235554114</v>
      </c>
      <c r="K22" s="15">
        <f>ROUND((H22+J22),2)</f>
        <v>53713.23</v>
      </c>
      <c r="M22" s="15">
        <v>716.02</v>
      </c>
    </row>
    <row r="23" spans="1:13" x14ac:dyDescent="0.25">
      <c r="A23" t="s">
        <v>3157</v>
      </c>
      <c r="B23" t="str">
        <f>VLOOKUP(A23,'FY23'!C:D,2,FALSE)</f>
        <v>Arlington Local</v>
      </c>
      <c r="C23" t="s">
        <v>4408</v>
      </c>
      <c r="D23" t="s">
        <v>9523</v>
      </c>
      <c r="E23" s="27">
        <v>280.44532099999998</v>
      </c>
      <c r="F23" s="28" t="s">
        <v>9520</v>
      </c>
      <c r="G23" s="27">
        <f>IF(F23="Not Aligned",E23,IF(F23="Aligned",E23*0.2,IF(F23="Partially Aligned",E23*0.8,0)))</f>
        <v>280.44532099999998</v>
      </c>
      <c r="H23" s="15">
        <f>G23*$E$2</f>
        <v>29328.183445842897</v>
      </c>
      <c r="I23" s="27">
        <v>561.93781799999999</v>
      </c>
      <c r="J23" s="15">
        <f>I23*$E$3</f>
        <v>4401.2517847343242</v>
      </c>
      <c r="K23" s="15">
        <f>ROUND((H23+J23),2)</f>
        <v>33729.440000000002</v>
      </c>
      <c r="M23" s="15">
        <v>469.99</v>
      </c>
    </row>
    <row r="24" spans="1:13" x14ac:dyDescent="0.25">
      <c r="A24" t="s">
        <v>841</v>
      </c>
      <c r="B24" t="str">
        <f>VLOOKUP(A24,'FY23'!C:D,2,FALSE)</f>
        <v>Ashland City</v>
      </c>
      <c r="C24" t="s">
        <v>4344</v>
      </c>
      <c r="D24" t="s">
        <v>9523</v>
      </c>
      <c r="E24" s="27">
        <v>1450.0783960000001</v>
      </c>
      <c r="F24" s="28" t="s">
        <v>9519</v>
      </c>
      <c r="G24" s="27">
        <f>IF(F24="Not Aligned",E24,IF(F24="Aligned",E24*0.2,IF(F24="Partially Aligned",E24*0.8,0)))</f>
        <v>1160.0627168000001</v>
      </c>
      <c r="H24" s="15">
        <f>G24*$E$2</f>
        <v>121316.09843115657</v>
      </c>
      <c r="I24" s="27">
        <v>2992.3848580000003</v>
      </c>
      <c r="J24" s="15">
        <f>I24*$E$3</f>
        <v>23437.182504923469</v>
      </c>
      <c r="K24" s="15">
        <f>ROUND((H24+J24),2)</f>
        <v>144753.28</v>
      </c>
      <c r="M24" s="15">
        <v>1944.57</v>
      </c>
    </row>
    <row r="25" spans="1:13" x14ac:dyDescent="0.25">
      <c r="A25" t="s">
        <v>847</v>
      </c>
      <c r="B25" t="str">
        <f>VLOOKUP(A25,'FY23'!C:D,2,FALSE)</f>
        <v>Ashtabula Area City</v>
      </c>
      <c r="C25" t="s">
        <v>4346</v>
      </c>
      <c r="D25" t="s">
        <v>9523</v>
      </c>
      <c r="E25" s="27">
        <v>1333.7522139999999</v>
      </c>
      <c r="F25" s="28" t="s">
        <v>9518</v>
      </c>
      <c r="G25" s="27">
        <f>IF(F25="Not Aligned",E25,IF(F25="Aligned",E25*0.2,IF(F25="Partially Aligned",E25*0.8,0)))</f>
        <v>266.75044279999997</v>
      </c>
      <c r="H25" s="15">
        <f>G25*$E$2</f>
        <v>27896.011574741951</v>
      </c>
      <c r="I25" s="27">
        <v>2895.9214960000004</v>
      </c>
      <c r="J25" s="15">
        <f>I25*$E$3</f>
        <v>22681.654881466788</v>
      </c>
      <c r="K25" s="15">
        <f>ROUND((H25+J25),2)</f>
        <v>50577.67</v>
      </c>
      <c r="M25" s="15">
        <v>448.62</v>
      </c>
    </row>
    <row r="26" spans="1:13" x14ac:dyDescent="0.25">
      <c r="A26" t="s">
        <v>853</v>
      </c>
      <c r="B26" t="str">
        <f>VLOOKUP(A26,'FY23'!C:D,2,FALSE)</f>
        <v>Athens City</v>
      </c>
      <c r="C26" t="s">
        <v>4349</v>
      </c>
      <c r="D26" t="s">
        <v>9523</v>
      </c>
      <c r="E26" s="27">
        <v>1064.9644779999999</v>
      </c>
      <c r="F26" s="28" t="s">
        <v>9519</v>
      </c>
      <c r="G26" s="27">
        <f>IF(F26="Not Aligned",E26,IF(F26="Aligned",E26*0.2,IF(F26="Partially Aligned",E26*0.8,0)))</f>
        <v>851.97158239999999</v>
      </c>
      <c r="H26" s="15">
        <f>G26*$E$2</f>
        <v>89096.79352172988</v>
      </c>
      <c r="I26" s="27">
        <v>2273.0943990000001</v>
      </c>
      <c r="J26" s="15">
        <f>I26*$E$3</f>
        <v>17803.501490743849</v>
      </c>
      <c r="K26" s="15">
        <f>ROUND((H26+J26),2)</f>
        <v>106900.3</v>
      </c>
      <c r="M26" s="15">
        <v>1428.18</v>
      </c>
    </row>
    <row r="27" spans="1:13" x14ac:dyDescent="0.25">
      <c r="A27" t="s">
        <v>3740</v>
      </c>
      <c r="B27" t="str">
        <f>VLOOKUP(A27,'FY23'!C:D,2,FALSE)</f>
        <v>Aurora City</v>
      </c>
      <c r="C27" t="s">
        <v>4469</v>
      </c>
      <c r="D27" t="s">
        <v>9523</v>
      </c>
      <c r="E27" s="27">
        <v>1323.9450670000001</v>
      </c>
      <c r="F27" s="28" t="s">
        <v>9519</v>
      </c>
      <c r="G27" s="27">
        <f>IF(F27="Not Aligned",E27,IF(F27="Aligned",E27*0.2,IF(F27="Partially Aligned",E27*0.8,0)))</f>
        <v>1059.1560536000002</v>
      </c>
      <c r="H27" s="15">
        <f>G27*$E$2</f>
        <v>110763.5632036657</v>
      </c>
      <c r="I27" s="27">
        <v>2965.0055999999995</v>
      </c>
      <c r="J27" s="15">
        <f>I27*$E$3</f>
        <v>23222.740614242237</v>
      </c>
      <c r="K27" s="15">
        <f>ROUND((H27+J27),2)</f>
        <v>133986.29999999999</v>
      </c>
      <c r="M27" s="15">
        <v>1775.58</v>
      </c>
    </row>
    <row r="28" spans="1:13" x14ac:dyDescent="0.25">
      <c r="A28" t="s">
        <v>3433</v>
      </c>
      <c r="B28" t="str">
        <f>VLOOKUP(A28,'FY23'!C:D,2,FALSE)</f>
        <v>Austintown Local Schools</v>
      </c>
      <c r="C28" t="s">
        <v>4436</v>
      </c>
      <c r="D28" t="s">
        <v>9523</v>
      </c>
      <c r="E28" s="27">
        <v>1851.683446</v>
      </c>
      <c r="F28" s="28" t="s">
        <v>9518</v>
      </c>
      <c r="G28" s="27">
        <f>IF(F28="Not Aligned",E28,IF(F28="Aligned",E28*0.2,IF(F28="Partially Aligned",E28*0.8,0)))</f>
        <v>370.33668920000002</v>
      </c>
      <c r="H28" s="15">
        <f>G28*$E$2</f>
        <v>38728.770082007206</v>
      </c>
      <c r="I28" s="27">
        <v>4056.0832250000003</v>
      </c>
      <c r="J28" s="15">
        <f>I28*$E$3</f>
        <v>31768.361126857286</v>
      </c>
      <c r="K28" s="15">
        <f>ROUND((H28+J28),2)</f>
        <v>70497.13</v>
      </c>
      <c r="M28" s="15">
        <v>622.85</v>
      </c>
    </row>
    <row r="29" spans="1:13" x14ac:dyDescent="0.25">
      <c r="A29" t="s">
        <v>3365</v>
      </c>
      <c r="B29" t="str">
        <f>VLOOKUP(A29,'FY23'!C:D,2,FALSE)</f>
        <v>Avon Lake City</v>
      </c>
      <c r="C29" t="s">
        <v>4696</v>
      </c>
      <c r="D29" t="s">
        <v>9523</v>
      </c>
      <c r="E29" s="27">
        <v>1550.4497789999998</v>
      </c>
      <c r="F29" s="28" t="s">
        <v>9519</v>
      </c>
      <c r="G29" s="27">
        <f>IF(F29="Not Aligned",E29,IF(F29="Aligned",E29*0.2,IF(F29="Partially Aligned",E29*0.8,0)))</f>
        <v>1240.3598231999999</v>
      </c>
      <c r="H29" s="15">
        <f>G29*$E$2</f>
        <v>129713.34413407047</v>
      </c>
      <c r="I29" s="27">
        <v>3489.6781850000002</v>
      </c>
      <c r="J29" s="15">
        <f>I29*$E$3</f>
        <v>27332.12082885599</v>
      </c>
      <c r="K29" s="15">
        <f>ROUND((H29+J29),2)</f>
        <v>157045.46</v>
      </c>
      <c r="M29" s="15">
        <v>2079.36</v>
      </c>
    </row>
    <row r="30" spans="1:13" x14ac:dyDescent="0.25">
      <c r="A30" t="s">
        <v>3359</v>
      </c>
      <c r="B30" t="str">
        <f>VLOOKUP(A30,'FY23'!C:D,2,FALSE)</f>
        <v>Avon Local</v>
      </c>
      <c r="C30" t="s">
        <v>4696</v>
      </c>
      <c r="D30" t="s">
        <v>9523</v>
      </c>
      <c r="E30" s="27">
        <v>1949.5520539999998</v>
      </c>
      <c r="F30" s="28" t="s">
        <v>9518</v>
      </c>
      <c r="G30" s="27">
        <f>IF(F30="Not Aligned",E30,IF(F30="Aligned",E30*0.2,IF(F30="Partially Aligned",E30*0.8,0)))</f>
        <v>389.91041079999997</v>
      </c>
      <c r="H30" s="15">
        <f>G30*$E$2</f>
        <v>40775.734872703986</v>
      </c>
      <c r="I30" s="27">
        <v>4432.5930579999995</v>
      </c>
      <c r="J30" s="15">
        <f>I30*$E$3</f>
        <v>34717.289854165807</v>
      </c>
      <c r="K30" s="15">
        <f>ROUND((H30+J30),2)</f>
        <v>75493.02</v>
      </c>
      <c r="M30" s="15">
        <v>655.88</v>
      </c>
    </row>
    <row r="31" spans="1:13" x14ac:dyDescent="0.25">
      <c r="A31" t="s">
        <v>2847</v>
      </c>
      <c r="B31" t="str">
        <f>VLOOKUP(A31,'FY23'!C:D,2,FALSE)</f>
        <v>Ayersville Local</v>
      </c>
      <c r="C31" t="s">
        <v>4392</v>
      </c>
      <c r="D31" t="s">
        <v>9523</v>
      </c>
      <c r="E31" s="27">
        <v>303.57614000000001</v>
      </c>
      <c r="F31" s="28" t="s">
        <v>9520</v>
      </c>
      <c r="G31" s="27">
        <f>IF(F31="Not Aligned",E31,IF(F31="Aligned",E31*0.2,IF(F31="Partially Aligned",E31*0.8,0)))</f>
        <v>303.57614000000001</v>
      </c>
      <c r="H31" s="15">
        <f>G31*$E$2</f>
        <v>31747.139484993892</v>
      </c>
      <c r="I31" s="27">
        <v>672.43290100000002</v>
      </c>
      <c r="J31" s="15">
        <f>I31*$E$3</f>
        <v>5266.6797123099641</v>
      </c>
      <c r="K31" s="15">
        <f>ROUND((H31+J31),2)</f>
        <v>37013.82</v>
      </c>
      <c r="M31" s="15">
        <v>508.8</v>
      </c>
    </row>
    <row r="32" spans="1:13" x14ac:dyDescent="0.25">
      <c r="A32" t="s">
        <v>859</v>
      </c>
      <c r="B32" t="str">
        <f>VLOOKUP(A32,'FY23'!C:D,2,FALSE)</f>
        <v>Barberton City</v>
      </c>
      <c r="C32" t="s">
        <v>4742</v>
      </c>
      <c r="D32" t="s">
        <v>9523</v>
      </c>
      <c r="E32" s="27">
        <v>1511.6335839999999</v>
      </c>
      <c r="F32" s="28" t="s">
        <v>9519</v>
      </c>
      <c r="G32" s="27">
        <f>IF(F32="Not Aligned",E32,IF(F32="Aligned",E32*0.2,IF(F32="Partially Aligned",E32*0.8,0)))</f>
        <v>1209.3068671999999</v>
      </c>
      <c r="H32" s="15">
        <f>G32*$E$2</f>
        <v>126465.91327355101</v>
      </c>
      <c r="I32" s="27">
        <v>3388.6829930000004</v>
      </c>
      <c r="J32" s="15">
        <f>I32*$E$3</f>
        <v>26541.098664479105</v>
      </c>
      <c r="K32" s="15">
        <f>ROUND((H32+J32),2)</f>
        <v>153007.01</v>
      </c>
      <c r="M32" s="15">
        <v>2027.29</v>
      </c>
    </row>
    <row r="33" spans="1:13" x14ac:dyDescent="0.25">
      <c r="A33" t="s">
        <v>2331</v>
      </c>
      <c r="B33" t="str">
        <f>VLOOKUP(A33,'FY23'!C:D,2,FALSE)</f>
        <v>Barnesville Exempted Village</v>
      </c>
      <c r="C33" t="s">
        <v>4355</v>
      </c>
      <c r="D33" t="s">
        <v>9523</v>
      </c>
      <c r="E33" s="27">
        <v>597.40577900000005</v>
      </c>
      <c r="F33" s="28" t="s">
        <v>9518</v>
      </c>
      <c r="G33" s="27">
        <f>IF(F33="Not Aligned",E33,IF(F33="Aligned",E33*0.2,IF(F33="Partially Aligned",E33*0.8,0)))</f>
        <v>119.48115580000001</v>
      </c>
      <c r="H33" s="15">
        <f>G33*$E$2</f>
        <v>12495.003457817491</v>
      </c>
      <c r="I33" s="27">
        <v>1270.912873</v>
      </c>
      <c r="J33" s="15">
        <f>I33*$E$3</f>
        <v>9954.1397132539623</v>
      </c>
      <c r="K33" s="15">
        <f>ROUND((H33+J33),2)</f>
        <v>22449.14</v>
      </c>
      <c r="M33" s="15">
        <v>200.92</v>
      </c>
    </row>
    <row r="34" spans="1:13" x14ac:dyDescent="0.25">
      <c r="A34" t="s">
        <v>2728</v>
      </c>
      <c r="B34" t="str">
        <f>VLOOKUP(A34,'FY23'!C:D,2,FALSE)</f>
        <v>Batavia Local</v>
      </c>
      <c r="C34" t="s">
        <v>4370</v>
      </c>
      <c r="D34" t="s">
        <v>9523</v>
      </c>
      <c r="E34" s="27">
        <v>1171.1967529999999</v>
      </c>
      <c r="F34" s="28" t="s">
        <v>9518</v>
      </c>
      <c r="G34" s="27">
        <f>IF(F34="Not Aligned",E34,IF(F34="Aligned",E34*0.2,IF(F34="Partially Aligned",E34*0.8,0)))</f>
        <v>234.23935059999999</v>
      </c>
      <c r="H34" s="15">
        <f>G34*$E$2</f>
        <v>24496.09292868862</v>
      </c>
      <c r="I34" s="27">
        <v>2341.5200620000001</v>
      </c>
      <c r="J34" s="15">
        <f>I34*$E$3</f>
        <v>18339.430132229907</v>
      </c>
      <c r="K34" s="15">
        <f>ROUND((H34+J34),2)</f>
        <v>42835.519999999997</v>
      </c>
      <c r="M34" s="15">
        <v>393.81</v>
      </c>
    </row>
    <row r="35" spans="1:13" x14ac:dyDescent="0.25">
      <c r="A35" t="s">
        <v>2539</v>
      </c>
      <c r="B35" t="str">
        <f>VLOOKUP(A35,'FY23'!C:D,2,FALSE)</f>
        <v>Bath Local</v>
      </c>
      <c r="C35" t="s">
        <v>4528</v>
      </c>
      <c r="D35" t="s">
        <v>9523</v>
      </c>
      <c r="E35" s="27">
        <v>790.93201299999998</v>
      </c>
      <c r="F35" s="28" t="s">
        <v>9520</v>
      </c>
      <c r="G35" s="27">
        <f>IF(F35="Not Aligned",E35,IF(F35="Aligned",E35*0.2,IF(F35="Partially Aligned",E35*0.8,0)))</f>
        <v>790.93201299999998</v>
      </c>
      <c r="H35" s="15">
        <f>G35*$E$2</f>
        <v>82713.4469127185</v>
      </c>
      <c r="I35" s="27">
        <v>1635.7266010000001</v>
      </c>
      <c r="J35" s="15">
        <f>I35*$E$3</f>
        <v>12811.461324335818</v>
      </c>
      <c r="K35" s="15">
        <f>ROUND((H35+J35),2)</f>
        <v>95524.91</v>
      </c>
      <c r="M35" s="15">
        <v>1325.54</v>
      </c>
    </row>
    <row r="36" spans="1:13" x14ac:dyDescent="0.25">
      <c r="A36" t="s">
        <v>866</v>
      </c>
      <c r="B36" t="str">
        <f>VLOOKUP(A36,'FY23'!C:D,2,FALSE)</f>
        <v>Bay Village City</v>
      </c>
      <c r="C36" t="s">
        <v>4866</v>
      </c>
      <c r="D36" t="s">
        <v>9523</v>
      </c>
      <c r="E36" s="27">
        <v>1068.9766490000002</v>
      </c>
      <c r="F36" s="28" t="s">
        <v>9519</v>
      </c>
      <c r="G36" s="27">
        <f>IF(F36="Not Aligned",E36,IF(F36="Aligned",E36*0.2,IF(F36="Partially Aligned",E36*0.8,0)))</f>
        <v>855.18131920000019</v>
      </c>
      <c r="H36" s="15">
        <f>G36*$E$2</f>
        <v>89432.458774933664</v>
      </c>
      <c r="I36" s="27">
        <v>2361.7413120000001</v>
      </c>
      <c r="J36" s="15">
        <f>I36*$E$3</f>
        <v>18497.808532475003</v>
      </c>
      <c r="K36" s="15">
        <f>ROUND((H36+J36),2)</f>
        <v>107930.27</v>
      </c>
      <c r="M36" s="15">
        <v>1433.61</v>
      </c>
    </row>
    <row r="37" spans="1:13" x14ac:dyDescent="0.25">
      <c r="A37" t="s">
        <v>872</v>
      </c>
      <c r="B37" t="str">
        <f>VLOOKUP(A37,'FY23'!C:D,2,FALSE)</f>
        <v>Beachwood City</v>
      </c>
      <c r="C37" t="s">
        <v>4866</v>
      </c>
      <c r="D37" t="s">
        <v>9523</v>
      </c>
      <c r="E37" s="27">
        <v>638.06546099999991</v>
      </c>
      <c r="F37" s="28" t="s">
        <v>9519</v>
      </c>
      <c r="G37" s="27">
        <f>IF(F37="Not Aligned",E37,IF(F37="Aligned",E37*0.2,IF(F37="Partially Aligned",E37*0.8,0)))</f>
        <v>510.45236879999993</v>
      </c>
      <c r="H37" s="15">
        <f>G37*$E$2</f>
        <v>53381.674043088962</v>
      </c>
      <c r="I37" s="27">
        <v>1449.6496529999999</v>
      </c>
      <c r="J37" s="15">
        <f>I37*$E$3</f>
        <v>11354.05540992748</v>
      </c>
      <c r="K37" s="15">
        <f>ROUND((H37+J37),2)</f>
        <v>64735.73</v>
      </c>
      <c r="M37" s="15">
        <v>855.74</v>
      </c>
    </row>
    <row r="38" spans="1:13" x14ac:dyDescent="0.25">
      <c r="A38" t="s">
        <v>2764</v>
      </c>
      <c r="B38" t="str">
        <f>VLOOKUP(A38,'FY23'!C:D,2,FALSE)</f>
        <v>Beaver Local</v>
      </c>
      <c r="C38" t="s">
        <v>4376</v>
      </c>
      <c r="D38" t="s">
        <v>9523</v>
      </c>
      <c r="E38" s="27">
        <v>774.90089699999999</v>
      </c>
      <c r="F38" s="28" t="s">
        <v>9520</v>
      </c>
      <c r="G38" s="27">
        <f>IF(F38="Not Aligned",E38,IF(F38="Aligned",E38*0.2,IF(F38="Partially Aligned",E38*0.8,0)))</f>
        <v>774.90089699999999</v>
      </c>
      <c r="H38" s="15">
        <f>G38*$E$2</f>
        <v>81036.95785876282</v>
      </c>
      <c r="I38" s="27">
        <v>1658.7364830000001</v>
      </c>
      <c r="J38" s="15">
        <f>I38*$E$3</f>
        <v>12991.681058575216</v>
      </c>
      <c r="K38" s="15">
        <f>ROUND((H38+J38),2)</f>
        <v>94028.64</v>
      </c>
      <c r="M38" s="15">
        <v>1298.71</v>
      </c>
    </row>
    <row r="39" spans="1:13" x14ac:dyDescent="0.25">
      <c r="A39" t="s">
        <v>3095</v>
      </c>
      <c r="B39" t="str">
        <f>VLOOKUP(A39,'FY23'!C:D,2,FALSE)</f>
        <v>Beavercreek City</v>
      </c>
      <c r="C39" t="s">
        <v>4557</v>
      </c>
      <c r="D39" t="s">
        <v>9523</v>
      </c>
      <c r="E39" s="27">
        <v>3883.8384110000002</v>
      </c>
      <c r="F39" s="28" t="s">
        <v>9520</v>
      </c>
      <c r="G39" s="27">
        <f>IF(F39="Not Aligned",E39,IF(F39="Aligned",E39*0.2,IF(F39="Partially Aligned",E39*0.8,0)))</f>
        <v>3883.8384110000002</v>
      </c>
      <c r="H39" s="15">
        <f>G39*$E$2</f>
        <v>406160.9050408047</v>
      </c>
      <c r="I39" s="27">
        <v>7657.1942250000002</v>
      </c>
      <c r="J39" s="15">
        <f>I39*$E$3</f>
        <v>59973.25445862519</v>
      </c>
      <c r="K39" s="15">
        <f>ROUND((H39+J39),2)</f>
        <v>466134.16</v>
      </c>
      <c r="M39" s="15">
        <v>6508.75</v>
      </c>
    </row>
    <row r="40" spans="1:13" x14ac:dyDescent="0.25">
      <c r="A40" t="s">
        <v>878</v>
      </c>
      <c r="B40" t="str">
        <f>VLOOKUP(A40,'FY23'!C:D,2,FALSE)</f>
        <v>Bedford City</v>
      </c>
      <c r="C40" t="s">
        <v>4866</v>
      </c>
      <c r="D40" t="s">
        <v>9523</v>
      </c>
      <c r="E40" s="27">
        <v>1231.3431559999999</v>
      </c>
      <c r="F40" s="28" t="s">
        <v>9519</v>
      </c>
      <c r="G40" s="27">
        <f>IF(F40="Not Aligned",E40,IF(F40="Aligned",E40*0.2,IF(F40="Partially Aligned",E40*0.8,0)))</f>
        <v>985.07452479999995</v>
      </c>
      <c r="H40" s="15">
        <f>G40*$E$2</f>
        <v>103016.3251365528</v>
      </c>
      <c r="I40" s="27">
        <v>2635.627794</v>
      </c>
      <c r="J40" s="15">
        <f>I40*$E$3</f>
        <v>20642.962905617947</v>
      </c>
      <c r="K40" s="15">
        <f>ROUND((H40+J40),2)</f>
        <v>123659.29</v>
      </c>
      <c r="M40" s="15">
        <v>1651.31</v>
      </c>
    </row>
    <row r="41" spans="1:13" x14ac:dyDescent="0.25">
      <c r="A41" t="s">
        <v>886</v>
      </c>
      <c r="B41" t="str">
        <f>VLOOKUP(A41,'FY23'!C:D,2,FALSE)</f>
        <v>Bellaire Local</v>
      </c>
      <c r="C41" t="s">
        <v>4355</v>
      </c>
      <c r="D41" t="s">
        <v>9523</v>
      </c>
      <c r="E41" s="27">
        <v>519.14887400000009</v>
      </c>
      <c r="F41" s="28" t="s">
        <v>9519</v>
      </c>
      <c r="G41" s="27">
        <f>IF(F41="Not Aligned",E41,IF(F41="Aligned",E41*0.2,IF(F41="Partially Aligned",E41*0.8,0)))</f>
        <v>415.3190992000001</v>
      </c>
      <c r="H41" s="15">
        <f>G41*$E$2</f>
        <v>43432.904091488934</v>
      </c>
      <c r="I41" s="27">
        <v>1087.9302560000001</v>
      </c>
      <c r="J41" s="15">
        <f>I41*$E$3</f>
        <v>8520.9694516172785</v>
      </c>
      <c r="K41" s="15">
        <f>ROUND((H41+J41),2)</f>
        <v>51953.87</v>
      </c>
      <c r="M41" s="15">
        <v>696.19</v>
      </c>
    </row>
    <row r="42" spans="1:13" x14ac:dyDescent="0.25">
      <c r="A42" t="s">
        <v>3108</v>
      </c>
      <c r="B42" t="str">
        <f>VLOOKUP(A42,'FY23'!C:D,2,FALSE)</f>
        <v>Bellbrook-Sugarcreek Local</v>
      </c>
      <c r="C42" t="s">
        <v>4557</v>
      </c>
      <c r="D42" t="s">
        <v>9523</v>
      </c>
      <c r="E42" s="27">
        <v>1194.229055</v>
      </c>
      <c r="F42" s="28" t="s">
        <v>9519</v>
      </c>
      <c r="G42" s="27">
        <f>IF(F42="Not Aligned",E42,IF(F42="Aligned",E42*0.2,IF(F42="Partially Aligned",E42*0.8,0)))</f>
        <v>955.3832440000001</v>
      </c>
      <c r="H42" s="15">
        <f>G42*$E$2</f>
        <v>99911.294441302118</v>
      </c>
      <c r="I42" s="27">
        <v>2515.439155</v>
      </c>
      <c r="J42" s="15">
        <f>I42*$E$3</f>
        <v>19701.612377215639</v>
      </c>
      <c r="K42" s="15">
        <f>ROUND((H42+J42),2)</f>
        <v>119612.91</v>
      </c>
      <c r="M42" s="15">
        <v>1601.51</v>
      </c>
    </row>
    <row r="43" spans="1:13" x14ac:dyDescent="0.25">
      <c r="A43" t="s">
        <v>890</v>
      </c>
      <c r="B43" t="str">
        <f>VLOOKUP(A43,'FY23'!C:D,2,FALSE)</f>
        <v>Bellefontaine City</v>
      </c>
      <c r="C43" t="s">
        <v>4583</v>
      </c>
      <c r="D43" t="s">
        <v>9523</v>
      </c>
      <c r="E43" s="27">
        <v>989.01068999999995</v>
      </c>
      <c r="F43" s="28" t="s">
        <v>9520</v>
      </c>
      <c r="G43" s="27">
        <f>IF(F43="Not Aligned",E43,IF(F43="Aligned",E43*0.2,IF(F43="Partially Aligned",E43*0.8,0)))</f>
        <v>989.01068999999995</v>
      </c>
      <c r="H43" s="15">
        <f>G43*$E$2</f>
        <v>103427.95823011667</v>
      </c>
      <c r="I43" s="27">
        <v>2157.9893069999998</v>
      </c>
      <c r="J43" s="15">
        <f>I43*$E$3</f>
        <v>16901.96670278443</v>
      </c>
      <c r="K43" s="15">
        <f>ROUND((H43+J43),2)</f>
        <v>120329.92</v>
      </c>
      <c r="M43" s="15">
        <v>1657.58</v>
      </c>
    </row>
    <row r="44" spans="1:13" x14ac:dyDescent="0.25">
      <c r="A44" t="s">
        <v>895</v>
      </c>
      <c r="B44" t="str">
        <f>VLOOKUP(A44,'FY23'!C:D,2,FALSE)</f>
        <v>Bellevue City</v>
      </c>
      <c r="C44" t="s">
        <v>4423</v>
      </c>
      <c r="D44" t="s">
        <v>9523</v>
      </c>
      <c r="E44" s="27">
        <v>834.05979600000001</v>
      </c>
      <c r="F44" s="28" t="s">
        <v>9519</v>
      </c>
      <c r="G44" s="27">
        <f>IF(F44="Not Aligned",E44,IF(F44="Aligned",E44*0.2,IF(F44="Partially Aligned",E44*0.8,0)))</f>
        <v>667.24783680000007</v>
      </c>
      <c r="H44" s="15">
        <f>G44*$E$2</f>
        <v>69778.903394548863</v>
      </c>
      <c r="I44" s="27">
        <v>1750.121809</v>
      </c>
      <c r="J44" s="15">
        <f>I44*$E$3</f>
        <v>13707.436105259094</v>
      </c>
      <c r="K44" s="15">
        <f>ROUND((H44+J44),2)</f>
        <v>83486.34</v>
      </c>
      <c r="M44" s="15">
        <v>1118.5</v>
      </c>
    </row>
    <row r="45" spans="1:13" x14ac:dyDescent="0.25">
      <c r="A45" t="s">
        <v>899</v>
      </c>
      <c r="B45" t="str">
        <f>VLOOKUP(A45,'FY23'!C:D,2,FALSE)</f>
        <v>Belpre City</v>
      </c>
      <c r="C45" t="s">
        <v>4509</v>
      </c>
      <c r="D45" t="s">
        <v>9523</v>
      </c>
      <c r="E45" s="27">
        <v>434.76685099999997</v>
      </c>
      <c r="F45" s="28" t="s">
        <v>9518</v>
      </c>
      <c r="G45" s="27">
        <f>IF(F45="Not Aligned",E45,IF(F45="Aligned",E45*0.2,IF(F45="Partially Aligned",E45*0.8,0)))</f>
        <v>86.953370199999995</v>
      </c>
      <c r="H45" s="15">
        <f>G45*$E$2</f>
        <v>9093.339062910909</v>
      </c>
      <c r="I45" s="27">
        <v>882.58911699999999</v>
      </c>
      <c r="J45" s="15">
        <f>I45*$E$3</f>
        <v>6912.6810866880314</v>
      </c>
      <c r="K45" s="15">
        <f>ROUND((H45+J45),2)</f>
        <v>16006.02</v>
      </c>
      <c r="M45" s="15">
        <v>146.19999999999999</v>
      </c>
    </row>
    <row r="46" spans="1:13" x14ac:dyDescent="0.25">
      <c r="A46" t="s">
        <v>3353</v>
      </c>
      <c r="B46" t="str">
        <f>VLOOKUP(A46,'FY23'!C:D,2,FALSE)</f>
        <v>Benjamin Logan Local</v>
      </c>
      <c r="C46" t="s">
        <v>4583</v>
      </c>
      <c r="D46" t="s">
        <v>9523</v>
      </c>
      <c r="E46" s="27">
        <v>768.54776399999992</v>
      </c>
      <c r="F46" s="28" t="s">
        <v>9520</v>
      </c>
      <c r="G46" s="27">
        <f>IF(F46="Not Aligned",E46,IF(F46="Aligned",E46*0.2,IF(F46="Partially Aligned",E46*0.8,0)))</f>
        <v>768.54776399999992</v>
      </c>
      <c r="H46" s="15">
        <f>G46*$E$2</f>
        <v>80372.565065845294</v>
      </c>
      <c r="I46" s="27">
        <v>1625.5493109999998</v>
      </c>
      <c r="J46" s="15">
        <f>I46*$E$3</f>
        <v>12731.749985569399</v>
      </c>
      <c r="K46" s="15">
        <f>ROUND((H46+J46),2)</f>
        <v>93104.320000000007</v>
      </c>
      <c r="M46" s="15">
        <v>1288.05</v>
      </c>
    </row>
    <row r="47" spans="1:13" x14ac:dyDescent="0.25">
      <c r="A47" t="s">
        <v>3677</v>
      </c>
      <c r="B47" t="str">
        <f>VLOOKUP(A47,'FY23'!C:D,2,FALSE)</f>
        <v>Benton Carroll Salem Local</v>
      </c>
      <c r="C47" t="s">
        <v>4336</v>
      </c>
      <c r="D47" t="s">
        <v>9523</v>
      </c>
      <c r="E47" s="27">
        <v>603.69539199999997</v>
      </c>
      <c r="F47" s="28" t="s">
        <v>9519</v>
      </c>
      <c r="G47" s="27">
        <f>IF(F47="Not Aligned",E47,IF(F47="Aligned",E47*0.2,IF(F47="Partially Aligned",E47*0.8,0)))</f>
        <v>482.95631359999999</v>
      </c>
      <c r="H47" s="15">
        <f>G47*$E$2</f>
        <v>50506.213871148277</v>
      </c>
      <c r="I47" s="27">
        <v>1282.4358890000001</v>
      </c>
      <c r="J47" s="15">
        <f>I47*$E$3</f>
        <v>10044.391148752689</v>
      </c>
      <c r="K47" s="15">
        <f>ROUND((H47+J47),2)</f>
        <v>60550.61</v>
      </c>
      <c r="M47" s="15">
        <v>809.59</v>
      </c>
    </row>
    <row r="48" spans="1:13" x14ac:dyDescent="0.25">
      <c r="A48" t="s">
        <v>903</v>
      </c>
      <c r="B48" t="str">
        <f>VLOOKUP(A48,'FY23'!C:D,2,FALSE)</f>
        <v>Berea City</v>
      </c>
      <c r="C48" t="s">
        <v>4866</v>
      </c>
      <c r="D48" t="s">
        <v>9523</v>
      </c>
      <c r="E48" s="27">
        <v>2375.9355470000005</v>
      </c>
      <c r="F48" s="28" t="s">
        <v>9519</v>
      </c>
      <c r="G48" s="27">
        <f>IF(F48="Not Aligned",E48,IF(F48="Aligned",E48*0.2,IF(F48="Partially Aligned",E48*0.8,0)))</f>
        <v>1900.7484376000004</v>
      </c>
      <c r="H48" s="15">
        <f>G48*$E$2</f>
        <v>198774.92932867326</v>
      </c>
      <c r="I48" s="27">
        <v>5096.9099450000003</v>
      </c>
      <c r="J48" s="15">
        <f>I48*$E$3</f>
        <v>39920.4027091506</v>
      </c>
      <c r="K48" s="15">
        <f>ROUND((H48+J48),2)</f>
        <v>238695.33</v>
      </c>
      <c r="M48" s="15">
        <v>3186.28</v>
      </c>
    </row>
    <row r="49" spans="1:13" x14ac:dyDescent="0.25">
      <c r="A49" t="s">
        <v>3070</v>
      </c>
      <c r="B49" t="str">
        <f>VLOOKUP(A49,'FY23'!C:D,2,FALSE)</f>
        <v>Berkshire Local</v>
      </c>
      <c r="C49" t="s">
        <v>4404</v>
      </c>
      <c r="D49" t="s">
        <v>9523</v>
      </c>
      <c r="E49" s="27">
        <v>624.10891599999991</v>
      </c>
      <c r="F49" s="28" t="s">
        <v>9518</v>
      </c>
      <c r="G49" s="27">
        <f>IF(F49="Not Aligned",E49,IF(F49="Aligned",E49*0.2,IF(F49="Partially Aligned",E49*0.8,0)))</f>
        <v>124.82178319999998</v>
      </c>
      <c r="H49" s="15">
        <f>G49*$E$2</f>
        <v>13053.511260852274</v>
      </c>
      <c r="I49" s="27">
        <v>1312.9250649999999</v>
      </c>
      <c r="J49" s="15">
        <f>I49*$E$3</f>
        <v>10283.190773883238</v>
      </c>
      <c r="K49" s="15">
        <f>ROUND((H49+J49),2)</f>
        <v>23336.7</v>
      </c>
      <c r="M49" s="15">
        <v>209.9</v>
      </c>
    </row>
    <row r="50" spans="1:13" x14ac:dyDescent="0.25">
      <c r="A50" t="s">
        <v>2916</v>
      </c>
      <c r="B50" t="str">
        <f>VLOOKUP(A50,'FY23'!C:D,2,FALSE)</f>
        <v>Berne Union Local</v>
      </c>
      <c r="C50" t="s">
        <v>4395</v>
      </c>
      <c r="D50" t="s">
        <v>9523</v>
      </c>
      <c r="E50" s="27">
        <v>368.93339400000002</v>
      </c>
      <c r="F50" s="28" t="s">
        <v>9520</v>
      </c>
      <c r="G50" s="27">
        <f>IF(F50="Not Aligned",E50,IF(F50="Aligned",E50*0.2,IF(F50="Partially Aligned",E50*0.8,0)))</f>
        <v>368.93339400000002</v>
      </c>
      <c r="H50" s="15">
        <f>G50*$E$2</f>
        <v>38582.017414116301</v>
      </c>
      <c r="I50" s="27">
        <v>802.00114600000006</v>
      </c>
      <c r="J50" s="15">
        <f>I50*$E$3</f>
        <v>6281.4938986567258</v>
      </c>
      <c r="K50" s="15">
        <f>ROUND((H50+J50),2)</f>
        <v>44863.51</v>
      </c>
      <c r="M50" s="15">
        <v>618.33000000000004</v>
      </c>
    </row>
    <row r="51" spans="1:13" x14ac:dyDescent="0.25">
      <c r="A51" t="s">
        <v>3549</v>
      </c>
      <c r="B51" t="str">
        <f>VLOOKUP(A51,'FY23'!C:D,2,FALSE)</f>
        <v>Bethel Local</v>
      </c>
      <c r="C51" t="s">
        <v>4444</v>
      </c>
      <c r="D51" t="s">
        <v>9523</v>
      </c>
      <c r="E51" s="27">
        <v>929.55685500000004</v>
      </c>
      <c r="F51" s="28" t="s">
        <v>9518</v>
      </c>
      <c r="G51" s="27">
        <f>IF(F51="Not Aligned",E51,IF(F51="Aligned",E51*0.2,IF(F51="Partially Aligned",E51*0.8,0)))</f>
        <v>185.91137100000003</v>
      </c>
      <c r="H51" s="15">
        <f>G51*$E$2</f>
        <v>19442.088653553106</v>
      </c>
      <c r="I51" s="27">
        <v>1849.067998</v>
      </c>
      <c r="J51" s="15">
        <f>I51*$E$3</f>
        <v>14482.409913711526</v>
      </c>
      <c r="K51" s="15">
        <f>ROUND((H51+J51),2)</f>
        <v>33924.5</v>
      </c>
      <c r="M51" s="15">
        <v>312.55</v>
      </c>
    </row>
    <row r="52" spans="1:13" x14ac:dyDescent="0.25">
      <c r="A52" t="s">
        <v>2730</v>
      </c>
      <c r="B52" t="str">
        <f>VLOOKUP(A52,'FY23'!C:D,2,FALSE)</f>
        <v>Bethel-Tate Local</v>
      </c>
      <c r="C52" t="s">
        <v>4370</v>
      </c>
      <c r="D52" t="s">
        <v>9523</v>
      </c>
      <c r="E52" s="27">
        <v>653.14268000000004</v>
      </c>
      <c r="F52" s="28" t="s">
        <v>9518</v>
      </c>
      <c r="G52" s="27">
        <f>IF(F52="Not Aligned",E52,IF(F52="Aligned",E52*0.2,IF(F52="Partially Aligned",E52*0.8,0)))</f>
        <v>130.62853600000003</v>
      </c>
      <c r="H52" s="15">
        <f>G52*$E$2</f>
        <v>13660.765148119171</v>
      </c>
      <c r="I52" s="27">
        <v>1347.633505</v>
      </c>
      <c r="J52" s="15">
        <f>I52*$E$3</f>
        <v>10555.036836921025</v>
      </c>
      <c r="K52" s="15">
        <f>ROUND((H52+J52),2)</f>
        <v>24215.8</v>
      </c>
      <c r="M52" s="15">
        <v>219.64</v>
      </c>
    </row>
    <row r="53" spans="1:13" x14ac:dyDescent="0.25">
      <c r="A53" t="s">
        <v>907</v>
      </c>
      <c r="B53" t="str">
        <f>VLOOKUP(A53,'FY23'!C:D,2,FALSE)</f>
        <v>Bexley City</v>
      </c>
      <c r="C53" t="s">
        <v>4794</v>
      </c>
      <c r="D53" t="s">
        <v>9523</v>
      </c>
      <c r="E53" s="27">
        <v>1154.479914</v>
      </c>
      <c r="F53" s="28" t="s">
        <v>9518</v>
      </c>
      <c r="G53" s="27">
        <f>IF(F53="Not Aligned",E53,IF(F53="Aligned",E53*0.2,IF(F53="Partially Aligned",E53*0.8,0)))</f>
        <v>230.89598280000001</v>
      </c>
      <c r="H53" s="15">
        <f>G53*$E$2</f>
        <v>24146.452921090407</v>
      </c>
      <c r="I53" s="27">
        <v>2484.2780990000001</v>
      </c>
      <c r="J53" s="15">
        <f>I53*$E$3</f>
        <v>19457.550402845718</v>
      </c>
      <c r="K53" s="15">
        <f>ROUND((H53+J53),2)</f>
        <v>43604</v>
      </c>
      <c r="M53" s="15">
        <v>388.3</v>
      </c>
    </row>
    <row r="54" spans="1:13" x14ac:dyDescent="0.25">
      <c r="A54" t="s">
        <v>2856</v>
      </c>
      <c r="B54" t="str">
        <f>VLOOKUP(A54,'FY23'!C:D,2,FALSE)</f>
        <v>Big Walnut Local</v>
      </c>
      <c r="C54" t="s">
        <v>4670</v>
      </c>
      <c r="D54" t="s">
        <v>9523</v>
      </c>
      <c r="E54" s="27">
        <v>1948.3703609999998</v>
      </c>
      <c r="F54" s="28" t="s">
        <v>9519</v>
      </c>
      <c r="G54" s="27">
        <f>IF(F54="Not Aligned",E54,IF(F54="Aligned",E54*0.2,IF(F54="Partially Aligned",E54*0.8,0)))</f>
        <v>1558.6962887999998</v>
      </c>
      <c r="H54" s="15">
        <f>G54*$E$2</f>
        <v>163004.07698469292</v>
      </c>
      <c r="I54" s="27">
        <v>3989.9886449999999</v>
      </c>
      <c r="J54" s="15">
        <f>I54*$E$3</f>
        <v>31250.690169558828</v>
      </c>
      <c r="K54" s="15">
        <f>ROUND((H54+J54),2)</f>
        <v>194254.77</v>
      </c>
      <c r="M54" s="15">
        <v>2612.7600000000002</v>
      </c>
    </row>
    <row r="55" spans="1:13" x14ac:dyDescent="0.25">
      <c r="A55" t="s">
        <v>3501</v>
      </c>
      <c r="B55" t="str">
        <f>VLOOKUP(A55,'FY23'!C:D,2,FALSE)</f>
        <v>Black River Local</v>
      </c>
      <c r="C55" t="s">
        <v>4588</v>
      </c>
      <c r="D55" t="s">
        <v>9523</v>
      </c>
      <c r="E55" s="27">
        <v>480.72314500000005</v>
      </c>
      <c r="F55" s="28" t="s">
        <v>9518</v>
      </c>
      <c r="G55" s="27">
        <f>IF(F55="Not Aligned",E55,IF(F55="Aligned",E55*0.2,IF(F55="Partially Aligned",E55*0.8,0)))</f>
        <v>96.144629000000009</v>
      </c>
      <c r="H55" s="15">
        <f>G55*$E$2</f>
        <v>10054.535075108304</v>
      </c>
      <c r="I55" s="27">
        <v>977.9823550000001</v>
      </c>
      <c r="J55" s="15">
        <f>I55*$E$3</f>
        <v>7659.8272041950868</v>
      </c>
      <c r="K55" s="15">
        <f>ROUND((H55+J55),2)</f>
        <v>17714.36</v>
      </c>
      <c r="M55" s="15">
        <v>161.65</v>
      </c>
    </row>
    <row r="56" spans="1:13" x14ac:dyDescent="0.25">
      <c r="A56" t="s">
        <v>2757</v>
      </c>
      <c r="B56" t="str">
        <f>VLOOKUP(A56,'FY23'!C:D,2,FALSE)</f>
        <v>Blanchester Local</v>
      </c>
      <c r="C56" t="s">
        <v>4374</v>
      </c>
      <c r="D56" t="s">
        <v>9523</v>
      </c>
      <c r="E56" s="27">
        <v>556.17198800000006</v>
      </c>
      <c r="F56" s="28" t="s">
        <v>9518</v>
      </c>
      <c r="G56" s="27">
        <f>IF(F56="Not Aligned",E56,IF(F56="Aligned",E56*0.2,IF(F56="Partially Aligned",E56*0.8,0)))</f>
        <v>111.23439760000002</v>
      </c>
      <c r="H56" s="15">
        <f>G56*$E$2</f>
        <v>11632.580663738825</v>
      </c>
      <c r="I56" s="27">
        <v>1166.0462579999999</v>
      </c>
      <c r="J56" s="15">
        <f>I56*$E$3</f>
        <v>9132.7954974998302</v>
      </c>
      <c r="K56" s="15">
        <f>ROUND((H56+J56),2)</f>
        <v>20765.38</v>
      </c>
      <c r="M56" s="15">
        <v>187.04</v>
      </c>
    </row>
    <row r="57" spans="1:13" x14ac:dyDescent="0.25">
      <c r="A57" t="s">
        <v>2919</v>
      </c>
      <c r="B57" t="str">
        <f>VLOOKUP(A57,'FY23'!C:D,2,FALSE)</f>
        <v>Bloom-Carroll Local</v>
      </c>
      <c r="C57" t="s">
        <v>4395</v>
      </c>
      <c r="D57" t="s">
        <v>9523</v>
      </c>
      <c r="E57" s="27">
        <v>1064.023952</v>
      </c>
      <c r="F57" s="28" t="s">
        <v>9520</v>
      </c>
      <c r="G57" s="27">
        <f>IF(F57="Not Aligned",E57,IF(F57="Aligned",E57*0.2,IF(F57="Partially Aligned",E57*0.8,0)))</f>
        <v>1064.023952</v>
      </c>
      <c r="H57" s="15">
        <f>G57*$E$2</f>
        <v>111272.63433654056</v>
      </c>
      <c r="I57" s="27">
        <v>2250.4066300000004</v>
      </c>
      <c r="J57" s="15">
        <f>I57*$E$3</f>
        <v>17625.80463425129</v>
      </c>
      <c r="K57" s="15">
        <f>ROUND((H57+J57),2)</f>
        <v>128898.44</v>
      </c>
      <c r="M57" s="15">
        <v>1783.25</v>
      </c>
    </row>
    <row r="58" spans="1:13" x14ac:dyDescent="0.25">
      <c r="A58" t="s">
        <v>4050</v>
      </c>
      <c r="B58" t="str">
        <f>VLOOKUP(A58,'FY23'!C:D,2,FALSE)</f>
        <v>Bloomfield-Mespo Local</v>
      </c>
      <c r="C58" t="s">
        <v>4496</v>
      </c>
      <c r="D58" t="s">
        <v>9523</v>
      </c>
      <c r="E58" s="27">
        <v>103.68796</v>
      </c>
      <c r="F58" s="28" t="s">
        <v>9519</v>
      </c>
      <c r="G58" s="27">
        <f>IF(F58="Not Aligned",E58,IF(F58="Aligned",E58*0.2,IF(F58="Partially Aligned",E58*0.8,0)))</f>
        <v>82.950368000000012</v>
      </c>
      <c r="H58" s="15">
        <f>G58*$E$2</f>
        <v>8674.716343740236</v>
      </c>
      <c r="I58" s="27">
        <v>198.98425800000001</v>
      </c>
      <c r="J58" s="15">
        <f>I58*$E$3</f>
        <v>1558.4995218395059</v>
      </c>
      <c r="K58" s="15">
        <f>ROUND((H58+J58),2)</f>
        <v>10233.219999999999</v>
      </c>
      <c r="M58" s="15">
        <v>139.04</v>
      </c>
    </row>
    <row r="59" spans="1:13" x14ac:dyDescent="0.25">
      <c r="A59" t="s">
        <v>3875</v>
      </c>
      <c r="B59" t="str">
        <f>VLOOKUP(A59,'FY23'!C:D,2,FALSE)</f>
        <v>Bloom-Vernon Local</v>
      </c>
      <c r="C59" t="s">
        <v>4482</v>
      </c>
      <c r="D59" t="s">
        <v>9523</v>
      </c>
      <c r="E59" s="27">
        <v>390.99625200000003</v>
      </c>
      <c r="F59" s="28" t="s">
        <v>9520</v>
      </c>
      <c r="G59" s="27">
        <f>IF(F59="Not Aligned",E59,IF(F59="Aligned",E59*0.2,IF(F59="Partially Aligned",E59*0.8,0)))</f>
        <v>390.99625200000003</v>
      </c>
      <c r="H59" s="15">
        <f>G59*$E$2</f>
        <v>40889.289093516447</v>
      </c>
      <c r="I59" s="27">
        <v>745.95539699999995</v>
      </c>
      <c r="J59" s="15">
        <f>I59*$E$3</f>
        <v>5842.5281538507361</v>
      </c>
      <c r="K59" s="15">
        <f>ROUND((H59+J59),2)</f>
        <v>46731.82</v>
      </c>
      <c r="M59" s="15">
        <v>655.24</v>
      </c>
    </row>
    <row r="60" spans="1:13" x14ac:dyDescent="0.25">
      <c r="A60" t="s">
        <v>2334</v>
      </c>
      <c r="B60" t="str">
        <f>VLOOKUP(A60,'FY23'!C:D,2,FALSE)</f>
        <v>Bluffton Exempted Village</v>
      </c>
      <c r="C60" t="s">
        <v>4528</v>
      </c>
      <c r="D60" t="s">
        <v>9523</v>
      </c>
      <c r="E60" s="27">
        <v>537.78195200000005</v>
      </c>
      <c r="F60" s="28" t="s">
        <v>9520</v>
      </c>
      <c r="G60" s="27">
        <f>IF(F60="Not Aligned",E60,IF(F60="Aligned",E60*0.2,IF(F60="Partially Aligned",E60*0.8,0)))</f>
        <v>537.78195200000005</v>
      </c>
      <c r="H60" s="15">
        <f>G60*$E$2</f>
        <v>56239.725041158672</v>
      </c>
      <c r="I60" s="27">
        <v>1142.2628090000001</v>
      </c>
      <c r="J60" s="15">
        <f>I60*$E$3</f>
        <v>8946.5169734258616</v>
      </c>
      <c r="K60" s="15">
        <f>ROUND((H60+J60),2)</f>
        <v>65186.239999999998</v>
      </c>
      <c r="M60" s="15">
        <v>901.3</v>
      </c>
    </row>
    <row r="61" spans="1:13" x14ac:dyDescent="0.25">
      <c r="A61" t="s">
        <v>3438</v>
      </c>
      <c r="B61" t="str">
        <f>VLOOKUP(A61,'FY23'!C:D,2,FALSE)</f>
        <v>Boardman Local</v>
      </c>
      <c r="C61" t="s">
        <v>4436</v>
      </c>
      <c r="D61" t="s">
        <v>9523</v>
      </c>
      <c r="E61" s="27">
        <v>1677.671239</v>
      </c>
      <c r="F61" s="28" t="s">
        <v>9518</v>
      </c>
      <c r="G61" s="27">
        <f>IF(F61="Not Aligned",E61,IF(F61="Aligned",E61*0.2,IF(F61="Partially Aligned",E61*0.8,0)))</f>
        <v>335.5342478</v>
      </c>
      <c r="H61" s="15">
        <f>G61*$E$2</f>
        <v>35089.228576722482</v>
      </c>
      <c r="I61" s="27">
        <v>3704.7203989999998</v>
      </c>
      <c r="J61" s="15">
        <f>I61*$E$3</f>
        <v>29016.390685491122</v>
      </c>
      <c r="K61" s="15">
        <f>ROUND((H61+J61),2)</f>
        <v>64105.62</v>
      </c>
      <c r="M61" s="15">
        <v>564.34</v>
      </c>
    </row>
    <row r="62" spans="1:13" x14ac:dyDescent="0.25">
      <c r="A62" t="s">
        <v>3911</v>
      </c>
      <c r="B62" t="str">
        <f>VLOOKUP(A62,'FY23'!C:D,2,FALSE)</f>
        <v>Botkins Local</v>
      </c>
      <c r="C62" t="s">
        <v>4488</v>
      </c>
      <c r="D62" t="s">
        <v>9523</v>
      </c>
      <c r="E62" s="27">
        <v>280.698734</v>
      </c>
      <c r="F62" s="28" t="s">
        <v>9520</v>
      </c>
      <c r="G62" s="27">
        <f>IF(F62="Not Aligned",E62,IF(F62="Aligned",E62*0.2,IF(F62="Partially Aligned",E62*0.8,0)))</f>
        <v>280.698734</v>
      </c>
      <c r="H62" s="15">
        <f>G62*$E$2</f>
        <v>29354.684665136057</v>
      </c>
      <c r="I62" s="27">
        <v>615.25615100000005</v>
      </c>
      <c r="J62" s="15">
        <f>I62*$E$3</f>
        <v>4818.8556561208716</v>
      </c>
      <c r="K62" s="15">
        <f>ROUND((H62+J62),2)</f>
        <v>34173.54</v>
      </c>
      <c r="M62" s="15">
        <v>470.45</v>
      </c>
    </row>
    <row r="63" spans="1:13" x14ac:dyDescent="0.25">
      <c r="A63" t="s">
        <v>914</v>
      </c>
      <c r="B63" t="str">
        <f>VLOOKUP(A63,'FY23'!C:D,2,FALSE)</f>
        <v>Bowling Green City School District</v>
      </c>
      <c r="C63" t="s">
        <v>4524</v>
      </c>
      <c r="D63" t="s">
        <v>9523</v>
      </c>
      <c r="E63" s="27">
        <v>1097.017263</v>
      </c>
      <c r="F63" s="28" t="s">
        <v>9519</v>
      </c>
      <c r="G63" s="27">
        <f>IF(F63="Not Aligned",E63,IF(F63="Aligned",E63*0.2,IF(F63="Partially Aligned",E63*0.8,0)))</f>
        <v>877.61381040000003</v>
      </c>
      <c r="H63" s="15">
        <f>G63*$E$2</f>
        <v>91778.385655492501</v>
      </c>
      <c r="I63" s="27">
        <v>2435.4033159999999</v>
      </c>
      <c r="J63" s="15">
        <f>I63*$E$3</f>
        <v>19074.749639101334</v>
      </c>
      <c r="K63" s="15">
        <f>ROUND((H63+J63),2)</f>
        <v>110853.14</v>
      </c>
      <c r="M63" s="15">
        <v>1471.22</v>
      </c>
    </row>
    <row r="64" spans="1:13" x14ac:dyDescent="0.25">
      <c r="A64" t="s">
        <v>2337</v>
      </c>
      <c r="B64" t="str">
        <f>VLOOKUP(A64,'FY23'!C:D,2,FALSE)</f>
        <v>Bradford Exempted Village</v>
      </c>
      <c r="C64" t="s">
        <v>4444</v>
      </c>
      <c r="D64" t="s">
        <v>9523</v>
      </c>
      <c r="E64" s="27">
        <v>239.98504500000001</v>
      </c>
      <c r="F64" s="28" t="s">
        <v>9519</v>
      </c>
      <c r="G64" s="27">
        <f>IF(F64="Not Aligned",E64,IF(F64="Aligned",E64*0.2,IF(F64="Partially Aligned",E64*0.8,0)))</f>
        <v>191.98803600000002</v>
      </c>
      <c r="H64" s="15">
        <f>G64*$E$2</f>
        <v>20077.569200076228</v>
      </c>
      <c r="I64" s="27">
        <v>468.142222</v>
      </c>
      <c r="J64" s="15">
        <f>I64*$E$3</f>
        <v>3666.618839465601</v>
      </c>
      <c r="K64" s="15">
        <f>ROUND((H64+J64),2)</f>
        <v>23744.19</v>
      </c>
      <c r="M64" s="15">
        <v>321.8</v>
      </c>
    </row>
    <row r="65" spans="1:13" x14ac:dyDescent="0.25">
      <c r="A65" t="s">
        <v>920</v>
      </c>
      <c r="B65" t="str">
        <f>VLOOKUP(A65,'FY23'!C:D,2,FALSE)</f>
        <v>Brecksville-Broadview Heights City</v>
      </c>
      <c r="C65" t="s">
        <v>4866</v>
      </c>
      <c r="D65" t="s">
        <v>9523</v>
      </c>
      <c r="E65" s="27">
        <v>1680.6308529999999</v>
      </c>
      <c r="F65" s="28" t="s">
        <v>9520</v>
      </c>
      <c r="G65" s="27">
        <f>IF(F65="Not Aligned",E65,IF(F65="Aligned",E65*0.2,IF(F65="Partially Aligned",E65*0.8,0)))</f>
        <v>1680.6308529999999</v>
      </c>
      <c r="H65" s="15">
        <f>G65*$E$2</f>
        <v>175755.65099739149</v>
      </c>
      <c r="I65" s="27">
        <v>3645.0153970000001</v>
      </c>
      <c r="J65" s="15">
        <f>I65*$E$3</f>
        <v>28548.764663193288</v>
      </c>
      <c r="K65" s="15">
        <f>ROUND((H65+J65),2)</f>
        <v>204304.42</v>
      </c>
      <c r="M65" s="15">
        <v>2816.72</v>
      </c>
    </row>
    <row r="66" spans="1:13" x14ac:dyDescent="0.25">
      <c r="A66" t="s">
        <v>2339</v>
      </c>
      <c r="B66" t="str">
        <f>VLOOKUP(A66,'FY23'!C:D,2,FALSE)</f>
        <v>Bridgeport Exempted Village</v>
      </c>
      <c r="C66" t="s">
        <v>4355</v>
      </c>
      <c r="D66" t="s">
        <v>9523</v>
      </c>
      <c r="E66" s="27">
        <v>348.32953799999996</v>
      </c>
      <c r="F66" s="28" t="s">
        <v>9518</v>
      </c>
      <c r="G66" s="27">
        <f>IF(F66="Not Aligned",E66,IF(F66="Aligned",E66*0.2,IF(F66="Partially Aligned",E66*0.8,0)))</f>
        <v>69.665907599999997</v>
      </c>
      <c r="H66" s="15">
        <f>G66*$E$2</f>
        <v>7285.4648126361171</v>
      </c>
      <c r="I66" s="27">
        <v>689.87836199999992</v>
      </c>
      <c r="J66" s="15">
        <f>I66*$E$3</f>
        <v>5403.3173684745516</v>
      </c>
      <c r="K66" s="15">
        <f>ROUND((H66+J66),2)</f>
        <v>12688.78</v>
      </c>
      <c r="M66" s="15">
        <v>117.12</v>
      </c>
    </row>
    <row r="67" spans="1:13" x14ac:dyDescent="0.25">
      <c r="A67" t="s">
        <v>3204</v>
      </c>
      <c r="B67" t="str">
        <f>VLOOKUP(A67,'FY23'!C:D,2,FALSE)</f>
        <v>Bright Local</v>
      </c>
      <c r="C67" t="s">
        <v>4415</v>
      </c>
      <c r="D67" t="s">
        <v>9523</v>
      </c>
      <c r="E67" s="27">
        <v>365.80762900000002</v>
      </c>
      <c r="F67" s="28" t="s">
        <v>9518</v>
      </c>
      <c r="G67" s="27">
        <f>IF(F67="Not Aligned",E67,IF(F67="Aligned",E67*0.2,IF(F67="Partially Aligned",E67*0.8,0)))</f>
        <v>73.161525800000007</v>
      </c>
      <c r="H67" s="15">
        <f>G67*$E$2</f>
        <v>7651.0267391487996</v>
      </c>
      <c r="I67" s="27">
        <v>678.004772</v>
      </c>
      <c r="J67" s="15">
        <f>I67*$E$3</f>
        <v>5310.320140836986</v>
      </c>
      <c r="K67" s="15">
        <f>ROUND((H67+J67),2)</f>
        <v>12961.35</v>
      </c>
      <c r="M67" s="15">
        <v>122.96</v>
      </c>
    </row>
    <row r="68" spans="1:13" x14ac:dyDescent="0.25">
      <c r="A68" t="s">
        <v>4053</v>
      </c>
      <c r="B68" t="str">
        <f>VLOOKUP(A68,'FY23'!C:D,2,FALSE)</f>
        <v>Bristol Local</v>
      </c>
      <c r="C68" t="s">
        <v>4496</v>
      </c>
      <c r="D68" t="s">
        <v>9523</v>
      </c>
      <c r="E68" s="27">
        <v>201.96947799999998</v>
      </c>
      <c r="F68" s="28" t="s">
        <v>9520</v>
      </c>
      <c r="G68" s="27">
        <f>IF(F68="Not Aligned",E68,IF(F68="Aligned",E68*0.2,IF(F68="Partially Aligned",E68*0.8,0)))</f>
        <v>201.96947799999998</v>
      </c>
      <c r="H68" s="15">
        <f>G68*$E$2</f>
        <v>21121.400350427422</v>
      </c>
      <c r="I68" s="27">
        <v>466.16068999999999</v>
      </c>
      <c r="J68" s="15">
        <f>I68*$E$3</f>
        <v>3651.0989349990391</v>
      </c>
      <c r="K68" s="15">
        <f>ROUND((H68+J68),2)</f>
        <v>24772.5</v>
      </c>
      <c r="M68" s="15">
        <v>338.52</v>
      </c>
    </row>
    <row r="69" spans="1:13" x14ac:dyDescent="0.25">
      <c r="A69" t="s">
        <v>4056</v>
      </c>
      <c r="B69" t="str">
        <f>VLOOKUP(A69,'FY23'!C:D,2,FALSE)</f>
        <v>Brookfield Local</v>
      </c>
      <c r="C69" t="s">
        <v>4496</v>
      </c>
      <c r="D69" t="s">
        <v>9523</v>
      </c>
      <c r="E69" s="27">
        <v>463.76760099999996</v>
      </c>
      <c r="F69" s="28" t="s">
        <v>9520</v>
      </c>
      <c r="G69" s="27">
        <f>IF(F69="Not Aligned",E69,IF(F69="Aligned",E69*0.2,IF(F69="Partially Aligned",E69*0.8,0)))</f>
        <v>463.76760099999996</v>
      </c>
      <c r="H69" s="15">
        <f>G69*$E$2</f>
        <v>48499.512239558717</v>
      </c>
      <c r="I69" s="27">
        <v>981.70673800000009</v>
      </c>
      <c r="J69" s="15">
        <f>I69*$E$3</f>
        <v>7688.9975977879667</v>
      </c>
      <c r="K69" s="15">
        <f>ROUND((H69+J69),2)</f>
        <v>56188.51</v>
      </c>
      <c r="M69" s="15">
        <v>777.25</v>
      </c>
    </row>
    <row r="70" spans="1:13" x14ac:dyDescent="0.25">
      <c r="A70" t="s">
        <v>924</v>
      </c>
      <c r="B70" t="str">
        <f>VLOOKUP(A70,'FY23'!C:D,2,FALSE)</f>
        <v>Brooklyn City</v>
      </c>
      <c r="C70" t="s">
        <v>4866</v>
      </c>
      <c r="D70" t="s">
        <v>9523</v>
      </c>
      <c r="E70" s="27">
        <v>437.07067500000005</v>
      </c>
      <c r="F70" s="28" t="s">
        <v>9519</v>
      </c>
      <c r="G70" s="27">
        <f>IF(F70="Not Aligned",E70,IF(F70="Aligned",E70*0.2,IF(F70="Partially Aligned",E70*0.8,0)))</f>
        <v>349.65654000000006</v>
      </c>
      <c r="H70" s="15">
        <f>G70*$E$2</f>
        <v>36566.098202646448</v>
      </c>
      <c r="I70" s="27">
        <v>1015.312574</v>
      </c>
      <c r="J70" s="15">
        <f>I70*$E$3</f>
        <v>7952.2077625690263</v>
      </c>
      <c r="K70" s="15">
        <f>ROUND((H70+J70),2)</f>
        <v>44518.31</v>
      </c>
      <c r="M70" s="15">
        <v>586.19000000000005</v>
      </c>
    </row>
    <row r="71" spans="1:13" x14ac:dyDescent="0.25">
      <c r="A71" t="s">
        <v>3569</v>
      </c>
      <c r="B71" t="str">
        <f>VLOOKUP(A71,'FY23'!C:D,2,FALSE)</f>
        <v>Brookville Local</v>
      </c>
      <c r="C71" t="s">
        <v>4448</v>
      </c>
      <c r="D71" t="s">
        <v>9523</v>
      </c>
      <c r="E71" s="27">
        <v>703.90552700000001</v>
      </c>
      <c r="F71" s="28" t="s">
        <v>9520</v>
      </c>
      <c r="G71" s="27">
        <f>IF(F71="Not Aligned",E71,IF(F71="Aligned",E71*0.2,IF(F71="Partially Aligned",E71*0.8,0)))</f>
        <v>703.90552700000001</v>
      </c>
      <c r="H71" s="15">
        <f>G71*$E$2</f>
        <v>73612.461604944096</v>
      </c>
      <c r="I71" s="27">
        <v>1454.671288</v>
      </c>
      <c r="J71" s="15">
        <f>I71*$E$3</f>
        <v>11393.386238531783</v>
      </c>
      <c r="K71" s="15">
        <f>ROUND((H71+J71),2)</f>
        <v>85005.85</v>
      </c>
      <c r="M71" s="15">
        <v>1179.69</v>
      </c>
    </row>
    <row r="72" spans="1:13" x14ac:dyDescent="0.25">
      <c r="A72" t="s">
        <v>2689</v>
      </c>
      <c r="B72" t="str">
        <f>VLOOKUP(A72,'FY23'!C:D,2,FALSE)</f>
        <v>Brown Local</v>
      </c>
      <c r="C72" t="s">
        <v>4365</v>
      </c>
      <c r="D72" t="s">
        <v>9523</v>
      </c>
      <c r="E72" s="27">
        <v>261.67344600000001</v>
      </c>
      <c r="F72" s="28" t="s">
        <v>9518</v>
      </c>
      <c r="G72" s="27">
        <f>IF(F72="Not Aligned",E72,IF(F72="Aligned",E72*0.2,IF(F72="Partially Aligned",E72*0.8,0)))</f>
        <v>52.334689200000007</v>
      </c>
      <c r="H72" s="15">
        <f>G72*$E$2</f>
        <v>5473.0147037781144</v>
      </c>
      <c r="I72" s="27">
        <v>583.40080599999999</v>
      </c>
      <c r="J72" s="15">
        <f>I72*$E$3</f>
        <v>4569.3558190506819</v>
      </c>
      <c r="K72" s="15">
        <f>ROUND((H72+J72),2)</f>
        <v>10042.370000000001</v>
      </c>
      <c r="M72" s="15">
        <v>88.03</v>
      </c>
    </row>
    <row r="73" spans="1:13" x14ac:dyDescent="0.25">
      <c r="A73" t="s">
        <v>925</v>
      </c>
      <c r="B73" t="str">
        <f>VLOOKUP(A73,'FY23'!C:D,2,FALSE)</f>
        <v>Brunswick City</v>
      </c>
      <c r="C73" t="s">
        <v>4588</v>
      </c>
      <c r="D73" t="s">
        <v>9523</v>
      </c>
      <c r="E73" s="27">
        <v>2737.1370569999999</v>
      </c>
      <c r="F73" s="28" t="s">
        <v>9520</v>
      </c>
      <c r="G73" s="27">
        <f>IF(F73="Not Aligned",E73,IF(F73="Aligned",E73*0.2,IF(F73="Partially Aligned",E73*0.8,0)))</f>
        <v>2737.1370569999999</v>
      </c>
      <c r="H73" s="15">
        <f>G73*$E$2</f>
        <v>286242.10037760105</v>
      </c>
      <c r="I73" s="27">
        <v>5972.7846990000007</v>
      </c>
      <c r="J73" s="15">
        <f>I73*$E$3</f>
        <v>46780.495055251144</v>
      </c>
      <c r="K73" s="15">
        <f>ROUND((H73+J73),2)</f>
        <v>333022.59999999998</v>
      </c>
      <c r="M73" s="15">
        <v>4587.43</v>
      </c>
    </row>
    <row r="74" spans="1:13" x14ac:dyDescent="0.25">
      <c r="A74" t="s">
        <v>934</v>
      </c>
      <c r="B74" t="str">
        <f>VLOOKUP(A74,'FY23'!C:D,2,FALSE)</f>
        <v>Bryan City</v>
      </c>
      <c r="C74" t="s">
        <v>4517</v>
      </c>
      <c r="D74" t="s">
        <v>9523</v>
      </c>
      <c r="E74" s="27">
        <v>837.20209599999998</v>
      </c>
      <c r="F74" s="28" t="s">
        <v>9518</v>
      </c>
      <c r="G74" s="27">
        <f>IF(F74="Not Aligned",E74,IF(F74="Aligned",E74*0.2,IF(F74="Partially Aligned",E74*0.8,0)))</f>
        <v>167.44041920000001</v>
      </c>
      <c r="H74" s="15">
        <f>G74*$E$2</f>
        <v>17510.448429076965</v>
      </c>
      <c r="I74" s="27">
        <v>1763.93543</v>
      </c>
      <c r="J74" s="15">
        <f>I74*$E$3</f>
        <v>13815.628190099153</v>
      </c>
      <c r="K74" s="15">
        <f>ROUND((H74+J74),2)</f>
        <v>31326.080000000002</v>
      </c>
      <c r="M74" s="15">
        <v>281.56</v>
      </c>
    </row>
    <row r="75" spans="1:13" x14ac:dyDescent="0.25">
      <c r="A75" t="s">
        <v>2789</v>
      </c>
      <c r="B75" t="str">
        <f>VLOOKUP(A75,'FY23'!C:D,2,FALSE)</f>
        <v>Buckeye Central Local</v>
      </c>
      <c r="C75" t="s">
        <v>4385</v>
      </c>
      <c r="D75" t="s">
        <v>9523</v>
      </c>
      <c r="E75" s="27">
        <v>255.76529000000002</v>
      </c>
      <c r="F75" s="28" t="s">
        <v>9518</v>
      </c>
      <c r="G75" s="27">
        <f>IF(F75="Not Aligned",E75,IF(F75="Aligned",E75*0.2,IF(F75="Partially Aligned",E75*0.8,0)))</f>
        <v>51.153058000000009</v>
      </c>
      <c r="H75" s="15">
        <f>G75*$E$2</f>
        <v>5349.4430339946439</v>
      </c>
      <c r="I75" s="27">
        <v>595.2319399999999</v>
      </c>
      <c r="J75" s="15">
        <f>I75*$E$3</f>
        <v>4662.0205196011093</v>
      </c>
      <c r="K75" s="15">
        <f>ROUND((H75+J75),2)</f>
        <v>10011.459999999999</v>
      </c>
      <c r="M75" s="15">
        <v>86.05</v>
      </c>
    </row>
    <row r="76" spans="1:13" x14ac:dyDescent="0.25">
      <c r="A76" t="s">
        <v>2565</v>
      </c>
      <c r="B76" t="str">
        <f>VLOOKUP(A76,'FY23'!C:D,2,FALSE)</f>
        <v>Buckeye Local</v>
      </c>
      <c r="C76" t="s">
        <v>4346</v>
      </c>
      <c r="D76" t="s">
        <v>9523</v>
      </c>
      <c r="E76" s="27">
        <v>790.29348699999991</v>
      </c>
      <c r="F76" s="28" t="s">
        <v>9519</v>
      </c>
      <c r="G76" s="27">
        <f>IF(F76="Not Aligned",E76,IF(F76="Aligned",E76*0.2,IF(F76="Partially Aligned",E76*0.8,0)))</f>
        <v>632.2347896</v>
      </c>
      <c r="H76" s="15">
        <f>G76*$E$2</f>
        <v>66117.337326632332</v>
      </c>
      <c r="I76" s="27">
        <v>1661.6115199999999</v>
      </c>
      <c r="J76" s="15">
        <f>I76*$E$3</f>
        <v>13014.199140331062</v>
      </c>
      <c r="K76" s="15">
        <f>ROUND((H76+J76),2)</f>
        <v>79131.539999999994</v>
      </c>
      <c r="M76" s="15">
        <v>1059.81</v>
      </c>
    </row>
    <row r="77" spans="1:13" x14ac:dyDescent="0.25">
      <c r="A77" t="s">
        <v>3244</v>
      </c>
      <c r="B77" t="str">
        <f>VLOOKUP(A77,'FY23'!C:D,2,FALSE)</f>
        <v>Buckeye Local</v>
      </c>
      <c r="C77" t="s">
        <v>4431</v>
      </c>
      <c r="D77" t="s">
        <v>9523</v>
      </c>
      <c r="E77" s="27">
        <v>647.278503</v>
      </c>
      <c r="F77" s="28" t="s">
        <v>9520</v>
      </c>
      <c r="G77" s="27">
        <f>IF(F77="Not Aligned",E77,IF(F77="Aligned",E77*0.2,IF(F77="Partially Aligned",E77*0.8,0)))</f>
        <v>647.278503</v>
      </c>
      <c r="H77" s="15">
        <f>G77*$E$2</f>
        <v>67690.566591890369</v>
      </c>
      <c r="I77" s="27">
        <v>1319.2187799999999</v>
      </c>
      <c r="J77" s="15">
        <f>I77*$E$3</f>
        <v>10332.484883460962</v>
      </c>
      <c r="K77" s="15">
        <f>ROUND((H77+J77),2)</f>
        <v>78023.05</v>
      </c>
      <c r="M77" s="15">
        <v>1084.77</v>
      </c>
    </row>
    <row r="78" spans="1:13" x14ac:dyDescent="0.25">
      <c r="A78" t="s">
        <v>3506</v>
      </c>
      <c r="B78" t="str">
        <f>VLOOKUP(A78,'FY23'!C:D,2,FALSE)</f>
        <v>Buckeye Local</v>
      </c>
      <c r="C78" t="s">
        <v>4588</v>
      </c>
      <c r="D78" t="s">
        <v>9523</v>
      </c>
      <c r="E78" s="27">
        <v>993.15046299999995</v>
      </c>
      <c r="F78" s="28" t="s">
        <v>9518</v>
      </c>
      <c r="G78" s="27">
        <f>IF(F78="Not Aligned",E78,IF(F78="Aligned",E78*0.2,IF(F78="Partially Aligned",E78*0.8,0)))</f>
        <v>198.63009260000001</v>
      </c>
      <c r="H78" s="15">
        <f>G78*$E$2</f>
        <v>20772.176811028206</v>
      </c>
      <c r="I78" s="27">
        <v>2087.9946140000002</v>
      </c>
      <c r="J78" s="15">
        <f>I78*$E$3</f>
        <v>16353.748986125644</v>
      </c>
      <c r="K78" s="15">
        <f>ROUND((H78+J78),2)</f>
        <v>37125.93</v>
      </c>
      <c r="M78" s="15">
        <v>334.01</v>
      </c>
    </row>
    <row r="79" spans="1:13" x14ac:dyDescent="0.25">
      <c r="A79" t="s">
        <v>2863</v>
      </c>
      <c r="B79" t="str">
        <f>VLOOKUP(A79,'FY23'!C:D,2,FALSE)</f>
        <v>Buckeye Valley Local</v>
      </c>
      <c r="C79" t="s">
        <v>4670</v>
      </c>
      <c r="D79" t="s">
        <v>9523</v>
      </c>
      <c r="E79" s="27">
        <v>1060.1544589999999</v>
      </c>
      <c r="F79" s="28" t="s">
        <v>9519</v>
      </c>
      <c r="G79" s="27">
        <f>IF(F79="Not Aligned",E79,IF(F79="Aligned",E79*0.2,IF(F79="Partially Aligned",E79*0.8,0)))</f>
        <v>848.12356719999991</v>
      </c>
      <c r="H79" s="15">
        <f>G79*$E$2</f>
        <v>88694.378907410137</v>
      </c>
      <c r="I79" s="27">
        <v>2097.501162</v>
      </c>
      <c r="J79" s="15">
        <f>I79*$E$3</f>
        <v>16428.206888782166</v>
      </c>
      <c r="K79" s="15">
        <f>ROUND((H79+J79),2)</f>
        <v>105122.59</v>
      </c>
      <c r="M79" s="15">
        <v>1421.62</v>
      </c>
    </row>
    <row r="80" spans="1:13" x14ac:dyDescent="0.25">
      <c r="A80" t="s">
        <v>937</v>
      </c>
      <c r="B80" t="str">
        <f>VLOOKUP(A80,'FY23'!C:D,2,FALSE)</f>
        <v>Bucyrus City</v>
      </c>
      <c r="C80" t="s">
        <v>4385</v>
      </c>
      <c r="D80" t="s">
        <v>9523</v>
      </c>
      <c r="E80" s="27">
        <v>509.45648699999998</v>
      </c>
      <c r="F80" s="28" t="s">
        <v>9518</v>
      </c>
      <c r="G80" s="27">
        <f>IF(F80="Not Aligned",E80,IF(F80="Aligned",E80*0.2,IF(F80="Partially Aligned",E80*0.8,0)))</f>
        <v>101.8912974</v>
      </c>
      <c r="H80" s="15">
        <f>G80*$E$2</f>
        <v>10655.505504697421</v>
      </c>
      <c r="I80" s="27">
        <v>995.975731</v>
      </c>
      <c r="J80" s="15">
        <f>I80*$E$3</f>
        <v>7800.7562815710389</v>
      </c>
      <c r="K80" s="15">
        <f>ROUND((H80+J80),2)</f>
        <v>18456.259999999998</v>
      </c>
      <c r="M80" s="15">
        <v>171.29</v>
      </c>
    </row>
    <row r="81" spans="1:13" x14ac:dyDescent="0.25">
      <c r="A81" t="s">
        <v>2346</v>
      </c>
      <c r="B81" t="str">
        <f>VLOOKUP(A81,'FY23'!C:D,2,FALSE)</f>
        <v>Caldwell Exempted Village</v>
      </c>
      <c r="C81" t="s">
        <v>4457</v>
      </c>
      <c r="D81" t="s">
        <v>9523</v>
      </c>
      <c r="E81" s="27">
        <v>319.00377300000002</v>
      </c>
      <c r="F81" s="28" t="s">
        <v>9519</v>
      </c>
      <c r="G81" s="27">
        <f>IF(F81="Not Aligned",E81,IF(F81="Aligned",E81*0.2,IF(F81="Partially Aligned",E81*0.8,0)))</f>
        <v>255.20301840000002</v>
      </c>
      <c r="H81" s="15">
        <f>G81*$E$2</f>
        <v>26688.414386375236</v>
      </c>
      <c r="I81" s="27">
        <v>710.79517099999998</v>
      </c>
      <c r="J81" s="15">
        <f>I81*$E$3</f>
        <v>5567.1435784097539</v>
      </c>
      <c r="K81" s="15">
        <f>ROUND((H81+J81),2)</f>
        <v>32255.56</v>
      </c>
      <c r="M81" s="15">
        <v>427.82</v>
      </c>
    </row>
    <row r="82" spans="1:13" x14ac:dyDescent="0.25">
      <c r="A82" t="s">
        <v>941</v>
      </c>
      <c r="B82" t="str">
        <f>VLOOKUP(A82,'FY23'!C:D,2,FALSE)</f>
        <v>Cambridge City</v>
      </c>
      <c r="C82" t="s">
        <v>4406</v>
      </c>
      <c r="D82" t="s">
        <v>9523</v>
      </c>
      <c r="E82" s="27">
        <v>898.26557200000002</v>
      </c>
      <c r="F82" s="28" t="s">
        <v>9519</v>
      </c>
      <c r="G82" s="27">
        <f>IF(F82="Not Aligned",E82,IF(F82="Aligned",E82*0.2,IF(F82="Partially Aligned",E82*0.8,0)))</f>
        <v>718.61245760000008</v>
      </c>
      <c r="H82" s="15">
        <f>G82*$E$2</f>
        <v>75150.471071545544</v>
      </c>
      <c r="I82" s="27">
        <v>1828.283077</v>
      </c>
      <c r="J82" s="15">
        <f>I82*$E$3</f>
        <v>14319.616686922844</v>
      </c>
      <c r="K82" s="15">
        <f>ROUND((H82+J82),2)</f>
        <v>89470.09</v>
      </c>
      <c r="M82" s="15">
        <v>1204.57</v>
      </c>
    </row>
    <row r="83" spans="1:13" x14ac:dyDescent="0.25">
      <c r="A83" t="s">
        <v>947</v>
      </c>
      <c r="B83" t="str">
        <f>VLOOKUP(A83,'FY23'!C:D,2,FALSE)</f>
        <v>Campbell City</v>
      </c>
      <c r="C83" t="s">
        <v>4436</v>
      </c>
      <c r="D83" t="s">
        <v>9523</v>
      </c>
      <c r="E83" s="27">
        <v>532.85235899999998</v>
      </c>
      <c r="F83" s="28" t="s">
        <v>9519</v>
      </c>
      <c r="G83" s="27">
        <f>IF(F83="Not Aligned",E83,IF(F83="Aligned",E83*0.2,IF(F83="Partially Aligned",E83*0.8,0)))</f>
        <v>426.28188720000003</v>
      </c>
      <c r="H83" s="15">
        <f>G83*$E$2</f>
        <v>44579.361648332546</v>
      </c>
      <c r="I83" s="27">
        <v>1089.784662</v>
      </c>
      <c r="J83" s="15">
        <f>I83*$E$3</f>
        <v>8535.493670233087</v>
      </c>
      <c r="K83" s="15">
        <f>ROUND((H83+J83),2)</f>
        <v>53114.86</v>
      </c>
      <c r="M83" s="15">
        <v>714.55</v>
      </c>
    </row>
    <row r="84" spans="1:13" x14ac:dyDescent="0.25">
      <c r="A84" t="s">
        <v>2953</v>
      </c>
      <c r="B84" t="str">
        <f>VLOOKUP(A84,'FY23'!C:D,2,FALSE)</f>
        <v>Canal Winchester Local</v>
      </c>
      <c r="C84" t="s">
        <v>4794</v>
      </c>
      <c r="D84" t="s">
        <v>9523</v>
      </c>
      <c r="E84" s="27">
        <v>1592.4789070000002</v>
      </c>
      <c r="F84" s="28" t="s">
        <v>9520</v>
      </c>
      <c r="G84" s="27">
        <f>IF(F84="Not Aligned",E84,IF(F84="Aligned",E84*0.2,IF(F84="Partially Aligned",E84*0.8,0)))</f>
        <v>1592.4789070000002</v>
      </c>
      <c r="H84" s="15">
        <f>G84*$E$2</f>
        <v>166536.9682460539</v>
      </c>
      <c r="I84" s="27">
        <v>3677.8557700000001</v>
      </c>
      <c r="J84" s="15">
        <f>I84*$E$3</f>
        <v>28805.979510900139</v>
      </c>
      <c r="K84" s="15">
        <f>ROUND((H84+J84),2)</f>
        <v>195342.95</v>
      </c>
      <c r="M84" s="15">
        <v>2669.12</v>
      </c>
    </row>
    <row r="85" spans="1:13" x14ac:dyDescent="0.25">
      <c r="A85" t="s">
        <v>3446</v>
      </c>
      <c r="B85" t="str">
        <f>VLOOKUP(A85,'FY23'!C:D,2,FALSE)</f>
        <v>Canfield Local</v>
      </c>
      <c r="C85" t="s">
        <v>4436</v>
      </c>
      <c r="D85" t="s">
        <v>9523</v>
      </c>
      <c r="E85" s="27">
        <v>1146.16949</v>
      </c>
      <c r="F85" s="28" t="s">
        <v>9519</v>
      </c>
      <c r="G85" s="27">
        <f>IF(F85="Not Aligned",E85,IF(F85="Aligned",E85*0.2,IF(F85="Partially Aligned",E85*0.8,0)))</f>
        <v>916.93559200000004</v>
      </c>
      <c r="H85" s="15">
        <f>G85*$E$2</f>
        <v>95890.54705675962</v>
      </c>
      <c r="I85" s="27">
        <v>2442.0463009999999</v>
      </c>
      <c r="J85" s="15">
        <f>I85*$E$3</f>
        <v>19126.77932753069</v>
      </c>
      <c r="K85" s="15">
        <f>ROUND((H85+J85),2)</f>
        <v>115017.33</v>
      </c>
      <c r="M85" s="15">
        <v>1537.08</v>
      </c>
    </row>
    <row r="86" spans="1:13" x14ac:dyDescent="0.25">
      <c r="A86" t="s">
        <v>952</v>
      </c>
      <c r="B86" t="str">
        <f>VLOOKUP(A86,'FY23'!C:D,2,FALSE)</f>
        <v>Canton City</v>
      </c>
      <c r="C86" t="s">
        <v>4491</v>
      </c>
      <c r="D86" t="s">
        <v>9523</v>
      </c>
      <c r="E86" s="27">
        <v>3443.0759780000003</v>
      </c>
      <c r="F86" s="28" t="s">
        <v>9519</v>
      </c>
      <c r="G86" s="27">
        <f>IF(F86="Not Aligned",E86,IF(F86="Aligned",E86*0.2,IF(F86="Partially Aligned",E86*0.8,0)))</f>
        <v>2754.4607824000004</v>
      </c>
      <c r="H86" s="15">
        <f>G86*$E$2</f>
        <v>288053.76688957907</v>
      </c>
      <c r="I86" s="27">
        <v>7456.1755320000002</v>
      </c>
      <c r="J86" s="15">
        <f>I86*$E$3</f>
        <v>58398.820681450197</v>
      </c>
      <c r="K86" s="15">
        <f>ROUND((H86+J86),2)</f>
        <v>346452.59</v>
      </c>
      <c r="M86" s="15">
        <v>4617.43</v>
      </c>
    </row>
    <row r="87" spans="1:13" x14ac:dyDescent="0.25">
      <c r="A87" t="s">
        <v>3924</v>
      </c>
      <c r="B87" t="str">
        <f>VLOOKUP(A87,'FY23'!C:D,2,FALSE)</f>
        <v>Canton Local</v>
      </c>
      <c r="C87" t="s">
        <v>4491</v>
      </c>
      <c r="D87" t="s">
        <v>9523</v>
      </c>
      <c r="E87" s="27">
        <v>707.52195200000006</v>
      </c>
      <c r="F87" s="28" t="s">
        <v>9518</v>
      </c>
      <c r="G87" s="27">
        <f>IF(F87="Not Aligned",E87,IF(F87="Aligned",E87*0.2,IF(F87="Partially Aligned",E87*0.8,0)))</f>
        <v>141.50439040000001</v>
      </c>
      <c r="H87" s="15">
        <f>G87*$E$2</f>
        <v>14798.131433411831</v>
      </c>
      <c r="I87" s="27">
        <v>1763.9567780000002</v>
      </c>
      <c r="J87" s="15">
        <f>I87*$E$3</f>
        <v>13815.79539351578</v>
      </c>
      <c r="K87" s="15">
        <f>ROUND((H87+J87),2)</f>
        <v>28613.93</v>
      </c>
      <c r="M87" s="15">
        <v>238.13</v>
      </c>
    </row>
    <row r="88" spans="1:13" x14ac:dyDescent="0.25">
      <c r="A88" t="s">
        <v>3074</v>
      </c>
      <c r="B88" t="str">
        <f>VLOOKUP(A88,'FY23'!C:D,2,FALSE)</f>
        <v>Cardinal Local</v>
      </c>
      <c r="C88" t="s">
        <v>4404</v>
      </c>
      <c r="D88" t="s">
        <v>9523</v>
      </c>
      <c r="E88" s="27">
        <v>352.73253199999999</v>
      </c>
      <c r="F88" s="28" t="s">
        <v>9519</v>
      </c>
      <c r="G88" s="27">
        <f>IF(F88="Not Aligned",E88,IF(F88="Aligned",E88*0.2,IF(F88="Partially Aligned",E88*0.8,0)))</f>
        <v>282.18602559999999</v>
      </c>
      <c r="H88" s="15">
        <f>G88*$E$2</f>
        <v>29510.221440457266</v>
      </c>
      <c r="I88" s="27">
        <v>754.52519499999994</v>
      </c>
      <c r="J88" s="15">
        <f>I88*$E$3</f>
        <v>5909.6491724654907</v>
      </c>
      <c r="K88" s="15">
        <f>ROUND((H88+J88),2)</f>
        <v>35419.870000000003</v>
      </c>
      <c r="M88" s="15">
        <v>473.04</v>
      </c>
    </row>
    <row r="89" spans="1:13" x14ac:dyDescent="0.25">
      <c r="A89" t="s">
        <v>3634</v>
      </c>
      <c r="B89" t="str">
        <f>VLOOKUP(A89,'FY23'!C:D,2,FALSE)</f>
        <v>Cardington-Lincoln Local</v>
      </c>
      <c r="C89" t="s">
        <v>4452</v>
      </c>
      <c r="D89" t="s">
        <v>9523</v>
      </c>
      <c r="E89" s="27">
        <v>472.99904700000002</v>
      </c>
      <c r="F89" s="28" t="s">
        <v>9519</v>
      </c>
      <c r="G89" s="27">
        <f>IF(F89="Not Aligned",E89,IF(F89="Aligned",E89*0.2,IF(F89="Partially Aligned",E89*0.8,0)))</f>
        <v>378.39923760000005</v>
      </c>
      <c r="H89" s="15">
        <f>G89*$E$2</f>
        <v>39571.928732945038</v>
      </c>
      <c r="I89" s="27">
        <v>963.26348899999994</v>
      </c>
      <c r="J89" s="15">
        <f>I89*$E$3</f>
        <v>7544.5449911517817</v>
      </c>
      <c r="K89" s="15">
        <f>ROUND((H89+J89),2)</f>
        <v>47116.47</v>
      </c>
      <c r="M89" s="15">
        <v>634.29</v>
      </c>
    </row>
    <row r="90" spans="1:13" x14ac:dyDescent="0.25">
      <c r="A90" t="s">
        <v>2349</v>
      </c>
      <c r="B90" t="str">
        <f>VLOOKUP(A90,'FY23'!C:D,2,FALSE)</f>
        <v>Carey Exempted Village Schools</v>
      </c>
      <c r="C90" t="s">
        <v>4526</v>
      </c>
      <c r="D90" t="s">
        <v>9523</v>
      </c>
      <c r="E90" s="27">
        <v>334.701864</v>
      </c>
      <c r="F90" s="28" t="s">
        <v>9518</v>
      </c>
      <c r="G90" s="27">
        <f>IF(F90="Not Aligned",E90,IF(F90="Aligned",E90*0.2,IF(F90="Partially Aligned",E90*0.8,0)))</f>
        <v>66.940372800000006</v>
      </c>
      <c r="H90" s="15">
        <f>G90*$E$2</f>
        <v>7000.4360436860788</v>
      </c>
      <c r="I90" s="27">
        <v>781.47232099999997</v>
      </c>
      <c r="J90" s="15">
        <f>I90*$E$3</f>
        <v>6120.7064862855068</v>
      </c>
      <c r="K90" s="15">
        <f>ROUND((H90+J90),2)</f>
        <v>13121.14</v>
      </c>
      <c r="M90" s="15">
        <v>112.62</v>
      </c>
    </row>
    <row r="91" spans="1:13" x14ac:dyDescent="0.25">
      <c r="A91" t="s">
        <v>4143</v>
      </c>
      <c r="B91" t="str">
        <f>VLOOKUP(A91,'FY23'!C:D,2,FALSE)</f>
        <v>Carlisle Local</v>
      </c>
      <c r="C91" t="s">
        <v>4755</v>
      </c>
      <c r="D91" t="s">
        <v>9523</v>
      </c>
      <c r="E91" s="27">
        <v>690.04020300000002</v>
      </c>
      <c r="F91" s="28" t="s">
        <v>9520</v>
      </c>
      <c r="G91" s="27">
        <f>IF(F91="Not Aligned",E91,IF(F91="Aligned",E91*0.2,IF(F91="Partially Aligned",E91*0.8,0)))</f>
        <v>690.04020300000002</v>
      </c>
      <c r="H91" s="15">
        <f>G91*$E$2</f>
        <v>72162.464991136978</v>
      </c>
      <c r="I91" s="27">
        <v>1492.7477819999999</v>
      </c>
      <c r="J91" s="15">
        <f>I91*$E$3</f>
        <v>11691.611828278308</v>
      </c>
      <c r="K91" s="15">
        <f>ROUND((H91+J91),2)</f>
        <v>83854.080000000002</v>
      </c>
      <c r="M91" s="15">
        <v>1156.5</v>
      </c>
    </row>
    <row r="92" spans="1:13" x14ac:dyDescent="0.25">
      <c r="A92" t="s">
        <v>2352</v>
      </c>
      <c r="B92" t="str">
        <f>VLOOKUP(A92,'FY23'!C:D,2,FALSE)</f>
        <v>Carrollton Exempted Village</v>
      </c>
      <c r="C92" t="s">
        <v>4365</v>
      </c>
      <c r="D92" t="s">
        <v>9523</v>
      </c>
      <c r="E92" s="27">
        <v>757.24338499999999</v>
      </c>
      <c r="F92" s="28" t="s">
        <v>9518</v>
      </c>
      <c r="G92" s="27">
        <f>IF(F92="Not Aligned",E92,IF(F92="Aligned",E92*0.2,IF(F92="Partially Aligned",E92*0.8,0)))</f>
        <v>151.448677</v>
      </c>
      <c r="H92" s="15">
        <f>G92*$E$2</f>
        <v>15838.076976460621</v>
      </c>
      <c r="I92" s="27">
        <v>1761.843265</v>
      </c>
      <c r="J92" s="15">
        <f>I92*$E$3</f>
        <v>13799.24177750108</v>
      </c>
      <c r="K92" s="15">
        <f>ROUND((H92+J92),2)</f>
        <v>29637.32</v>
      </c>
      <c r="M92" s="15">
        <v>254.78</v>
      </c>
    </row>
    <row r="93" spans="1:13" x14ac:dyDescent="0.25">
      <c r="A93" t="s">
        <v>3103</v>
      </c>
      <c r="B93" t="str">
        <f>VLOOKUP(A93,'FY23'!C:D,2,FALSE)</f>
        <v>Cedar Cliff Local</v>
      </c>
      <c r="C93" t="s">
        <v>4557</v>
      </c>
      <c r="D93" t="s">
        <v>9523</v>
      </c>
      <c r="E93" s="27">
        <v>266.33002900000002</v>
      </c>
      <c r="F93" s="28" t="s">
        <v>9519</v>
      </c>
      <c r="G93" s="27">
        <f>IF(F93="Not Aligned",E93,IF(F93="Aligned",E93*0.2,IF(F93="Partially Aligned",E93*0.8,0)))</f>
        <v>213.06402320000004</v>
      </c>
      <c r="H93" s="15">
        <f>G93*$E$2</f>
        <v>22281.636704928045</v>
      </c>
      <c r="I93" s="27">
        <v>549.59727399999997</v>
      </c>
      <c r="J93" s="15">
        <f>I93*$E$3</f>
        <v>4304.5972447393087</v>
      </c>
      <c r="K93" s="15">
        <f>ROUND((H93+J93),2)</f>
        <v>26586.23</v>
      </c>
      <c r="M93" s="15">
        <v>357.15</v>
      </c>
    </row>
    <row r="94" spans="1:13" x14ac:dyDescent="0.25">
      <c r="A94" t="s">
        <v>972</v>
      </c>
      <c r="B94" t="str">
        <f>VLOOKUP(A94,'FY23'!C:D,2,FALSE)</f>
        <v>Celina City</v>
      </c>
      <c r="C94" t="s">
        <v>4591</v>
      </c>
      <c r="D94" t="s">
        <v>9523</v>
      </c>
      <c r="E94" s="27">
        <v>1058.558992</v>
      </c>
      <c r="F94" s="28" t="s">
        <v>9518</v>
      </c>
      <c r="G94" s="27">
        <f>IF(F94="Not Aligned",E94,IF(F94="Aligned",E94*0.2,IF(F94="Partially Aligned",E94*0.8,0)))</f>
        <v>211.71179840000002</v>
      </c>
      <c r="H94" s="15">
        <f>G94*$E$2</f>
        <v>22140.224835929817</v>
      </c>
      <c r="I94" s="27">
        <v>2576.9246990000001</v>
      </c>
      <c r="J94" s="15">
        <f>I94*$E$3</f>
        <v>20183.184094934346</v>
      </c>
      <c r="K94" s="15">
        <f>ROUND((H94+J94),2)</f>
        <v>42323.41</v>
      </c>
      <c r="M94" s="15">
        <v>356.24</v>
      </c>
    </row>
    <row r="95" spans="1:13" x14ac:dyDescent="0.25">
      <c r="A95" t="s">
        <v>3261</v>
      </c>
      <c r="B95" t="str">
        <f>VLOOKUP(A95,'FY23'!C:D,2,FALSE)</f>
        <v>Centerburg Local</v>
      </c>
      <c r="C95" t="s">
        <v>4434</v>
      </c>
      <c r="D95" t="s">
        <v>9523</v>
      </c>
      <c r="E95" s="27">
        <v>487.14200099999999</v>
      </c>
      <c r="F95" s="28" t="s">
        <v>9518</v>
      </c>
      <c r="G95" s="27">
        <f>IF(F95="Not Aligned",E95,IF(F95="Aligned",E95*0.2,IF(F95="Partially Aligned",E95*0.8,0)))</f>
        <v>97.428400199999999</v>
      </c>
      <c r="H95" s="15">
        <f>G95*$E$2</f>
        <v>10188.788259015371</v>
      </c>
      <c r="I95" s="27">
        <v>1052.75135</v>
      </c>
      <c r="J95" s="15">
        <f>I95*$E$3</f>
        <v>8245.438569270611</v>
      </c>
      <c r="K95" s="15">
        <f>ROUND((H95+J95),2)</f>
        <v>18434.23</v>
      </c>
      <c r="M95" s="15">
        <v>163.85</v>
      </c>
    </row>
    <row r="96" spans="1:13" x14ac:dyDescent="0.25">
      <c r="A96" t="s">
        <v>981</v>
      </c>
      <c r="B96" t="str">
        <f>VLOOKUP(A96,'FY23'!C:D,2,FALSE)</f>
        <v>Centerville City</v>
      </c>
      <c r="C96" t="s">
        <v>4448</v>
      </c>
      <c r="D96" t="s">
        <v>9523</v>
      </c>
      <c r="E96" s="27">
        <v>3338.9323320000003</v>
      </c>
      <c r="F96" s="28" t="s">
        <v>9520</v>
      </c>
      <c r="G96" s="27">
        <f>IF(F96="Not Aligned",E96,IF(F96="Aligned",E96*0.2,IF(F96="Partially Aligned",E96*0.8,0)))</f>
        <v>3338.9323320000003</v>
      </c>
      <c r="H96" s="15">
        <f>G96*$E$2</f>
        <v>349176.15882117726</v>
      </c>
      <c r="I96" s="27">
        <v>7822.9296749999994</v>
      </c>
      <c r="J96" s="15">
        <f>I96*$E$3</f>
        <v>61271.340157328319</v>
      </c>
      <c r="K96" s="15">
        <f>ROUND((H96+J96),2)</f>
        <v>410447.5</v>
      </c>
      <c r="M96" s="15">
        <v>5596.4</v>
      </c>
    </row>
    <row r="97" spans="1:13" x14ac:dyDescent="0.25">
      <c r="A97" t="s">
        <v>2849</v>
      </c>
      <c r="B97" t="str">
        <f>VLOOKUP(A97,'FY23'!C:D,2,FALSE)</f>
        <v>Central Local</v>
      </c>
      <c r="C97" t="s">
        <v>4392</v>
      </c>
      <c r="D97" t="s">
        <v>9523</v>
      </c>
      <c r="E97" s="27">
        <v>431.38384600000001</v>
      </c>
      <c r="F97" s="28" t="s">
        <v>9518</v>
      </c>
      <c r="G97" s="27">
        <f>IF(F97="Not Aligned",E97,IF(F97="Aligned",E97*0.2,IF(F97="Partially Aligned",E97*0.8,0)))</f>
        <v>86.276769200000004</v>
      </c>
      <c r="H97" s="15">
        <f>G97*$E$2</f>
        <v>9022.5820319970626</v>
      </c>
      <c r="I97" s="27">
        <v>912.54303600000003</v>
      </c>
      <c r="J97" s="15">
        <f>I97*$E$3</f>
        <v>7147.2884315500523</v>
      </c>
      <c r="K97" s="15">
        <f>ROUND((H97+J97),2)</f>
        <v>16169.87</v>
      </c>
      <c r="M97" s="15">
        <v>145.08000000000001</v>
      </c>
    </row>
    <row r="98" spans="1:13" x14ac:dyDescent="0.25">
      <c r="A98" t="s">
        <v>2354</v>
      </c>
      <c r="B98" t="str">
        <f>VLOOKUP(A98,'FY23'!C:D,2,FALSE)</f>
        <v>Chagrin Falls Exempted Village</v>
      </c>
      <c r="C98" t="s">
        <v>4866</v>
      </c>
      <c r="D98" t="s">
        <v>9523</v>
      </c>
      <c r="E98" s="27">
        <v>725.95387300000004</v>
      </c>
      <c r="F98" s="28" t="s">
        <v>9520</v>
      </c>
      <c r="G98" s="27">
        <f>IF(F98="Not Aligned",E98,IF(F98="Aligned",E98*0.2,IF(F98="Partially Aligned",E98*0.8,0)))</f>
        <v>725.95387300000004</v>
      </c>
      <c r="H98" s="15">
        <f>G98*$E$2</f>
        <v>75918.215660171918</v>
      </c>
      <c r="I98" s="27">
        <v>1646.6521049999997</v>
      </c>
      <c r="J98" s="15">
        <f>I98*$E$3</f>
        <v>12897.032881256944</v>
      </c>
      <c r="K98" s="15">
        <f>ROUND((H98+J98),2)</f>
        <v>88815.25</v>
      </c>
      <c r="M98" s="15">
        <v>1216.74</v>
      </c>
    </row>
    <row r="99" spans="1:13" x14ac:dyDescent="0.25">
      <c r="A99" t="s">
        <v>4061</v>
      </c>
      <c r="B99" t="str">
        <f>VLOOKUP(A99,'FY23'!C:D,2,FALSE)</f>
        <v>Champion Local</v>
      </c>
      <c r="C99" t="s">
        <v>4496</v>
      </c>
      <c r="D99" t="s">
        <v>9523</v>
      </c>
      <c r="E99" s="27">
        <v>566.83838700000001</v>
      </c>
      <c r="F99" s="28" t="s">
        <v>9518</v>
      </c>
      <c r="G99" s="27">
        <f>IF(F99="Not Aligned",E99,IF(F99="Aligned",E99*0.2,IF(F99="Partially Aligned",E99*0.8,0)))</f>
        <v>113.36767740000001</v>
      </c>
      <c r="H99" s="15">
        <f>G99*$E$2</f>
        <v>11855.673069390728</v>
      </c>
      <c r="I99" s="27">
        <v>1231.3683369999999</v>
      </c>
      <c r="J99" s="15">
        <f>I99*$E$3</f>
        <v>9644.4160141693574</v>
      </c>
      <c r="K99" s="15">
        <f>ROUND((H99+J99),2)</f>
        <v>21500.09</v>
      </c>
      <c r="M99" s="15">
        <v>190.66</v>
      </c>
    </row>
    <row r="100" spans="1:13" x14ac:dyDescent="0.25">
      <c r="A100" t="s">
        <v>3079</v>
      </c>
      <c r="B100" t="str">
        <f>VLOOKUP(A100,'FY23'!C:D,2,FALSE)</f>
        <v>Chardon Local</v>
      </c>
      <c r="C100" t="s">
        <v>4404</v>
      </c>
      <c r="D100" t="s">
        <v>9523</v>
      </c>
      <c r="E100" s="27">
        <v>1093.191386</v>
      </c>
      <c r="F100" s="28" t="s">
        <v>9518</v>
      </c>
      <c r="G100" s="27">
        <f>IF(F100="Not Aligned",E100,IF(F100="Aligned",E100*0.2,IF(F100="Partially Aligned",E100*0.8,0)))</f>
        <v>218.6382772</v>
      </c>
      <c r="H100" s="15">
        <f>G100*$E$2</f>
        <v>22864.576521155974</v>
      </c>
      <c r="I100" s="27">
        <v>2572.0936620000002</v>
      </c>
      <c r="J100" s="15">
        <f>I100*$E$3</f>
        <v>20145.346082369106</v>
      </c>
      <c r="K100" s="15">
        <f>ROUND((H100+J100),2)</f>
        <v>43009.919999999998</v>
      </c>
      <c r="M100" s="15">
        <v>367.83</v>
      </c>
    </row>
    <row r="101" spans="1:13" x14ac:dyDescent="0.25">
      <c r="A101" t="s">
        <v>2359</v>
      </c>
      <c r="B101" t="str">
        <f>VLOOKUP(A101,'FY23'!C:D,2,FALSE)</f>
        <v>Chesapeake Union Exempted Village</v>
      </c>
      <c r="C101" t="s">
        <v>4576</v>
      </c>
      <c r="D101" t="s">
        <v>9523</v>
      </c>
      <c r="E101" s="27">
        <v>555.29310599999997</v>
      </c>
      <c r="F101" s="28" t="s">
        <v>9518</v>
      </c>
      <c r="G101" s="27">
        <f>IF(F101="Not Aligned",E101,IF(F101="Aligned",E101*0.2,IF(F101="Partially Aligned",E101*0.8,0)))</f>
        <v>111.0586212</v>
      </c>
      <c r="H101" s="15">
        <f>G101*$E$2</f>
        <v>11614.198461866928</v>
      </c>
      <c r="I101" s="27">
        <v>1089.8623010000001</v>
      </c>
      <c r="J101" s="15">
        <f>I101*$E$3</f>
        <v>8536.1017602679076</v>
      </c>
      <c r="K101" s="15">
        <f>ROUND((H101+J101),2)</f>
        <v>20150.3</v>
      </c>
      <c r="M101" s="15">
        <v>186.7</v>
      </c>
    </row>
    <row r="102" spans="1:13" x14ac:dyDescent="0.25">
      <c r="A102" t="s">
        <v>994</v>
      </c>
      <c r="B102" t="str">
        <f>VLOOKUP(A102,'FY23'!C:D,2,FALSE)</f>
        <v>Chillicothe City</v>
      </c>
      <c r="C102" t="s">
        <v>4478</v>
      </c>
      <c r="D102" t="s">
        <v>9523</v>
      </c>
      <c r="E102" s="27">
        <v>1198.6147189999999</v>
      </c>
      <c r="F102" s="28" t="s">
        <v>9519</v>
      </c>
      <c r="G102" s="27">
        <f>IF(F102="Not Aligned",E102,IF(F102="Aligned",E102*0.2,IF(F102="Partially Aligned",E102*0.8,0)))</f>
        <v>958.89177519999998</v>
      </c>
      <c r="H102" s="15">
        <f>G102*$E$2</f>
        <v>100278.20677306129</v>
      </c>
      <c r="I102" s="27">
        <v>2579.5043249999999</v>
      </c>
      <c r="J102" s="15">
        <f>I102*$E$3</f>
        <v>20203.388436362824</v>
      </c>
      <c r="K102" s="15">
        <f>ROUND((H102+J102),2)</f>
        <v>120481.60000000001</v>
      </c>
      <c r="M102" s="15">
        <v>1607.42</v>
      </c>
    </row>
    <row r="103" spans="1:13" x14ac:dyDescent="0.25">
      <c r="A103" t="s">
        <v>4194</v>
      </c>
      <c r="B103" t="str">
        <f>VLOOKUP(A103,'FY23'!C:D,2,FALSE)</f>
        <v>Chippewa Local</v>
      </c>
      <c r="C103" t="s">
        <v>4513</v>
      </c>
      <c r="D103" t="s">
        <v>9523</v>
      </c>
      <c r="E103" s="27">
        <v>512.40025200000002</v>
      </c>
      <c r="F103" s="28" t="s">
        <v>9519</v>
      </c>
      <c r="G103" s="27">
        <f>IF(F103="Not Aligned",E103,IF(F103="Aligned",E103*0.2,IF(F103="Partially Aligned",E103*0.8,0)))</f>
        <v>409.92020160000004</v>
      </c>
      <c r="H103" s="15">
        <f>G103*$E$2</f>
        <v>42868.302554713344</v>
      </c>
      <c r="I103" s="27">
        <v>1179.121361</v>
      </c>
      <c r="J103" s="15">
        <f>I103*$E$3</f>
        <v>9235.2033059280857</v>
      </c>
      <c r="K103" s="15">
        <f>ROUND((H103+J103),2)</f>
        <v>52103.51</v>
      </c>
      <c r="M103" s="15">
        <v>687.21</v>
      </c>
    </row>
    <row r="104" spans="1:13" x14ac:dyDescent="0.25">
      <c r="A104" t="s">
        <v>998</v>
      </c>
      <c r="B104" t="str">
        <f>VLOOKUP(A104,'FY23'!C:D,2,FALSE)</f>
        <v>Cincinnati Public Schools</v>
      </c>
      <c r="C104" t="s">
        <v>4682</v>
      </c>
      <c r="D104" t="s">
        <v>9523</v>
      </c>
      <c r="E104" s="27">
        <v>16038.966068999996</v>
      </c>
      <c r="F104" s="28" t="s">
        <v>9518</v>
      </c>
      <c r="G104" s="27">
        <f>IF(F104="Not Aligned",E104,IF(F104="Aligned",E104*0.2,IF(F104="Partially Aligned",E104*0.8,0)))</f>
        <v>3207.7932137999996</v>
      </c>
      <c r="H104" s="15">
        <f>G104*$E$2</f>
        <v>335461.99842163292</v>
      </c>
      <c r="I104" s="27">
        <v>33579.337820000001</v>
      </c>
      <c r="J104" s="15">
        <f>I104*$E$3</f>
        <v>263002.62373598031</v>
      </c>
      <c r="K104" s="15">
        <f>ROUND((H104+J104),2)</f>
        <v>598464.62</v>
      </c>
      <c r="M104" s="15">
        <v>5393.98</v>
      </c>
    </row>
    <row r="105" spans="1:13" x14ac:dyDescent="0.25">
      <c r="A105" t="s">
        <v>1064</v>
      </c>
      <c r="B105" t="str">
        <f>VLOOKUP(A105,'FY23'!C:D,2,FALSE)</f>
        <v>Circleville City</v>
      </c>
      <c r="C105" t="s">
        <v>4603</v>
      </c>
      <c r="D105" t="s">
        <v>9523</v>
      </c>
      <c r="E105" s="27">
        <v>1016.437896</v>
      </c>
      <c r="F105" s="28" t="s">
        <v>9518</v>
      </c>
      <c r="G105" s="27">
        <f>IF(F105="Not Aligned",E105,IF(F105="Aligned",E105*0.2,IF(F105="Partially Aligned",E105*0.8,0)))</f>
        <v>203.28757920000001</v>
      </c>
      <c r="H105" s="15">
        <f>G105*$E$2</f>
        <v>21259.243669246018</v>
      </c>
      <c r="I105" s="27">
        <v>1967.04692</v>
      </c>
      <c r="J105" s="15">
        <f>I105*$E$3</f>
        <v>15406.453329870308</v>
      </c>
      <c r="K105" s="15">
        <f>ROUND((H105+J105),2)</f>
        <v>36665.699999999997</v>
      </c>
      <c r="M105" s="15">
        <v>341.73</v>
      </c>
    </row>
    <row r="106" spans="1:13" x14ac:dyDescent="0.25">
      <c r="A106" t="s">
        <v>2725</v>
      </c>
      <c r="B106" t="str">
        <f>VLOOKUP(A106,'FY23'!C:D,2,FALSE)</f>
        <v>Clark-Shawnee Local</v>
      </c>
      <c r="C106" t="s">
        <v>4659</v>
      </c>
      <c r="D106" t="s">
        <v>9523</v>
      </c>
      <c r="E106" s="27">
        <v>841.71544900000004</v>
      </c>
      <c r="F106" s="28" t="s">
        <v>9520</v>
      </c>
      <c r="G106" s="27">
        <f>IF(F106="Not Aligned",E106,IF(F106="Aligned",E106*0.2,IF(F106="Partially Aligned",E106*0.8,0)))</f>
        <v>841.71544900000004</v>
      </c>
      <c r="H106" s="15">
        <f>G106*$E$2</f>
        <v>88024.235916818958</v>
      </c>
      <c r="I106" s="27">
        <v>1659.4465809999999</v>
      </c>
      <c r="J106" s="15">
        <f>I106*$E$3</f>
        <v>12997.242741718304</v>
      </c>
      <c r="K106" s="15">
        <f>ROUND((H106+J106),2)</f>
        <v>101021.48</v>
      </c>
      <c r="M106" s="15">
        <v>1410.59</v>
      </c>
    </row>
    <row r="107" spans="1:13" x14ac:dyDescent="0.25">
      <c r="A107" t="s">
        <v>3877</v>
      </c>
      <c r="B107" t="str">
        <f>VLOOKUP(A107,'FY23'!C:D,2,FALSE)</f>
        <v>Clay Local</v>
      </c>
      <c r="C107" t="s">
        <v>4482</v>
      </c>
      <c r="D107" t="s">
        <v>9523</v>
      </c>
      <c r="E107" s="27">
        <v>299.13777700000003</v>
      </c>
      <c r="F107" s="28" t="s">
        <v>9520</v>
      </c>
      <c r="G107" s="27">
        <f>IF(F107="Not Aligned",E107,IF(F107="Aligned",E107*0.2,IF(F107="Partially Aligned",E107*0.8,0)))</f>
        <v>299.13777700000003</v>
      </c>
      <c r="H107" s="15">
        <f>G107*$E$2</f>
        <v>31282.987956991605</v>
      </c>
      <c r="I107" s="27">
        <v>578.64812000000006</v>
      </c>
      <c r="J107" s="15">
        <f>I107*$E$3</f>
        <v>4532.1314731003949</v>
      </c>
      <c r="K107" s="15">
        <f>ROUND((H107+J107),2)</f>
        <v>35815.120000000003</v>
      </c>
      <c r="M107" s="15">
        <v>501.3</v>
      </c>
    </row>
    <row r="108" spans="1:13" x14ac:dyDescent="0.25">
      <c r="A108" t="s">
        <v>1066</v>
      </c>
      <c r="B108" t="str">
        <f>VLOOKUP(A108,'FY23'!C:D,2,FALSE)</f>
        <v>Claymont City</v>
      </c>
      <c r="C108" t="s">
        <v>4501</v>
      </c>
      <c r="D108" t="s">
        <v>9523</v>
      </c>
      <c r="E108" s="27">
        <v>781.69652599999995</v>
      </c>
      <c r="F108" s="28" t="s">
        <v>9518</v>
      </c>
      <c r="G108" s="27">
        <f>IF(F108="Not Aligned",E108,IF(F108="Aligned",E108*0.2,IF(F108="Partially Aligned",E108*0.8,0)))</f>
        <v>156.33930520000001</v>
      </c>
      <c r="H108" s="15">
        <f>G108*$E$2</f>
        <v>16349.525127934729</v>
      </c>
      <c r="I108" s="27">
        <v>1561.0752760000003</v>
      </c>
      <c r="J108" s="15">
        <f>I108*$E$3</f>
        <v>12226.771583114252</v>
      </c>
      <c r="K108" s="15">
        <f>ROUND((H108+J108),2)</f>
        <v>28576.3</v>
      </c>
      <c r="M108" s="15">
        <v>262.83999999999997</v>
      </c>
    </row>
    <row r="109" spans="1:13" x14ac:dyDescent="0.25">
      <c r="A109" t="s">
        <v>3819</v>
      </c>
      <c r="B109" t="str">
        <f>VLOOKUP(A109,'FY23'!C:D,2,FALSE)</f>
        <v>Clear Fork Valley Local</v>
      </c>
      <c r="C109" t="s">
        <v>4475</v>
      </c>
      <c r="D109" t="s">
        <v>9523</v>
      </c>
      <c r="E109" s="27">
        <v>706.36940100000004</v>
      </c>
      <c r="F109" s="28" t="s">
        <v>9518</v>
      </c>
      <c r="G109" s="27">
        <f>IF(F109="Not Aligned",E109,IF(F109="Aligned",E109*0.2,IF(F109="Partially Aligned",E109*0.8,0)))</f>
        <v>141.27388020000001</v>
      </c>
      <c r="H109" s="15">
        <f>G109*$E$2</f>
        <v>14774.025324571676</v>
      </c>
      <c r="I109" s="27">
        <v>1526.7494619999998</v>
      </c>
      <c r="J109" s="15">
        <f>I109*$E$3</f>
        <v>11957.922352308504</v>
      </c>
      <c r="K109" s="15">
        <f>ROUND((H109+J109),2)</f>
        <v>26731.95</v>
      </c>
      <c r="M109" s="15">
        <v>237.59</v>
      </c>
    </row>
    <row r="110" spans="1:13" x14ac:dyDescent="0.25">
      <c r="A110" t="s">
        <v>3373</v>
      </c>
      <c r="B110" t="str">
        <f>VLOOKUP(A110,'FY23'!C:D,2,FALSE)</f>
        <v>Clearview Local</v>
      </c>
      <c r="C110" t="s">
        <v>4696</v>
      </c>
      <c r="D110" t="s">
        <v>9523</v>
      </c>
      <c r="E110" s="27">
        <v>598.475008</v>
      </c>
      <c r="F110" s="28" t="s">
        <v>9518</v>
      </c>
      <c r="G110" s="27">
        <f>IF(F110="Not Aligned",E110,IF(F110="Aligned",E110*0.2,IF(F110="Partially Aligned",E110*0.8,0)))</f>
        <v>119.69500160000001</v>
      </c>
      <c r="H110" s="15">
        <f>G110*$E$2</f>
        <v>12517.366850542889</v>
      </c>
      <c r="I110" s="27">
        <v>1336.668165</v>
      </c>
      <c r="J110" s="15">
        <f>I110*$E$3</f>
        <v>10469.153273474476</v>
      </c>
      <c r="K110" s="15">
        <f>ROUND((H110+J110),2)</f>
        <v>22986.52</v>
      </c>
      <c r="M110" s="15">
        <v>201.33</v>
      </c>
    </row>
    <row r="111" spans="1:13" x14ac:dyDescent="0.25">
      <c r="A111" t="s">
        <v>2735</v>
      </c>
      <c r="B111" t="str">
        <f>VLOOKUP(A111,'FY23'!C:D,2,FALSE)</f>
        <v>Clermont Northeastern Local</v>
      </c>
      <c r="C111" t="s">
        <v>4370</v>
      </c>
      <c r="D111" t="s">
        <v>9523</v>
      </c>
      <c r="E111" s="27">
        <v>613.18724199999997</v>
      </c>
      <c r="F111" s="28" t="s">
        <v>9520</v>
      </c>
      <c r="G111" s="27">
        <f>IF(F111="Not Aligned",E111,IF(F111="Aligned",E111*0.2,IF(F111="Partially Aligned",E111*0.8,0)))</f>
        <v>613.18724199999997</v>
      </c>
      <c r="H111" s="15">
        <f>G111*$E$2</f>
        <v>64125.398333982055</v>
      </c>
      <c r="I111" s="27">
        <v>1335.8683879999999</v>
      </c>
      <c r="J111" s="15">
        <f>I111*$E$3</f>
        <v>10462.889199699965</v>
      </c>
      <c r="K111" s="15">
        <f>ROUND((H111+J111),2)</f>
        <v>74588.289999999994</v>
      </c>
      <c r="M111" s="15">
        <v>1027.7</v>
      </c>
    </row>
    <row r="112" spans="1:13" x14ac:dyDescent="0.25">
      <c r="A112" t="s">
        <v>1167</v>
      </c>
      <c r="B112" t="str">
        <f>VLOOKUP(A112,'FY23'!C:D,2,FALSE)</f>
        <v>Cleveland Heights-University Heights City</v>
      </c>
      <c r="C112" t="s">
        <v>4866</v>
      </c>
      <c r="D112" t="s">
        <v>9523</v>
      </c>
      <c r="E112" s="27">
        <v>2120.4886379999998</v>
      </c>
      <c r="F112" s="28" t="s">
        <v>9519</v>
      </c>
      <c r="G112" s="27">
        <f>IF(F112="Not Aligned",E112,IF(F112="Aligned",E112*0.2,IF(F112="Partially Aligned",E112*0.8,0)))</f>
        <v>1696.3909103999999</v>
      </c>
      <c r="H112" s="15">
        <f>G112*$E$2</f>
        <v>177403.79350480103</v>
      </c>
      <c r="I112" s="27">
        <v>4845.0807690000001</v>
      </c>
      <c r="J112" s="15">
        <f>I112*$E$3</f>
        <v>37948.007232613774</v>
      </c>
      <c r="K112" s="15">
        <f>ROUND((H112+J112),2)</f>
        <v>215351.8</v>
      </c>
      <c r="M112" s="15">
        <v>2843.91</v>
      </c>
    </row>
    <row r="113" spans="1:13" x14ac:dyDescent="0.25">
      <c r="A113" t="s">
        <v>1072</v>
      </c>
      <c r="B113" t="str">
        <f>VLOOKUP(A113,'FY23'!C:D,2,FALSE)</f>
        <v>Cleveland Municipal</v>
      </c>
      <c r="C113" t="s">
        <v>4866</v>
      </c>
      <c r="D113" t="s">
        <v>9523</v>
      </c>
      <c r="E113" s="27">
        <v>15640.869277999996</v>
      </c>
      <c r="F113" s="28" t="s">
        <v>9518</v>
      </c>
      <c r="G113" s="27">
        <f>IF(F113="Not Aligned",E113,IF(F113="Aligned",E113*0.2,IF(F113="Partially Aligned",E113*0.8,0)))</f>
        <v>3128.1738555999996</v>
      </c>
      <c r="H113" s="15">
        <f>G113*$E$2</f>
        <v>327135.62972058449</v>
      </c>
      <c r="I113" s="27">
        <v>33787.071279000011</v>
      </c>
      <c r="J113" s="15">
        <f>I113*$E$3</f>
        <v>264629.6494101499</v>
      </c>
      <c r="K113" s="15">
        <f>ROUND((H113+J113),2)</f>
        <v>591765.28</v>
      </c>
      <c r="M113" s="15">
        <v>5260.8</v>
      </c>
    </row>
    <row r="114" spans="1:13" x14ac:dyDescent="0.25">
      <c r="A114" t="s">
        <v>2759</v>
      </c>
      <c r="B114" t="str">
        <f>VLOOKUP(A114,'FY23'!C:D,2,FALSE)</f>
        <v>Clinton-Massie Local</v>
      </c>
      <c r="C114" t="s">
        <v>4374</v>
      </c>
      <c r="D114" t="s">
        <v>9523</v>
      </c>
      <c r="E114" s="27">
        <v>836.11382400000002</v>
      </c>
      <c r="F114" s="28" t="s">
        <v>9519</v>
      </c>
      <c r="G114" s="27">
        <f>IF(F114="Not Aligned",E114,IF(F114="Aligned",E114*0.2,IF(F114="Partially Aligned",E114*0.8,0)))</f>
        <v>668.89105920000009</v>
      </c>
      <c r="H114" s="15">
        <f>G114*$E$2</f>
        <v>69950.746974672336</v>
      </c>
      <c r="I114" s="27">
        <v>1674.00902</v>
      </c>
      <c r="J114" s="15">
        <f>I114*$E$3</f>
        <v>13111.299775407457</v>
      </c>
      <c r="K114" s="15">
        <f>ROUND((H114+J114),2)</f>
        <v>83062.05</v>
      </c>
      <c r="M114" s="15">
        <v>1121.2</v>
      </c>
    </row>
    <row r="115" spans="1:13" x14ac:dyDescent="0.25">
      <c r="A115" t="s">
        <v>3511</v>
      </c>
      <c r="B115" t="str">
        <f>VLOOKUP(A115,'FY23'!C:D,2,FALSE)</f>
        <v>Cloverleaf Local</v>
      </c>
      <c r="C115" t="s">
        <v>4588</v>
      </c>
      <c r="D115" t="s">
        <v>9523</v>
      </c>
      <c r="E115" s="27">
        <v>1064.5046859999998</v>
      </c>
      <c r="F115" s="28" t="s">
        <v>9518</v>
      </c>
      <c r="G115" s="27">
        <f>IF(F115="Not Aligned",E115,IF(F115="Aligned",E115*0.2,IF(F115="Partially Aligned",E115*0.8,0)))</f>
        <v>212.90093719999996</v>
      </c>
      <c r="H115" s="15">
        <f>G115*$E$2</f>
        <v>22264.581629420292</v>
      </c>
      <c r="I115" s="27">
        <v>2219.869565</v>
      </c>
      <c r="J115" s="15">
        <f>I115*$E$3</f>
        <v>17386.629929280996</v>
      </c>
      <c r="K115" s="15">
        <f>ROUND((H115+J115),2)</f>
        <v>39651.21</v>
      </c>
      <c r="M115" s="15">
        <v>357.99</v>
      </c>
    </row>
    <row r="116" spans="1:13" x14ac:dyDescent="0.25">
      <c r="A116" t="s">
        <v>2363</v>
      </c>
      <c r="B116" t="str">
        <f>VLOOKUP(A116,'FY23'!C:D,2,FALSE)</f>
        <v>Clyde-Green Springs Exempted Village</v>
      </c>
      <c r="C116" t="s">
        <v>4480</v>
      </c>
      <c r="D116" t="s">
        <v>9523</v>
      </c>
      <c r="E116" s="27">
        <v>901.74821799999995</v>
      </c>
      <c r="F116" s="28" t="s">
        <v>9520</v>
      </c>
      <c r="G116" s="27">
        <f>IF(F116="Not Aligned",E116,IF(F116="Aligned",E116*0.2,IF(F116="Partially Aligned",E116*0.8,0)))</f>
        <v>901.74821799999995</v>
      </c>
      <c r="H116" s="15">
        <f>G116*$E$2</f>
        <v>94302.29416972847</v>
      </c>
      <c r="I116" s="27">
        <v>1901.1314420000001</v>
      </c>
      <c r="J116" s="15">
        <f>I116*$E$3</f>
        <v>14890.185148772172</v>
      </c>
      <c r="K116" s="15">
        <f>ROUND((H116+J116),2)</f>
        <v>109192.48</v>
      </c>
      <c r="M116" s="15">
        <v>1511.28</v>
      </c>
    </row>
    <row r="117" spans="1:13" x14ac:dyDescent="0.25">
      <c r="A117" t="s">
        <v>2366</v>
      </c>
      <c r="B117" t="str">
        <f>VLOOKUP(A117,'FY23'!C:D,2,FALSE)</f>
        <v>Coldwater Exempted Village</v>
      </c>
      <c r="C117" t="s">
        <v>4591</v>
      </c>
      <c r="D117" t="s">
        <v>9523</v>
      </c>
      <c r="E117" s="27">
        <v>703.18102099999999</v>
      </c>
      <c r="F117" s="28" t="s">
        <v>9520</v>
      </c>
      <c r="G117" s="27">
        <f>IF(F117="Not Aligned",E117,IF(F117="Aligned",E117*0.2,IF(F117="Partially Aligned",E117*0.8,0)))</f>
        <v>703.18102099999999</v>
      </c>
      <c r="H117" s="15">
        <f>G117*$E$2</f>
        <v>73536.694803772843</v>
      </c>
      <c r="I117" s="27">
        <v>1343.198003</v>
      </c>
      <c r="J117" s="15">
        <f>I117*$E$3</f>
        <v>10520.296763431803</v>
      </c>
      <c r="K117" s="15">
        <f>ROUND((H117+J117),2)</f>
        <v>84056.99</v>
      </c>
      <c r="M117" s="15">
        <v>1178.4000000000001</v>
      </c>
    </row>
    <row r="118" spans="1:13" x14ac:dyDescent="0.25">
      <c r="A118" t="s">
        <v>4269</v>
      </c>
      <c r="B118" t="str">
        <f>VLOOKUP(A118,'FY23'!C:D,2,FALSE)</f>
        <v>College Corner Local</v>
      </c>
      <c r="C118" t="s">
        <v>4331</v>
      </c>
      <c r="D118" t="s">
        <v>9523</v>
      </c>
      <c r="E118" s="27">
        <v>64.508766000000008</v>
      </c>
      <c r="F118" s="28" t="s">
        <v>9520</v>
      </c>
      <c r="G118" s="27">
        <f>IF(F118="Not Aligned",E118,IF(F118="Aligned",E118*0.2,IF(F118="Partially Aligned",E118*0.8,0)))</f>
        <v>64.508766000000008</v>
      </c>
      <c r="H118" s="15">
        <f>G118*$E$2</f>
        <v>6746.1454388570573</v>
      </c>
      <c r="I118" s="27">
        <v>128.04773</v>
      </c>
      <c r="J118" s="15">
        <f>I118*$E$3</f>
        <v>1002.9050940182119</v>
      </c>
      <c r="K118" s="15">
        <f>ROUND((H118+J118),2)</f>
        <v>7749.05</v>
      </c>
      <c r="M118" s="15">
        <v>108.11</v>
      </c>
    </row>
    <row r="119" spans="1:13" x14ac:dyDescent="0.25">
      <c r="A119" t="s">
        <v>2793</v>
      </c>
      <c r="B119" t="str">
        <f>VLOOKUP(A119,'FY23'!C:D,2,FALSE)</f>
        <v>Colonel Crawford Local</v>
      </c>
      <c r="C119" t="s">
        <v>4385</v>
      </c>
      <c r="D119" t="s">
        <v>9523</v>
      </c>
      <c r="E119" s="27">
        <v>421.58223399999997</v>
      </c>
      <c r="F119" s="28" t="s">
        <v>9520</v>
      </c>
      <c r="G119" s="27">
        <f>IF(F119="Not Aligned",E119,IF(F119="Aligned",E119*0.2,IF(F119="Partially Aligned",E119*0.8,0)))</f>
        <v>421.58223399999997</v>
      </c>
      <c r="H119" s="15">
        <f>G119*$E$2</f>
        <v>44087.885125600886</v>
      </c>
      <c r="I119" s="27">
        <v>867.09164199999998</v>
      </c>
      <c r="J119" s="15">
        <f>I119*$E$3</f>
        <v>6791.3005934772582</v>
      </c>
      <c r="K119" s="15">
        <f>ROUND((H119+J119),2)</f>
        <v>50879.19</v>
      </c>
      <c r="M119" s="15">
        <v>706.54</v>
      </c>
    </row>
    <row r="120" spans="1:13" x14ac:dyDescent="0.25">
      <c r="A120" t="s">
        <v>3378</v>
      </c>
      <c r="B120" t="str">
        <f>VLOOKUP(A120,'FY23'!C:D,2,FALSE)</f>
        <v>Columbia Local</v>
      </c>
      <c r="C120" t="s">
        <v>4696</v>
      </c>
      <c r="D120" t="s">
        <v>9523</v>
      </c>
      <c r="E120" s="27">
        <v>459.19169199999993</v>
      </c>
      <c r="F120" s="28" t="s">
        <v>9519</v>
      </c>
      <c r="G120" s="27">
        <f>IF(F120="Not Aligned",E120,IF(F120="Aligned",E120*0.2,IF(F120="Partially Aligned",E120*0.8,0)))</f>
        <v>367.35335359999999</v>
      </c>
      <c r="H120" s="15">
        <f>G120*$E$2</f>
        <v>38416.781229972425</v>
      </c>
      <c r="I120" s="27">
        <v>932.89166999999998</v>
      </c>
      <c r="J120" s="15">
        <f>I120*$E$3</f>
        <v>7306.6645383729701</v>
      </c>
      <c r="K120" s="15">
        <f>ROUND((H120+J120),2)</f>
        <v>45723.45</v>
      </c>
      <c r="M120" s="15">
        <v>615.77</v>
      </c>
    </row>
    <row r="121" spans="1:13" x14ac:dyDescent="0.25">
      <c r="A121" t="s">
        <v>2370</v>
      </c>
      <c r="B121" t="str">
        <f>VLOOKUP(A121,'FY23'!C:D,2,FALSE)</f>
        <v>Columbiana Exempted Village</v>
      </c>
      <c r="C121" t="s">
        <v>4376</v>
      </c>
      <c r="D121" t="s">
        <v>9523</v>
      </c>
      <c r="E121" s="27">
        <v>430.81149899999997</v>
      </c>
      <c r="F121" s="28" t="s">
        <v>9518</v>
      </c>
      <c r="G121" s="27">
        <f>IF(F121="Not Aligned",E121,IF(F121="Aligned",E121*0.2,IF(F121="Partially Aligned",E121*0.8,0)))</f>
        <v>86.1622998</v>
      </c>
      <c r="H121" s="15">
        <f>G121*$E$2</f>
        <v>9010.611143874683</v>
      </c>
      <c r="I121" s="27">
        <v>970.07633499999997</v>
      </c>
      <c r="J121" s="15">
        <f>I121*$E$3</f>
        <v>7597.9050777238881</v>
      </c>
      <c r="K121" s="15">
        <f>ROUND((H121+J121),2)</f>
        <v>16608.52</v>
      </c>
      <c r="M121" s="15">
        <v>144.93</v>
      </c>
    </row>
    <row r="122" spans="1:13" x14ac:dyDescent="0.25">
      <c r="A122" t="s">
        <v>1179</v>
      </c>
      <c r="B122" t="str">
        <f>VLOOKUP(A122,'FY23'!C:D,2,FALSE)</f>
        <v>Columbus City Schools District</v>
      </c>
      <c r="C122" t="s">
        <v>4794</v>
      </c>
      <c r="D122" t="s">
        <v>9523</v>
      </c>
      <c r="E122" s="27">
        <v>22456.922484999992</v>
      </c>
      <c r="F122" s="28" t="s">
        <v>9518</v>
      </c>
      <c r="G122" s="27">
        <f>IF(F122="Not Aligned",E122,IF(F122="Aligned",E122*0.2,IF(F122="Partially Aligned",E122*0.8,0)))</f>
        <v>4491.3844969999982</v>
      </c>
      <c r="H122" s="15">
        <f>G122*$E$2</f>
        <v>469696.36713543447</v>
      </c>
      <c r="I122" s="27">
        <v>43938.028601999999</v>
      </c>
      <c r="J122" s="15">
        <f>I122*$E$3</f>
        <v>344134.74339657323</v>
      </c>
      <c r="K122" s="15">
        <f>ROUND((H122+J122),2)</f>
        <v>813831.11</v>
      </c>
      <c r="M122" s="15">
        <v>7550.32</v>
      </c>
    </row>
    <row r="123" spans="1:13" x14ac:dyDescent="0.25">
      <c r="A123" t="s">
        <v>3789</v>
      </c>
      <c r="B123" t="str">
        <f>VLOOKUP(A123,'FY23'!C:D,2,FALSE)</f>
        <v>Columbus Grove Local</v>
      </c>
      <c r="C123" t="s">
        <v>4611</v>
      </c>
      <c r="D123" t="s">
        <v>9523</v>
      </c>
      <c r="E123" s="27">
        <v>313.73125899999997</v>
      </c>
      <c r="F123" s="28" t="s">
        <v>9518</v>
      </c>
      <c r="G123" s="27">
        <f>IF(F123="Not Aligned",E123,IF(F123="Aligned",E123*0.2,IF(F123="Partially Aligned",E123*0.8,0)))</f>
        <v>62.746251799999996</v>
      </c>
      <c r="H123" s="15">
        <f>G123*$E$2</f>
        <v>6561.8266575731177</v>
      </c>
      <c r="I123" s="27">
        <v>724.0745629999999</v>
      </c>
      <c r="J123" s="15">
        <f>I123*$E$3</f>
        <v>5671.151434560461</v>
      </c>
      <c r="K123" s="15">
        <f>ROUND((H123+J123),2)</f>
        <v>12232.98</v>
      </c>
      <c r="M123" s="15">
        <v>105.55</v>
      </c>
    </row>
    <row r="124" spans="1:13" x14ac:dyDescent="0.25">
      <c r="A124" t="s">
        <v>1297</v>
      </c>
      <c r="B124" t="str">
        <f>VLOOKUP(A124,'FY23'!C:D,2,FALSE)</f>
        <v>Conneaut Area City</v>
      </c>
      <c r="C124" t="s">
        <v>4346</v>
      </c>
      <c r="D124" t="s">
        <v>9523</v>
      </c>
      <c r="E124" s="27">
        <v>747.26859700000011</v>
      </c>
      <c r="F124" s="28" t="s">
        <v>9519</v>
      </c>
      <c r="G124" s="27">
        <f>IF(F124="Not Aligned",E124,IF(F124="Aligned",E124*0.2,IF(F124="Partially Aligned",E124*0.8,0)))</f>
        <v>597.81487760000016</v>
      </c>
      <c r="H124" s="15">
        <f>G124*$E$2</f>
        <v>62517.79967085606</v>
      </c>
      <c r="I124" s="27">
        <v>1483.6561830000001</v>
      </c>
      <c r="J124" s="15">
        <f>I124*$E$3</f>
        <v>11620.403920493682</v>
      </c>
      <c r="K124" s="15">
        <f>ROUND((H124+J124),2)</f>
        <v>74138.2</v>
      </c>
      <c r="M124" s="15">
        <v>1002.06</v>
      </c>
    </row>
    <row r="125" spans="1:13" x14ac:dyDescent="0.25">
      <c r="A125" t="s">
        <v>3192</v>
      </c>
      <c r="B125" t="str">
        <f>VLOOKUP(A125,'FY23'!C:D,2,FALSE)</f>
        <v>Conotton Valley Union Local</v>
      </c>
      <c r="C125" t="s">
        <v>4412</v>
      </c>
      <c r="D125" t="s">
        <v>9523</v>
      </c>
      <c r="E125" s="27">
        <v>240.07194200000001</v>
      </c>
      <c r="F125" s="28" t="s">
        <v>9518</v>
      </c>
      <c r="G125" s="27">
        <f>IF(F125="Not Aligned",E125,IF(F125="Aligned",E125*0.2,IF(F125="Partially Aligned",E125*0.8,0)))</f>
        <v>48.014388400000001</v>
      </c>
      <c r="H125" s="15">
        <f>G125*$E$2</f>
        <v>5021.2097888242224</v>
      </c>
      <c r="I125" s="27">
        <v>459.12152600000002</v>
      </c>
      <c r="J125" s="15">
        <f>I125*$E$3</f>
        <v>3595.9662635082632</v>
      </c>
      <c r="K125" s="15">
        <f>ROUND((H125+J125),2)</f>
        <v>8617.18</v>
      </c>
      <c r="M125" s="15">
        <v>80.709999999999994</v>
      </c>
    </row>
    <row r="126" spans="1:13" x14ac:dyDescent="0.25">
      <c r="A126" t="s">
        <v>3792</v>
      </c>
      <c r="B126" t="str">
        <f>VLOOKUP(A126,'FY23'!C:D,2,FALSE)</f>
        <v>Continental Local</v>
      </c>
      <c r="C126" t="s">
        <v>4611</v>
      </c>
      <c r="D126" t="s">
        <v>9523</v>
      </c>
      <c r="E126" s="27">
        <v>234.577112</v>
      </c>
      <c r="F126" s="28" t="s">
        <v>9518</v>
      </c>
      <c r="G126" s="27">
        <f>IF(F126="Not Aligned",E126,IF(F126="Aligned",E126*0.2,IF(F126="Partially Aligned",E126*0.8,0)))</f>
        <v>46.915422400000004</v>
      </c>
      <c r="H126" s="15">
        <f>G126*$E$2</f>
        <v>4906.2830133165498</v>
      </c>
      <c r="I126" s="27">
        <v>452.99816600000003</v>
      </c>
      <c r="J126" s="15">
        <f>I126*$E$3</f>
        <v>3548.0064212173661</v>
      </c>
      <c r="K126" s="15">
        <f>ROUND((H126+J126),2)</f>
        <v>8454.2900000000009</v>
      </c>
      <c r="M126" s="15">
        <v>78.86</v>
      </c>
    </row>
    <row r="127" spans="1:13" x14ac:dyDescent="0.25">
      <c r="A127" t="s">
        <v>3997</v>
      </c>
      <c r="B127" t="str">
        <f>VLOOKUP(A127,'FY23'!C:D,2,FALSE)</f>
        <v>Copley-Fairlawn City</v>
      </c>
      <c r="C127" t="s">
        <v>4742</v>
      </c>
      <c r="D127" t="s">
        <v>9523</v>
      </c>
      <c r="E127" s="27">
        <v>1207.4499860000001</v>
      </c>
      <c r="F127" s="28" t="s">
        <v>9518</v>
      </c>
      <c r="G127" s="27">
        <f>IF(F127="Not Aligned",E127,IF(F127="Aligned",E127*0.2,IF(F127="Partially Aligned",E127*0.8,0)))</f>
        <v>241.48999720000003</v>
      </c>
      <c r="H127" s="15">
        <f>G127*$E$2</f>
        <v>25254.345171327313</v>
      </c>
      <c r="I127" s="27">
        <v>2664.7300260000002</v>
      </c>
      <c r="J127" s="15">
        <f>I127*$E$3</f>
        <v>20870.899603286074</v>
      </c>
      <c r="K127" s="15">
        <f>ROUND((H127+J127),2)</f>
        <v>46125.24</v>
      </c>
      <c r="M127" s="15">
        <v>406.16</v>
      </c>
    </row>
    <row r="128" spans="1:13" x14ac:dyDescent="0.25">
      <c r="A128" t="s">
        <v>3160</v>
      </c>
      <c r="B128" t="str">
        <f>VLOOKUP(A128,'FY23'!C:D,2,FALSE)</f>
        <v>Cory-Rawson Local</v>
      </c>
      <c r="C128" t="s">
        <v>4408</v>
      </c>
      <c r="D128" t="s">
        <v>9523</v>
      </c>
      <c r="E128" s="27">
        <v>196.102147</v>
      </c>
      <c r="F128" s="28" t="s">
        <v>9519</v>
      </c>
      <c r="G128" s="27">
        <f>IF(F128="Not Aligned",E128,IF(F128="Aligned",E128*0.2,IF(F128="Partially Aligned",E128*0.8,0)))</f>
        <v>156.8817176</v>
      </c>
      <c r="H128" s="15">
        <f>G128*$E$2</f>
        <v>16406.249092213311</v>
      </c>
      <c r="I128" s="27">
        <v>476.78928099999996</v>
      </c>
      <c r="J128" s="15">
        <f>I128*$E$3</f>
        <v>3734.3449875150509</v>
      </c>
      <c r="K128" s="15">
        <f>ROUND((H128+J128),2)</f>
        <v>20140.59</v>
      </c>
      <c r="M128" s="15">
        <v>263.02</v>
      </c>
    </row>
    <row r="129" spans="1:13" x14ac:dyDescent="0.25">
      <c r="A129" t="s">
        <v>1301</v>
      </c>
      <c r="B129" t="str">
        <f>VLOOKUP(A129,'FY23'!C:D,2,FALSE)</f>
        <v>Coshocton City</v>
      </c>
      <c r="C129" t="s">
        <v>4382</v>
      </c>
      <c r="D129" t="s">
        <v>9523</v>
      </c>
      <c r="E129" s="27">
        <v>758.287463</v>
      </c>
      <c r="F129" s="28" t="s">
        <v>9518</v>
      </c>
      <c r="G129" s="27">
        <f>IF(F129="Not Aligned",E129,IF(F129="Aligned",E129*0.2,IF(F129="Partially Aligned",E129*0.8,0)))</f>
        <v>151.65749260000001</v>
      </c>
      <c r="H129" s="15">
        <f>G129*$E$2</f>
        <v>15859.914325007983</v>
      </c>
      <c r="I129" s="27">
        <v>1506.7545239999999</v>
      </c>
      <c r="J129" s="15">
        <f>I129*$E$3</f>
        <v>11801.316489988429</v>
      </c>
      <c r="K129" s="15">
        <f>ROUND((H129+J129),2)</f>
        <v>27661.23</v>
      </c>
      <c r="M129" s="15">
        <v>254.96</v>
      </c>
    </row>
    <row r="130" spans="1:13" x14ac:dyDescent="0.25">
      <c r="A130" t="s">
        <v>4003</v>
      </c>
      <c r="B130" t="str">
        <f>VLOOKUP(A130,'FY23'!C:D,2,FALSE)</f>
        <v>Coventry Local</v>
      </c>
      <c r="C130" t="s">
        <v>4742</v>
      </c>
      <c r="D130" t="s">
        <v>9523</v>
      </c>
      <c r="E130" s="27">
        <v>577.22200999999995</v>
      </c>
      <c r="F130" s="28" t="s">
        <v>9520</v>
      </c>
      <c r="G130" s="27">
        <f>IF(F130="Not Aligned",E130,IF(F130="Aligned",E130*0.2,IF(F130="Partially Aligned",E130*0.8,0)))</f>
        <v>577.22200999999995</v>
      </c>
      <c r="H130" s="15">
        <f>G130*$E$2</f>
        <v>60364.255455908147</v>
      </c>
      <c r="I130" s="27">
        <v>1453.4521129999998</v>
      </c>
      <c r="J130" s="15">
        <f>I130*$E$3</f>
        <v>11383.837324091834</v>
      </c>
      <c r="K130" s="15">
        <f>ROUND((H130+J130),2)</f>
        <v>71748.09</v>
      </c>
      <c r="M130" s="15">
        <v>967.55</v>
      </c>
    </row>
    <row r="131" spans="1:13" x14ac:dyDescent="0.25">
      <c r="A131" t="s">
        <v>2374</v>
      </c>
      <c r="B131" t="str">
        <f>VLOOKUP(A131,'FY23'!C:D,2,FALSE)</f>
        <v>Covington Exempted Village</v>
      </c>
      <c r="C131" t="s">
        <v>4444</v>
      </c>
      <c r="D131" t="s">
        <v>9523</v>
      </c>
      <c r="E131" s="27">
        <v>355.95146999999997</v>
      </c>
      <c r="F131" s="28" t="s">
        <v>9519</v>
      </c>
      <c r="G131" s="27">
        <f>IF(F131="Not Aligned",E131,IF(F131="Aligned",E131*0.2,IF(F131="Partially Aligned",E131*0.8,0)))</f>
        <v>284.76117599999998</v>
      </c>
      <c r="H131" s="15">
        <f>G131*$E$2</f>
        <v>29779.523431528229</v>
      </c>
      <c r="I131" s="27">
        <v>726.62296399999991</v>
      </c>
      <c r="J131" s="15">
        <f>I131*$E$3</f>
        <v>5691.1112131875489</v>
      </c>
      <c r="K131" s="15">
        <f>ROUND((H131+J131),2)</f>
        <v>35470.629999999997</v>
      </c>
      <c r="M131" s="15">
        <v>477.33</v>
      </c>
    </row>
    <row r="132" spans="1:13" x14ac:dyDescent="0.25">
      <c r="A132" t="s">
        <v>2377</v>
      </c>
      <c r="B132" t="str">
        <f>VLOOKUP(A132,'FY23'!C:D,2,FALSE)</f>
        <v>Crestline Exempted Village</v>
      </c>
      <c r="C132" t="s">
        <v>4385</v>
      </c>
      <c r="D132" t="s">
        <v>9523</v>
      </c>
      <c r="E132" s="27">
        <v>268.79832900000002</v>
      </c>
      <c r="F132" s="28" t="s">
        <v>9519</v>
      </c>
      <c r="G132" s="27">
        <f>IF(F132="Not Aligned",E132,IF(F132="Aligned",E132*0.2,IF(F132="Partially Aligned",E132*0.8,0)))</f>
        <v>215.03866320000003</v>
      </c>
      <c r="H132" s="15">
        <f>G132*$E$2</f>
        <v>22488.139006171641</v>
      </c>
      <c r="I132" s="27">
        <v>522.42493100000002</v>
      </c>
      <c r="J132" s="15">
        <f>I132*$E$3</f>
        <v>4091.7759693359098</v>
      </c>
      <c r="K132" s="15">
        <f>ROUND((H132+J132),2)</f>
        <v>26579.91</v>
      </c>
      <c r="M132" s="15">
        <v>360.44</v>
      </c>
    </row>
    <row r="133" spans="1:13" x14ac:dyDescent="0.25">
      <c r="A133" t="s">
        <v>2768</v>
      </c>
      <c r="B133" t="str">
        <f>VLOOKUP(A133,'FY23'!C:D,2,FALSE)</f>
        <v>Crestview Local</v>
      </c>
      <c r="C133" t="s">
        <v>4376</v>
      </c>
      <c r="D133" t="s">
        <v>9523</v>
      </c>
      <c r="E133" s="27">
        <v>546.49007899999992</v>
      </c>
      <c r="F133" s="28" t="s">
        <v>9520</v>
      </c>
      <c r="G133" s="27">
        <f>IF(F133="Not Aligned",E133,IF(F133="Aligned",E133*0.2,IF(F133="Partially Aligned",E133*0.8,0)))</f>
        <v>546.49007899999992</v>
      </c>
      <c r="H133" s="15">
        <f>G133*$E$2</f>
        <v>57150.396487610415</v>
      </c>
      <c r="I133" s="27">
        <v>1150.412165</v>
      </c>
      <c r="J133" s="15">
        <f>I133*$E$3</f>
        <v>9010.3449744795926</v>
      </c>
      <c r="K133" s="15">
        <f>ROUND((H133+J133),2)</f>
        <v>66160.740000000005</v>
      </c>
      <c r="M133" s="15">
        <v>915.89</v>
      </c>
    </row>
    <row r="134" spans="1:13" x14ac:dyDescent="0.25">
      <c r="A134" t="s">
        <v>3825</v>
      </c>
      <c r="B134" t="str">
        <f>VLOOKUP(A134,'FY23'!C:D,2,FALSE)</f>
        <v>Crestview Local</v>
      </c>
      <c r="C134" t="s">
        <v>4475</v>
      </c>
      <c r="D134" t="s">
        <v>9523</v>
      </c>
      <c r="E134" s="27">
        <v>400.86775899999998</v>
      </c>
      <c r="F134" s="28" t="s">
        <v>9518</v>
      </c>
      <c r="G134" s="27">
        <f>IF(F134="Not Aligned",E134,IF(F134="Aligned",E134*0.2,IF(F134="Partially Aligned",E134*0.8,0)))</f>
        <v>80.173551799999998</v>
      </c>
      <c r="H134" s="15">
        <f>G134*$E$2</f>
        <v>8384.3247101105608</v>
      </c>
      <c r="I134" s="27">
        <v>880.89004399999999</v>
      </c>
      <c r="J134" s="15">
        <f>I134*$E$3</f>
        <v>6899.3734789170167</v>
      </c>
      <c r="K134" s="15">
        <f>ROUND((H134+J134),2)</f>
        <v>15283.7</v>
      </c>
      <c r="M134" s="15">
        <v>134.84</v>
      </c>
    </row>
    <row r="135" spans="1:13" x14ac:dyDescent="0.25">
      <c r="A135" t="s">
        <v>4130</v>
      </c>
      <c r="B135" t="str">
        <f>VLOOKUP(A135,'FY23'!C:D,2,FALSE)</f>
        <v>Crestview Local</v>
      </c>
      <c r="C135" t="s">
        <v>4643</v>
      </c>
      <c r="D135" t="s">
        <v>9523</v>
      </c>
      <c r="E135" s="27">
        <v>412.83769799999999</v>
      </c>
      <c r="F135" s="28" t="s">
        <v>9518</v>
      </c>
      <c r="G135" s="27">
        <f>IF(F135="Not Aligned",E135,IF(F135="Aligned",E135*0.2,IF(F135="Partially Aligned",E135*0.8,0)))</f>
        <v>82.567539600000003</v>
      </c>
      <c r="H135" s="15">
        <f>G135*$E$2</f>
        <v>8634.6812256521771</v>
      </c>
      <c r="I135" s="27">
        <v>847.36833799999999</v>
      </c>
      <c r="J135" s="15">
        <f>I135*$E$3</f>
        <v>6636.8222434708214</v>
      </c>
      <c r="K135" s="15">
        <f>ROUND((H135+J135),2)</f>
        <v>15271.5</v>
      </c>
      <c r="M135" s="15">
        <v>138.83000000000001</v>
      </c>
    </row>
    <row r="136" spans="1:13" x14ac:dyDescent="0.25">
      <c r="A136" t="s">
        <v>3746</v>
      </c>
      <c r="B136" t="str">
        <f>VLOOKUP(A136,'FY23'!C:D,2,FALSE)</f>
        <v>Crestwood Local</v>
      </c>
      <c r="C136" t="s">
        <v>4469</v>
      </c>
      <c r="D136" t="s">
        <v>9523</v>
      </c>
      <c r="E136" s="27">
        <v>619.66689700000006</v>
      </c>
      <c r="F136" s="28" t="s">
        <v>9520</v>
      </c>
      <c r="G136" s="27">
        <f>IF(F136="Not Aligned",E136,IF(F136="Aligned",E136*0.2,IF(F136="Partially Aligned",E136*0.8,0)))</f>
        <v>619.66689700000006</v>
      </c>
      <c r="H136" s="15">
        <f>G136*$E$2</f>
        <v>64803.022442054709</v>
      </c>
      <c r="I136" s="27">
        <v>1334.494715</v>
      </c>
      <c r="J136" s="15">
        <f>I136*$E$3</f>
        <v>10452.130214365237</v>
      </c>
      <c r="K136" s="15">
        <f>ROUND((H136+J136),2)</f>
        <v>75255.149999999994</v>
      </c>
      <c r="M136" s="15">
        <v>1038.55</v>
      </c>
    </row>
    <row r="137" spans="1:13" x14ac:dyDescent="0.25">
      <c r="A137" t="s">
        <v>2381</v>
      </c>
      <c r="B137" t="str">
        <f>VLOOKUP(A137,'FY23'!C:D,2,FALSE)</f>
        <v>Crooksville Exempted Village</v>
      </c>
      <c r="C137" t="s">
        <v>4463</v>
      </c>
      <c r="D137" t="s">
        <v>9523</v>
      </c>
      <c r="E137" s="27">
        <v>492.42969599999998</v>
      </c>
      <c r="F137" s="28" t="s">
        <v>9520</v>
      </c>
      <c r="G137" s="27">
        <f>IF(F137="Not Aligned",E137,IF(F137="Aligned",E137*0.2,IF(F137="Partially Aligned",E137*0.8,0)))</f>
        <v>492.42969599999998</v>
      </c>
      <c r="H137" s="15">
        <f>G137*$E$2</f>
        <v>51496.913576492334</v>
      </c>
      <c r="I137" s="27">
        <v>1028.148201</v>
      </c>
      <c r="J137" s="15">
        <f>I137*$E$3</f>
        <v>8052.7399289980413</v>
      </c>
      <c r="K137" s="15">
        <f>ROUND((H137+J137),2)</f>
        <v>59549.65</v>
      </c>
      <c r="M137" s="15">
        <v>825.28</v>
      </c>
    </row>
    <row r="138" spans="1:13" x14ac:dyDescent="0.25">
      <c r="A138" t="s">
        <v>1304</v>
      </c>
      <c r="B138" t="str">
        <f>VLOOKUP(A138,'FY23'!C:D,2,FALSE)</f>
        <v>Cuyahoga Falls City</v>
      </c>
      <c r="C138" t="s">
        <v>4742</v>
      </c>
      <c r="D138" t="s">
        <v>9523</v>
      </c>
      <c r="E138" s="27">
        <v>1827.6849830000001</v>
      </c>
      <c r="F138" s="28" t="s">
        <v>9519</v>
      </c>
      <c r="G138" s="27">
        <f>IF(F138="Not Aligned",E138,IF(F138="Aligned",E138*0.2,IF(F138="Partially Aligned",E138*0.8,0)))</f>
        <v>1462.1479864000003</v>
      </c>
      <c r="H138" s="15">
        <f>G138*$E$2</f>
        <v>152907.32687998391</v>
      </c>
      <c r="I138" s="27">
        <v>3886.8791410000003</v>
      </c>
      <c r="J138" s="15">
        <f>I138*$E$3</f>
        <v>30443.108131179146</v>
      </c>
      <c r="K138" s="15">
        <f>ROUND((H138+J138),2)</f>
        <v>183350.44</v>
      </c>
      <c r="M138" s="15">
        <v>2451.02</v>
      </c>
    </row>
    <row r="139" spans="1:13" x14ac:dyDescent="0.25">
      <c r="A139" t="s">
        <v>2798</v>
      </c>
      <c r="B139" t="str">
        <f>VLOOKUP(A139,'FY23'!C:D,2,FALSE)</f>
        <v>Cuyahoga Heights Local</v>
      </c>
      <c r="C139" t="s">
        <v>4866</v>
      </c>
      <c r="D139" t="s">
        <v>9523</v>
      </c>
      <c r="E139" s="27">
        <v>321.55623600000001</v>
      </c>
      <c r="F139" s="28" t="s">
        <v>9518</v>
      </c>
      <c r="G139" s="27">
        <f>IF(F139="Not Aligned",E139,IF(F139="Aligned",E139*0.2,IF(F139="Partially Aligned",E139*0.8,0)))</f>
        <v>64.311247200000011</v>
      </c>
      <c r="H139" s="15">
        <f>G139*$E$2</f>
        <v>6725.48947790272</v>
      </c>
      <c r="I139" s="27">
        <v>746.69388900000001</v>
      </c>
      <c r="J139" s="15">
        <f>I139*$E$3</f>
        <v>5848.3122266233795</v>
      </c>
      <c r="K139" s="15">
        <f>ROUND((H139+J139),2)</f>
        <v>12573.8</v>
      </c>
      <c r="M139" s="15">
        <v>108.19</v>
      </c>
    </row>
    <row r="140" spans="1:13" x14ac:dyDescent="0.25">
      <c r="A140" t="s">
        <v>4199</v>
      </c>
      <c r="B140" t="str">
        <f>VLOOKUP(A140,'FY23'!C:D,2,FALSE)</f>
        <v>Dalton Local</v>
      </c>
      <c r="C140" t="s">
        <v>4513</v>
      </c>
      <c r="D140" t="s">
        <v>9523</v>
      </c>
      <c r="E140" s="27">
        <v>410.94588399999998</v>
      </c>
      <c r="F140" s="28" t="s">
        <v>9519</v>
      </c>
      <c r="G140" s="27">
        <f>IF(F140="Not Aligned",E140,IF(F140="Aligned",E140*0.2,IF(F140="Partially Aligned",E140*0.8,0)))</f>
        <v>328.75670719999999</v>
      </c>
      <c r="H140" s="15">
        <f>G140*$E$2</f>
        <v>34380.452429844103</v>
      </c>
      <c r="I140" s="27">
        <v>881.08523400000001</v>
      </c>
      <c r="J140" s="15">
        <f>I140*$E$3</f>
        <v>6900.9022607650149</v>
      </c>
      <c r="K140" s="15">
        <f>ROUND((H140+J140),2)</f>
        <v>41281.35</v>
      </c>
      <c r="M140" s="15">
        <v>551.1</v>
      </c>
    </row>
    <row r="141" spans="1:13" x14ac:dyDescent="0.25">
      <c r="A141" t="s">
        <v>3680</v>
      </c>
      <c r="B141" t="str">
        <f>VLOOKUP(A141,'FY23'!C:D,2,FALSE)</f>
        <v>Danbury Local</v>
      </c>
      <c r="C141" t="s">
        <v>4336</v>
      </c>
      <c r="D141" t="s">
        <v>9523</v>
      </c>
      <c r="E141" s="27">
        <v>218.79731999999998</v>
      </c>
      <c r="F141" s="28" t="s">
        <v>9519</v>
      </c>
      <c r="G141" s="27">
        <f>IF(F141="Not Aligned",E141,IF(F141="Aligned",E141*0.2,IF(F141="Partially Aligned",E141*0.8,0)))</f>
        <v>175.037856</v>
      </c>
      <c r="H141" s="15">
        <f>G141*$E$2</f>
        <v>18304.967016137285</v>
      </c>
      <c r="I141" s="27">
        <v>483.26961500000004</v>
      </c>
      <c r="J141" s="15">
        <f>I141*$E$3</f>
        <v>3785.1007485077644</v>
      </c>
      <c r="K141" s="15">
        <f>ROUND((H141+J141),2)</f>
        <v>22090.07</v>
      </c>
      <c r="M141" s="15">
        <v>293.43</v>
      </c>
    </row>
    <row r="142" spans="1:13" x14ac:dyDescent="0.25">
      <c r="A142" t="s">
        <v>3265</v>
      </c>
      <c r="B142" t="str">
        <f>VLOOKUP(A142,'FY23'!C:D,2,FALSE)</f>
        <v>Danville Local</v>
      </c>
      <c r="C142" t="s">
        <v>4434</v>
      </c>
      <c r="D142" t="s">
        <v>9523</v>
      </c>
      <c r="E142" s="27">
        <v>286.40734900000001</v>
      </c>
      <c r="F142" s="28" t="s">
        <v>9518</v>
      </c>
      <c r="G142" s="27">
        <f>IF(F142="Not Aligned",E142,IF(F142="Aligned",E142*0.2,IF(F142="Partially Aligned",E142*0.8,0)))</f>
        <v>57.281469800000004</v>
      </c>
      <c r="H142" s="15">
        <f>G142*$E$2</f>
        <v>5990.3351154213406</v>
      </c>
      <c r="I142" s="27">
        <v>567.63467600000001</v>
      </c>
      <c r="J142" s="15">
        <f>I142*$E$3</f>
        <v>4445.8711458748803</v>
      </c>
      <c r="K142" s="15">
        <f>ROUND((H142+J142),2)</f>
        <v>10436.209999999999</v>
      </c>
      <c r="M142" s="15">
        <v>96.3</v>
      </c>
    </row>
    <row r="143" spans="1:13" x14ac:dyDescent="0.25">
      <c r="A143" t="s">
        <v>3299</v>
      </c>
      <c r="B143" t="str">
        <f>VLOOKUP(A143,'FY23'!C:D,2,FALSE)</f>
        <v>Dawson-Bryant Local</v>
      </c>
      <c r="C143" t="s">
        <v>4576</v>
      </c>
      <c r="D143" t="s">
        <v>9523</v>
      </c>
      <c r="E143" s="27">
        <v>533.53525500000001</v>
      </c>
      <c r="F143" s="28" t="s">
        <v>9518</v>
      </c>
      <c r="G143" s="27">
        <f>IF(F143="Not Aligned",E143,IF(F143="Aligned",E143*0.2,IF(F143="Partially Aligned",E143*0.8,0)))</f>
        <v>106.70705100000001</v>
      </c>
      <c r="H143" s="15">
        <f>G143*$E$2</f>
        <v>11159.123480947339</v>
      </c>
      <c r="I143" s="27">
        <v>1084.253035</v>
      </c>
      <c r="J143" s="15">
        <f>I143*$E$3</f>
        <v>8492.1684437998756</v>
      </c>
      <c r="K143" s="15">
        <f>ROUND((H143+J143),2)</f>
        <v>19651.29</v>
      </c>
      <c r="M143" s="15">
        <v>179.41</v>
      </c>
    </row>
    <row r="144" spans="1:13" x14ac:dyDescent="0.25">
      <c r="A144" t="s">
        <v>1314</v>
      </c>
      <c r="B144" t="str">
        <f>VLOOKUP(A144,'FY23'!C:D,2,FALSE)</f>
        <v>Dayton City</v>
      </c>
      <c r="C144" t="s">
        <v>4448</v>
      </c>
      <c r="D144" t="s">
        <v>9523</v>
      </c>
      <c r="E144" s="27">
        <v>5225.5274950000003</v>
      </c>
      <c r="F144" s="28" t="s">
        <v>9518</v>
      </c>
      <c r="G144" s="27">
        <f>IF(F144="Not Aligned",E144,IF(F144="Aligned",E144*0.2,IF(F144="Partially Aligned",E144*0.8,0)))</f>
        <v>1045.105499</v>
      </c>
      <c r="H144" s="15">
        <f>G144*$E$2</f>
        <v>109294.19569432281</v>
      </c>
      <c r="I144" s="27">
        <v>11621.092020999999</v>
      </c>
      <c r="J144" s="15">
        <f>I144*$E$3</f>
        <v>91019.593911702264</v>
      </c>
      <c r="K144" s="15">
        <f>ROUND((H144+J144),2)</f>
        <v>200313.79</v>
      </c>
      <c r="M144" s="15">
        <v>1757.82</v>
      </c>
    </row>
    <row r="145" spans="1:13" x14ac:dyDescent="0.25">
      <c r="A145" t="s">
        <v>1343</v>
      </c>
      <c r="B145" t="str">
        <f>VLOOKUP(A145,'FY23'!C:D,2,FALSE)</f>
        <v>Deer Park Community City</v>
      </c>
      <c r="C145" t="s">
        <v>4682</v>
      </c>
      <c r="D145" t="s">
        <v>9523</v>
      </c>
      <c r="E145" s="27">
        <v>480.52553</v>
      </c>
      <c r="F145" s="28" t="s">
        <v>9519</v>
      </c>
      <c r="G145" s="27">
        <f>IF(F145="Not Aligned",E145,IF(F145="Aligned",E145*0.2,IF(F145="Partially Aligned",E145*0.8,0)))</f>
        <v>384.42042400000003</v>
      </c>
      <c r="H145" s="15">
        <f>G145*$E$2</f>
        <v>40201.607483409251</v>
      </c>
      <c r="I145" s="27">
        <v>1078.9184639999999</v>
      </c>
      <c r="J145" s="15">
        <f>I145*$E$3</f>
        <v>8450.3866142406787</v>
      </c>
      <c r="K145" s="15">
        <f>ROUND((H145+J145),2)</f>
        <v>48651.99</v>
      </c>
      <c r="M145" s="15">
        <v>644.45000000000005</v>
      </c>
    </row>
    <row r="146" spans="1:13" x14ac:dyDescent="0.25">
      <c r="A146" t="s">
        <v>1345</v>
      </c>
      <c r="B146" t="str">
        <f>VLOOKUP(A146,'FY23'!C:D,2,FALSE)</f>
        <v>Defiance City</v>
      </c>
      <c r="C146" t="s">
        <v>4392</v>
      </c>
      <c r="D146" t="s">
        <v>9523</v>
      </c>
      <c r="E146" s="27">
        <v>1047.9014219999999</v>
      </c>
      <c r="F146" s="28" t="s">
        <v>9519</v>
      </c>
      <c r="G146" s="27">
        <f>IF(F146="Not Aligned",E146,IF(F146="Aligned",E146*0.2,IF(F146="Partially Aligned",E146*0.8,0)))</f>
        <v>838.32113759999993</v>
      </c>
      <c r="H146" s="15">
        <f>G146*$E$2</f>
        <v>87669.268370715668</v>
      </c>
      <c r="I146" s="27">
        <v>2333.4001539999999</v>
      </c>
      <c r="J146" s="15">
        <f>I146*$E$3</f>
        <v>18275.832776024065</v>
      </c>
      <c r="K146" s="15">
        <f>ROUND((H146+J146),2)</f>
        <v>105945.1</v>
      </c>
      <c r="M146" s="15">
        <v>1405.36</v>
      </c>
    </row>
    <row r="147" spans="1:13" x14ac:dyDescent="0.25">
      <c r="A147" t="s">
        <v>1349</v>
      </c>
      <c r="B147" t="str">
        <f>VLOOKUP(A147,'FY23'!C:D,2,FALSE)</f>
        <v>Delaware City</v>
      </c>
      <c r="C147" t="s">
        <v>4670</v>
      </c>
      <c r="D147" t="s">
        <v>9523</v>
      </c>
      <c r="E147" s="27">
        <v>2601.2516910000004</v>
      </c>
      <c r="F147" s="28" t="s">
        <v>9519</v>
      </c>
      <c r="G147" s="27">
        <f>IF(F147="Not Aligned",E147,IF(F147="Aligned",E147*0.2,IF(F147="Partially Aligned",E147*0.8,0)))</f>
        <v>2081.0013528000004</v>
      </c>
      <c r="H147" s="15">
        <f>G147*$E$2</f>
        <v>217625.27257841342</v>
      </c>
      <c r="I147" s="27">
        <v>5355.3216609999999</v>
      </c>
      <c r="J147" s="15">
        <f>I147*$E$3</f>
        <v>41944.354452226304</v>
      </c>
      <c r="K147" s="15">
        <f>ROUND((H147+J147),2)</f>
        <v>259569.63</v>
      </c>
      <c r="M147" s="15">
        <v>3488.29</v>
      </c>
    </row>
    <row r="148" spans="1:13" x14ac:dyDescent="0.25">
      <c r="A148" t="s">
        <v>1355</v>
      </c>
      <c r="B148" t="str">
        <f>VLOOKUP(A148,'FY23'!C:D,2,FALSE)</f>
        <v>Delphos City</v>
      </c>
      <c r="C148" t="s">
        <v>4528</v>
      </c>
      <c r="D148" t="s">
        <v>9523</v>
      </c>
      <c r="E148" s="27">
        <v>420.74640399999998</v>
      </c>
      <c r="F148" s="28" t="s">
        <v>9520</v>
      </c>
      <c r="G148" s="27">
        <f>IF(F148="Not Aligned",E148,IF(F148="Aligned",E148*0.2,IF(F148="Partially Aligned",E148*0.8,0)))</f>
        <v>420.74640399999998</v>
      </c>
      <c r="H148" s="15">
        <f>G148*$E$2</f>
        <v>44000.476373398749</v>
      </c>
      <c r="I148" s="27">
        <v>846.83580899999993</v>
      </c>
      <c r="J148" s="15">
        <f>I148*$E$3</f>
        <v>6632.6513296497596</v>
      </c>
      <c r="K148" s="15">
        <f>ROUND((H148+J148),2)</f>
        <v>50633.13</v>
      </c>
      <c r="M148" s="15">
        <v>705.12</v>
      </c>
    </row>
    <row r="149" spans="1:13" x14ac:dyDescent="0.25">
      <c r="A149" t="s">
        <v>1360</v>
      </c>
      <c r="B149" t="str">
        <f>VLOOKUP(A149,'FY23'!C:D,2,FALSE)</f>
        <v>Dover City</v>
      </c>
      <c r="C149" t="s">
        <v>4501</v>
      </c>
      <c r="D149" t="s">
        <v>9523</v>
      </c>
      <c r="E149" s="27">
        <v>1208.0461249999998</v>
      </c>
      <c r="F149" s="28" t="s">
        <v>9519</v>
      </c>
      <c r="G149" s="27">
        <f>IF(F149="Not Aligned",E149,IF(F149="Aligned",E149*0.2,IF(F149="Partially Aligned",E149*0.8,0)))</f>
        <v>966.43689999999992</v>
      </c>
      <c r="H149" s="15">
        <f>G149*$E$2</f>
        <v>101067.2547181906</v>
      </c>
      <c r="I149" s="27">
        <v>2596.3728099999998</v>
      </c>
      <c r="J149" s="15">
        <f>I149*$E$3</f>
        <v>20335.507057558763</v>
      </c>
      <c r="K149" s="15">
        <f>ROUND((H149+J149),2)</f>
        <v>121402.76</v>
      </c>
      <c r="M149" s="15">
        <v>1620.07</v>
      </c>
    </row>
    <row r="150" spans="1:13" x14ac:dyDescent="0.25">
      <c r="A150" t="s">
        <v>3026</v>
      </c>
      <c r="B150" t="str">
        <f>VLOOKUP(A150,'FY23'!C:D,2,FALSE)</f>
        <v>Dublin City</v>
      </c>
      <c r="C150" t="s">
        <v>4794</v>
      </c>
      <c r="D150" t="s">
        <v>9523</v>
      </c>
      <c r="E150" s="27">
        <v>6929.3435029999991</v>
      </c>
      <c r="F150" s="28" t="s">
        <v>9520</v>
      </c>
      <c r="G150" s="27">
        <f>IF(F150="Not Aligned",E150,IF(F150="Aligned",E150*0.2,IF(F150="Partially Aligned",E150*0.8,0)))</f>
        <v>6929.3435029999991</v>
      </c>
      <c r="H150" s="15">
        <f>G150*$E$2</f>
        <v>724651.26781431877</v>
      </c>
      <c r="I150" s="27">
        <v>15786.152138000001</v>
      </c>
      <c r="J150" s="15">
        <f>I150*$E$3</f>
        <v>123641.49207601484</v>
      </c>
      <c r="K150" s="15">
        <f>ROUND((H150+J150),2)</f>
        <v>848292.76</v>
      </c>
      <c r="M150" s="15">
        <v>11614</v>
      </c>
    </row>
    <row r="151" spans="1:13" x14ac:dyDescent="0.25">
      <c r="A151" t="s">
        <v>1365</v>
      </c>
      <c r="B151" t="str">
        <f>VLOOKUP(A151,'FY23'!C:D,2,FALSE)</f>
        <v>East Cleveland City School District</v>
      </c>
      <c r="C151" t="s">
        <v>4866</v>
      </c>
      <c r="D151" t="s">
        <v>9523</v>
      </c>
      <c r="E151" s="27">
        <v>515.41883800000005</v>
      </c>
      <c r="F151" s="28" t="s">
        <v>9520</v>
      </c>
      <c r="G151" s="27">
        <f>IF(F151="Not Aligned",E151,IF(F151="Aligned",E151*0.2,IF(F151="Partially Aligned",E151*0.8,0)))</f>
        <v>515.41883800000005</v>
      </c>
      <c r="H151" s="15">
        <f>G151*$E$2</f>
        <v>53901.053433183093</v>
      </c>
      <c r="I151" s="27">
        <v>1337.1301800000001</v>
      </c>
      <c r="J151" s="15">
        <f>I151*$E$3</f>
        <v>10472.771902223403</v>
      </c>
      <c r="K151" s="15">
        <f>ROUND((H151+J151),2)</f>
        <v>64373.83</v>
      </c>
      <c r="M151" s="15">
        <v>863.98</v>
      </c>
    </row>
    <row r="152" spans="1:13" x14ac:dyDescent="0.25">
      <c r="A152" t="s">
        <v>2761</v>
      </c>
      <c r="B152" t="str">
        <f>VLOOKUP(A152,'FY23'!C:D,2,FALSE)</f>
        <v>East Clinton Local</v>
      </c>
      <c r="C152" t="s">
        <v>4374</v>
      </c>
      <c r="D152" t="s">
        <v>9523</v>
      </c>
      <c r="E152" s="27">
        <v>604.00293600000009</v>
      </c>
      <c r="F152" s="28" t="s">
        <v>9519</v>
      </c>
      <c r="G152" s="27">
        <f>IF(F152="Not Aligned",E152,IF(F152="Aligned",E152*0.2,IF(F152="Partially Aligned",E152*0.8,0)))</f>
        <v>483.2023488000001</v>
      </c>
      <c r="H152" s="15">
        <f>G152*$E$2</f>
        <v>50531.943540853616</v>
      </c>
      <c r="I152" s="27">
        <v>1127.74602</v>
      </c>
      <c r="J152" s="15">
        <f>I152*$E$3</f>
        <v>8832.817483111683</v>
      </c>
      <c r="K152" s="15">
        <f>ROUND((H152+J152),2)</f>
        <v>59364.76</v>
      </c>
      <c r="M152" s="15">
        <v>809.89</v>
      </c>
    </row>
    <row r="153" spans="1:13" x14ac:dyDescent="0.25">
      <c r="A153" t="s">
        <v>4278</v>
      </c>
      <c r="B153" t="str">
        <f>VLOOKUP(A153,'FY23'!C:D,2,FALSE)</f>
        <v>East Guernsey Local</v>
      </c>
      <c r="C153" t="s">
        <v>4406</v>
      </c>
      <c r="D153" t="s">
        <v>9523</v>
      </c>
      <c r="E153" s="27">
        <v>486.75455699999998</v>
      </c>
      <c r="F153" s="28" t="s">
        <v>9520</v>
      </c>
      <c r="G153" s="27">
        <f>IF(F153="Not Aligned",E153,IF(F153="Aligned",E153*0.2,IF(F153="Partially Aligned",E153*0.8,0)))</f>
        <v>486.75455699999998</v>
      </c>
      <c r="H153" s="15">
        <f>G153*$E$2</f>
        <v>50903.42349051348</v>
      </c>
      <c r="I153" s="27">
        <v>972.58833800000002</v>
      </c>
      <c r="J153" s="15">
        <f>I153*$E$3</f>
        <v>7617.5797771886037</v>
      </c>
      <c r="K153" s="15">
        <f>ROUND((H153+J153),2)</f>
        <v>58521</v>
      </c>
      <c r="M153" s="15">
        <v>815.74</v>
      </c>
    </row>
    <row r="154" spans="1:13" x14ac:dyDescent="0.25">
      <c r="A154" t="s">
        <v>3211</v>
      </c>
      <c r="B154" t="str">
        <f>VLOOKUP(A154,'FY23'!C:D,2,FALSE)</f>
        <v>East Holmes Local</v>
      </c>
      <c r="C154" t="s">
        <v>4420</v>
      </c>
      <c r="D154" t="s">
        <v>9523</v>
      </c>
      <c r="E154" s="27">
        <v>863.61713199999997</v>
      </c>
      <c r="F154" s="28" t="s">
        <v>9519</v>
      </c>
      <c r="G154" s="27">
        <f>IF(F154="Not Aligned",E154,IF(F154="Aligned",E154*0.2,IF(F154="Partially Aligned",E154*0.8,0)))</f>
        <v>690.89370559999998</v>
      </c>
      <c r="H154" s="15">
        <f>G154*$E$2</f>
        <v>72251.721894176211</v>
      </c>
      <c r="I154" s="27">
        <v>1473.1071810000001</v>
      </c>
      <c r="J154" s="15">
        <f>I154*$E$3</f>
        <v>11537.781230949648</v>
      </c>
      <c r="K154" s="15">
        <f>ROUND((H154+J154),2)</f>
        <v>83789.5</v>
      </c>
      <c r="M154" s="15">
        <v>1157.9100000000001</v>
      </c>
    </row>
    <row r="155" spans="1:13" x14ac:dyDescent="0.25">
      <c r="A155" t="s">
        <v>3268</v>
      </c>
      <c r="B155" t="str">
        <f>VLOOKUP(A155,'FY23'!C:D,2,FALSE)</f>
        <v>East Knox Local</v>
      </c>
      <c r="C155" t="s">
        <v>4434</v>
      </c>
      <c r="D155" t="s">
        <v>9523</v>
      </c>
      <c r="E155" s="27">
        <v>433.11152900000002</v>
      </c>
      <c r="F155" s="28" t="s">
        <v>9520</v>
      </c>
      <c r="G155" s="27">
        <f>IF(F155="Not Aligned",E155,IF(F155="Aligned",E155*0.2,IF(F155="Partially Aligned",E155*0.8,0)))</f>
        <v>433.11152900000002</v>
      </c>
      <c r="H155" s="15">
        <f>G155*$E$2</f>
        <v>45293.586392270408</v>
      </c>
      <c r="I155" s="27">
        <v>913.782241</v>
      </c>
      <c r="J155" s="15">
        <f>I155*$E$3</f>
        <v>7156.9942264675628</v>
      </c>
      <c r="K155" s="15">
        <f>ROUND((H155+J155),2)</f>
        <v>52450.58</v>
      </c>
      <c r="M155" s="15">
        <v>725.87</v>
      </c>
    </row>
    <row r="156" spans="1:13" x14ac:dyDescent="0.25">
      <c r="A156" t="s">
        <v>1372</v>
      </c>
      <c r="B156" t="str">
        <f>VLOOKUP(A156,'FY23'!C:D,2,FALSE)</f>
        <v>East Liverpool City</v>
      </c>
      <c r="C156" t="s">
        <v>4376</v>
      </c>
      <c r="D156" t="s">
        <v>9523</v>
      </c>
      <c r="E156" s="27">
        <v>902.5900059999999</v>
      </c>
      <c r="F156" s="28" t="s">
        <v>9519</v>
      </c>
      <c r="G156" s="27">
        <f>IF(F156="Not Aligned",E156,IF(F156="Aligned",E156*0.2,IF(F156="Partially Aligned",E156*0.8,0)))</f>
        <v>722.07200479999995</v>
      </c>
      <c r="H156" s="15">
        <f>G156*$E$2</f>
        <v>75512.260794259972</v>
      </c>
      <c r="I156" s="27">
        <v>1877.0414500000002</v>
      </c>
      <c r="J156" s="15">
        <f>I156*$E$3</f>
        <v>14701.505695480357</v>
      </c>
      <c r="K156" s="15">
        <f>ROUND((H156+J156),2)</f>
        <v>90213.77</v>
      </c>
      <c r="M156" s="15">
        <v>1210.3900000000001</v>
      </c>
    </row>
    <row r="157" spans="1:13" x14ac:dyDescent="0.25">
      <c r="A157" t="s">
        <v>3645</v>
      </c>
      <c r="B157" t="str">
        <f>VLOOKUP(A157,'FY23'!C:D,2,FALSE)</f>
        <v>East Muskingum Local</v>
      </c>
      <c r="C157" t="s">
        <v>4454</v>
      </c>
      <c r="D157" t="s">
        <v>9523</v>
      </c>
      <c r="E157" s="27">
        <v>967.04346199999998</v>
      </c>
      <c r="F157" s="28" t="s">
        <v>9520</v>
      </c>
      <c r="G157" s="27">
        <f>IF(F157="Not Aligned",E157,IF(F157="Aligned",E157*0.2,IF(F157="Partially Aligned",E157*0.8,0)))</f>
        <v>967.04346199999998</v>
      </c>
      <c r="H157" s="15">
        <f>G157*$E$2</f>
        <v>101130.68726733724</v>
      </c>
      <c r="I157" s="27">
        <v>2054.4333660000002</v>
      </c>
      <c r="J157" s="15">
        <f>I157*$E$3</f>
        <v>16090.888046843014</v>
      </c>
      <c r="K157" s="15">
        <f>ROUND((H157+J157),2)</f>
        <v>117221.58</v>
      </c>
      <c r="M157" s="15">
        <v>1620.72</v>
      </c>
    </row>
    <row r="158" spans="1:13" x14ac:dyDescent="0.25">
      <c r="A158" t="s">
        <v>1379</v>
      </c>
      <c r="B158" t="str">
        <f>VLOOKUP(A158,'FY23'!C:D,2,FALSE)</f>
        <v>East Palestine City</v>
      </c>
      <c r="C158" t="s">
        <v>4376</v>
      </c>
      <c r="D158" t="s">
        <v>9523</v>
      </c>
      <c r="E158" s="27">
        <v>454.53010599999999</v>
      </c>
      <c r="F158" s="28" t="s">
        <v>9519</v>
      </c>
      <c r="G158" s="27">
        <f>IF(F158="Not Aligned",E158,IF(F158="Aligned",E158*0.2,IF(F158="Partially Aligned",E158*0.8,0)))</f>
        <v>363.62408479999999</v>
      </c>
      <c r="H158" s="15">
        <f>G158*$E$2</f>
        <v>38026.784780414055</v>
      </c>
      <c r="I158" s="27">
        <v>909.09005000000002</v>
      </c>
      <c r="J158" s="15">
        <f>I158*$E$3</f>
        <v>7120.2436940215257</v>
      </c>
      <c r="K158" s="15">
        <f>ROUND((H158+J158),2)</f>
        <v>45147.03</v>
      </c>
      <c r="M158" s="15">
        <v>609.51</v>
      </c>
    </row>
    <row r="159" spans="1:13" x14ac:dyDescent="0.25">
      <c r="A159" t="s">
        <v>3523</v>
      </c>
      <c r="B159" t="str">
        <f>VLOOKUP(A159,'FY23'!C:D,2,FALSE)</f>
        <v>Eastern Local</v>
      </c>
      <c r="C159" t="s">
        <v>4441</v>
      </c>
      <c r="D159" t="s">
        <v>9523</v>
      </c>
      <c r="E159" s="27">
        <v>331.70920699999999</v>
      </c>
      <c r="F159" s="28" t="s">
        <v>9519</v>
      </c>
      <c r="G159" s="27">
        <f>IF(F159="Not Aligned",E159,IF(F159="Aligned",E159*0.2,IF(F159="Partially Aligned",E159*0.8,0)))</f>
        <v>265.36736560000003</v>
      </c>
      <c r="H159" s="15">
        <f>G159*$E$2</f>
        <v>27751.373248466003</v>
      </c>
      <c r="I159" s="27">
        <v>688.107303</v>
      </c>
      <c r="J159" s="15">
        <f>I159*$E$3</f>
        <v>5389.4459465219197</v>
      </c>
      <c r="K159" s="15">
        <f>ROUND((H159+J159),2)</f>
        <v>33140.82</v>
      </c>
      <c r="M159" s="15">
        <v>444.83</v>
      </c>
    </row>
    <row r="160" spans="1:13" x14ac:dyDescent="0.25">
      <c r="A160" t="s">
        <v>2616</v>
      </c>
      <c r="B160" t="str">
        <f>VLOOKUP(A160,'FY23'!C:D,2,FALSE)</f>
        <v>Eastern Local School District</v>
      </c>
      <c r="C160" t="s">
        <v>4358</v>
      </c>
      <c r="D160" t="s">
        <v>9523</v>
      </c>
      <c r="E160" s="27">
        <v>535.06643300000007</v>
      </c>
      <c r="F160" s="28" t="s">
        <v>9520</v>
      </c>
      <c r="G160" s="27">
        <f>IF(F160="Not Aligned",E160,IF(F160="Aligned",E160*0.2,IF(F160="Partially Aligned",E160*0.8,0)))</f>
        <v>535.06643300000007</v>
      </c>
      <c r="H160" s="15">
        <f>G160*$E$2</f>
        <v>55955.743696422054</v>
      </c>
      <c r="I160" s="27">
        <v>1077.0339550000001</v>
      </c>
      <c r="J160" s="15">
        <f>I160*$E$3</f>
        <v>8435.6266206365526</v>
      </c>
      <c r="K160" s="15">
        <f>ROUND((H160+J160),2)</f>
        <v>64391.37</v>
      </c>
      <c r="M160" s="15">
        <v>896.71</v>
      </c>
    </row>
    <row r="161" spans="1:13" x14ac:dyDescent="0.25">
      <c r="A161" t="s">
        <v>3724</v>
      </c>
      <c r="B161" t="str">
        <f>VLOOKUP(A161,'FY23'!C:D,2,FALSE)</f>
        <v>Eastern Local School District</v>
      </c>
      <c r="C161" t="s">
        <v>4467</v>
      </c>
      <c r="D161" t="s">
        <v>9523</v>
      </c>
      <c r="E161" s="27">
        <v>348.39180099999999</v>
      </c>
      <c r="F161" s="28" t="s">
        <v>9520</v>
      </c>
      <c r="G161" s="27">
        <f>IF(F161="Not Aligned",E161,IF(F161="Aligned",E161*0.2,IF(F161="Partially Aligned",E161*0.8,0)))</f>
        <v>348.39180099999999</v>
      </c>
      <c r="H161" s="15">
        <f>G161*$E$2</f>
        <v>36433.835352723152</v>
      </c>
      <c r="I161" s="27">
        <v>685.54676800000004</v>
      </c>
      <c r="J161" s="15">
        <f>I161*$E$3</f>
        <v>5369.3911310643407</v>
      </c>
      <c r="K161" s="15">
        <f>ROUND((H161+J161),2)</f>
        <v>41803.230000000003</v>
      </c>
      <c r="M161" s="15">
        <v>583.85</v>
      </c>
    </row>
    <row r="162" spans="1:13" x14ac:dyDescent="0.25">
      <c r="A162" t="s">
        <v>4240</v>
      </c>
      <c r="B162" t="str">
        <f>VLOOKUP(A162,'FY23'!C:D,2,FALSE)</f>
        <v>Eastwood Local</v>
      </c>
      <c r="C162" t="s">
        <v>4524</v>
      </c>
      <c r="D162" t="s">
        <v>9523</v>
      </c>
      <c r="E162" s="27">
        <v>678.86771099999999</v>
      </c>
      <c r="F162" s="28" t="s">
        <v>9518</v>
      </c>
      <c r="G162" s="27">
        <f>IF(F162="Not Aligned",E162,IF(F162="Aligned",E162*0.2,IF(F162="Partially Aligned",E162*0.8,0)))</f>
        <v>135.77354220000001</v>
      </c>
      <c r="H162" s="15">
        <f>G162*$E$2</f>
        <v>14198.81543587419</v>
      </c>
      <c r="I162" s="27">
        <v>1352.283443</v>
      </c>
      <c r="J162" s="15">
        <f>I162*$E$3</f>
        <v>10591.456432231844</v>
      </c>
      <c r="K162" s="15">
        <f>ROUND((H162+J162),2)</f>
        <v>24790.27</v>
      </c>
      <c r="M162" s="15">
        <v>228.26</v>
      </c>
    </row>
    <row r="163" spans="1:13" x14ac:dyDescent="0.25">
      <c r="A163" t="s">
        <v>1383</v>
      </c>
      <c r="B163" t="str">
        <f>VLOOKUP(A163,'FY23'!C:D,2,FALSE)</f>
        <v>Eaton Community City</v>
      </c>
      <c r="C163" t="s">
        <v>4331</v>
      </c>
      <c r="D163" t="s">
        <v>9523</v>
      </c>
      <c r="E163" s="27">
        <v>849.91173100000003</v>
      </c>
      <c r="F163" s="28" t="s">
        <v>9518</v>
      </c>
      <c r="G163" s="27">
        <f>IF(F163="Not Aligned",E163,IF(F163="Aligned",E163*0.2,IF(F163="Partially Aligned",E163*0.8,0)))</f>
        <v>169.98234620000002</v>
      </c>
      <c r="H163" s="15">
        <f>G163*$E$2</f>
        <v>17776.27601035418</v>
      </c>
      <c r="I163" s="27">
        <v>1776.3480060000002</v>
      </c>
      <c r="J163" s="15">
        <f>I163*$E$3</f>
        <v>13912.846904560458</v>
      </c>
      <c r="K163" s="15">
        <f>ROUND((H163+J163),2)</f>
        <v>31689.119999999999</v>
      </c>
      <c r="M163" s="15">
        <v>285.83</v>
      </c>
    </row>
    <row r="164" spans="1:13" x14ac:dyDescent="0.25">
      <c r="A164" t="s">
        <v>4226</v>
      </c>
      <c r="B164" t="str">
        <f>VLOOKUP(A164,'FY23'!C:D,2,FALSE)</f>
        <v>Edgerton Local</v>
      </c>
      <c r="C164" t="s">
        <v>4517</v>
      </c>
      <c r="D164" t="s">
        <v>9523</v>
      </c>
      <c r="E164" s="27">
        <v>214.70151899999999</v>
      </c>
      <c r="F164" s="28" t="s">
        <v>9520</v>
      </c>
      <c r="G164" s="27">
        <f>IF(F164="Not Aligned",E164,IF(F164="Aligned",E164*0.2,IF(F164="Partially Aligned",E164*0.8,0)))</f>
        <v>214.70151899999999</v>
      </c>
      <c r="H164" s="15">
        <f>G164*$E$2</f>
        <v>22452.881413318799</v>
      </c>
      <c r="I164" s="27">
        <v>511.76319000000001</v>
      </c>
      <c r="J164" s="15">
        <f>I164*$E$3</f>
        <v>4008.2702768882359</v>
      </c>
      <c r="K164" s="15">
        <f>ROUND((H164+J164),2)</f>
        <v>26461.15</v>
      </c>
      <c r="M164" s="15">
        <v>359.87</v>
      </c>
    </row>
    <row r="165" spans="1:13" x14ac:dyDescent="0.25">
      <c r="A165" t="s">
        <v>2629</v>
      </c>
      <c r="B165" t="str">
        <f>VLOOKUP(A165,'FY23'!C:D,2,FALSE)</f>
        <v>Edgewood City School District</v>
      </c>
      <c r="C165" t="s">
        <v>4362</v>
      </c>
      <c r="D165" t="s">
        <v>9523</v>
      </c>
      <c r="E165" s="27">
        <v>1611.9828690000002</v>
      </c>
      <c r="F165" s="28" t="s">
        <v>9518</v>
      </c>
      <c r="G165" s="27">
        <f>IF(F165="Not Aligned",E165,IF(F165="Aligned",E165*0.2,IF(F165="Partially Aligned",E165*0.8,0)))</f>
        <v>322.39657380000006</v>
      </c>
      <c r="H165" s="15">
        <f>G165*$E$2</f>
        <v>33715.32755477004</v>
      </c>
      <c r="I165" s="27">
        <v>3389.4675209999996</v>
      </c>
      <c r="J165" s="15">
        <f>I165*$E$3</f>
        <v>26547.243303885043</v>
      </c>
      <c r="K165" s="15">
        <f>ROUND((H165+J165),2)</f>
        <v>60262.57</v>
      </c>
      <c r="M165" s="15">
        <v>542.13</v>
      </c>
    </row>
    <row r="166" spans="1:13" x14ac:dyDescent="0.25">
      <c r="A166" t="s">
        <v>3250</v>
      </c>
      <c r="B166" t="str">
        <f>VLOOKUP(A166,'FY23'!C:D,2,FALSE)</f>
        <v>Edison Local</v>
      </c>
      <c r="C166" t="s">
        <v>4431</v>
      </c>
      <c r="D166" t="s">
        <v>9523</v>
      </c>
      <c r="E166" s="27">
        <v>572.43999200000007</v>
      </c>
      <c r="F166" s="28" t="s">
        <v>9520</v>
      </c>
      <c r="G166" s="27">
        <f>IF(F166="Not Aligned",E166,IF(F166="Aligned",E166*0.2,IF(F166="Partially Aligned",E166*0.8,0)))</f>
        <v>572.43999200000007</v>
      </c>
      <c r="H166" s="15">
        <f>G166*$E$2</f>
        <v>59864.165453888403</v>
      </c>
      <c r="I166" s="27">
        <v>1287.61068</v>
      </c>
      <c r="J166" s="15">
        <f>I166*$E$3</f>
        <v>10084.921537338098</v>
      </c>
      <c r="K166" s="15">
        <f>ROUND((H166+J166),2)</f>
        <v>69949.09</v>
      </c>
      <c r="M166" s="15">
        <v>959.43</v>
      </c>
    </row>
    <row r="167" spans="1:13" x14ac:dyDescent="0.25">
      <c r="A167" t="s">
        <v>2893</v>
      </c>
      <c r="B167" t="str">
        <f>VLOOKUP(A167,'FY23'!C:D,2,FALSE)</f>
        <v>Edison Local (formerly Berlin-Milan)</v>
      </c>
      <c r="C167" t="s">
        <v>4333</v>
      </c>
      <c r="D167" t="s">
        <v>9523</v>
      </c>
      <c r="E167" s="27">
        <v>658.54688199999998</v>
      </c>
      <c r="F167" s="28" t="s">
        <v>9518</v>
      </c>
      <c r="G167" s="27">
        <f>IF(F167="Not Aligned",E167,IF(F167="Aligned",E167*0.2,IF(F167="Partially Aligned",E167*0.8,0)))</f>
        <v>131.7093764</v>
      </c>
      <c r="H167" s="15">
        <f>G167*$E$2</f>
        <v>13773.796399322959</v>
      </c>
      <c r="I167" s="27">
        <v>1319.972358</v>
      </c>
      <c r="J167" s="15">
        <f>I167*$E$3</f>
        <v>10338.387113941269</v>
      </c>
      <c r="K167" s="15">
        <f>ROUND((H167+J167),2)</f>
        <v>24112.18</v>
      </c>
      <c r="M167" s="15">
        <v>221.43</v>
      </c>
    </row>
    <row r="168" spans="1:13" x14ac:dyDescent="0.25">
      <c r="A168" t="s">
        <v>4228</v>
      </c>
      <c r="B168" t="str">
        <f>VLOOKUP(A168,'FY23'!C:D,2,FALSE)</f>
        <v>Edon Northwest Local</v>
      </c>
      <c r="C168" t="s">
        <v>4517</v>
      </c>
      <c r="D168" t="s">
        <v>9523</v>
      </c>
      <c r="E168" s="27">
        <v>238.082526</v>
      </c>
      <c r="F168" s="28" t="s">
        <v>9520</v>
      </c>
      <c r="G168" s="27">
        <f>IF(F168="Not Aligned",E168,IF(F168="Aligned",E168*0.2,IF(F168="Partially Aligned",E168*0.8,0)))</f>
        <v>238.082526</v>
      </c>
      <c r="H168" s="15">
        <f>G168*$E$2</f>
        <v>24898.00141032719</v>
      </c>
      <c r="I168" s="27">
        <v>497.32534800000002</v>
      </c>
      <c r="J168" s="15">
        <f>I168*$E$3</f>
        <v>3895.1891212251867</v>
      </c>
      <c r="K168" s="15">
        <f>ROUND((H168+J168),2)</f>
        <v>28793.19</v>
      </c>
      <c r="M168" s="15">
        <v>399.01</v>
      </c>
    </row>
    <row r="169" spans="1:13" x14ac:dyDescent="0.25">
      <c r="A169" t="s">
        <v>3484</v>
      </c>
      <c r="B169" t="str">
        <f>VLOOKUP(A169,'FY23'!C:D,2,FALSE)</f>
        <v>Elgin Local</v>
      </c>
      <c r="C169" t="s">
        <v>4438</v>
      </c>
      <c r="D169" t="s">
        <v>9523</v>
      </c>
      <c r="E169" s="27">
        <v>485.81787200000002</v>
      </c>
      <c r="F169" s="28" t="s">
        <v>9519</v>
      </c>
      <c r="G169" s="27">
        <f>IF(F169="Not Aligned",E169,IF(F169="Aligned",E169*0.2,IF(F169="Partially Aligned",E169*0.8,0)))</f>
        <v>388.65429760000006</v>
      </c>
      <c r="H169" s="15">
        <f>G169*$E$2</f>
        <v>40644.374084700888</v>
      </c>
      <c r="I169" s="27">
        <v>996.96800699999994</v>
      </c>
      <c r="J169" s="15">
        <f>I169*$E$3</f>
        <v>7808.5280605402713</v>
      </c>
      <c r="K169" s="15">
        <f>ROUND((H169+J169),2)</f>
        <v>48452.9</v>
      </c>
      <c r="M169" s="15">
        <v>651.48</v>
      </c>
    </row>
    <row r="170" spans="1:13" x14ac:dyDescent="0.25">
      <c r="A170" t="s">
        <v>2543</v>
      </c>
      <c r="B170" t="str">
        <f>VLOOKUP(A170,'FY23'!C:D,2,FALSE)</f>
        <v>Elida Local</v>
      </c>
      <c r="C170" t="s">
        <v>4528</v>
      </c>
      <c r="D170" t="s">
        <v>9523</v>
      </c>
      <c r="E170" s="27">
        <v>1016.325225</v>
      </c>
      <c r="F170" s="28" t="s">
        <v>9520</v>
      </c>
      <c r="G170" s="27">
        <f>IF(F170="Not Aligned",E170,IF(F170="Aligned",E170*0.2,IF(F170="Partially Aligned",E170*0.8,0)))</f>
        <v>1016.325225</v>
      </c>
      <c r="H170" s="15">
        <f>G170*$E$2</f>
        <v>106284.4355297251</v>
      </c>
      <c r="I170" s="27">
        <v>2083.6566670000002</v>
      </c>
      <c r="J170" s="15">
        <f>I170*$E$3</f>
        <v>16319.772990269405</v>
      </c>
      <c r="K170" s="15">
        <f>ROUND((H170+J170),2)</f>
        <v>122604.21</v>
      </c>
      <c r="M170" s="15">
        <v>1703.27</v>
      </c>
    </row>
    <row r="171" spans="1:13" x14ac:dyDescent="0.25">
      <c r="A171" t="s">
        <v>4243</v>
      </c>
      <c r="B171" t="str">
        <f>VLOOKUP(A171,'FY23'!C:D,2,FALSE)</f>
        <v>Elmwood Local</v>
      </c>
      <c r="C171" t="s">
        <v>4524</v>
      </c>
      <c r="D171" t="s">
        <v>9523</v>
      </c>
      <c r="E171" s="27">
        <v>509.87120699999997</v>
      </c>
      <c r="F171" s="28" t="s">
        <v>9520</v>
      </c>
      <c r="G171" s="27">
        <f>IF(F171="Not Aligned",E171,IF(F171="Aligned",E171*0.2,IF(F171="Partially Aligned",E171*0.8,0)))</f>
        <v>509.87120699999997</v>
      </c>
      <c r="H171" s="15">
        <f>G171*$E$2</f>
        <v>53320.897775468096</v>
      </c>
      <c r="I171" s="27">
        <v>1119.2612059999999</v>
      </c>
      <c r="J171" s="15">
        <f>I171*$E$3</f>
        <v>8766.3620825950384</v>
      </c>
      <c r="K171" s="15">
        <f>ROUND((H171+J171),2)</f>
        <v>62087.26</v>
      </c>
      <c r="M171" s="15">
        <v>854.55</v>
      </c>
    </row>
    <row r="172" spans="1:13" x14ac:dyDescent="0.25">
      <c r="A172" t="s">
        <v>1388</v>
      </c>
      <c r="B172" t="str">
        <f>VLOOKUP(A172,'FY23'!C:D,2,FALSE)</f>
        <v>Elyria City Schools</v>
      </c>
      <c r="C172" t="s">
        <v>4696</v>
      </c>
      <c r="D172" t="s">
        <v>9523</v>
      </c>
      <c r="E172" s="27">
        <v>2749.66194</v>
      </c>
      <c r="F172" s="28" t="s">
        <v>9520</v>
      </c>
      <c r="G172" s="27">
        <f>IF(F172="Not Aligned",E172,IF(F172="Aligned",E172*0.2,IF(F172="Partially Aligned",E172*0.8,0)))</f>
        <v>2749.66194</v>
      </c>
      <c r="H172" s="15">
        <f>G172*$E$2</f>
        <v>287551.91743909416</v>
      </c>
      <c r="I172" s="27">
        <v>5520.2641409999997</v>
      </c>
      <c r="J172" s="15">
        <f>I172*$E$3</f>
        <v>43236.229391454021</v>
      </c>
      <c r="K172" s="15">
        <f>ROUND((H172+J172),2)</f>
        <v>330788.15000000002</v>
      </c>
      <c r="M172" s="15">
        <v>4608.1000000000004</v>
      </c>
    </row>
    <row r="173" spans="1:13" x14ac:dyDescent="0.25">
      <c r="A173" t="s">
        <v>1399</v>
      </c>
      <c r="B173" t="str">
        <f>VLOOKUP(A173,'FY23'!C:D,2,FALSE)</f>
        <v>Euclid City</v>
      </c>
      <c r="C173" t="s">
        <v>4866</v>
      </c>
      <c r="D173" t="s">
        <v>9523</v>
      </c>
      <c r="E173" s="27">
        <v>1921.6817639999999</v>
      </c>
      <c r="F173" s="28" t="s">
        <v>9518</v>
      </c>
      <c r="G173" s="27">
        <f>IF(F173="Not Aligned",E173,IF(F173="Aligned",E173*0.2,IF(F173="Partially Aligned",E173*0.8,0)))</f>
        <v>384.33635279999999</v>
      </c>
      <c r="H173" s="15">
        <f>G173*$E$2</f>
        <v>40192.815553605171</v>
      </c>
      <c r="I173" s="27">
        <v>4375.7441410000001</v>
      </c>
      <c r="J173" s="15">
        <f>I173*$E$3</f>
        <v>34272.033476339217</v>
      </c>
      <c r="K173" s="15">
        <f>ROUND((H173+J173),2)</f>
        <v>74464.850000000006</v>
      </c>
      <c r="M173" s="15">
        <v>646.51</v>
      </c>
    </row>
    <row r="174" spans="1:13" x14ac:dyDescent="0.25">
      <c r="A174" t="s">
        <v>3052</v>
      </c>
      <c r="B174" t="str">
        <f>VLOOKUP(A174,'FY23'!C:D,2,FALSE)</f>
        <v>Evergreen Local</v>
      </c>
      <c r="C174" t="s">
        <v>4399</v>
      </c>
      <c r="D174" t="s">
        <v>9523</v>
      </c>
      <c r="E174" s="27">
        <v>543.18614500000001</v>
      </c>
      <c r="F174" s="28" t="s">
        <v>9518</v>
      </c>
      <c r="G174" s="27">
        <f>IF(F174="Not Aligned",E174,IF(F174="Aligned",E174*0.2,IF(F174="Partially Aligned",E174*0.8,0)))</f>
        <v>108.637229</v>
      </c>
      <c r="H174" s="15">
        <f>G174*$E$2</f>
        <v>11360.976071196581</v>
      </c>
      <c r="I174" s="27">
        <v>1103.3717159999999</v>
      </c>
      <c r="J174" s="15">
        <f>I174*$E$3</f>
        <v>8641.9112199178835</v>
      </c>
      <c r="K174" s="15">
        <f>ROUND((H174+J174),2)</f>
        <v>20002.89</v>
      </c>
      <c r="M174" s="15">
        <v>182.65</v>
      </c>
    </row>
    <row r="175" spans="1:13" x14ac:dyDescent="0.25">
      <c r="A175" t="s">
        <v>4123</v>
      </c>
      <c r="B175" t="str">
        <f>VLOOKUP(A175,'FY23'!C:D,2,FALSE)</f>
        <v>Fairbanks Local</v>
      </c>
      <c r="C175" t="s">
        <v>4641</v>
      </c>
      <c r="D175" t="s">
        <v>9523</v>
      </c>
      <c r="E175" s="27">
        <v>442.27383400000002</v>
      </c>
      <c r="F175" s="28" t="s">
        <v>9519</v>
      </c>
      <c r="G175" s="27">
        <f>IF(F175="Not Aligned",E175,IF(F175="Aligned",E175*0.2,IF(F175="Partially Aligned",E175*0.8,0)))</f>
        <v>353.81906720000006</v>
      </c>
      <c r="H175" s="15">
        <f>G175*$E$2</f>
        <v>37001.403597953475</v>
      </c>
      <c r="I175" s="27">
        <v>1046.933008</v>
      </c>
      <c r="J175" s="15">
        <f>I175*$E$3</f>
        <v>8199.8677119774748</v>
      </c>
      <c r="K175" s="15">
        <f>ROUND((H175+J175),2)</f>
        <v>45201.27</v>
      </c>
      <c r="M175" s="15">
        <v>593.17999999999995</v>
      </c>
    </row>
    <row r="176" spans="1:13" x14ac:dyDescent="0.25">
      <c r="A176" t="s">
        <v>1408</v>
      </c>
      <c r="B176" t="str">
        <f>VLOOKUP(A176,'FY23'!C:D,2,FALSE)</f>
        <v>Fairborn City</v>
      </c>
      <c r="C176" t="s">
        <v>4557</v>
      </c>
      <c r="D176" t="s">
        <v>9523</v>
      </c>
      <c r="E176" s="27">
        <v>2140.8909020000001</v>
      </c>
      <c r="F176" s="28" t="s">
        <v>9518</v>
      </c>
      <c r="G176" s="27">
        <f>IF(F176="Not Aligned",E176,IF(F176="Aligned",E176*0.2,IF(F176="Partially Aligned",E176*0.8,0)))</f>
        <v>428.17818040000003</v>
      </c>
      <c r="H176" s="15">
        <f>G176*$E$2</f>
        <v>44777.670661434975</v>
      </c>
      <c r="I176" s="27">
        <v>4050.50074</v>
      </c>
      <c r="J176" s="15">
        <f>I176*$E$3</f>
        <v>31724.637566558475</v>
      </c>
      <c r="K176" s="15">
        <f>ROUND((H176+J176),2)</f>
        <v>76502.31</v>
      </c>
      <c r="M176" s="15">
        <v>719.7</v>
      </c>
    </row>
    <row r="177" spans="1:13" x14ac:dyDescent="0.25">
      <c r="A177" t="s">
        <v>2635</v>
      </c>
      <c r="B177" t="str">
        <f>VLOOKUP(A177,'FY23'!C:D,2,FALSE)</f>
        <v>Fairfield City</v>
      </c>
      <c r="C177" t="s">
        <v>4362</v>
      </c>
      <c r="D177" t="s">
        <v>9523</v>
      </c>
      <c r="E177" s="27">
        <v>4028.6053889999998</v>
      </c>
      <c r="F177" s="28" t="s">
        <v>9520</v>
      </c>
      <c r="G177" s="27">
        <f>IF(F177="Not Aligned",E177,IF(F177="Aligned",E177*0.2,IF(F177="Partially Aligned",E177*0.8,0)))</f>
        <v>4028.6053889999998</v>
      </c>
      <c r="H177" s="15">
        <f>G177*$E$2</f>
        <v>421300.2287155409</v>
      </c>
      <c r="I177" s="27">
        <v>8775.4828569999991</v>
      </c>
      <c r="J177" s="15">
        <f>I177*$E$3</f>
        <v>68731.99907374219</v>
      </c>
      <c r="K177" s="15">
        <f>ROUND((H177+J177),2)</f>
        <v>490032.23</v>
      </c>
      <c r="M177" s="15">
        <v>6751.92</v>
      </c>
    </row>
    <row r="178" spans="1:13" x14ac:dyDescent="0.25">
      <c r="A178" t="s">
        <v>3207</v>
      </c>
      <c r="B178" t="str">
        <f>VLOOKUP(A178,'FY23'!C:D,2,FALSE)</f>
        <v>Fairfield Local</v>
      </c>
      <c r="C178" t="s">
        <v>4415</v>
      </c>
      <c r="D178" t="s">
        <v>9523</v>
      </c>
      <c r="E178" s="27">
        <v>422.09282800000005</v>
      </c>
      <c r="F178" s="28" t="s">
        <v>9518</v>
      </c>
      <c r="G178" s="27">
        <f>IF(F178="Not Aligned",E178,IF(F178="Aligned",E178*0.2,IF(F178="Partially Aligned",E178*0.8,0)))</f>
        <v>84.418565600000022</v>
      </c>
      <c r="H178" s="15">
        <f>G178*$E$2</f>
        <v>8828.2563222073622</v>
      </c>
      <c r="I178" s="27">
        <v>872.93258900000001</v>
      </c>
      <c r="J178" s="15">
        <f>I178*$E$3</f>
        <v>6837.04849935728</v>
      </c>
      <c r="K178" s="15">
        <f>ROUND((H178+J178),2)</f>
        <v>15665.3</v>
      </c>
      <c r="M178" s="15">
        <v>141.94</v>
      </c>
    </row>
    <row r="179" spans="1:13" x14ac:dyDescent="0.25">
      <c r="A179" t="s">
        <v>2924</v>
      </c>
      <c r="B179" t="str">
        <f>VLOOKUP(A179,'FY23'!C:D,2,FALSE)</f>
        <v>Fairfield Union Local</v>
      </c>
      <c r="C179" t="s">
        <v>4395</v>
      </c>
      <c r="D179" t="s">
        <v>9523</v>
      </c>
      <c r="E179" s="27">
        <v>881.42236300000002</v>
      </c>
      <c r="F179" s="28" t="s">
        <v>9519</v>
      </c>
      <c r="G179" s="27">
        <f>IF(F179="Not Aligned",E179,IF(F179="Aligned",E179*0.2,IF(F179="Partially Aligned",E179*0.8,0)))</f>
        <v>705.13789040000006</v>
      </c>
      <c r="H179" s="15">
        <f>G179*$E$2</f>
        <v>73741.338705614791</v>
      </c>
      <c r="I179" s="27">
        <v>1907.203982</v>
      </c>
      <c r="J179" s="15">
        <f>I179*$E$3</f>
        <v>14937.746954823941</v>
      </c>
      <c r="K179" s="15">
        <f>ROUND((H179+J179),2)</f>
        <v>88679.09</v>
      </c>
      <c r="M179" s="15">
        <v>1182.05</v>
      </c>
    </row>
    <row r="180" spans="1:13" x14ac:dyDescent="0.25">
      <c r="A180" t="s">
        <v>3303</v>
      </c>
      <c r="B180" t="str">
        <f>VLOOKUP(A180,'FY23'!C:D,2,FALSE)</f>
        <v>Fairland Local</v>
      </c>
      <c r="C180" t="s">
        <v>4576</v>
      </c>
      <c r="D180" t="s">
        <v>9523</v>
      </c>
      <c r="E180" s="27">
        <v>665.25482099999999</v>
      </c>
      <c r="F180" s="28" t="s">
        <v>9518</v>
      </c>
      <c r="G180" s="27">
        <f>IF(F180="Not Aligned",E180,IF(F180="Aligned",E180*0.2,IF(F180="Partially Aligned",E180*0.8,0)))</f>
        <v>133.05096420000001</v>
      </c>
      <c r="H180" s="15">
        <f>G180*$E$2</f>
        <v>13914.095880757719</v>
      </c>
      <c r="I180" s="27">
        <v>1382.288108</v>
      </c>
      <c r="J180" s="15">
        <f>I180*$E$3</f>
        <v>10826.461233744605</v>
      </c>
      <c r="K180" s="15">
        <f>ROUND((H180+J180),2)</f>
        <v>24740.560000000001</v>
      </c>
      <c r="M180" s="15">
        <v>223.72</v>
      </c>
    </row>
    <row r="181" spans="1:13" x14ac:dyDescent="0.25">
      <c r="A181" t="s">
        <v>3914</v>
      </c>
      <c r="B181" t="str">
        <f>VLOOKUP(A181,'FY23'!C:D,2,FALSE)</f>
        <v>Fairlawn Local</v>
      </c>
      <c r="C181" t="s">
        <v>4488</v>
      </c>
      <c r="D181" t="s">
        <v>9523</v>
      </c>
      <c r="E181" s="27">
        <v>261.00149999999996</v>
      </c>
      <c r="F181" s="28" t="s">
        <v>9518</v>
      </c>
      <c r="G181" s="27">
        <f>IF(F181="Not Aligned",E181,IF(F181="Aligned",E181*0.2,IF(F181="Partially Aligned",E181*0.8,0)))</f>
        <v>52.200299999999999</v>
      </c>
      <c r="H181" s="15">
        <f>G181*$E$2</f>
        <v>5458.9606589586601</v>
      </c>
      <c r="I181" s="27">
        <v>512.481989</v>
      </c>
      <c r="J181" s="15">
        <f>I181*$E$3</f>
        <v>4013.9001086601475</v>
      </c>
      <c r="K181" s="15">
        <f>ROUND((H181+J181),2)</f>
        <v>9472.86</v>
      </c>
      <c r="M181" s="15">
        <v>87.75</v>
      </c>
    </row>
    <row r="182" spans="1:13" x14ac:dyDescent="0.25">
      <c r="A182" t="s">
        <v>3928</v>
      </c>
      <c r="B182" t="str">
        <f>VLOOKUP(A182,'FY23'!C:D,2,FALSE)</f>
        <v>Fairless Local</v>
      </c>
      <c r="C182" t="s">
        <v>4491</v>
      </c>
      <c r="D182" t="s">
        <v>9523</v>
      </c>
      <c r="E182" s="27">
        <v>600.49151099999995</v>
      </c>
      <c r="F182" s="28" t="s">
        <v>9518</v>
      </c>
      <c r="G182" s="27">
        <f>IF(F182="Not Aligned",E182,IF(F182="Aligned",E182*0.2,IF(F182="Partially Aligned",E182*0.8,0)))</f>
        <v>120.09830219999999</v>
      </c>
      <c r="H182" s="15">
        <f>G182*$E$2</f>
        <v>12559.542893767435</v>
      </c>
      <c r="I182" s="27">
        <v>1239.6497610000001</v>
      </c>
      <c r="J182" s="15">
        <f>I182*$E$3</f>
        <v>9709.2784081791924</v>
      </c>
      <c r="K182" s="15">
        <f>ROUND((H182+J182),2)</f>
        <v>22268.82</v>
      </c>
      <c r="M182" s="15">
        <v>201.94</v>
      </c>
    </row>
    <row r="183" spans="1:13" x14ac:dyDescent="0.25">
      <c r="A183" t="s">
        <v>2385</v>
      </c>
      <c r="B183" t="str">
        <f>VLOOKUP(A183,'FY23'!C:D,2,FALSE)</f>
        <v>Fairport Harbor Exempted Village</v>
      </c>
      <c r="C183" t="s">
        <v>4806</v>
      </c>
      <c r="D183" t="s">
        <v>9523</v>
      </c>
      <c r="E183" s="27">
        <v>264.179823</v>
      </c>
      <c r="F183" s="28" t="s">
        <v>9519</v>
      </c>
      <c r="G183" s="27">
        <f>IF(F183="Not Aligned",E183,IF(F183="Aligned",E183*0.2,IF(F183="Partially Aligned",E183*0.8,0)))</f>
        <v>211.34385840000002</v>
      </c>
      <c r="H183" s="15">
        <f>G183*$E$2</f>
        <v>22101.746704868168</v>
      </c>
      <c r="I183" s="27">
        <v>578.93265500000007</v>
      </c>
      <c r="J183" s="15">
        <f>I183*$E$3</f>
        <v>4534.3600295998067</v>
      </c>
      <c r="K183" s="15">
        <f>ROUND((H183+J183),2)</f>
        <v>26636.11</v>
      </c>
      <c r="M183" s="15">
        <v>354.29</v>
      </c>
    </row>
    <row r="184" spans="1:13" x14ac:dyDescent="0.25">
      <c r="A184" t="s">
        <v>1412</v>
      </c>
      <c r="B184" t="str">
        <f>VLOOKUP(A184,'FY23'!C:D,2,FALSE)</f>
        <v>Fairview Park City</v>
      </c>
      <c r="C184" t="s">
        <v>4866</v>
      </c>
      <c r="D184" t="s">
        <v>9523</v>
      </c>
      <c r="E184" s="27">
        <v>650.98453199999994</v>
      </c>
      <c r="F184" s="28" t="s">
        <v>9519</v>
      </c>
      <c r="G184" s="27">
        <f>IF(F184="Not Aligned",E184,IF(F184="Aligned",E184*0.2,IF(F184="Partially Aligned",E184*0.8,0)))</f>
        <v>520.78762559999996</v>
      </c>
      <c r="H184" s="15">
        <f>G184*$E$2</f>
        <v>54462.506150786336</v>
      </c>
      <c r="I184" s="27">
        <v>1445.67553</v>
      </c>
      <c r="J184" s="15">
        <f>I184*$E$3</f>
        <v>11322.928983859989</v>
      </c>
      <c r="K184" s="15">
        <f>ROUND((H184+J184),2)</f>
        <v>65785.440000000002</v>
      </c>
      <c r="M184" s="15">
        <v>873.04</v>
      </c>
    </row>
    <row r="185" spans="1:13" x14ac:dyDescent="0.25">
      <c r="A185" t="s">
        <v>3057</v>
      </c>
      <c r="B185" t="str">
        <f>VLOOKUP(A185,'FY23'!C:D,2,FALSE)</f>
        <v>Fayette Local</v>
      </c>
      <c r="C185" t="s">
        <v>4399</v>
      </c>
      <c r="D185" t="s">
        <v>9523</v>
      </c>
      <c r="E185" s="27">
        <v>166.297618</v>
      </c>
      <c r="F185" s="28" t="s">
        <v>9520</v>
      </c>
      <c r="G185" s="27">
        <f>IF(F185="Not Aligned",E185,IF(F185="Aligned",E185*0.2,IF(F185="Partially Aligned",E185*0.8,0)))</f>
        <v>166.297618</v>
      </c>
      <c r="H185" s="15">
        <f>G185*$E$2</f>
        <v>17390.937491557244</v>
      </c>
      <c r="I185" s="27">
        <v>330.24616100000003</v>
      </c>
      <c r="J185" s="15">
        <f>I185*$E$3</f>
        <v>2586.5789041856392</v>
      </c>
      <c r="K185" s="15">
        <f>ROUND((H185+J185),2)</f>
        <v>19977.52</v>
      </c>
      <c r="M185" s="15">
        <v>278.69</v>
      </c>
    </row>
    <row r="186" spans="1:13" x14ac:dyDescent="0.25">
      <c r="A186" t="s">
        <v>2619</v>
      </c>
      <c r="B186" t="str">
        <f>VLOOKUP(A186,'FY23'!C:D,2,FALSE)</f>
        <v>Fayetteville-Perry Local</v>
      </c>
      <c r="C186" t="s">
        <v>4358</v>
      </c>
      <c r="D186" t="s">
        <v>9523</v>
      </c>
      <c r="E186" s="27">
        <v>351.84390400000001</v>
      </c>
      <c r="F186" s="28" t="s">
        <v>9518</v>
      </c>
      <c r="G186" s="27">
        <f>IF(F186="Not Aligned",E186,IF(F186="Aligned",E186*0.2,IF(F186="Partially Aligned",E186*0.8,0)))</f>
        <v>70.36878080000001</v>
      </c>
      <c r="H186" s="15">
        <f>G186*$E$2</f>
        <v>7358.9693163848788</v>
      </c>
      <c r="I186" s="27">
        <v>726.15070400000002</v>
      </c>
      <c r="J186" s="15">
        <f>I186*$E$3</f>
        <v>5687.4123427764844</v>
      </c>
      <c r="K186" s="15">
        <f>ROUND((H186+J186),2)</f>
        <v>13046.38</v>
      </c>
      <c r="M186" s="15">
        <v>118.32</v>
      </c>
    </row>
    <row r="187" spans="1:13" x14ac:dyDescent="0.25">
      <c r="A187" t="s">
        <v>2583</v>
      </c>
      <c r="B187" t="str">
        <f>VLOOKUP(A187,'FY23'!C:D,2,FALSE)</f>
        <v>Federal Hocking Local</v>
      </c>
      <c r="C187" t="s">
        <v>4349</v>
      </c>
      <c r="D187" t="s">
        <v>9523</v>
      </c>
      <c r="E187" s="27">
        <v>423.12906299999997</v>
      </c>
      <c r="F187" s="28" t="s">
        <v>9518</v>
      </c>
      <c r="G187" s="27">
        <f>IF(F187="Not Aligned",E187,IF(F187="Aligned",E187*0.2,IF(F187="Partially Aligned",E187*0.8,0)))</f>
        <v>84.625812600000003</v>
      </c>
      <c r="H187" s="15">
        <f>G187*$E$2</f>
        <v>8849.9296309754573</v>
      </c>
      <c r="I187" s="27">
        <v>859.19019200000002</v>
      </c>
      <c r="J187" s="15">
        <f>I187*$E$3</f>
        <v>6729.4142605049346</v>
      </c>
      <c r="K187" s="15">
        <f>ROUND((H187+J187),2)</f>
        <v>15579.34</v>
      </c>
      <c r="M187" s="15">
        <v>142.28</v>
      </c>
    </row>
    <row r="188" spans="1:13" x14ac:dyDescent="0.25">
      <c r="A188" t="s">
        <v>2739</v>
      </c>
      <c r="B188" t="str">
        <f>VLOOKUP(A188,'FY23'!C:D,2,FALSE)</f>
        <v>Felicity-Franklin Local</v>
      </c>
      <c r="C188" t="s">
        <v>4370</v>
      </c>
      <c r="D188" t="s">
        <v>9523</v>
      </c>
      <c r="E188" s="27">
        <v>302.16383100000002</v>
      </c>
      <c r="F188" s="28" t="s">
        <v>9518</v>
      </c>
      <c r="G188" s="27">
        <f>IF(F188="Not Aligned",E188,IF(F188="Aligned",E188*0.2,IF(F188="Partially Aligned",E188*0.8,0)))</f>
        <v>60.432766200000003</v>
      </c>
      <c r="H188" s="15">
        <f>G188*$E$2</f>
        <v>6319.8888358466647</v>
      </c>
      <c r="I188" s="27">
        <v>685.38921200000004</v>
      </c>
      <c r="J188" s="15">
        <f>I188*$E$3</f>
        <v>5368.1571090711896</v>
      </c>
      <c r="K188" s="15">
        <f>ROUND((H188+J188),2)</f>
        <v>11688.05</v>
      </c>
      <c r="M188" s="15">
        <v>101.65</v>
      </c>
    </row>
    <row r="189" spans="1:13" x14ac:dyDescent="0.25">
      <c r="A189" t="s">
        <v>3750</v>
      </c>
      <c r="B189" t="str">
        <f>VLOOKUP(A189,'FY23'!C:D,2,FALSE)</f>
        <v>Field Local</v>
      </c>
      <c r="C189" t="s">
        <v>4469</v>
      </c>
      <c r="D189" t="s">
        <v>9523</v>
      </c>
      <c r="E189" s="27">
        <v>916.31767400000012</v>
      </c>
      <c r="F189" s="28" t="s">
        <v>9519</v>
      </c>
      <c r="G189" s="27">
        <f>IF(F189="Not Aligned",E189,IF(F189="Aligned",E189*0.2,IF(F189="Partially Aligned",E189*0.8,0)))</f>
        <v>733.05413920000012</v>
      </c>
      <c r="H189" s="15">
        <f>G189*$E$2</f>
        <v>76660.741543240292</v>
      </c>
      <c r="I189" s="27">
        <v>1890.3438540000002</v>
      </c>
      <c r="J189" s="15">
        <f>I189*$E$3</f>
        <v>14805.693787954064</v>
      </c>
      <c r="K189" s="15">
        <f>ROUND((H189+J189),2)</f>
        <v>91466.44</v>
      </c>
      <c r="M189" s="15">
        <v>1228.79</v>
      </c>
    </row>
    <row r="190" spans="1:13" x14ac:dyDescent="0.25">
      <c r="A190" t="s">
        <v>1415</v>
      </c>
      <c r="B190" t="str">
        <f>VLOOKUP(A190,'FY23'!C:D,2,FALSE)</f>
        <v>Findlay City</v>
      </c>
      <c r="C190" t="s">
        <v>4408</v>
      </c>
      <c r="D190" t="s">
        <v>9523</v>
      </c>
      <c r="E190" s="27">
        <v>2346.6456920000001</v>
      </c>
      <c r="F190" s="28" t="s">
        <v>9519</v>
      </c>
      <c r="G190" s="27">
        <f>IF(F190="Not Aligned",E190,IF(F190="Aligned",E190*0.2,IF(F190="Partially Aligned",E190*0.8,0)))</f>
        <v>1877.3165536000001</v>
      </c>
      <c r="H190" s="15">
        <f>G190*$E$2</f>
        <v>196324.48875800057</v>
      </c>
      <c r="I190" s="27">
        <v>5164.324885</v>
      </c>
      <c r="J190" s="15">
        <f>I190*$E$3</f>
        <v>40448.415089681919</v>
      </c>
      <c r="K190" s="15">
        <f>ROUND((H190+J190),2)</f>
        <v>236772.9</v>
      </c>
      <c r="M190" s="15">
        <v>3147.09</v>
      </c>
    </row>
    <row r="191" spans="1:13" x14ac:dyDescent="0.25">
      <c r="A191" t="s">
        <v>3117</v>
      </c>
      <c r="B191" t="str">
        <f>VLOOKUP(A191,'FY23'!C:D,2,FALSE)</f>
        <v>Finneytown Local</v>
      </c>
      <c r="C191" t="s">
        <v>4682</v>
      </c>
      <c r="D191" t="s">
        <v>9523</v>
      </c>
      <c r="E191" s="27">
        <v>521.03290600000003</v>
      </c>
      <c r="F191" s="28" t="s">
        <v>9520</v>
      </c>
      <c r="G191" s="27">
        <f>IF(F191="Not Aligned",E191,IF(F191="Aligned",E191*0.2,IF(F191="Partially Aligned",E191*0.8,0)))</f>
        <v>521.03290600000003</v>
      </c>
      <c r="H191" s="15">
        <f>G191*$E$2</f>
        <v>54488.15688562912</v>
      </c>
      <c r="I191" s="27">
        <v>1164.6696809999999</v>
      </c>
      <c r="J191" s="15">
        <f>I191*$E$3</f>
        <v>9122.0137672371529</v>
      </c>
      <c r="K191" s="15">
        <f>ROUND((H191+J191),2)</f>
        <v>63610.17</v>
      </c>
      <c r="M191" s="15">
        <v>873.27</v>
      </c>
    </row>
    <row r="192" spans="1:13" x14ac:dyDescent="0.25">
      <c r="A192" t="s">
        <v>3382</v>
      </c>
      <c r="B192" t="str">
        <f>VLOOKUP(A192,'FY23'!C:D,2,FALSE)</f>
        <v>Firelands Local</v>
      </c>
      <c r="C192" t="s">
        <v>4696</v>
      </c>
      <c r="D192" t="s">
        <v>9523</v>
      </c>
      <c r="E192" s="27">
        <v>784.13429099999996</v>
      </c>
      <c r="F192" s="28" t="s">
        <v>9519</v>
      </c>
      <c r="G192" s="27">
        <f>IF(F192="Not Aligned",E192,IF(F192="Aligned",E192*0.2,IF(F192="Partially Aligned",E192*0.8,0)))</f>
        <v>627.30743280000002</v>
      </c>
      <c r="H192" s="15">
        <f>G192*$E$2</f>
        <v>65602.048201400248</v>
      </c>
      <c r="I192" s="27">
        <v>1650.687653</v>
      </c>
      <c r="J192" s="15">
        <f>I192*$E$3</f>
        <v>12928.640404844869</v>
      </c>
      <c r="K192" s="15">
        <f>ROUND((H192+J192),2)</f>
        <v>78530.69</v>
      </c>
      <c r="M192" s="15">
        <v>1051.55</v>
      </c>
    </row>
    <row r="193" spans="1:13" x14ac:dyDescent="0.25">
      <c r="A193" t="s">
        <v>3119</v>
      </c>
      <c r="B193" t="str">
        <f>VLOOKUP(A193,'FY23'!C:D,2,FALSE)</f>
        <v>Forest Hills Local</v>
      </c>
      <c r="C193" t="s">
        <v>4682</v>
      </c>
      <c r="D193" t="s">
        <v>9523</v>
      </c>
      <c r="E193" s="27">
        <v>3103.2436350000003</v>
      </c>
      <c r="F193" s="28" t="s">
        <v>9520</v>
      </c>
      <c r="G193" s="27">
        <f>IF(F193="Not Aligned",E193,IF(F193="Aligned",E193*0.2,IF(F193="Partially Aligned",E193*0.8,0)))</f>
        <v>3103.2436350000003</v>
      </c>
      <c r="H193" s="15">
        <f>G193*$E$2</f>
        <v>324528.49731953396</v>
      </c>
      <c r="I193" s="27">
        <v>6944.676473999999</v>
      </c>
      <c r="J193" s="15">
        <f>I193*$E$3</f>
        <v>54392.619159145055</v>
      </c>
      <c r="K193" s="15">
        <f>ROUND((H193+J193),2)</f>
        <v>378921.12</v>
      </c>
      <c r="M193" s="15">
        <v>5201.1400000000003</v>
      </c>
    </row>
    <row r="194" spans="1:13" x14ac:dyDescent="0.25">
      <c r="A194" t="s">
        <v>4175</v>
      </c>
      <c r="B194" t="str">
        <f>VLOOKUP(A194,'FY23'!C:D,2,FALSE)</f>
        <v>Fort Frye Local</v>
      </c>
      <c r="C194" t="s">
        <v>4509</v>
      </c>
      <c r="D194" t="s">
        <v>9523</v>
      </c>
      <c r="E194" s="27">
        <v>403.31962999999996</v>
      </c>
      <c r="F194" s="28" t="s">
        <v>9518</v>
      </c>
      <c r="G194" s="27">
        <f>IF(F194="Not Aligned",E194,IF(F194="Aligned",E194*0.2,IF(F194="Partially Aligned",E194*0.8,0)))</f>
        <v>80.663926000000004</v>
      </c>
      <c r="H194" s="15">
        <f>G194*$E$2</f>
        <v>8435.606665692585</v>
      </c>
      <c r="I194" s="27">
        <v>906.7330619999999</v>
      </c>
      <c r="J194" s="15">
        <f>I194*$E$3</f>
        <v>7101.7831147380048</v>
      </c>
      <c r="K194" s="15">
        <f>ROUND((H194+J194),2)</f>
        <v>15537.39</v>
      </c>
      <c r="M194" s="15">
        <v>135.68</v>
      </c>
    </row>
    <row r="195" spans="1:13" x14ac:dyDescent="0.25">
      <c r="A195" t="s">
        <v>3916</v>
      </c>
      <c r="B195" t="str">
        <f>VLOOKUP(A195,'FY23'!C:D,2,FALSE)</f>
        <v>Fort Loramie Local</v>
      </c>
      <c r="C195" t="s">
        <v>4488</v>
      </c>
      <c r="D195" t="s">
        <v>9523</v>
      </c>
      <c r="E195" s="27">
        <v>344.83022</v>
      </c>
      <c r="F195" s="28" t="s">
        <v>9520</v>
      </c>
      <c r="G195" s="27">
        <f>IF(F195="Not Aligned",E195,IF(F195="Aligned",E195*0.2,IF(F195="Partially Aligned",E195*0.8,0)))</f>
        <v>344.83022</v>
      </c>
      <c r="H195" s="15">
        <f>G195*$E$2</f>
        <v>36061.375221982627</v>
      </c>
      <c r="I195" s="27">
        <v>671.08873199999994</v>
      </c>
      <c r="J195" s="15">
        <f>I195*$E$3</f>
        <v>5256.1518104305524</v>
      </c>
      <c r="K195" s="15">
        <f>ROUND((H195+J195),2)</f>
        <v>41317.53</v>
      </c>
      <c r="M195" s="15">
        <v>577.88</v>
      </c>
    </row>
    <row r="196" spans="1:13" x14ac:dyDescent="0.25">
      <c r="A196" t="s">
        <v>3545</v>
      </c>
      <c r="B196" t="str">
        <f>VLOOKUP(A196,'FY23'!C:D,2,FALSE)</f>
        <v>Fort Recovery Local</v>
      </c>
      <c r="C196" t="s">
        <v>4591</v>
      </c>
      <c r="D196" t="s">
        <v>9523</v>
      </c>
      <c r="E196" s="27">
        <v>429.75088700000003</v>
      </c>
      <c r="F196" s="28" t="s">
        <v>9518</v>
      </c>
      <c r="G196" s="27">
        <f>IF(F196="Not Aligned",E196,IF(F196="Aligned",E196*0.2,IF(F196="Partially Aligned",E196*0.8,0)))</f>
        <v>85.950177400000015</v>
      </c>
      <c r="H196" s="15">
        <f>G196*$E$2</f>
        <v>8988.4279794774702</v>
      </c>
      <c r="I196" s="27">
        <v>889.2343229999999</v>
      </c>
      <c r="J196" s="15">
        <f>I196*$E$3</f>
        <v>6964.7281706011963</v>
      </c>
      <c r="K196" s="15">
        <f>ROUND((H196+J196),2)</f>
        <v>15953.16</v>
      </c>
      <c r="M196" s="15">
        <v>144.52000000000001</v>
      </c>
    </row>
    <row r="197" spans="1:13" x14ac:dyDescent="0.25">
      <c r="A197" t="s">
        <v>1428</v>
      </c>
      <c r="B197" t="str">
        <f>VLOOKUP(A197,'FY23'!C:D,2,FALSE)</f>
        <v>Fostoria City</v>
      </c>
      <c r="C197" t="s">
        <v>4486</v>
      </c>
      <c r="D197" t="s">
        <v>9523</v>
      </c>
      <c r="E197" s="27">
        <v>875.012428</v>
      </c>
      <c r="F197" s="28" t="s">
        <v>9518</v>
      </c>
      <c r="G197" s="27">
        <f>IF(F197="Not Aligned",E197,IF(F197="Aligned",E197*0.2,IF(F197="Partially Aligned",E197*0.8,0)))</f>
        <v>175.0024856</v>
      </c>
      <c r="H197" s="15">
        <f>G197*$E$2</f>
        <v>18301.268079117926</v>
      </c>
      <c r="I197" s="27">
        <v>1720.3996320000001</v>
      </c>
      <c r="J197" s="15">
        <f>I197*$E$3</f>
        <v>13474.643827577867</v>
      </c>
      <c r="K197" s="15">
        <f>ROUND((H197+J197),2)</f>
        <v>31775.91</v>
      </c>
      <c r="M197" s="15">
        <v>294.2</v>
      </c>
    </row>
    <row r="198" spans="1:13" x14ac:dyDescent="0.25">
      <c r="A198" t="s">
        <v>1430</v>
      </c>
      <c r="B198" t="str">
        <f>VLOOKUP(A198,'FY23'!C:D,2,FALSE)</f>
        <v>Franklin City</v>
      </c>
      <c r="C198" t="s">
        <v>4755</v>
      </c>
      <c r="D198" t="s">
        <v>9523</v>
      </c>
      <c r="E198" s="27">
        <v>1258.548657</v>
      </c>
      <c r="F198" s="28" t="s">
        <v>9520</v>
      </c>
      <c r="G198" s="27">
        <f>IF(F198="Not Aligned",E198,IF(F198="Aligned",E198*0.2,IF(F198="Partially Aligned",E198*0.8,0)))</f>
        <v>1258.548657</v>
      </c>
      <c r="H198" s="15">
        <f>G198*$E$2</f>
        <v>131615.48125103221</v>
      </c>
      <c r="I198" s="27">
        <v>2536.0286230000002</v>
      </c>
      <c r="J198" s="15">
        <f>I198*$E$3</f>
        <v>19862.874762267878</v>
      </c>
      <c r="K198" s="15">
        <f>ROUND((H198+J198),2)</f>
        <v>151478.35999999999</v>
      </c>
      <c r="M198" s="15">
        <v>2109.1799999999998</v>
      </c>
    </row>
    <row r="199" spans="1:13" x14ac:dyDescent="0.25">
      <c r="A199" t="s">
        <v>3652</v>
      </c>
      <c r="B199" t="str">
        <f>VLOOKUP(A199,'FY23'!C:D,2,FALSE)</f>
        <v>Franklin Local</v>
      </c>
      <c r="C199" t="s">
        <v>4454</v>
      </c>
      <c r="D199" t="s">
        <v>9523</v>
      </c>
      <c r="E199" s="27">
        <v>880.00577099999998</v>
      </c>
      <c r="F199" s="28" t="s">
        <v>9520</v>
      </c>
      <c r="G199" s="27">
        <f>IF(F199="Not Aligned",E199,IF(F199="Aligned",E199*0.2,IF(F199="Partially Aligned",E199*0.8,0)))</f>
        <v>880.00577099999998</v>
      </c>
      <c r="H199" s="15">
        <f>G199*$E$2</f>
        <v>92028.530172155792</v>
      </c>
      <c r="I199" s="27">
        <v>1777.7155750000002</v>
      </c>
      <c r="J199" s="15">
        <f>I199*$E$3</f>
        <v>13923.558081685749</v>
      </c>
      <c r="K199" s="15">
        <f>ROUND((H199+J199),2)</f>
        <v>105952.09</v>
      </c>
      <c r="M199" s="15">
        <v>1474.79</v>
      </c>
    </row>
    <row r="200" spans="1:13" x14ac:dyDescent="0.25">
      <c r="A200" t="s">
        <v>2836</v>
      </c>
      <c r="B200" t="str">
        <f>VLOOKUP(A200,'FY23'!C:D,2,FALSE)</f>
        <v>Franklin Monroe Local</v>
      </c>
      <c r="C200" t="s">
        <v>4389</v>
      </c>
      <c r="D200" t="s">
        <v>9523</v>
      </c>
      <c r="E200" s="27">
        <v>205.60206299999999</v>
      </c>
      <c r="F200" s="28" t="s">
        <v>9518</v>
      </c>
      <c r="G200" s="27">
        <f>IF(F200="Not Aligned",E200,IF(F200="Aligned",E200*0.2,IF(F200="Partially Aligned",E200*0.8,0)))</f>
        <v>41.120412600000002</v>
      </c>
      <c r="H200" s="15">
        <f>G200*$E$2</f>
        <v>4300.2571759845823</v>
      </c>
      <c r="I200" s="27">
        <v>460.66757899999999</v>
      </c>
      <c r="J200" s="15">
        <f>I200*$E$3</f>
        <v>3608.0753764876349</v>
      </c>
      <c r="K200" s="15">
        <f>ROUND((H200+J200),2)</f>
        <v>7908.33</v>
      </c>
      <c r="M200" s="15">
        <v>69.17</v>
      </c>
    </row>
    <row r="201" spans="1:13" x14ac:dyDescent="0.25">
      <c r="A201" t="s">
        <v>3270</v>
      </c>
      <c r="B201" t="str">
        <f>VLOOKUP(A201,'FY23'!C:D,2,FALSE)</f>
        <v>Fredericktown Local</v>
      </c>
      <c r="C201" t="s">
        <v>4434</v>
      </c>
      <c r="D201" t="s">
        <v>9523</v>
      </c>
      <c r="E201" s="27">
        <v>543.09384799999998</v>
      </c>
      <c r="F201" s="28" t="s">
        <v>9519</v>
      </c>
      <c r="G201" s="27">
        <f>IF(F201="Not Aligned",E201,IF(F201="Aligned",E201*0.2,IF(F201="Partially Aligned",E201*0.8,0)))</f>
        <v>434.47507840000003</v>
      </c>
      <c r="H201" s="15">
        <f>G201*$E$2</f>
        <v>45436.182556107524</v>
      </c>
      <c r="I201" s="27">
        <v>1132.6898370000001</v>
      </c>
      <c r="J201" s="15">
        <f>I201*$E$3</f>
        <v>8871.5388197038574</v>
      </c>
      <c r="K201" s="15">
        <f>ROUND((H201+J201),2)</f>
        <v>54307.72</v>
      </c>
      <c r="M201" s="15">
        <v>728.3</v>
      </c>
    </row>
    <row r="202" spans="1:13" x14ac:dyDescent="0.25">
      <c r="A202" t="s">
        <v>1438</v>
      </c>
      <c r="B202" t="str">
        <f>VLOOKUP(A202,'FY23'!C:D,2,FALSE)</f>
        <v>Fremont City</v>
      </c>
      <c r="C202" t="s">
        <v>4480</v>
      </c>
      <c r="D202" t="s">
        <v>9523</v>
      </c>
      <c r="E202" s="27">
        <v>1500.1295930000001</v>
      </c>
      <c r="F202" s="28" t="s">
        <v>9518</v>
      </c>
      <c r="G202" s="27">
        <f>IF(F202="Not Aligned",E202,IF(F202="Aligned",E202*0.2,IF(F202="Partially Aligned",E202*0.8,0)))</f>
        <v>300.02591860000001</v>
      </c>
      <c r="H202" s="15">
        <f>G202*$E$2</f>
        <v>31375.867309293881</v>
      </c>
      <c r="I202" s="27">
        <v>3204.5515869999999</v>
      </c>
      <c r="J202" s="15">
        <f>I202*$E$3</f>
        <v>25098.930770943341</v>
      </c>
      <c r="K202" s="15">
        <f>ROUND((H202+J202),2)</f>
        <v>56474.8</v>
      </c>
      <c r="M202" s="15">
        <v>504.54</v>
      </c>
    </row>
    <row r="203" spans="1:13" x14ac:dyDescent="0.25">
      <c r="A203" t="s">
        <v>4181</v>
      </c>
      <c r="B203" t="str">
        <f>VLOOKUP(A203,'FY23'!C:D,2,FALSE)</f>
        <v>Frontier Local</v>
      </c>
      <c r="C203" t="s">
        <v>4509</v>
      </c>
      <c r="D203" t="s">
        <v>9523</v>
      </c>
      <c r="E203" s="27">
        <v>270.05836899999997</v>
      </c>
      <c r="F203" s="28" t="s">
        <v>9518</v>
      </c>
      <c r="G203" s="27">
        <f>IF(F203="Not Aligned",E203,IF(F203="Aligned",E203*0.2,IF(F203="Partially Aligned",E203*0.8,0)))</f>
        <v>54.011673799999997</v>
      </c>
      <c r="H203" s="15">
        <f>G203*$E$2</f>
        <v>5648.3890398849853</v>
      </c>
      <c r="I203" s="27">
        <v>520.40841399999999</v>
      </c>
      <c r="J203" s="15">
        <f>I203*$E$3</f>
        <v>4075.9820527122079</v>
      </c>
      <c r="K203" s="15">
        <f>ROUND((H203+J203),2)</f>
        <v>9724.3700000000008</v>
      </c>
      <c r="M203" s="15">
        <v>90.79</v>
      </c>
    </row>
    <row r="204" spans="1:13" x14ac:dyDescent="0.25">
      <c r="A204" t="s">
        <v>2964</v>
      </c>
      <c r="B204" t="str">
        <f>VLOOKUP(A204,'FY23'!C:D,2,FALSE)</f>
        <v>Gahanna-Jefferson City</v>
      </c>
      <c r="C204" t="s">
        <v>4794</v>
      </c>
      <c r="D204" t="s">
        <v>9523</v>
      </c>
      <c r="E204" s="27">
        <v>3680.4538219999999</v>
      </c>
      <c r="F204" s="28" t="s">
        <v>9519</v>
      </c>
      <c r="G204" s="27">
        <f>IF(F204="Not Aligned",E204,IF(F204="Aligned",E204*0.2,IF(F204="Partially Aligned",E204*0.8,0)))</f>
        <v>2944.3630576</v>
      </c>
      <c r="H204" s="15">
        <f>G204*$E$2</f>
        <v>307913.21308746561</v>
      </c>
      <c r="I204" s="27">
        <v>7866.7142420000009</v>
      </c>
      <c r="J204" s="15">
        <f>I204*$E$3</f>
        <v>61614.272947184749</v>
      </c>
      <c r="K204" s="15">
        <f>ROUND((H204+J204),2)</f>
        <v>369527.49</v>
      </c>
      <c r="M204" s="15">
        <v>4935.7</v>
      </c>
    </row>
    <row r="205" spans="1:13" x14ac:dyDescent="0.25">
      <c r="A205" t="s">
        <v>1444</v>
      </c>
      <c r="B205" t="str">
        <f>VLOOKUP(A205,'FY23'!C:D,2,FALSE)</f>
        <v>Galion City</v>
      </c>
      <c r="C205" t="s">
        <v>4385</v>
      </c>
      <c r="D205" t="s">
        <v>9523</v>
      </c>
      <c r="E205" s="27">
        <v>775.11410100000001</v>
      </c>
      <c r="F205" s="28" t="s">
        <v>9518</v>
      </c>
      <c r="G205" s="27">
        <f>IF(F205="Not Aligned",E205,IF(F205="Aligned",E205*0.2,IF(F205="Partially Aligned",E205*0.8,0)))</f>
        <v>155.02282020000001</v>
      </c>
      <c r="H205" s="15">
        <f>G205*$E$2</f>
        <v>16211.850826769616</v>
      </c>
      <c r="I205" s="27">
        <v>1559.3444509999999</v>
      </c>
      <c r="J205" s="15">
        <f>I205*$E$3</f>
        <v>12213.215284932672</v>
      </c>
      <c r="K205" s="15">
        <f>ROUND((H205+J205),2)</f>
        <v>28425.07</v>
      </c>
      <c r="M205" s="15">
        <v>260.63</v>
      </c>
    </row>
    <row r="206" spans="1:13" x14ac:dyDescent="0.25">
      <c r="A206" t="s">
        <v>4271</v>
      </c>
      <c r="B206" t="str">
        <f>VLOOKUP(A206,'FY23'!C:D,2,FALSE)</f>
        <v>Gallia County Local</v>
      </c>
      <c r="C206" t="s">
        <v>4402</v>
      </c>
      <c r="D206" t="s">
        <v>9523</v>
      </c>
      <c r="E206" s="27">
        <v>997.56105400000001</v>
      </c>
      <c r="F206" s="28" t="s">
        <v>9518</v>
      </c>
      <c r="G206" s="27">
        <f>IF(F206="Not Aligned",E206,IF(F206="Aligned",E206*0.2,IF(F206="Partially Aligned",E206*0.8,0)))</f>
        <v>199.51221080000002</v>
      </c>
      <c r="H206" s="15">
        <f>G206*$E$2</f>
        <v>20864.426253087957</v>
      </c>
      <c r="I206" s="27">
        <v>2019.5634660000001</v>
      </c>
      <c r="J206" s="15">
        <f>I206*$E$3</f>
        <v>15817.77738460866</v>
      </c>
      <c r="K206" s="15">
        <f>ROUND((H206+J206),2)</f>
        <v>36682.199999999997</v>
      </c>
      <c r="M206" s="15">
        <v>335.44</v>
      </c>
    </row>
    <row r="207" spans="1:13" x14ac:dyDescent="0.25">
      <c r="A207" t="s">
        <v>1449</v>
      </c>
      <c r="B207" t="str">
        <f>VLOOKUP(A207,'FY23'!C:D,2,FALSE)</f>
        <v>Gallipolis City</v>
      </c>
      <c r="C207" t="s">
        <v>4402</v>
      </c>
      <c r="D207" t="s">
        <v>9523</v>
      </c>
      <c r="E207" s="27">
        <v>911.54384699999991</v>
      </c>
      <c r="F207" s="28" t="s">
        <v>9519</v>
      </c>
      <c r="G207" s="27">
        <f>IF(F207="Not Aligned",E207,IF(F207="Aligned",E207*0.2,IF(F207="Partially Aligned",E207*0.8,0)))</f>
        <v>729.23507759999995</v>
      </c>
      <c r="H207" s="15">
        <f>G207*$E$2</f>
        <v>76261.354815031053</v>
      </c>
      <c r="I207" s="27">
        <v>1816.0635010000001</v>
      </c>
      <c r="J207" s="15">
        <f>I207*$E$3</f>
        <v>14223.90960162627</v>
      </c>
      <c r="K207" s="15">
        <f>ROUND((H207+J207),2)</f>
        <v>90485.26</v>
      </c>
      <c r="M207" s="15">
        <v>1222.3499999999999</v>
      </c>
    </row>
    <row r="208" spans="1:13" x14ac:dyDescent="0.25">
      <c r="A208" t="s">
        <v>4107</v>
      </c>
      <c r="B208" t="str">
        <f>VLOOKUP(A208,'FY23'!C:D,2,FALSE)</f>
        <v>Garaway Local</v>
      </c>
      <c r="C208" t="s">
        <v>4501</v>
      </c>
      <c r="D208" t="s">
        <v>9523</v>
      </c>
      <c r="E208" s="27">
        <v>553.14612499999998</v>
      </c>
      <c r="F208" s="28" t="s">
        <v>9520</v>
      </c>
      <c r="G208" s="27">
        <f>IF(F208="Not Aligned",E208,IF(F208="Aligned",E208*0.2,IF(F208="Partially Aligned",E208*0.8,0)))</f>
        <v>553.14612499999998</v>
      </c>
      <c r="H208" s="15">
        <f>G208*$E$2</f>
        <v>57846.467070695559</v>
      </c>
      <c r="I208" s="27">
        <v>1063.1947929999999</v>
      </c>
      <c r="J208" s="15">
        <f>I208*$E$3</f>
        <v>8327.2344916488419</v>
      </c>
      <c r="K208" s="15">
        <f>ROUND((H208+J208),2)</f>
        <v>66173.7</v>
      </c>
      <c r="M208" s="15">
        <v>926.98</v>
      </c>
    </row>
    <row r="209" spans="1:13" x14ac:dyDescent="0.25">
      <c r="A209" t="s">
        <v>1453</v>
      </c>
      <c r="B209" t="str">
        <f>VLOOKUP(A209,'FY23'!C:D,2,FALSE)</f>
        <v>Garfield Heights City Schools</v>
      </c>
      <c r="C209" t="s">
        <v>4866</v>
      </c>
      <c r="D209" t="s">
        <v>9523</v>
      </c>
      <c r="E209" s="27">
        <v>1258.123589</v>
      </c>
      <c r="F209" s="28" t="s">
        <v>9519</v>
      </c>
      <c r="G209" s="27">
        <f>IF(F209="Not Aligned",E209,IF(F209="Aligned",E209*0.2,IF(F209="Partially Aligned",E209*0.8,0)))</f>
        <v>1006.4988712000001</v>
      </c>
      <c r="H209" s="15">
        <f>G209*$E$2</f>
        <v>105256.82306743639</v>
      </c>
      <c r="I209" s="27">
        <v>2990.7549669999994</v>
      </c>
      <c r="J209" s="15">
        <f>I209*$E$3</f>
        <v>23424.416749633659</v>
      </c>
      <c r="K209" s="15">
        <f>ROUND((H209+J209),2)</f>
        <v>128681.24</v>
      </c>
      <c r="M209" s="15">
        <v>1687.42</v>
      </c>
    </row>
    <row r="210" spans="1:13" x14ac:dyDescent="0.25">
      <c r="A210" t="s">
        <v>1459</v>
      </c>
      <c r="B210" t="str">
        <f>VLOOKUP(A210,'FY23'!C:D,2,FALSE)</f>
        <v>Geneva Area City</v>
      </c>
      <c r="C210" t="s">
        <v>4346</v>
      </c>
      <c r="D210" t="s">
        <v>9523</v>
      </c>
      <c r="E210" s="27">
        <v>913.76898099999994</v>
      </c>
      <c r="F210" s="28" t="s">
        <v>9518</v>
      </c>
      <c r="G210" s="27">
        <f>IF(F210="Not Aligned",E210,IF(F210="Aligned",E210*0.2,IF(F210="Partially Aligned",E210*0.8,0)))</f>
        <v>182.75379620000001</v>
      </c>
      <c r="H210" s="15">
        <f>G210*$E$2</f>
        <v>19111.878355701956</v>
      </c>
      <c r="I210" s="27">
        <v>2030.174342</v>
      </c>
      <c r="J210" s="15">
        <f>I210*$E$3</f>
        <v>15900.884688364811</v>
      </c>
      <c r="K210" s="15">
        <f>ROUND((H210+J210),2)</f>
        <v>35012.76</v>
      </c>
      <c r="M210" s="15">
        <v>307.38</v>
      </c>
    </row>
    <row r="211" spans="1:13" x14ac:dyDescent="0.25">
      <c r="A211" t="s">
        <v>3684</v>
      </c>
      <c r="B211" t="str">
        <f>VLOOKUP(A211,'FY23'!C:D,2,FALSE)</f>
        <v>Genoa Area Local</v>
      </c>
      <c r="C211" t="s">
        <v>4336</v>
      </c>
      <c r="D211" t="s">
        <v>9523</v>
      </c>
      <c r="E211" s="27">
        <v>578.82012999999995</v>
      </c>
      <c r="F211" s="28" t="s">
        <v>9520</v>
      </c>
      <c r="G211" s="27">
        <f>IF(F211="Not Aligned",E211,IF(F211="Aligned",E211*0.2,IF(F211="Partially Aligned",E211*0.8,0)))</f>
        <v>578.82012999999995</v>
      </c>
      <c r="H211" s="15">
        <f>G211*$E$2</f>
        <v>60531.382353805195</v>
      </c>
      <c r="I211" s="27">
        <v>1200.491413</v>
      </c>
      <c r="J211" s="15">
        <f>I211*$E$3</f>
        <v>9402.5794398918351</v>
      </c>
      <c r="K211" s="15">
        <f>ROUND((H211+J211),2)</f>
        <v>69933.960000000006</v>
      </c>
      <c r="M211" s="15">
        <v>970.06</v>
      </c>
    </row>
    <row r="212" spans="1:13" x14ac:dyDescent="0.25">
      <c r="A212" t="s">
        <v>2388</v>
      </c>
      <c r="B212" t="str">
        <f>VLOOKUP(A212,'FY23'!C:D,2,FALSE)</f>
        <v>Georgetown Exempted Village</v>
      </c>
      <c r="C212" t="s">
        <v>4358</v>
      </c>
      <c r="D212" t="s">
        <v>9523</v>
      </c>
      <c r="E212" s="27">
        <v>460.86035800000002</v>
      </c>
      <c r="F212" s="28" t="s">
        <v>9520</v>
      </c>
      <c r="G212" s="27">
        <f>IF(F212="Not Aligned",E212,IF(F212="Aligned",E212*0.2,IF(F212="Partially Aligned",E212*0.8,0)))</f>
        <v>460.86035800000002</v>
      </c>
      <c r="H212" s="15">
        <f>G212*$E$2</f>
        <v>48195.480937764805</v>
      </c>
      <c r="I212" s="27">
        <v>940.35838200000012</v>
      </c>
      <c r="J212" s="15">
        <f>I212*$E$3</f>
        <v>7365.1458835742242</v>
      </c>
      <c r="K212" s="15">
        <f>ROUND((H212+J212),2)</f>
        <v>55560.63</v>
      </c>
      <c r="M212" s="15">
        <v>772.36</v>
      </c>
    </row>
    <row r="213" spans="1:13" x14ac:dyDescent="0.25">
      <c r="A213" t="s">
        <v>2390</v>
      </c>
      <c r="B213" t="str">
        <f>VLOOKUP(A213,'FY23'!C:D,2,FALSE)</f>
        <v>Gibsonburg Exempted Village</v>
      </c>
      <c r="C213" t="s">
        <v>4480</v>
      </c>
      <c r="D213" t="s">
        <v>9523</v>
      </c>
      <c r="E213" s="27">
        <v>340.62759700000004</v>
      </c>
      <c r="F213" s="28" t="s">
        <v>9520</v>
      </c>
      <c r="G213" s="27">
        <f>IF(F213="Not Aligned",E213,IF(F213="Aligned",E213*0.2,IF(F213="Partially Aligned",E213*0.8,0)))</f>
        <v>340.62759700000004</v>
      </c>
      <c r="H213" s="15">
        <f>G213*$E$2</f>
        <v>35621.876720605535</v>
      </c>
      <c r="I213" s="27">
        <v>738.69851700000004</v>
      </c>
      <c r="J213" s="15">
        <f>I213*$E$3</f>
        <v>5785.6902706748397</v>
      </c>
      <c r="K213" s="15">
        <f>ROUND((H213+J213),2)</f>
        <v>41407.57</v>
      </c>
      <c r="M213" s="15">
        <v>570.89</v>
      </c>
    </row>
    <row r="214" spans="1:13" x14ac:dyDescent="0.25">
      <c r="A214" t="s">
        <v>1463</v>
      </c>
      <c r="B214" t="str">
        <f>VLOOKUP(A214,'FY23'!C:D,2,FALSE)</f>
        <v>Girard City School District</v>
      </c>
      <c r="C214" t="s">
        <v>4496</v>
      </c>
      <c r="D214" t="s">
        <v>9523</v>
      </c>
      <c r="E214" s="27">
        <v>736.51865999999995</v>
      </c>
      <c r="F214" s="28" t="s">
        <v>9520</v>
      </c>
      <c r="G214" s="27">
        <f>IF(F214="Not Aligned",E214,IF(F214="Aligned",E214*0.2,IF(F214="Partially Aligned",E214*0.8,0)))</f>
        <v>736.51865999999995</v>
      </c>
      <c r="H214" s="15">
        <f>G214*$E$2</f>
        <v>77023.051391063826</v>
      </c>
      <c r="I214" s="27">
        <v>1553.310567</v>
      </c>
      <c r="J214" s="15">
        <f>I214*$E$3</f>
        <v>12165.956243321276</v>
      </c>
      <c r="K214" s="15">
        <f>ROUND((H214+J214),2)</f>
        <v>89189.01</v>
      </c>
      <c r="M214" s="15">
        <v>1234.3699999999999</v>
      </c>
    </row>
    <row r="215" spans="1:13" x14ac:dyDescent="0.25">
      <c r="A215" t="s">
        <v>2743</v>
      </c>
      <c r="B215" t="str">
        <f>VLOOKUP(A215,'FY23'!C:D,2,FALSE)</f>
        <v>Goshen Local</v>
      </c>
      <c r="C215" t="s">
        <v>4370</v>
      </c>
      <c r="D215" t="s">
        <v>9523</v>
      </c>
      <c r="E215" s="27">
        <v>1200.8770479999998</v>
      </c>
      <c r="F215" s="28" t="s">
        <v>9520</v>
      </c>
      <c r="G215" s="27">
        <f>IF(F215="Not Aligned",E215,IF(F215="Aligned",E215*0.2,IF(F215="Partially Aligned",E215*0.8,0)))</f>
        <v>1200.8770479999998</v>
      </c>
      <c r="H215" s="15">
        <f>G215*$E$2</f>
        <v>125584.34647460666</v>
      </c>
      <c r="I215" s="27">
        <v>2644.2671069999997</v>
      </c>
      <c r="J215" s="15">
        <f>I215*$E$3</f>
        <v>20710.628384861644</v>
      </c>
      <c r="K215" s="15">
        <f>ROUND((H215+J215),2)</f>
        <v>146294.97</v>
      </c>
      <c r="M215" s="15">
        <v>2012.68</v>
      </c>
    </row>
    <row r="216" spans="1:13" x14ac:dyDescent="0.25">
      <c r="A216" t="s">
        <v>2693</v>
      </c>
      <c r="B216" t="str">
        <f>VLOOKUP(A216,'FY23'!C:D,2,FALSE)</f>
        <v>Graham Local</v>
      </c>
      <c r="C216" t="s">
        <v>4368</v>
      </c>
      <c r="D216" t="s">
        <v>9523</v>
      </c>
      <c r="E216" s="27">
        <v>670.0300850000001</v>
      </c>
      <c r="F216" s="28" t="s">
        <v>9520</v>
      </c>
      <c r="G216" s="27">
        <f>IF(F216="Not Aligned",E216,IF(F216="Aligned",E216*0.2,IF(F216="Partially Aligned",E216*0.8,0)))</f>
        <v>670.0300850000001</v>
      </c>
      <c r="H216" s="15">
        <f>G216*$E$2</f>
        <v>70069.86309147127</v>
      </c>
      <c r="I216" s="27">
        <v>1471.5971599999998</v>
      </c>
      <c r="J216" s="15">
        <f>I216*$E$3</f>
        <v>11525.954330519826</v>
      </c>
      <c r="K216" s="15">
        <f>ROUND((H216+J216),2)</f>
        <v>81595.820000000007</v>
      </c>
      <c r="M216" s="15">
        <v>1122.97</v>
      </c>
    </row>
    <row r="217" spans="1:13" x14ac:dyDescent="0.25">
      <c r="A217" t="s">
        <v>2568</v>
      </c>
      <c r="B217" t="str">
        <f>VLOOKUP(A217,'FY23'!C:D,2,FALSE)</f>
        <v>Grand Valley Local</v>
      </c>
      <c r="C217" t="s">
        <v>4346</v>
      </c>
      <c r="D217" t="s">
        <v>9523</v>
      </c>
      <c r="E217" s="27">
        <v>375.550522</v>
      </c>
      <c r="F217" s="28" t="s">
        <v>9519</v>
      </c>
      <c r="G217" s="27">
        <f>IF(F217="Not Aligned",E217,IF(F217="Aligned",E217*0.2,IF(F217="Partially Aligned",E217*0.8,0)))</f>
        <v>300.44041759999999</v>
      </c>
      <c r="H217" s="15">
        <f>G217*$E$2</f>
        <v>31419.214449716019</v>
      </c>
      <c r="I217" s="27">
        <v>846.352802</v>
      </c>
      <c r="J217" s="15">
        <f>I217*$E$3</f>
        <v>6628.8682857742742</v>
      </c>
      <c r="K217" s="15">
        <f>ROUND((H217+J217),2)</f>
        <v>38048.080000000002</v>
      </c>
      <c r="M217" s="15">
        <v>503.66</v>
      </c>
    </row>
    <row r="218" spans="1:13" x14ac:dyDescent="0.25">
      <c r="A218" t="s">
        <v>1468</v>
      </c>
      <c r="B218" t="str">
        <f>VLOOKUP(A218,'FY23'!C:D,2,FALSE)</f>
        <v>Grandview Heights Schools</v>
      </c>
      <c r="C218" t="s">
        <v>4794</v>
      </c>
      <c r="D218" t="s">
        <v>9523</v>
      </c>
      <c r="E218" s="27">
        <v>556.78923800000007</v>
      </c>
      <c r="F218" s="28" t="s">
        <v>9519</v>
      </c>
      <c r="G218" s="27">
        <f>IF(F218="Not Aligned",E218,IF(F218="Aligned",E218*0.2,IF(F218="Partially Aligned",E218*0.8,0)))</f>
        <v>445.43139040000005</v>
      </c>
      <c r="H218" s="15">
        <f>G218*$E$2</f>
        <v>46581.962871072705</v>
      </c>
      <c r="I218" s="27">
        <v>1140.163384</v>
      </c>
      <c r="J218" s="15">
        <f>I218*$E$3</f>
        <v>8930.0736985079129</v>
      </c>
      <c r="K218" s="15">
        <f>ROUND((H218+J218),2)</f>
        <v>55512.04</v>
      </c>
      <c r="M218" s="15">
        <v>746.65</v>
      </c>
    </row>
    <row r="219" spans="1:13" x14ac:dyDescent="0.25">
      <c r="A219" t="s">
        <v>2394</v>
      </c>
      <c r="B219" t="str">
        <f>VLOOKUP(A219,'FY23'!C:D,2,FALSE)</f>
        <v>Granville Exempted Village</v>
      </c>
      <c r="C219" t="s">
        <v>4581</v>
      </c>
      <c r="D219" t="s">
        <v>9523</v>
      </c>
      <c r="E219" s="27">
        <v>1112.055192</v>
      </c>
      <c r="F219" s="28" t="s">
        <v>9519</v>
      </c>
      <c r="G219" s="27">
        <f>IF(F219="Not Aligned",E219,IF(F219="Aligned",E219*0.2,IF(F219="Partially Aligned",E219*0.8,0)))</f>
        <v>889.6441536000001</v>
      </c>
      <c r="H219" s="15">
        <f>G219*$E$2</f>
        <v>93036.485134663526</v>
      </c>
      <c r="I219" s="27">
        <v>2532.445142</v>
      </c>
      <c r="J219" s="15">
        <f>I219*$E$3</f>
        <v>19834.807951952556</v>
      </c>
      <c r="K219" s="15">
        <f>ROUND((H219+J219),2)</f>
        <v>112871.29</v>
      </c>
      <c r="M219" s="15">
        <v>1491.43</v>
      </c>
    </row>
    <row r="220" spans="1:13" x14ac:dyDescent="0.25">
      <c r="A220" t="s">
        <v>3881</v>
      </c>
      <c r="B220" t="str">
        <f>VLOOKUP(A220,'FY23'!C:D,2,FALSE)</f>
        <v>Green Local</v>
      </c>
      <c r="C220" t="s">
        <v>4482</v>
      </c>
      <c r="D220" t="s">
        <v>9523</v>
      </c>
      <c r="E220" s="27">
        <v>243.55681000000001</v>
      </c>
      <c r="F220" s="28" t="s">
        <v>9518</v>
      </c>
      <c r="G220" s="27">
        <f>IF(F220="Not Aligned",E220,IF(F220="Aligned",E220*0.2,IF(F220="Partially Aligned",E220*0.8,0)))</f>
        <v>48.711362000000008</v>
      </c>
      <c r="H220" s="15">
        <f>G220*$E$2</f>
        <v>5094.0973289864978</v>
      </c>
      <c r="I220" s="27">
        <v>474.88342099999994</v>
      </c>
      <c r="J220" s="15">
        <f>I220*$E$3</f>
        <v>3719.4177669974706</v>
      </c>
      <c r="K220" s="15">
        <f>ROUND((H220+J220),2)</f>
        <v>8813.52</v>
      </c>
      <c r="M220" s="15">
        <v>81.89</v>
      </c>
    </row>
    <row r="221" spans="1:13" x14ac:dyDescent="0.25">
      <c r="A221" t="s">
        <v>4011</v>
      </c>
      <c r="B221" t="str">
        <f>VLOOKUP(A221,'FY23'!C:D,2,FALSE)</f>
        <v>Green Local</v>
      </c>
      <c r="C221" t="s">
        <v>4742</v>
      </c>
      <c r="D221" t="s">
        <v>9523</v>
      </c>
      <c r="E221" s="27">
        <v>1777.6097840000002</v>
      </c>
      <c r="F221" s="28" t="s">
        <v>9518</v>
      </c>
      <c r="G221" s="27">
        <f>IF(F221="Not Aligned",E221,IF(F221="Aligned",E221*0.2,IF(F221="Partially Aligned",E221*0.8,0)))</f>
        <v>355.52195680000005</v>
      </c>
      <c r="H221" s="15">
        <f>G221*$E$2</f>
        <v>37179.487006151321</v>
      </c>
      <c r="I221" s="27">
        <v>3855.5056400000003</v>
      </c>
      <c r="J221" s="15">
        <f>I221*$E$3</f>
        <v>30197.382229048078</v>
      </c>
      <c r="K221" s="15">
        <f>ROUND((H221+J221),2)</f>
        <v>67376.87</v>
      </c>
      <c r="M221" s="15">
        <v>597.91</v>
      </c>
    </row>
    <row r="222" spans="1:13" x14ac:dyDescent="0.25">
      <c r="A222" t="s">
        <v>4203</v>
      </c>
      <c r="B222" t="str">
        <f>VLOOKUP(A222,'FY23'!C:D,2,FALSE)</f>
        <v>Green Local</v>
      </c>
      <c r="C222" t="s">
        <v>4513</v>
      </c>
      <c r="D222" t="s">
        <v>9523</v>
      </c>
      <c r="E222" s="27">
        <v>534.19724599999995</v>
      </c>
      <c r="F222" s="28" t="s">
        <v>9519</v>
      </c>
      <c r="G222" s="27">
        <f>IF(F222="Not Aligned",E222,IF(F222="Aligned",E222*0.2,IF(F222="Partially Aligned",E222*0.8,0)))</f>
        <v>427.35779679999996</v>
      </c>
      <c r="H222" s="15">
        <f>G222*$E$2</f>
        <v>44691.877250330916</v>
      </c>
      <c r="I222" s="27">
        <v>1018.8055479999999</v>
      </c>
      <c r="J222" s="15">
        <f>I222*$E$3</f>
        <v>7979.5656971288427</v>
      </c>
      <c r="K222" s="15">
        <f>ROUND((H222+J222),2)</f>
        <v>52671.44</v>
      </c>
      <c r="M222" s="15">
        <v>716.31</v>
      </c>
    </row>
    <row r="223" spans="1:13" x14ac:dyDescent="0.25">
      <c r="A223" t="s">
        <v>3105</v>
      </c>
      <c r="B223" t="str">
        <f>VLOOKUP(A223,'FY23'!C:D,2,FALSE)</f>
        <v>Greeneview Local</v>
      </c>
      <c r="C223" t="s">
        <v>4557</v>
      </c>
      <c r="D223" t="s">
        <v>9523</v>
      </c>
      <c r="E223" s="27">
        <v>664.26272600000004</v>
      </c>
      <c r="F223" s="28" t="s">
        <v>9519</v>
      </c>
      <c r="G223" s="27">
        <f>IF(F223="Not Aligned",E223,IF(F223="Aligned",E223*0.2,IF(F223="Partially Aligned",E223*0.8,0)))</f>
        <v>531.41018080000003</v>
      </c>
      <c r="H223" s="15">
        <f>G223*$E$2</f>
        <v>55573.383117669997</v>
      </c>
      <c r="I223" s="27">
        <v>1258.9837050000001</v>
      </c>
      <c r="J223" s="15">
        <f>I223*$E$3</f>
        <v>9860.7071834106064</v>
      </c>
      <c r="K223" s="15">
        <f>ROUND((H223+J223),2)</f>
        <v>65434.09</v>
      </c>
      <c r="M223" s="15">
        <v>890.71</v>
      </c>
    </row>
    <row r="224" spans="1:13" x14ac:dyDescent="0.25">
      <c r="A224" t="s">
        <v>2397</v>
      </c>
      <c r="B224" t="str">
        <f>VLOOKUP(A224,'FY23'!C:D,2,FALSE)</f>
        <v>Greenfield Exempted Village</v>
      </c>
      <c r="C224" t="s">
        <v>4415</v>
      </c>
      <c r="D224" t="s">
        <v>9523</v>
      </c>
      <c r="E224" s="27">
        <v>855.53569799999991</v>
      </c>
      <c r="F224" s="28" t="s">
        <v>9518</v>
      </c>
      <c r="G224" s="27">
        <f>IF(F224="Not Aligned",E224,IF(F224="Aligned",E224*0.2,IF(F224="Partially Aligned",E224*0.8,0)))</f>
        <v>171.10713959999998</v>
      </c>
      <c r="H224" s="15">
        <f>G224*$E$2</f>
        <v>17893.903742762923</v>
      </c>
      <c r="I224" s="27">
        <v>1785.3109240000001</v>
      </c>
      <c r="J224" s="15">
        <f>I224*$E$3</f>
        <v>13983.046947305984</v>
      </c>
      <c r="K224" s="15">
        <f>ROUND((H224+J224),2)</f>
        <v>31876.95</v>
      </c>
      <c r="M224" s="15">
        <v>287.72000000000003</v>
      </c>
    </row>
    <row r="225" spans="1:13" x14ac:dyDescent="0.25">
      <c r="A225" t="s">
        <v>2701</v>
      </c>
      <c r="B225" t="str">
        <f>VLOOKUP(A225,'FY23'!C:D,2,FALSE)</f>
        <v>Greenon Local</v>
      </c>
      <c r="C225" t="s">
        <v>4659</v>
      </c>
      <c r="D225" t="s">
        <v>9523</v>
      </c>
      <c r="E225" s="27">
        <v>759.92006100000003</v>
      </c>
      <c r="F225" s="28" t="s">
        <v>9520</v>
      </c>
      <c r="G225" s="27">
        <f>IF(F225="Not Aligned",E225,IF(F225="Aligned",E225*0.2,IF(F225="Partially Aligned",E225*0.8,0)))</f>
        <v>759.92006100000003</v>
      </c>
      <c r="H225" s="15">
        <f>G225*$E$2</f>
        <v>79470.304135272512</v>
      </c>
      <c r="I225" s="27">
        <v>1575.1536699999999</v>
      </c>
      <c r="J225" s="15">
        <f>I225*$E$3</f>
        <v>12337.037443025984</v>
      </c>
      <c r="K225" s="15">
        <f>ROUND((H225+J225),2)</f>
        <v>91807.34</v>
      </c>
      <c r="M225" s="15">
        <v>1273.57</v>
      </c>
    </row>
    <row r="226" spans="1:13" x14ac:dyDescent="0.25">
      <c r="A226" t="s">
        <v>1477</v>
      </c>
      <c r="B226" t="str">
        <f>VLOOKUP(A226,'FY23'!C:D,2,FALSE)</f>
        <v>Greenville City</v>
      </c>
      <c r="C226" t="s">
        <v>4389</v>
      </c>
      <c r="D226" t="s">
        <v>9523</v>
      </c>
      <c r="E226" s="27">
        <v>988.799666</v>
      </c>
      <c r="F226" s="28" t="s">
        <v>9520</v>
      </c>
      <c r="G226" s="27">
        <f>IF(F226="Not Aligned",E226,IF(F226="Aligned",E226*0.2,IF(F226="Partially Aligned",E226*0.8,0)))</f>
        <v>988.799666</v>
      </c>
      <c r="H226" s="15">
        <f>G226*$E$2</f>
        <v>103405.88993330428</v>
      </c>
      <c r="I226" s="27">
        <v>2342.8537740000002</v>
      </c>
      <c r="J226" s="15">
        <f>I226*$E$3</f>
        <v>18349.876132004782</v>
      </c>
      <c r="K226" s="15">
        <f>ROUND((H226+J226),2)</f>
        <v>121755.77</v>
      </c>
      <c r="M226" s="15">
        <v>1657.35</v>
      </c>
    </row>
    <row r="227" spans="1:13" x14ac:dyDescent="0.25">
      <c r="A227" t="s">
        <v>2977</v>
      </c>
      <c r="B227" t="str">
        <f>VLOOKUP(A227,'FY23'!C:D,2,FALSE)</f>
        <v>Groveport Madison Local</v>
      </c>
      <c r="C227" t="s">
        <v>4794</v>
      </c>
      <c r="D227" t="s">
        <v>9523</v>
      </c>
      <c r="E227" s="27">
        <v>2975.5631359999998</v>
      </c>
      <c r="F227" s="28" t="s">
        <v>9519</v>
      </c>
      <c r="G227" s="27">
        <f>IF(F227="Not Aligned",E227,IF(F227="Aligned",E227*0.2,IF(F227="Partially Aligned",E227*0.8,0)))</f>
        <v>2380.4505088000001</v>
      </c>
      <c r="H227" s="15">
        <f>G227*$E$2</f>
        <v>248940.82367605792</v>
      </c>
      <c r="I227" s="27">
        <v>6152.5930589999998</v>
      </c>
      <c r="J227" s="15">
        <f>I227*$E$3</f>
        <v>48188.803661667356</v>
      </c>
      <c r="K227" s="15">
        <f>ROUND((H227+J227),2)</f>
        <v>297129.63</v>
      </c>
      <c r="M227" s="15">
        <v>3990.27</v>
      </c>
    </row>
    <row r="228" spans="1:13" x14ac:dyDescent="0.25">
      <c r="A228" t="s">
        <v>1482</v>
      </c>
      <c r="B228" t="str">
        <f>VLOOKUP(A228,'FY23'!C:D,2,FALSE)</f>
        <v>Hamilton City</v>
      </c>
      <c r="C228" t="s">
        <v>4362</v>
      </c>
      <c r="D228" t="s">
        <v>9523</v>
      </c>
      <c r="E228" s="27">
        <v>4199.7254750000002</v>
      </c>
      <c r="F228" s="28" t="s">
        <v>9518</v>
      </c>
      <c r="G228" s="27">
        <f>IF(F228="Not Aligned",E228,IF(F228="Aligned",E228*0.2,IF(F228="Partially Aligned",E228*0.8,0)))</f>
        <v>839.94509500000004</v>
      </c>
      <c r="H228" s="15">
        <f>G228*$E$2</f>
        <v>87839.097271285689</v>
      </c>
      <c r="I228" s="27">
        <v>8735.6509729999998</v>
      </c>
      <c r="J228" s="15">
        <f>I228*$E$3</f>
        <v>68420.024785967296</v>
      </c>
      <c r="K228" s="15">
        <f>ROUND((H228+J228),2)</f>
        <v>156259.12</v>
      </c>
      <c r="M228" s="15">
        <v>1412.35</v>
      </c>
    </row>
    <row r="229" spans="1:13" x14ac:dyDescent="0.25">
      <c r="A229" t="s">
        <v>2958</v>
      </c>
      <c r="B229" t="str">
        <f>VLOOKUP(A229,'FY23'!C:D,2,FALSE)</f>
        <v>Hamilton Local</v>
      </c>
      <c r="C229" t="s">
        <v>4794</v>
      </c>
      <c r="D229" t="s">
        <v>9523</v>
      </c>
      <c r="E229" s="27">
        <v>1436.268538</v>
      </c>
      <c r="F229" s="28" t="s">
        <v>9518</v>
      </c>
      <c r="G229" s="27">
        <f>IF(F229="Not Aligned",E229,IF(F229="Aligned",E229*0.2,IF(F229="Partially Aligned",E229*0.8,0)))</f>
        <v>287.25370760000004</v>
      </c>
      <c r="H229" s="15">
        <f>G229*$E$2</f>
        <v>30040.185380704988</v>
      </c>
      <c r="I229" s="27">
        <v>2955.9645600000003</v>
      </c>
      <c r="J229" s="15">
        <f>I229*$E$3</f>
        <v>23151.92869847285</v>
      </c>
      <c r="K229" s="15">
        <f>ROUND((H229+J229),2)</f>
        <v>53192.11</v>
      </c>
      <c r="M229" s="15">
        <v>482.99</v>
      </c>
    </row>
    <row r="230" spans="1:13" x14ac:dyDescent="0.25">
      <c r="A230" t="s">
        <v>3179</v>
      </c>
      <c r="B230" t="str">
        <f>VLOOKUP(A230,'FY23'!C:D,2,FALSE)</f>
        <v>Hardin Northern Local</v>
      </c>
      <c r="C230" t="s">
        <v>4410</v>
      </c>
      <c r="D230" t="s">
        <v>9523</v>
      </c>
      <c r="E230" s="27">
        <v>174.00235000000001</v>
      </c>
      <c r="F230" s="28" t="s">
        <v>9520</v>
      </c>
      <c r="G230" s="27">
        <f>IF(F230="Not Aligned",E230,IF(F230="Aligned",E230*0.2,IF(F230="Partially Aligned",E230*0.8,0)))</f>
        <v>174.00235000000001</v>
      </c>
      <c r="H230" s="15">
        <f>G230*$E$2</f>
        <v>18196.67670906787</v>
      </c>
      <c r="I230" s="27">
        <v>368.95553200000001</v>
      </c>
      <c r="J230" s="15">
        <f>I230*$E$3</f>
        <v>2889.761360931579</v>
      </c>
      <c r="K230" s="15">
        <f>ROUND((H230+J230),2)</f>
        <v>21086.44</v>
      </c>
      <c r="M230" s="15">
        <v>291.62</v>
      </c>
    </row>
    <row r="231" spans="1:13" x14ac:dyDescent="0.25">
      <c r="A231" t="s">
        <v>3918</v>
      </c>
      <c r="B231" t="str">
        <f>VLOOKUP(A231,'FY23'!C:D,2,FALSE)</f>
        <v>Hardin-Houston Local</v>
      </c>
      <c r="C231" t="s">
        <v>4488</v>
      </c>
      <c r="D231" t="s">
        <v>9523</v>
      </c>
      <c r="E231" s="27">
        <v>345.15656300000001</v>
      </c>
      <c r="F231" s="28" t="s">
        <v>9518</v>
      </c>
      <c r="G231" s="27">
        <f>IF(F231="Not Aligned",E231,IF(F231="Aligned",E231*0.2,IF(F231="Partially Aligned",E231*0.8,0)))</f>
        <v>69.031312600000007</v>
      </c>
      <c r="H231" s="15">
        <f>G231*$E$2</f>
        <v>7219.1006511395017</v>
      </c>
      <c r="I231" s="27">
        <v>702.18549000000007</v>
      </c>
      <c r="J231" s="15">
        <f>I231*$E$3</f>
        <v>5499.7101851526322</v>
      </c>
      <c r="K231" s="15">
        <f>ROUND((H231+J231),2)</f>
        <v>12718.81</v>
      </c>
      <c r="M231" s="15">
        <v>116.06</v>
      </c>
    </row>
    <row r="232" spans="1:13" x14ac:dyDescent="0.25">
      <c r="A232" t="s">
        <v>2343</v>
      </c>
      <c r="B232" t="str">
        <f>VLOOKUP(A232,'FY23'!C:D,2,FALSE)</f>
        <v>Harrison Hills City</v>
      </c>
      <c r="C232" t="s">
        <v>4412</v>
      </c>
      <c r="D232" t="s">
        <v>9523</v>
      </c>
      <c r="E232" s="27">
        <v>619.0749229999999</v>
      </c>
      <c r="F232" s="28" t="s">
        <v>9519</v>
      </c>
      <c r="G232" s="27">
        <f>IF(F232="Not Aligned",E232,IF(F232="Aligned",E232*0.2,IF(F232="Partially Aligned",E232*0.8,0)))</f>
        <v>495.25993839999995</v>
      </c>
      <c r="H232" s="15">
        <f>G232*$E$2</f>
        <v>51792.892371957423</v>
      </c>
      <c r="I232" s="27">
        <v>1331.1808639999999</v>
      </c>
      <c r="J232" s="15">
        <f>I232*$E$3</f>
        <v>10426.175220483521</v>
      </c>
      <c r="K232" s="15">
        <f>ROUND((H232+J232),2)</f>
        <v>62219.07</v>
      </c>
      <c r="M232" s="15">
        <v>830.22</v>
      </c>
    </row>
    <row r="233" spans="1:13" x14ac:dyDescent="0.25">
      <c r="A233" t="s">
        <v>1495</v>
      </c>
      <c r="B233" t="str">
        <f>VLOOKUP(A233,'FY23'!C:D,2,FALSE)</f>
        <v>Heath City</v>
      </c>
      <c r="C233" t="s">
        <v>4581</v>
      </c>
      <c r="D233" t="s">
        <v>9523</v>
      </c>
      <c r="E233" s="27">
        <v>782.59558599999991</v>
      </c>
      <c r="F233" s="28" t="s">
        <v>9518</v>
      </c>
      <c r="G233" s="27">
        <f>IF(F233="Not Aligned",E233,IF(F233="Aligned",E233*0.2,IF(F233="Partially Aligned",E233*0.8,0)))</f>
        <v>156.51911719999998</v>
      </c>
      <c r="H233" s="15">
        <f>G233*$E$2</f>
        <v>16368.329361512093</v>
      </c>
      <c r="I233" s="27">
        <v>1635.491348</v>
      </c>
      <c r="J233" s="15">
        <f>I233*$E$3</f>
        <v>12809.618758035867</v>
      </c>
      <c r="K233" s="15">
        <f>ROUND((H233+J233),2)</f>
        <v>29177.95</v>
      </c>
      <c r="M233" s="15">
        <v>263.19</v>
      </c>
    </row>
    <row r="234" spans="1:13" x14ac:dyDescent="0.25">
      <c r="A234" t="s">
        <v>2403</v>
      </c>
      <c r="B234" t="str">
        <f>VLOOKUP(A234,'FY23'!C:D,2,FALSE)</f>
        <v>Hicksville Exempted Village School District</v>
      </c>
      <c r="C234" t="s">
        <v>4392</v>
      </c>
      <c r="D234" t="s">
        <v>9523</v>
      </c>
      <c r="E234" s="27">
        <v>437.07836900000001</v>
      </c>
      <c r="F234" s="28" t="s">
        <v>9520</v>
      </c>
      <c r="G234" s="27">
        <f>IF(F234="Not Aligned",E234,IF(F234="Aligned",E234*0.2,IF(F234="Partially Aligned",E234*0.8,0)))</f>
        <v>437.07836900000001</v>
      </c>
      <c r="H234" s="15">
        <f>G234*$E$2</f>
        <v>45708.427370203171</v>
      </c>
      <c r="I234" s="27">
        <v>862.21457399999986</v>
      </c>
      <c r="J234" s="15">
        <f>I234*$E$3</f>
        <v>6753.1020534400914</v>
      </c>
      <c r="K234" s="15">
        <f>ROUND((H234+J234),2)</f>
        <v>52461.53</v>
      </c>
      <c r="M234" s="15">
        <v>732.48</v>
      </c>
    </row>
    <row r="235" spans="1:13" x14ac:dyDescent="0.25">
      <c r="A235" t="s">
        <v>3516</v>
      </c>
      <c r="B235" t="str">
        <f>VLOOKUP(A235,'FY23'!C:D,2,FALSE)</f>
        <v>Highland Local</v>
      </c>
      <c r="C235" t="s">
        <v>4588</v>
      </c>
      <c r="D235" t="s">
        <v>9523</v>
      </c>
      <c r="E235" s="27">
        <v>1531.4773270000001</v>
      </c>
      <c r="F235" s="28" t="s">
        <v>9518</v>
      </c>
      <c r="G235" s="27">
        <f>IF(F235="Not Aligned",E235,IF(F235="Aligned",E235*0.2,IF(F235="Partially Aligned",E235*0.8,0)))</f>
        <v>306.29546540000001</v>
      </c>
      <c r="H235" s="15">
        <f>G235*$E$2</f>
        <v>32031.518892344175</v>
      </c>
      <c r="I235" s="27">
        <v>3307.790211</v>
      </c>
      <c r="J235" s="15">
        <f>I235*$E$3</f>
        <v>25907.524112731058</v>
      </c>
      <c r="K235" s="15">
        <f>ROUND((H235+J235),2)</f>
        <v>57939.040000000001</v>
      </c>
      <c r="M235" s="15">
        <v>515.11</v>
      </c>
    </row>
    <row r="236" spans="1:13" x14ac:dyDescent="0.25">
      <c r="A236" t="s">
        <v>3638</v>
      </c>
      <c r="B236" t="str">
        <f>VLOOKUP(A236,'FY23'!C:D,2,FALSE)</f>
        <v>Highland Local</v>
      </c>
      <c r="C236" t="s">
        <v>4452</v>
      </c>
      <c r="D236" t="s">
        <v>9523</v>
      </c>
      <c r="E236" s="27">
        <v>749.50607300000001</v>
      </c>
      <c r="F236" s="28" t="s">
        <v>9520</v>
      </c>
      <c r="G236" s="27">
        <f>IF(F236="Not Aligned",E236,IF(F236="Aligned",E236*0.2,IF(F236="Partially Aligned",E236*0.8,0)))</f>
        <v>749.50607300000001</v>
      </c>
      <c r="H236" s="15">
        <f>G236*$E$2</f>
        <v>78381.238539962374</v>
      </c>
      <c r="I236" s="27">
        <v>1660.4598559999999</v>
      </c>
      <c r="J236" s="15">
        <f>I236*$E$3</f>
        <v>13005.178990640026</v>
      </c>
      <c r="K236" s="15">
        <f>ROUND((H236+J236),2)</f>
        <v>91386.42</v>
      </c>
      <c r="M236" s="15">
        <v>1256.19</v>
      </c>
    </row>
    <row r="237" spans="1:13" x14ac:dyDescent="0.25">
      <c r="A237" t="s">
        <v>3002</v>
      </c>
      <c r="B237" t="str">
        <f>VLOOKUP(A237,'FY23'!C:D,2,FALSE)</f>
        <v>Hilliard City</v>
      </c>
      <c r="C237" t="s">
        <v>4794</v>
      </c>
      <c r="D237" t="s">
        <v>9523</v>
      </c>
      <c r="E237" s="27">
        <v>7085.8169399999988</v>
      </c>
      <c r="F237" s="28" t="s">
        <v>9520</v>
      </c>
      <c r="G237" s="27">
        <f>IF(F237="Not Aligned",E237,IF(F237="Aligned",E237*0.2,IF(F237="Partially Aligned",E237*0.8,0)))</f>
        <v>7085.8169399999988</v>
      </c>
      <c r="H237" s="15">
        <f>G237*$E$2</f>
        <v>741014.82006890443</v>
      </c>
      <c r="I237" s="27">
        <v>15691.498551000001</v>
      </c>
      <c r="J237" s="15">
        <f>I237*$E$3</f>
        <v>122900.13910888768</v>
      </c>
      <c r="K237" s="15">
        <f>ROUND((H237+J237),2)</f>
        <v>863914.96</v>
      </c>
      <c r="M237" s="15">
        <v>11875.96</v>
      </c>
    </row>
    <row r="238" spans="1:13" x14ac:dyDescent="0.25">
      <c r="A238" t="s">
        <v>1499</v>
      </c>
      <c r="B238" t="str">
        <f>VLOOKUP(A238,'FY23'!C:D,2,FALSE)</f>
        <v>Hillsboro City</v>
      </c>
      <c r="C238" t="s">
        <v>4415</v>
      </c>
      <c r="D238" t="s">
        <v>9523</v>
      </c>
      <c r="E238" s="27">
        <v>1011.875733</v>
      </c>
      <c r="F238" s="28" t="s">
        <v>9520</v>
      </c>
      <c r="G238" s="27">
        <f>IF(F238="Not Aligned",E238,IF(F238="Aligned",E238*0.2,IF(F238="Partially Aligned",E238*0.8,0)))</f>
        <v>1011.875733</v>
      </c>
      <c r="H238" s="15">
        <f>G238*$E$2</f>
        <v>105819.12016218215</v>
      </c>
      <c r="I238" s="27">
        <v>2134.9491640000001</v>
      </c>
      <c r="J238" s="15">
        <f>I238*$E$3</f>
        <v>16721.509956057191</v>
      </c>
      <c r="K238" s="15">
        <f>ROUND((H238+J238),2)</f>
        <v>122540.63</v>
      </c>
      <c r="M238" s="15">
        <v>1695.85</v>
      </c>
    </row>
    <row r="239" spans="1:13" x14ac:dyDescent="0.25">
      <c r="A239" t="s">
        <v>2556</v>
      </c>
      <c r="B239" t="str">
        <f>VLOOKUP(A239,'FY23'!C:D,2,FALSE)</f>
        <v>Hillsdale Local</v>
      </c>
      <c r="C239" t="s">
        <v>4344</v>
      </c>
      <c r="D239" t="s">
        <v>9523</v>
      </c>
      <c r="E239" s="27">
        <v>367.655035</v>
      </c>
      <c r="F239" s="28" t="s">
        <v>9520</v>
      </c>
      <c r="G239" s="27">
        <f>IF(F239="Not Aligned",E239,IF(F239="Aligned",E239*0.2,IF(F239="Partially Aligned",E239*0.8,0)))</f>
        <v>367.655035</v>
      </c>
      <c r="H239" s="15">
        <f>G239*$E$2</f>
        <v>38448.330222873607</v>
      </c>
      <c r="I239" s="27">
        <v>742.01875299999995</v>
      </c>
      <c r="J239" s="15">
        <f>I239*$E$3</f>
        <v>5811.695273635396</v>
      </c>
      <c r="K239" s="15">
        <f>ROUND((H239+J239),2)</f>
        <v>44260.03</v>
      </c>
      <c r="M239" s="15">
        <v>616.15</v>
      </c>
    </row>
    <row r="240" spans="1:13" x14ac:dyDescent="0.25">
      <c r="A240" t="s">
        <v>3195</v>
      </c>
      <c r="B240" t="str">
        <f>VLOOKUP(A240,'FY23'!C:D,2,FALSE)</f>
        <v>Holgate Local</v>
      </c>
      <c r="C240" t="s">
        <v>4567</v>
      </c>
      <c r="D240" t="s">
        <v>9523</v>
      </c>
      <c r="E240" s="27">
        <v>165.975649</v>
      </c>
      <c r="F240" s="28" t="s">
        <v>9518</v>
      </c>
      <c r="G240" s="27">
        <f>IF(F240="Not Aligned",E240,IF(F240="Aligned",E240*0.2,IF(F240="Partially Aligned",E240*0.8,0)))</f>
        <v>33.195129800000004</v>
      </c>
      <c r="H240" s="15">
        <f>G240*$E$2</f>
        <v>3471.4533756937467</v>
      </c>
      <c r="I240" s="27">
        <v>397.51364000000001</v>
      </c>
      <c r="J240" s="15">
        <f>I240*$E$3</f>
        <v>3113.4363295446287</v>
      </c>
      <c r="K240" s="15">
        <f>ROUND((H240+J240),2)</f>
        <v>6584.89</v>
      </c>
      <c r="M240" s="15">
        <v>55.85</v>
      </c>
    </row>
    <row r="241" spans="1:13" x14ac:dyDescent="0.25">
      <c r="A241" t="s">
        <v>3900</v>
      </c>
      <c r="B241" t="str">
        <f>VLOOKUP(A241,'FY23'!C:D,2,FALSE)</f>
        <v>Hopewell-Loudon Local</v>
      </c>
      <c r="C241" t="s">
        <v>4486</v>
      </c>
      <c r="D241" t="s">
        <v>9523</v>
      </c>
      <c r="E241" s="27">
        <v>338.99166500000001</v>
      </c>
      <c r="F241" s="28" t="s">
        <v>9520</v>
      </c>
      <c r="G241" s="27">
        <f>IF(F241="Not Aligned",E241,IF(F241="Aligned",E241*0.2,IF(F241="Partially Aligned",E241*0.8,0)))</f>
        <v>338.99166500000001</v>
      </c>
      <c r="H241" s="15">
        <f>G241*$E$2</f>
        <v>35450.795550023533</v>
      </c>
      <c r="I241" s="27">
        <v>730.922999</v>
      </c>
      <c r="J241" s="15">
        <f>I241*$E$3</f>
        <v>5724.7902718163641</v>
      </c>
      <c r="K241" s="15">
        <f>ROUND((H241+J241),2)</f>
        <v>41175.589999999997</v>
      </c>
      <c r="M241" s="15">
        <v>568.14</v>
      </c>
    </row>
    <row r="242" spans="1:13" x14ac:dyDescent="0.25">
      <c r="A242" t="s">
        <v>4069</v>
      </c>
      <c r="B242" t="str">
        <f>VLOOKUP(A242,'FY23'!C:D,2,FALSE)</f>
        <v>Howland Local</v>
      </c>
      <c r="C242" t="s">
        <v>4496</v>
      </c>
      <c r="D242" t="s">
        <v>9523</v>
      </c>
      <c r="E242" s="27">
        <v>1031.486179</v>
      </c>
      <c r="F242" s="28" t="s">
        <v>9519</v>
      </c>
      <c r="G242" s="27">
        <f>IF(F242="Not Aligned",E242,IF(F242="Aligned",E242*0.2,IF(F242="Partially Aligned",E242*0.8,0)))</f>
        <v>825.18894320000004</v>
      </c>
      <c r="H242" s="15">
        <f>G242*$E$2</f>
        <v>86295.940389930183</v>
      </c>
      <c r="I242" s="27">
        <v>2339.0477349999996</v>
      </c>
      <c r="J242" s="15">
        <f>I242*$E$3</f>
        <v>18320.066186126536</v>
      </c>
      <c r="K242" s="15">
        <f>ROUND((H242+J242),2)</f>
        <v>104616.01</v>
      </c>
      <c r="M242" s="15">
        <v>1383.37</v>
      </c>
    </row>
    <row r="243" spans="1:13" x14ac:dyDescent="0.25">
      <c r="A243" t="s">
        <v>2407</v>
      </c>
      <c r="B243" t="str">
        <f>VLOOKUP(A243,'FY23'!C:D,2,FALSE)</f>
        <v>Hubbard Exempted Village</v>
      </c>
      <c r="C243" t="s">
        <v>4496</v>
      </c>
      <c r="D243" t="s">
        <v>9523</v>
      </c>
      <c r="E243" s="27">
        <v>784.014543</v>
      </c>
      <c r="F243" s="28" t="s">
        <v>9520</v>
      </c>
      <c r="G243" s="27">
        <f>IF(F243="Not Aligned",E243,IF(F243="Aligned",E243*0.2,IF(F243="Partially Aligned",E243*0.8,0)))</f>
        <v>784.014543</v>
      </c>
      <c r="H243" s="15">
        <f>G243*$E$2</f>
        <v>81990.037342476062</v>
      </c>
      <c r="I243" s="27">
        <v>1757.0930469999998</v>
      </c>
      <c r="J243" s="15">
        <f>I243*$E$3</f>
        <v>13762.03676160664</v>
      </c>
      <c r="K243" s="15">
        <f>ROUND((H243+J243),2)</f>
        <v>95752.07</v>
      </c>
      <c r="M243" s="15">
        <v>1314.04</v>
      </c>
    </row>
    <row r="244" spans="1:13" x14ac:dyDescent="0.25">
      <c r="A244" t="s">
        <v>3618</v>
      </c>
      <c r="B244" t="str">
        <f>VLOOKUP(A244,'FY23'!C:D,2,FALSE)</f>
        <v>Huber Heights City</v>
      </c>
      <c r="C244" t="s">
        <v>4448</v>
      </c>
      <c r="D244" t="s">
        <v>9523</v>
      </c>
      <c r="E244" s="27">
        <v>2700.7475410000002</v>
      </c>
      <c r="F244" s="28" t="s">
        <v>9519</v>
      </c>
      <c r="G244" s="27">
        <f>IF(F244="Not Aligned",E244,IF(F244="Aligned",E244*0.2,IF(F244="Partially Aligned",E244*0.8,0)))</f>
        <v>2160.5980328000001</v>
      </c>
      <c r="H244" s="15">
        <f>G244*$E$2</f>
        <v>225949.26965704552</v>
      </c>
      <c r="I244" s="27">
        <v>5749.326395</v>
      </c>
      <c r="J244" s="15">
        <f>I244*$E$3</f>
        <v>45030.308063398406</v>
      </c>
      <c r="K244" s="15">
        <f>ROUND((H244+J244),2)</f>
        <v>270979.58</v>
      </c>
      <c r="M244" s="15">
        <v>3621.85</v>
      </c>
    </row>
    <row r="245" spans="1:13" x14ac:dyDescent="0.25">
      <c r="A245" t="s">
        <v>4016</v>
      </c>
      <c r="B245" t="str">
        <f>VLOOKUP(A245,'FY23'!C:D,2,FALSE)</f>
        <v>Hudson City</v>
      </c>
      <c r="C245" t="s">
        <v>4742</v>
      </c>
      <c r="D245" t="s">
        <v>9523</v>
      </c>
      <c r="E245" s="27">
        <v>1997.9372579999999</v>
      </c>
      <c r="F245" s="28" t="s">
        <v>9520</v>
      </c>
      <c r="G245" s="27">
        <f>IF(F245="Not Aligned",E245,IF(F245="Aligned",E245*0.2,IF(F245="Partially Aligned",E245*0.8,0)))</f>
        <v>1997.9372579999999</v>
      </c>
      <c r="H245" s="15">
        <f>G245*$E$2</f>
        <v>208938.66300557158</v>
      </c>
      <c r="I245" s="27">
        <v>4491.0179889999999</v>
      </c>
      <c r="J245" s="15">
        <f>I245*$E$3</f>
        <v>35174.890007776987</v>
      </c>
      <c r="K245" s="15">
        <f>ROUND((H245+J245),2)</f>
        <v>244113.55</v>
      </c>
      <c r="M245" s="15">
        <v>3348.62</v>
      </c>
    </row>
    <row r="246" spans="1:13" x14ac:dyDescent="0.25">
      <c r="A246" t="s">
        <v>3854</v>
      </c>
      <c r="B246" t="str">
        <f>VLOOKUP(A246,'FY23'!C:D,2,FALSE)</f>
        <v>Huntington Local</v>
      </c>
      <c r="C246" t="s">
        <v>4478</v>
      </c>
      <c r="D246" t="s">
        <v>9523</v>
      </c>
      <c r="E246" s="27">
        <v>490.92558299999996</v>
      </c>
      <c r="F246" s="28" t="s">
        <v>9519</v>
      </c>
      <c r="G246" s="27">
        <f>IF(F246="Not Aligned",E246,IF(F246="Aligned",E246*0.2,IF(F246="Partially Aligned",E246*0.8,0)))</f>
        <v>392.7404664</v>
      </c>
      <c r="H246" s="15">
        <f>G246*$E$2</f>
        <v>41071.694133150108</v>
      </c>
      <c r="I246" s="27">
        <v>992.93734500000005</v>
      </c>
      <c r="J246" s="15">
        <f>I246*$E$3</f>
        <v>7776.9588054502701</v>
      </c>
      <c r="K246" s="15">
        <f>ROUND((H246+J246),2)</f>
        <v>48848.65</v>
      </c>
      <c r="M246" s="15">
        <v>658.32</v>
      </c>
    </row>
    <row r="247" spans="1:13" x14ac:dyDescent="0.25">
      <c r="A247" t="s">
        <v>1505</v>
      </c>
      <c r="B247" t="str">
        <f>VLOOKUP(A247,'FY23'!C:D,2,FALSE)</f>
        <v>Huron City Schools</v>
      </c>
      <c r="C247" t="s">
        <v>4333</v>
      </c>
      <c r="D247" t="s">
        <v>9523</v>
      </c>
      <c r="E247" s="27">
        <v>496.28259600000007</v>
      </c>
      <c r="F247" s="28" t="s">
        <v>9518</v>
      </c>
      <c r="G247" s="27">
        <f>IF(F247="Not Aligned",E247,IF(F247="Aligned",E247*0.2,IF(F247="Partially Aligned",E247*0.8,0)))</f>
        <v>99.256519200000014</v>
      </c>
      <c r="H247" s="15">
        <f>G247*$E$2</f>
        <v>10379.967805893357</v>
      </c>
      <c r="I247" s="27">
        <v>1121.6788809999998</v>
      </c>
      <c r="J247" s="15">
        <f>I247*$E$3</f>
        <v>8785.297979179697</v>
      </c>
      <c r="K247" s="15">
        <f>ROUND((H247+J247),2)</f>
        <v>19165.27</v>
      </c>
      <c r="M247" s="15">
        <v>166.96</v>
      </c>
    </row>
    <row r="248" spans="1:13" x14ac:dyDescent="0.25">
      <c r="A248" t="s">
        <v>2802</v>
      </c>
      <c r="B248" t="str">
        <f>VLOOKUP(A248,'FY23'!C:D,2,FALSE)</f>
        <v>Independence Local</v>
      </c>
      <c r="C248" t="s">
        <v>4866</v>
      </c>
      <c r="D248" t="s">
        <v>9523</v>
      </c>
      <c r="E248" s="27">
        <v>489.09213599999998</v>
      </c>
      <c r="F248" s="28" t="s">
        <v>9520</v>
      </c>
      <c r="G248" s="27">
        <f>IF(F248="Not Aligned",E248,IF(F248="Aligned",E248*0.2,IF(F248="Partially Aligned",E248*0.8,0)))</f>
        <v>489.09213599999998</v>
      </c>
      <c r="H248" s="15">
        <f>G248*$E$2</f>
        <v>51147.880932294618</v>
      </c>
      <c r="I248" s="27">
        <v>1021.547812</v>
      </c>
      <c r="J248" s="15">
        <f>I248*$E$3</f>
        <v>8001.0438641743876</v>
      </c>
      <c r="K248" s="15">
        <f>ROUND((H248+J248),2)</f>
        <v>59148.92</v>
      </c>
      <c r="M248" s="15">
        <v>819.69</v>
      </c>
    </row>
    <row r="249" spans="1:13" x14ac:dyDescent="0.25">
      <c r="A249" t="s">
        <v>3255</v>
      </c>
      <c r="B249" t="str">
        <f>VLOOKUP(A249,'FY23'!C:D,2,FALSE)</f>
        <v>Indian Creek Local</v>
      </c>
      <c r="C249" t="s">
        <v>4431</v>
      </c>
      <c r="D249" t="s">
        <v>9523</v>
      </c>
      <c r="E249" s="27">
        <v>825.65014000000008</v>
      </c>
      <c r="F249" s="28" t="s">
        <v>9520</v>
      </c>
      <c r="G249" s="27">
        <f>IF(F249="Not Aligned",E249,IF(F249="Aligned",E249*0.2,IF(F249="Partially Aligned",E249*0.8,0)))</f>
        <v>825.65014000000008</v>
      </c>
      <c r="H249" s="15">
        <f>G249*$E$2</f>
        <v>86344.171055026702</v>
      </c>
      <c r="I249" s="27">
        <v>1815.4098349999999</v>
      </c>
      <c r="J249" s="15">
        <f>I249*$E$3</f>
        <v>14218.789909452213</v>
      </c>
      <c r="K249" s="15">
        <f>ROUND((H249+J249),2)</f>
        <v>100562.96</v>
      </c>
      <c r="M249" s="15">
        <v>1383.8</v>
      </c>
    </row>
    <row r="250" spans="1:13" x14ac:dyDescent="0.25">
      <c r="A250" t="s">
        <v>2411</v>
      </c>
      <c r="B250" t="str">
        <f>VLOOKUP(A250,'FY23'!C:D,2,FALSE)</f>
        <v>Indian Hill Exempted Village</v>
      </c>
      <c r="C250" t="s">
        <v>4682</v>
      </c>
      <c r="D250" t="s">
        <v>9523</v>
      </c>
      <c r="E250" s="27">
        <v>950.602171</v>
      </c>
      <c r="F250" s="28" t="s">
        <v>9520</v>
      </c>
      <c r="G250" s="27">
        <f>IF(F250="Not Aligned",E250,IF(F250="Aligned",E250*0.2,IF(F250="Partially Aligned",E250*0.8,0)))</f>
        <v>950.602171</v>
      </c>
      <c r="H250" s="15">
        <f>G250*$E$2</f>
        <v>99411.303264726317</v>
      </c>
      <c r="I250" s="27">
        <v>2087.8231949999999</v>
      </c>
      <c r="J250" s="15">
        <f>I250*$E$3</f>
        <v>16352.40638529772</v>
      </c>
      <c r="K250" s="15">
        <f>ROUND((H250+J250),2)</f>
        <v>115763.71</v>
      </c>
      <c r="M250" s="15">
        <v>1593.21</v>
      </c>
    </row>
    <row r="251" spans="1:13" x14ac:dyDescent="0.25">
      <c r="A251" t="s">
        <v>3355</v>
      </c>
      <c r="B251" t="str">
        <f>VLOOKUP(A251,'FY23'!C:D,2,FALSE)</f>
        <v>Indian Lake Local</v>
      </c>
      <c r="C251" t="s">
        <v>4583</v>
      </c>
      <c r="D251" t="s">
        <v>9523</v>
      </c>
      <c r="E251" s="27">
        <v>574.36302000000001</v>
      </c>
      <c r="F251" s="28" t="s">
        <v>9520</v>
      </c>
      <c r="G251" s="27">
        <f>IF(F251="Not Aligned",E251,IF(F251="Aligned",E251*0.2,IF(F251="Partially Aligned",E251*0.8,0)))</f>
        <v>574.36302000000001</v>
      </c>
      <c r="H251" s="15">
        <f>G251*$E$2</f>
        <v>60065.270317233546</v>
      </c>
      <c r="I251" s="27">
        <v>1328.3498159999999</v>
      </c>
      <c r="J251" s="15">
        <f>I251*$E$3</f>
        <v>10404.001672693099</v>
      </c>
      <c r="K251" s="15">
        <f>ROUND((H251+J251),2)</f>
        <v>70469.27</v>
      </c>
      <c r="M251" s="15">
        <v>962.68</v>
      </c>
    </row>
    <row r="252" spans="1:13" x14ac:dyDescent="0.25">
      <c r="A252" t="s">
        <v>4112</v>
      </c>
      <c r="B252" t="str">
        <f>VLOOKUP(A252,'FY23'!C:D,2,FALSE)</f>
        <v>Indian Valley Local</v>
      </c>
      <c r="C252" t="s">
        <v>4501</v>
      </c>
      <c r="D252" t="s">
        <v>9523</v>
      </c>
      <c r="E252" s="27">
        <v>825.05291499999998</v>
      </c>
      <c r="F252" s="28" t="s">
        <v>9520</v>
      </c>
      <c r="G252" s="27">
        <f>IF(F252="Not Aligned",E252,IF(F252="Aligned",E252*0.2,IF(F252="Partially Aligned",E252*0.8,0)))</f>
        <v>825.05291499999998</v>
      </c>
      <c r="H252" s="15">
        <f>G252*$E$2</f>
        <v>86281.714943097322</v>
      </c>
      <c r="I252" s="27">
        <v>1700.9029049999999</v>
      </c>
      <c r="J252" s="15">
        <f>I252*$E$3</f>
        <v>13321.940091049444</v>
      </c>
      <c r="K252" s="15">
        <f>ROUND((H252+J252),2)</f>
        <v>99603.66</v>
      </c>
      <c r="M252" s="15">
        <v>1382.72</v>
      </c>
    </row>
    <row r="253" spans="1:13" x14ac:dyDescent="0.25">
      <c r="A253" t="s">
        <v>1510</v>
      </c>
      <c r="B253" t="str">
        <f>VLOOKUP(A253,'FY23'!C:D,2,FALSE)</f>
        <v>Ironton City School District</v>
      </c>
      <c r="C253" t="s">
        <v>4576</v>
      </c>
      <c r="D253" t="s">
        <v>9523</v>
      </c>
      <c r="E253" s="27">
        <v>617.07823299999995</v>
      </c>
      <c r="F253" s="28" t="s">
        <v>9518</v>
      </c>
      <c r="G253" s="27">
        <f>IF(F253="Not Aligned",E253,IF(F253="Aligned",E253*0.2,IF(F253="Partially Aligned",E253*0.8,0)))</f>
        <v>123.4156466</v>
      </c>
      <c r="H253" s="15">
        <f>G253*$E$2</f>
        <v>12906.46144733546</v>
      </c>
      <c r="I253" s="27">
        <v>1278.3139120000001</v>
      </c>
      <c r="J253" s="15">
        <f>I253*$E$3</f>
        <v>10012.106689428609</v>
      </c>
      <c r="K253" s="15">
        <f>ROUND((H253+J253),2)</f>
        <v>22918.57</v>
      </c>
      <c r="M253" s="15">
        <v>207.52</v>
      </c>
    </row>
    <row r="254" spans="1:13" x14ac:dyDescent="0.25">
      <c r="A254" t="s">
        <v>3920</v>
      </c>
      <c r="B254" t="str">
        <f>VLOOKUP(A254,'FY23'!C:D,2,FALSE)</f>
        <v>Jackson Center Local</v>
      </c>
      <c r="C254" t="s">
        <v>4488</v>
      </c>
      <c r="D254" t="s">
        <v>9523</v>
      </c>
      <c r="E254" s="27">
        <v>253.37857299999999</v>
      </c>
      <c r="F254" s="28" t="s">
        <v>9520</v>
      </c>
      <c r="G254" s="27">
        <f>IF(F254="Not Aligned",E254,IF(F254="Aligned",E254*0.2,IF(F254="Partially Aligned",E254*0.8,0)))</f>
        <v>253.37857299999999</v>
      </c>
      <c r="H254" s="15">
        <f>G254*$E$2</f>
        <v>26497.619014260166</v>
      </c>
      <c r="I254" s="27">
        <v>467.1327</v>
      </c>
      <c r="J254" s="15">
        <f>I254*$E$3</f>
        <v>3658.7119850736999</v>
      </c>
      <c r="K254" s="15">
        <f>ROUND((H254+J254),2)</f>
        <v>30156.33</v>
      </c>
      <c r="M254" s="15">
        <v>424.6</v>
      </c>
    </row>
    <row r="255" spans="1:13" x14ac:dyDescent="0.25">
      <c r="A255" t="s">
        <v>1514</v>
      </c>
      <c r="B255" t="str">
        <f>VLOOKUP(A255,'FY23'!C:D,2,FALSE)</f>
        <v>Jackson City</v>
      </c>
      <c r="C255" t="s">
        <v>4429</v>
      </c>
      <c r="D255" t="s">
        <v>9523</v>
      </c>
      <c r="E255" s="27">
        <v>1119.929065</v>
      </c>
      <c r="F255" s="28" t="s">
        <v>9520</v>
      </c>
      <c r="G255" s="27">
        <f>IF(F255="Not Aligned",E255,IF(F255="Aligned",E255*0.2,IF(F255="Partially Aligned",E255*0.8,0)))</f>
        <v>1119.929065</v>
      </c>
      <c r="H255" s="15">
        <f>G255*$E$2</f>
        <v>117119.03392622947</v>
      </c>
      <c r="I255" s="27">
        <v>2209.643548</v>
      </c>
      <c r="J255" s="15">
        <f>I255*$E$3</f>
        <v>17306.536947228</v>
      </c>
      <c r="K255" s="15">
        <f>ROUND((H255+J255),2)</f>
        <v>134425.57</v>
      </c>
      <c r="M255" s="15">
        <v>1876.84</v>
      </c>
    </row>
    <row r="256" spans="1:13" x14ac:dyDescent="0.25">
      <c r="A256" t="s">
        <v>3932</v>
      </c>
      <c r="B256" t="str">
        <f>VLOOKUP(A256,'FY23'!C:D,2,FALSE)</f>
        <v>Jackson Local</v>
      </c>
      <c r="C256" t="s">
        <v>4491</v>
      </c>
      <c r="D256" t="s">
        <v>9523</v>
      </c>
      <c r="E256" s="27">
        <v>2650.538544</v>
      </c>
      <c r="F256" s="28" t="s">
        <v>9519</v>
      </c>
      <c r="G256" s="27">
        <f>IF(F256="Not Aligned",E256,IF(F256="Aligned",E256*0.2,IF(F256="Partially Aligned",E256*0.8,0)))</f>
        <v>2120.4308352000003</v>
      </c>
      <c r="H256" s="15">
        <f>G256*$E$2</f>
        <v>221748.69702663884</v>
      </c>
      <c r="I256" s="27">
        <v>5892.9694789999994</v>
      </c>
      <c r="J256" s="15">
        <f>I256*$E$3</f>
        <v>46155.360265917618</v>
      </c>
      <c r="K256" s="15">
        <f>ROUND((H256+J256),2)</f>
        <v>267904.06</v>
      </c>
      <c r="M256" s="15">
        <v>3554.68</v>
      </c>
    </row>
    <row r="257" spans="1:13" x14ac:dyDescent="0.25">
      <c r="A257" t="s">
        <v>3451</v>
      </c>
      <c r="B257" t="str">
        <f>VLOOKUP(A257,'FY23'!C:D,2,FALSE)</f>
        <v>Jackson-Milton Local</v>
      </c>
      <c r="C257" t="s">
        <v>4436</v>
      </c>
      <c r="D257" t="s">
        <v>9523</v>
      </c>
      <c r="E257" s="27">
        <v>376.144747</v>
      </c>
      <c r="F257" s="28" t="s">
        <v>9518</v>
      </c>
      <c r="G257" s="27">
        <f>IF(F257="Not Aligned",E257,IF(F257="Aligned",E257*0.2,IF(F257="Partially Aligned",E257*0.8,0)))</f>
        <v>75.228949400000005</v>
      </c>
      <c r="H257" s="15">
        <f>G257*$E$2</f>
        <v>7867.2320885012487</v>
      </c>
      <c r="I257" s="27">
        <v>757.08899300000007</v>
      </c>
      <c r="J257" s="15">
        <f>I257*$E$3</f>
        <v>5929.729544637913</v>
      </c>
      <c r="K257" s="15">
        <f>ROUND((H257+J257),2)</f>
        <v>13796.96</v>
      </c>
      <c r="M257" s="15">
        <v>126.48</v>
      </c>
    </row>
    <row r="258" spans="1:13" x14ac:dyDescent="0.25">
      <c r="A258" t="s">
        <v>3755</v>
      </c>
      <c r="B258" t="str">
        <f>VLOOKUP(A258,'FY23'!C:D,2,FALSE)</f>
        <v>James A Garfield Local</v>
      </c>
      <c r="C258" t="s">
        <v>4469</v>
      </c>
      <c r="D258" t="s">
        <v>9523</v>
      </c>
      <c r="E258" s="27">
        <v>538.27356200000008</v>
      </c>
      <c r="F258" s="28" t="s">
        <v>9520</v>
      </c>
      <c r="G258" s="27">
        <f>IF(F258="Not Aligned",E258,IF(F258="Aligned",E258*0.2,IF(F258="Partially Aligned",E258*0.8,0)))</f>
        <v>538.27356200000008</v>
      </c>
      <c r="H258" s="15">
        <f>G258*$E$2</f>
        <v>56291.136233231337</v>
      </c>
      <c r="I258" s="27">
        <v>1195.4689599999999</v>
      </c>
      <c r="J258" s="15">
        <f>I258*$E$3</f>
        <v>9363.2422044862014</v>
      </c>
      <c r="K258" s="15">
        <f>ROUND((H258+J258),2)</f>
        <v>65654.38</v>
      </c>
      <c r="M258" s="15">
        <v>902.16</v>
      </c>
    </row>
    <row r="259" spans="1:13" x14ac:dyDescent="0.25">
      <c r="A259" t="s">
        <v>2571</v>
      </c>
      <c r="B259" t="str">
        <f>VLOOKUP(A259,'FY23'!C:D,2,FALSE)</f>
        <v>Jefferson Area Local</v>
      </c>
      <c r="C259" t="s">
        <v>4346</v>
      </c>
      <c r="D259" t="s">
        <v>9523</v>
      </c>
      <c r="E259" s="27">
        <v>802.94149199999993</v>
      </c>
      <c r="F259" s="28" t="s">
        <v>9519</v>
      </c>
      <c r="G259" s="27">
        <f>IF(F259="Not Aligned",E259,IF(F259="Aligned",E259*0.2,IF(F259="Partially Aligned",E259*0.8,0)))</f>
        <v>642.35319359999994</v>
      </c>
      <c r="H259" s="15">
        <f>G259*$E$2</f>
        <v>67175.491577995825</v>
      </c>
      <c r="I259" s="27">
        <v>1644.0431859999999</v>
      </c>
      <c r="J259" s="15">
        <f>I259*$E$3</f>
        <v>12876.599108983271</v>
      </c>
      <c r="K259" s="15">
        <f>ROUND((H259+J259),2)</f>
        <v>80052.09</v>
      </c>
      <c r="M259" s="15">
        <v>1076.74</v>
      </c>
    </row>
    <row r="260" spans="1:13" x14ac:dyDescent="0.25">
      <c r="A260" t="s">
        <v>3424</v>
      </c>
      <c r="B260" t="str">
        <f>VLOOKUP(A260,'FY23'!C:D,2,FALSE)</f>
        <v>Jefferson Local</v>
      </c>
      <c r="C260" t="s">
        <v>4585</v>
      </c>
      <c r="D260" t="s">
        <v>9523</v>
      </c>
      <c r="E260" s="27">
        <v>437.17462599999999</v>
      </c>
      <c r="F260" s="28" t="s">
        <v>9519</v>
      </c>
      <c r="G260" s="27">
        <f>IF(F260="Not Aligned",E260,IF(F260="Aligned",E260*0.2,IF(F260="Partially Aligned",E260*0.8,0)))</f>
        <v>349.73970080000004</v>
      </c>
      <c r="H260" s="15">
        <f>G260*$E$2</f>
        <v>36574.794925377304</v>
      </c>
      <c r="I260" s="27">
        <v>968.88355000000001</v>
      </c>
      <c r="J260" s="15">
        <f>I260*$E$3</f>
        <v>7588.5628570334584</v>
      </c>
      <c r="K260" s="15">
        <f>ROUND((H260+J260),2)</f>
        <v>44163.360000000001</v>
      </c>
      <c r="M260" s="15">
        <v>586.29999999999995</v>
      </c>
    </row>
    <row r="261" spans="1:13" x14ac:dyDescent="0.25">
      <c r="A261" t="s">
        <v>3573</v>
      </c>
      <c r="B261" t="str">
        <f>VLOOKUP(A261,'FY23'!C:D,2,FALSE)</f>
        <v>Jefferson Township Local</v>
      </c>
      <c r="C261" t="s">
        <v>4448</v>
      </c>
      <c r="D261" t="s">
        <v>9523</v>
      </c>
      <c r="E261" s="27">
        <v>112.134152</v>
      </c>
      <c r="F261" s="28" t="s">
        <v>9518</v>
      </c>
      <c r="G261" s="27">
        <f>IF(F261="Not Aligned",E261,IF(F261="Aligned",E261*0.2,IF(F261="Partially Aligned",E261*0.8,0)))</f>
        <v>22.4268304</v>
      </c>
      <c r="H261" s="15">
        <f>G261*$E$2</f>
        <v>2345.3348900051938</v>
      </c>
      <c r="I261" s="27">
        <v>245.83245800000003</v>
      </c>
      <c r="J261" s="15">
        <f>I261*$E$3</f>
        <v>1925.4275292753582</v>
      </c>
      <c r="K261" s="15">
        <f>ROUND((H261+J261),2)</f>
        <v>4270.76</v>
      </c>
      <c r="M261" s="15">
        <v>37.72</v>
      </c>
    </row>
    <row r="262" spans="1:13" x14ac:dyDescent="0.25">
      <c r="A262" t="s">
        <v>3795</v>
      </c>
      <c r="B262" t="str">
        <f>VLOOKUP(A262,'FY23'!C:D,2,FALSE)</f>
        <v>Jennings Local</v>
      </c>
      <c r="C262" t="s">
        <v>4611</v>
      </c>
      <c r="D262" t="s">
        <v>9523</v>
      </c>
      <c r="E262" s="27">
        <v>155.21265700000001</v>
      </c>
      <c r="F262" s="28" t="s">
        <v>9518</v>
      </c>
      <c r="G262" s="27">
        <f>IF(F262="Not Aligned",E262,IF(F262="Aligned",E262*0.2,IF(F262="Partially Aligned",E262*0.8,0)))</f>
        <v>31.042531400000001</v>
      </c>
      <c r="H262" s="15">
        <f>G262*$E$2</f>
        <v>3246.3406851510222</v>
      </c>
      <c r="I262" s="27">
        <v>346.68751800000001</v>
      </c>
      <c r="J262" s="15">
        <f>I262*$E$3</f>
        <v>2715.3521412267951</v>
      </c>
      <c r="K262" s="15">
        <f>ROUND((H262+J262),2)</f>
        <v>5961.69</v>
      </c>
      <c r="M262" s="15">
        <v>52.21</v>
      </c>
    </row>
    <row r="263" spans="1:13" x14ac:dyDescent="0.25">
      <c r="A263" t="s">
        <v>3320</v>
      </c>
      <c r="B263" t="str">
        <f>VLOOKUP(A263,'FY23'!C:D,2,FALSE)</f>
        <v>Johnstown-Monroe Local</v>
      </c>
      <c r="C263" t="s">
        <v>4581</v>
      </c>
      <c r="D263" t="s">
        <v>9523</v>
      </c>
      <c r="E263" s="27">
        <v>768.95211799999993</v>
      </c>
      <c r="F263" s="28" t="s">
        <v>9519</v>
      </c>
      <c r="G263" s="27">
        <f>IF(F263="Not Aligned",E263,IF(F263="Aligned",E263*0.2,IF(F263="Partially Aligned",E263*0.8,0)))</f>
        <v>615.16169439999999</v>
      </c>
      <c r="H263" s="15">
        <f>G263*$E$2</f>
        <v>64331.881016544925</v>
      </c>
      <c r="I263" s="27">
        <v>1625.6732240000001</v>
      </c>
      <c r="J263" s="15">
        <f>I263*$E$3</f>
        <v>12732.720506319087</v>
      </c>
      <c r="K263" s="15">
        <f>ROUND((H263+J263),2)</f>
        <v>77064.600000000006</v>
      </c>
      <c r="M263" s="15">
        <v>1031.2</v>
      </c>
    </row>
    <row r="264" spans="1:13" x14ac:dyDescent="0.25">
      <c r="A264" t="s">
        <v>3426</v>
      </c>
      <c r="B264" t="str">
        <f>VLOOKUP(A264,'FY23'!C:D,2,FALSE)</f>
        <v>Jonathan Alder Local</v>
      </c>
      <c r="C264" t="s">
        <v>4585</v>
      </c>
      <c r="D264" t="s">
        <v>9523</v>
      </c>
      <c r="E264" s="27">
        <v>1053.2940979999998</v>
      </c>
      <c r="F264" s="28" t="s">
        <v>9519</v>
      </c>
      <c r="G264" s="27">
        <f>IF(F264="Not Aligned",E264,IF(F264="Aligned",E264*0.2,IF(F264="Partially Aligned",E264*0.8,0)))</f>
        <v>842.63527839999995</v>
      </c>
      <c r="H264" s="15">
        <f>G264*$E$2</f>
        <v>88120.429090182966</v>
      </c>
      <c r="I264" s="27">
        <v>2148.5256690000001</v>
      </c>
      <c r="J264" s="15">
        <f>I264*$E$3</f>
        <v>16827.844883068108</v>
      </c>
      <c r="K264" s="15">
        <f>ROUND((H264+J264),2)</f>
        <v>104948.27</v>
      </c>
      <c r="M264" s="15">
        <v>1412.46</v>
      </c>
    </row>
    <row r="265" spans="1:13" x14ac:dyDescent="0.25">
      <c r="A265" t="s">
        <v>4075</v>
      </c>
      <c r="B265" t="str">
        <f>VLOOKUP(A265,'FY23'!C:D,2,FALSE)</f>
        <v>Joseph Badger Local</v>
      </c>
      <c r="C265" t="s">
        <v>4496</v>
      </c>
      <c r="D265" t="s">
        <v>9523</v>
      </c>
      <c r="E265" s="27">
        <v>263.085937</v>
      </c>
      <c r="F265" s="28" t="s">
        <v>9520</v>
      </c>
      <c r="G265" s="27">
        <f>IF(F265="Not Aligned",E265,IF(F265="Aligned",E265*0.2,IF(F265="Partially Aligned",E265*0.8,0)))</f>
        <v>263.085937</v>
      </c>
      <c r="H265" s="15">
        <f>G265*$E$2</f>
        <v>27512.787857699605</v>
      </c>
      <c r="I265" s="27">
        <v>628.62094500000001</v>
      </c>
      <c r="J265" s="15">
        <f>I265*$E$3</f>
        <v>4923.5324042608345</v>
      </c>
      <c r="K265" s="15">
        <f>ROUND((H265+J265),2)</f>
        <v>32436.32</v>
      </c>
      <c r="M265" s="15">
        <v>440.97</v>
      </c>
    </row>
    <row r="266" spans="1:13" x14ac:dyDescent="0.25">
      <c r="A266" t="s">
        <v>3798</v>
      </c>
      <c r="B266" t="str">
        <f>VLOOKUP(A266,'FY23'!C:D,2,FALSE)</f>
        <v>Kalida Local</v>
      </c>
      <c r="C266" t="s">
        <v>4611</v>
      </c>
      <c r="D266" t="s">
        <v>9523</v>
      </c>
      <c r="E266" s="27">
        <v>285.541965</v>
      </c>
      <c r="F266" s="28" t="s">
        <v>9518</v>
      </c>
      <c r="G266" s="27">
        <f>IF(F266="Not Aligned",E266,IF(F266="Aligned",E266*0.2,IF(F266="Partially Aligned",E266*0.8,0)))</f>
        <v>57.108393000000007</v>
      </c>
      <c r="H266" s="15">
        <f>G266*$E$2</f>
        <v>5972.235230129907</v>
      </c>
      <c r="I266" s="27">
        <v>597.99269900000002</v>
      </c>
      <c r="J266" s="15">
        <f>I266*$E$3</f>
        <v>4683.6435445813786</v>
      </c>
      <c r="K266" s="15">
        <f>ROUND((H266+J266),2)</f>
        <v>10655.88</v>
      </c>
      <c r="M266" s="15">
        <v>96.03</v>
      </c>
    </row>
    <row r="267" spans="1:13" x14ac:dyDescent="0.25">
      <c r="A267" t="s">
        <v>2897</v>
      </c>
      <c r="B267" t="str">
        <f>VLOOKUP(A267,'FY23'!C:D,2,FALSE)</f>
        <v>Kelleys Island Local</v>
      </c>
      <c r="C267" t="s">
        <v>4333</v>
      </c>
      <c r="D267" t="s">
        <v>9523</v>
      </c>
      <c r="E267" s="27">
        <v>2</v>
      </c>
      <c r="F267" s="28" t="s">
        <v>9520</v>
      </c>
      <c r="G267" s="27">
        <f>IF(F267="Not Aligned",E267,IF(F267="Aligned",E267*0.2,IF(F267="Partially Aligned",E267*0.8,0)))</f>
        <v>2</v>
      </c>
      <c r="H267" s="15">
        <f>G267*$E$2</f>
        <v>209.15437876635423</v>
      </c>
      <c r="I267" s="27">
        <v>5</v>
      </c>
      <c r="J267" s="15">
        <f>I267*$E$3</f>
        <v>39.161377324619963</v>
      </c>
      <c r="K267" s="15">
        <f>ROUND((H267+J267),2)</f>
        <v>248.32</v>
      </c>
      <c r="M267" s="15">
        <v>0</v>
      </c>
    </row>
    <row r="268" spans="1:13" x14ac:dyDescent="0.25">
      <c r="A268" t="s">
        <v>3085</v>
      </c>
      <c r="B268" t="str">
        <f>VLOOKUP(A268,'FY23'!C:D,2,FALSE)</f>
        <v>Kenston Local</v>
      </c>
      <c r="C268" t="s">
        <v>4404</v>
      </c>
      <c r="D268" t="s">
        <v>9523</v>
      </c>
      <c r="E268" s="27">
        <v>1147.2369939999999</v>
      </c>
      <c r="F268" s="28" t="s">
        <v>9518</v>
      </c>
      <c r="G268" s="27">
        <f>IF(F268="Not Aligned",E268,IF(F268="Aligned",E268*0.2,IF(F268="Partially Aligned",E268*0.8,0)))</f>
        <v>229.44739879999997</v>
      </c>
      <c r="H268" s="15">
        <f>G268*$E$2</f>
        <v>23994.964077784964</v>
      </c>
      <c r="I268" s="27">
        <v>2519.6257479999999</v>
      </c>
      <c r="J268" s="15">
        <f>I268*$E$3</f>
        <v>19734.402926851162</v>
      </c>
      <c r="K268" s="15">
        <f>ROUND((H268+J268),2)</f>
        <v>43729.37</v>
      </c>
      <c r="M268" s="15">
        <v>385.9</v>
      </c>
    </row>
    <row r="269" spans="1:13" x14ac:dyDescent="0.25">
      <c r="A269" t="s">
        <v>1519</v>
      </c>
      <c r="B269" t="str">
        <f>VLOOKUP(A269,'FY23'!C:D,2,FALSE)</f>
        <v>Kent City</v>
      </c>
      <c r="C269" t="s">
        <v>4469</v>
      </c>
      <c r="D269" t="s">
        <v>9523</v>
      </c>
      <c r="E269" s="27">
        <v>1274.6418810000002</v>
      </c>
      <c r="F269" s="28" t="s">
        <v>9518</v>
      </c>
      <c r="G269" s="27">
        <f>IF(F269="Not Aligned",E269,IF(F269="Aligned",E269*0.2,IF(F269="Partially Aligned",E269*0.8,0)))</f>
        <v>254.92837620000006</v>
      </c>
      <c r="H269" s="15">
        <f>G269*$E$2</f>
        <v>26659.693077013228</v>
      </c>
      <c r="I269" s="27">
        <v>2986.6688520000002</v>
      </c>
      <c r="J269" s="15">
        <f>I269*$E$3</f>
        <v>23392.413171372311</v>
      </c>
      <c r="K269" s="15">
        <f>ROUND((H269+J269),2)</f>
        <v>50052.11</v>
      </c>
      <c r="M269" s="15">
        <v>428.88</v>
      </c>
    </row>
    <row r="270" spans="1:13" x14ac:dyDescent="0.25">
      <c r="A270" t="s">
        <v>1526</v>
      </c>
      <c r="B270" t="str">
        <f>VLOOKUP(A270,'FY23'!C:D,2,FALSE)</f>
        <v>Kenton City</v>
      </c>
      <c r="C270" t="s">
        <v>4410</v>
      </c>
      <c r="D270" t="s">
        <v>9523</v>
      </c>
      <c r="E270" s="27">
        <v>846.96020500000009</v>
      </c>
      <c r="F270" s="28" t="s">
        <v>9520</v>
      </c>
      <c r="G270" s="27">
        <f>IF(F270="Not Aligned",E270,IF(F270="Aligned",E270*0.2,IF(F270="Partially Aligned",E270*0.8,0)))</f>
        <v>846.96020500000009</v>
      </c>
      <c r="H270" s="15">
        <f>G270*$E$2</f>
        <v>88572.717758299521</v>
      </c>
      <c r="I270" s="27">
        <v>1695.1506769999999</v>
      </c>
      <c r="J270" s="15">
        <f>I270*$E$3</f>
        <v>13276.887056816395</v>
      </c>
      <c r="K270" s="15">
        <f>ROUND((H270+J270),2)</f>
        <v>101849.60000000001</v>
      </c>
      <c r="M270" s="15">
        <v>1419.4</v>
      </c>
    </row>
    <row r="271" spans="1:13" x14ac:dyDescent="0.25">
      <c r="A271" t="s">
        <v>1528</v>
      </c>
      <c r="B271" t="str">
        <f>VLOOKUP(A271,'FY23'!C:D,2,FALSE)</f>
        <v>Kettering City School District</v>
      </c>
      <c r="C271" t="s">
        <v>4448</v>
      </c>
      <c r="D271" t="s">
        <v>9523</v>
      </c>
      <c r="E271" s="27">
        <v>3420.4366850000001</v>
      </c>
      <c r="F271" s="28" t="s">
        <v>9518</v>
      </c>
      <c r="G271" s="27">
        <f>IF(F271="Not Aligned",E271,IF(F271="Aligned",E271*0.2,IF(F271="Partially Aligned",E271*0.8,0)))</f>
        <v>684.08733700000005</v>
      </c>
      <c r="H271" s="15">
        <f>G271*$E$2</f>
        <v>71539.930996082316</v>
      </c>
      <c r="I271" s="27">
        <v>7514.4710220000015</v>
      </c>
      <c r="J271" s="15">
        <f>I271*$E$3</f>
        <v>58855.407017492929</v>
      </c>
      <c r="K271" s="15">
        <f>ROUND((H271+J271),2)</f>
        <v>130395.34</v>
      </c>
      <c r="M271" s="15">
        <v>1150.55</v>
      </c>
    </row>
    <row r="272" spans="1:13" x14ac:dyDescent="0.25">
      <c r="A272" t="s">
        <v>3386</v>
      </c>
      <c r="B272" t="str">
        <f>VLOOKUP(A272,'FY23'!C:D,2,FALSE)</f>
        <v>Keystone Local</v>
      </c>
      <c r="C272" t="s">
        <v>4696</v>
      </c>
      <c r="D272" t="s">
        <v>9523</v>
      </c>
      <c r="E272" s="27">
        <v>657.35875999999996</v>
      </c>
      <c r="F272" s="28" t="s">
        <v>9520</v>
      </c>
      <c r="G272" s="27">
        <f>IF(F272="Not Aligned",E272,IF(F272="Aligned",E272*0.2,IF(F272="Partially Aligned",E272*0.8,0)))</f>
        <v>657.35875999999996</v>
      </c>
      <c r="H272" s="15">
        <f>G272*$E$2</f>
        <v>68744.731537210464</v>
      </c>
      <c r="I272" s="27">
        <v>1433.824247</v>
      </c>
      <c r="J272" s="15">
        <f>I272*$E$3</f>
        <v>11230.106470791219</v>
      </c>
      <c r="K272" s="15">
        <f>ROUND((H272+J272),2)</f>
        <v>79974.84</v>
      </c>
      <c r="M272" s="15">
        <v>1101.73</v>
      </c>
    </row>
    <row r="273" spans="1:13" x14ac:dyDescent="0.25">
      <c r="A273" t="s">
        <v>4154</v>
      </c>
      <c r="B273" t="str">
        <f>VLOOKUP(A273,'FY23'!C:D,2,FALSE)</f>
        <v>Kings Local</v>
      </c>
      <c r="C273" t="s">
        <v>4755</v>
      </c>
      <c r="D273" t="s">
        <v>9523</v>
      </c>
      <c r="E273" s="27">
        <v>2342.6846700000001</v>
      </c>
      <c r="F273" s="28" t="s">
        <v>9518</v>
      </c>
      <c r="G273" s="27">
        <f>IF(F273="Not Aligned",E273,IF(F273="Aligned",E273*0.2,IF(F273="Partially Aligned",E273*0.8,0)))</f>
        <v>468.53693400000003</v>
      </c>
      <c r="H273" s="15">
        <f>G273*$E$2</f>
        <v>48998.275679931161</v>
      </c>
      <c r="I273" s="27">
        <v>4674.384986</v>
      </c>
      <c r="J273" s="15">
        <f>I273*$E$3</f>
        <v>36611.070839456879</v>
      </c>
      <c r="K273" s="15">
        <f>ROUND((H273+J273),2)</f>
        <v>85609.35</v>
      </c>
      <c r="M273" s="15">
        <v>787.7</v>
      </c>
    </row>
    <row r="274" spans="1:13" x14ac:dyDescent="0.25">
      <c r="A274" t="s">
        <v>3274</v>
      </c>
      <c r="B274" t="str">
        <f>VLOOKUP(A274,'FY23'!C:D,2,FALSE)</f>
        <v>Kirtland Local</v>
      </c>
      <c r="C274" t="s">
        <v>4806</v>
      </c>
      <c r="D274" t="s">
        <v>9523</v>
      </c>
      <c r="E274" s="27">
        <v>474.269229</v>
      </c>
      <c r="F274" s="28" t="s">
        <v>9518</v>
      </c>
      <c r="G274" s="27">
        <f>IF(F274="Not Aligned",E274,IF(F274="Aligned",E274*0.2,IF(F274="Partially Aligned",E274*0.8,0)))</f>
        <v>94.853845800000002</v>
      </c>
      <c r="H274" s="15">
        <f>G274*$E$2</f>
        <v>9919.5485959492798</v>
      </c>
      <c r="I274" s="27">
        <v>1086.675477</v>
      </c>
      <c r="J274" s="15">
        <f>I274*$E$3</f>
        <v>8511.1416768416766</v>
      </c>
      <c r="K274" s="15">
        <f>ROUND((H274+J274),2)</f>
        <v>18430.689999999999</v>
      </c>
      <c r="M274" s="15">
        <v>159.56</v>
      </c>
    </row>
    <row r="275" spans="1:13" x14ac:dyDescent="0.25">
      <c r="A275" t="s">
        <v>4099</v>
      </c>
      <c r="B275" t="str">
        <f>VLOOKUP(A275,'FY23'!C:D,2,FALSE)</f>
        <v>LaBrae Local</v>
      </c>
      <c r="C275" t="s">
        <v>4496</v>
      </c>
      <c r="D275" t="s">
        <v>9523</v>
      </c>
      <c r="E275" s="27">
        <v>441.17777100000001</v>
      </c>
      <c r="F275" s="28" t="s">
        <v>9519</v>
      </c>
      <c r="G275" s="27">
        <f>IF(F275="Not Aligned",E275,IF(F275="Aligned",E275*0.2,IF(F275="Partially Aligned",E275*0.8,0)))</f>
        <v>352.94221680000004</v>
      </c>
      <c r="H275" s="15">
        <f>G275*$E$2</f>
        <v>36909.705047611962</v>
      </c>
      <c r="I275" s="27">
        <v>984.20410000000004</v>
      </c>
      <c r="J275" s="15">
        <f>I275*$E$3</f>
        <v>7708.5576249076003</v>
      </c>
      <c r="K275" s="15">
        <f>ROUND((H275+J275),2)</f>
        <v>44618.26</v>
      </c>
      <c r="M275" s="15">
        <v>591.66999999999996</v>
      </c>
    </row>
    <row r="276" spans="1:13" x14ac:dyDescent="0.25">
      <c r="A276" t="s">
        <v>3939</v>
      </c>
      <c r="B276" t="str">
        <f>VLOOKUP(A276,'FY23'!C:D,2,FALSE)</f>
        <v>Lake Local</v>
      </c>
      <c r="C276" t="s">
        <v>4491</v>
      </c>
      <c r="D276" t="s">
        <v>9523</v>
      </c>
      <c r="E276" s="27">
        <v>1448.7365480000001</v>
      </c>
      <c r="F276" s="28" t="s">
        <v>9520</v>
      </c>
      <c r="G276" s="27">
        <f>IF(F276="Not Aligned",E276,IF(F276="Aligned",E276*0.2,IF(F276="Partially Aligned",E276*0.8,0)))</f>
        <v>1448.7365480000001</v>
      </c>
      <c r="H276" s="15">
        <f>G276*$E$2</f>
        <v>151504.79634652627</v>
      </c>
      <c r="I276" s="27">
        <v>3304.6306359999999</v>
      </c>
      <c r="J276" s="15">
        <f>I276*$E$3</f>
        <v>25882.777450978967</v>
      </c>
      <c r="K276" s="15">
        <f>ROUND((H276+J276),2)</f>
        <v>177387.57</v>
      </c>
      <c r="M276" s="15">
        <v>2428.17</v>
      </c>
    </row>
    <row r="277" spans="1:13" x14ac:dyDescent="0.25">
      <c r="A277" t="s">
        <v>4247</v>
      </c>
      <c r="B277" t="str">
        <f>VLOOKUP(A277,'FY23'!C:D,2,FALSE)</f>
        <v>Lake Local</v>
      </c>
      <c r="C277" t="s">
        <v>4524</v>
      </c>
      <c r="D277" t="s">
        <v>9523</v>
      </c>
      <c r="E277" s="27">
        <v>730.48889300000008</v>
      </c>
      <c r="F277" s="28" t="s">
        <v>9518</v>
      </c>
      <c r="G277" s="27">
        <f>IF(F277="Not Aligned",E277,IF(F277="Aligned",E277*0.2,IF(F277="Partially Aligned",E277*0.8,0)))</f>
        <v>146.09777860000003</v>
      </c>
      <c r="H277" s="15">
        <f>G277*$E$2</f>
        <v>15278.495061113683</v>
      </c>
      <c r="I277" s="27">
        <v>1506.0576590000001</v>
      </c>
      <c r="J277" s="15">
        <f>I277*$E$3</f>
        <v>11795.858451346565</v>
      </c>
      <c r="K277" s="15">
        <f>ROUND((H277+J277),2)</f>
        <v>27074.35</v>
      </c>
      <c r="M277" s="15">
        <v>245.65</v>
      </c>
    </row>
    <row r="278" spans="1:13" x14ac:dyDescent="0.25">
      <c r="A278" t="s">
        <v>4079</v>
      </c>
      <c r="B278" t="str">
        <f>VLOOKUP(A278,'FY23'!C:D,2,FALSE)</f>
        <v>Lakeview Local</v>
      </c>
      <c r="C278" t="s">
        <v>4496</v>
      </c>
      <c r="D278" t="s">
        <v>9523</v>
      </c>
      <c r="E278" s="27">
        <v>724.35679800000003</v>
      </c>
      <c r="F278" s="28" t="s">
        <v>9519</v>
      </c>
      <c r="G278" s="27">
        <f>IF(F278="Not Aligned",E278,IF(F278="Aligned",E278*0.2,IF(F278="Partially Aligned",E278*0.8,0)))</f>
        <v>579.48543840000002</v>
      </c>
      <c r="H278" s="15">
        <f>G278*$E$2</f>
        <v>60600.958436350214</v>
      </c>
      <c r="I278" s="27">
        <v>1520.972145</v>
      </c>
      <c r="J278" s="15">
        <f>I278*$E$3</f>
        <v>11912.672814116317</v>
      </c>
      <c r="K278" s="15">
        <f>ROUND((H278+J278),2)</f>
        <v>72513.63</v>
      </c>
      <c r="M278" s="15">
        <v>971.39</v>
      </c>
    </row>
    <row r="279" spans="1:13" x14ac:dyDescent="0.25">
      <c r="A279" t="s">
        <v>1542</v>
      </c>
      <c r="B279" t="str">
        <f>VLOOKUP(A279,'FY23'!C:D,2,FALSE)</f>
        <v>Lakewood City</v>
      </c>
      <c r="C279" t="s">
        <v>4866</v>
      </c>
      <c r="D279" t="s">
        <v>9523</v>
      </c>
      <c r="E279" s="27">
        <v>1859.6920779999996</v>
      </c>
      <c r="F279" s="28" t="s">
        <v>9519</v>
      </c>
      <c r="G279" s="27">
        <f>IF(F279="Not Aligned",E279,IF(F279="Aligned",E279*0.2,IF(F279="Partially Aligned",E279*0.8,0)))</f>
        <v>1487.7536623999997</v>
      </c>
      <c r="H279" s="15">
        <f>G279*$E$2</f>
        <v>155585.09650832013</v>
      </c>
      <c r="I279" s="27">
        <v>4192.0613839999996</v>
      </c>
      <c r="J279" s="15">
        <f>I279*$E$3</f>
        <v>32833.379525358512</v>
      </c>
      <c r="K279" s="15">
        <f>ROUND((H279+J279),2)</f>
        <v>188418.48</v>
      </c>
      <c r="M279" s="15">
        <v>2494.1</v>
      </c>
    </row>
    <row r="280" spans="1:13" x14ac:dyDescent="0.25">
      <c r="A280" t="s">
        <v>3324</v>
      </c>
      <c r="B280" t="str">
        <f>VLOOKUP(A280,'FY23'!C:D,2,FALSE)</f>
        <v>Lakewood Local</v>
      </c>
      <c r="C280" t="s">
        <v>4581</v>
      </c>
      <c r="D280" t="s">
        <v>9523</v>
      </c>
      <c r="E280" s="27">
        <v>775.17451399999993</v>
      </c>
      <c r="F280" s="28" t="s">
        <v>9519</v>
      </c>
      <c r="G280" s="27">
        <f>IF(F280="Not Aligned",E280,IF(F280="Aligned",E280*0.2,IF(F280="Partially Aligned",E280*0.8,0)))</f>
        <v>620.13961119999999</v>
      </c>
      <c r="H280" s="15">
        <f>G280*$E$2</f>
        <v>64852.457564472221</v>
      </c>
      <c r="I280" s="27">
        <v>1602.0993210000001</v>
      </c>
      <c r="J280" s="15">
        <f>I280*$E$3</f>
        <v>12548.083204239689</v>
      </c>
      <c r="K280" s="15">
        <f>ROUND((H280+J280),2)</f>
        <v>77400.539999999994</v>
      </c>
      <c r="M280" s="15">
        <v>1039.52</v>
      </c>
    </row>
    <row r="281" spans="1:13" x14ac:dyDescent="0.25">
      <c r="A281" t="s">
        <v>2646</v>
      </c>
      <c r="B281" t="str">
        <f>VLOOKUP(A281,'FY23'!C:D,2,FALSE)</f>
        <v>Lakota Local</v>
      </c>
      <c r="C281" t="s">
        <v>4362</v>
      </c>
      <c r="D281" t="s">
        <v>9523</v>
      </c>
      <c r="E281" s="27">
        <v>8179.4181410000001</v>
      </c>
      <c r="F281" s="28" t="s">
        <v>9520</v>
      </c>
      <c r="G281" s="27">
        <f>IF(F281="Not Aligned",E281,IF(F281="Aligned",E281*0.2,IF(F281="Partially Aligned",E281*0.8,0)))</f>
        <v>8179.4181410000001</v>
      </c>
      <c r="H281" s="15">
        <f>G281*$E$2</f>
        <v>855380.55997555144</v>
      </c>
      <c r="I281" s="27">
        <v>16847.967602000001</v>
      </c>
      <c r="J281" s="15">
        <f>I281*$E$3</f>
        <v>131957.92328297891</v>
      </c>
      <c r="K281" s="15">
        <f>ROUND((H281+J281),2)</f>
        <v>987338.48</v>
      </c>
      <c r="M281" s="15">
        <v>13708.01</v>
      </c>
    </row>
    <row r="282" spans="1:13" x14ac:dyDescent="0.25">
      <c r="A282" t="s">
        <v>3870</v>
      </c>
      <c r="B282" t="str">
        <f>VLOOKUP(A282,'FY23'!C:D,2,FALSE)</f>
        <v>Lakota Local</v>
      </c>
      <c r="C282" t="s">
        <v>4480</v>
      </c>
      <c r="D282" t="s">
        <v>9523</v>
      </c>
      <c r="E282" s="27">
        <v>436.15894400000002</v>
      </c>
      <c r="F282" s="28" t="s">
        <v>9520</v>
      </c>
      <c r="G282" s="27">
        <f>IF(F282="Not Aligned",E282,IF(F282="Aligned",E282*0.2,IF(F282="Partially Aligned",E282*0.8,0)))</f>
        <v>436.15894400000002</v>
      </c>
      <c r="H282" s="15">
        <f>G282*$E$2</f>
        <v>45612.276487854542</v>
      </c>
      <c r="I282" s="27">
        <v>898.2686809999999</v>
      </c>
      <c r="J282" s="15">
        <f>I282*$E$3</f>
        <v>7035.4877511059358</v>
      </c>
      <c r="K282" s="15">
        <f>ROUND((H282+J282),2)</f>
        <v>52647.76</v>
      </c>
      <c r="M282" s="15">
        <v>730.97</v>
      </c>
    </row>
    <row r="283" spans="1:13" x14ac:dyDescent="0.25">
      <c r="A283" t="s">
        <v>1555</v>
      </c>
      <c r="B283" t="str">
        <f>VLOOKUP(A283,'FY23'!C:D,2,FALSE)</f>
        <v>Lancaster City</v>
      </c>
      <c r="C283" t="s">
        <v>4395</v>
      </c>
      <c r="D283" t="s">
        <v>9523</v>
      </c>
      <c r="E283" s="27">
        <v>2938.7467330000004</v>
      </c>
      <c r="F283" s="28" t="s">
        <v>9518</v>
      </c>
      <c r="G283" s="27">
        <f>IF(F283="Not Aligned",E283,IF(F283="Aligned",E283*0.2,IF(F283="Partially Aligned",E283*0.8,0)))</f>
        <v>587.74934660000008</v>
      </c>
      <c r="H283" s="15">
        <f>G283*$E$2</f>
        <v>61465.174729226812</v>
      </c>
      <c r="I283" s="27">
        <v>6169.1425310000004</v>
      </c>
      <c r="J283" s="15">
        <f>I283*$E$3</f>
        <v>48318.423685170404</v>
      </c>
      <c r="K283" s="15">
        <f>ROUND((H283+J283),2)</f>
        <v>109783.6</v>
      </c>
      <c r="M283" s="15">
        <v>988.33</v>
      </c>
    </row>
    <row r="284" spans="1:13" x14ac:dyDescent="0.25">
      <c r="A284" t="s">
        <v>1566</v>
      </c>
      <c r="B284" t="str">
        <f>VLOOKUP(A284,'FY23'!C:D,2,FALSE)</f>
        <v>Lebanon City</v>
      </c>
      <c r="C284" t="s">
        <v>4755</v>
      </c>
      <c r="D284" t="s">
        <v>9523</v>
      </c>
      <c r="E284" s="27">
        <v>2220.0866780000001</v>
      </c>
      <c r="F284" s="28" t="s">
        <v>9520</v>
      </c>
      <c r="G284" s="27">
        <f>IF(F284="Not Aligned",E284,IF(F284="Aligned",E284*0.2,IF(F284="Partially Aligned",E284*0.8,0)))</f>
        <v>2220.0866780000001</v>
      </c>
      <c r="H284" s="15">
        <f>G284*$E$2</f>
        <v>232170.42497227457</v>
      </c>
      <c r="I284" s="27">
        <v>4994.0335940000004</v>
      </c>
      <c r="J284" s="15">
        <f>I284*$E$3</f>
        <v>39114.64678929239</v>
      </c>
      <c r="K284" s="15">
        <f>ROUND((H284+J284),2)</f>
        <v>271285.07</v>
      </c>
      <c r="M284" s="15">
        <v>3720.96</v>
      </c>
    </row>
    <row r="285" spans="1:13" x14ac:dyDescent="0.25">
      <c r="A285" t="s">
        <v>2414</v>
      </c>
      <c r="B285" t="str">
        <f>VLOOKUP(A285,'FY23'!C:D,2,FALSE)</f>
        <v>Leetonia Exempted Village School District</v>
      </c>
      <c r="C285" t="s">
        <v>4376</v>
      </c>
      <c r="D285" t="s">
        <v>9523</v>
      </c>
      <c r="E285" s="27">
        <v>223.720922</v>
      </c>
      <c r="F285" s="28" t="s">
        <v>9519</v>
      </c>
      <c r="G285" s="27">
        <f>IF(F285="Not Aligned",E285,IF(F285="Aligned",E285*0.2,IF(F285="Partially Aligned",E285*0.8,0)))</f>
        <v>178.97673760000001</v>
      </c>
      <c r="H285" s="15">
        <f>G285*$E$2</f>
        <v>18716.884183178398</v>
      </c>
      <c r="I285" s="27">
        <v>486.81413200000003</v>
      </c>
      <c r="J285" s="15">
        <f>I285*$E$3</f>
        <v>3812.8623820418702</v>
      </c>
      <c r="K285" s="15">
        <f>ROUND((H285+J285),2)</f>
        <v>22529.75</v>
      </c>
      <c r="M285" s="15">
        <v>300.02999999999997</v>
      </c>
    </row>
    <row r="286" spans="1:13" x14ac:dyDescent="0.25">
      <c r="A286" t="s">
        <v>3801</v>
      </c>
      <c r="B286" t="str">
        <f>VLOOKUP(A286,'FY23'!C:D,2,FALSE)</f>
        <v>Leipsic Local</v>
      </c>
      <c r="C286" t="s">
        <v>4611</v>
      </c>
      <c r="D286" t="s">
        <v>9523</v>
      </c>
      <c r="E286" s="27">
        <v>294.53980200000001</v>
      </c>
      <c r="F286" s="28" t="s">
        <v>9518</v>
      </c>
      <c r="G286" s="27">
        <f>IF(F286="Not Aligned",E286,IF(F286="Aligned",E286*0.2,IF(F286="Partially Aligned",E286*0.8,0)))</f>
        <v>58.907960400000007</v>
      </c>
      <c r="H286" s="15">
        <f>G286*$E$2</f>
        <v>6160.4289309274982</v>
      </c>
      <c r="I286" s="27">
        <v>651.83038499999998</v>
      </c>
      <c r="J286" s="15">
        <f>I286*$E$3</f>
        <v>5105.3151317274596</v>
      </c>
      <c r="K286" s="15">
        <f>ROUND((H286+J286),2)</f>
        <v>11265.74</v>
      </c>
      <c r="M286" s="15">
        <v>99.08</v>
      </c>
    </row>
    <row r="287" spans="1:13" x14ac:dyDescent="0.25">
      <c r="A287" t="s">
        <v>3829</v>
      </c>
      <c r="B287" t="str">
        <f>VLOOKUP(A287,'FY23'!C:D,2,FALSE)</f>
        <v>Lexington Local</v>
      </c>
      <c r="C287" t="s">
        <v>4475</v>
      </c>
      <c r="D287" t="s">
        <v>9523</v>
      </c>
      <c r="E287" s="27">
        <v>961.90057899999999</v>
      </c>
      <c r="F287" s="28" t="s">
        <v>9520</v>
      </c>
      <c r="G287" s="27">
        <f>IF(F287="Not Aligned",E287,IF(F287="Aligned",E287*0.2,IF(F287="Partially Aligned",E287*0.8,0)))</f>
        <v>961.90057899999999</v>
      </c>
      <c r="H287" s="15">
        <f>G287*$E$2</f>
        <v>100592.85901787072</v>
      </c>
      <c r="I287" s="27">
        <v>2212.2585880000001</v>
      </c>
      <c r="J287" s="15">
        <f>I287*$E$3</f>
        <v>17327.018660859798</v>
      </c>
      <c r="K287" s="15">
        <f>ROUND((H287+J287),2)</f>
        <v>117919.88</v>
      </c>
      <c r="M287" s="15">
        <v>1612.22</v>
      </c>
    </row>
    <row r="288" spans="1:13" x14ac:dyDescent="0.25">
      <c r="A288" t="s">
        <v>3198</v>
      </c>
      <c r="B288" t="str">
        <f>VLOOKUP(A288,'FY23'!C:D,2,FALSE)</f>
        <v>Liberty Center Local</v>
      </c>
      <c r="C288" t="s">
        <v>4567</v>
      </c>
      <c r="D288" t="s">
        <v>9523</v>
      </c>
      <c r="E288" s="27">
        <v>447.91723400000001</v>
      </c>
      <c r="F288" s="28" t="s">
        <v>9519</v>
      </c>
      <c r="G288" s="27">
        <f>IF(F288="Not Aligned",E288,IF(F288="Aligned",E288*0.2,IF(F288="Partially Aligned",E288*0.8,0)))</f>
        <v>358.33378720000002</v>
      </c>
      <c r="H288" s="15">
        <f>G288*$E$2</f>
        <v>37473.540326405491</v>
      </c>
      <c r="I288" s="27">
        <v>989.19980999999996</v>
      </c>
      <c r="J288" s="15">
        <f>I288*$E$3</f>
        <v>7747.6854017704745</v>
      </c>
      <c r="K288" s="15">
        <f>ROUND((H288+J288),2)</f>
        <v>45221.23</v>
      </c>
      <c r="M288" s="15">
        <v>600.70000000000005</v>
      </c>
    </row>
    <row r="289" spans="1:13" x14ac:dyDescent="0.25">
      <c r="A289" t="s">
        <v>4082</v>
      </c>
      <c r="B289" t="str">
        <f>VLOOKUP(A289,'FY23'!C:D,2,FALSE)</f>
        <v>Liberty Local</v>
      </c>
      <c r="C289" t="s">
        <v>4496</v>
      </c>
      <c r="D289" t="s">
        <v>9523</v>
      </c>
      <c r="E289" s="27">
        <v>531.85314700000004</v>
      </c>
      <c r="F289" s="28" t="s">
        <v>9520</v>
      </c>
      <c r="G289" s="27">
        <f>IF(F289="Not Aligned",E289,IF(F289="Aligned",E289*0.2,IF(F289="Partially Aligned",E289*0.8,0)))</f>
        <v>531.85314700000004</v>
      </c>
      <c r="H289" s="15">
        <f>G289*$E$2</f>
        <v>55619.707277857742</v>
      </c>
      <c r="I289" s="27">
        <v>1190.9955300000001</v>
      </c>
      <c r="J289" s="15">
        <f>I289*$E$3</f>
        <v>9328.2050684531478</v>
      </c>
      <c r="K289" s="15">
        <f>ROUND((H289+J289),2)</f>
        <v>64947.91</v>
      </c>
      <c r="M289" s="15">
        <v>891.4</v>
      </c>
    </row>
    <row r="290" spans="1:13" x14ac:dyDescent="0.25">
      <c r="A290" t="s">
        <v>2929</v>
      </c>
      <c r="B290" t="str">
        <f>VLOOKUP(A290,'FY23'!C:D,2,FALSE)</f>
        <v>Liberty Union-Thurston Local</v>
      </c>
      <c r="C290" t="s">
        <v>4395</v>
      </c>
      <c r="D290" t="s">
        <v>9523</v>
      </c>
      <c r="E290" s="27">
        <v>581.60138899999993</v>
      </c>
      <c r="F290" s="28" t="s">
        <v>9520</v>
      </c>
      <c r="G290" s="27">
        <f>IF(F290="Not Aligned",E290,IF(F290="Aligned",E290*0.2,IF(F290="Partially Aligned",E290*0.8,0)))</f>
        <v>581.60138899999993</v>
      </c>
      <c r="H290" s="15">
        <f>G290*$E$2</f>
        <v>60822.238602971855</v>
      </c>
      <c r="I290" s="27">
        <v>1188.8296789999999</v>
      </c>
      <c r="J290" s="15">
        <f>I290*$E$3</f>
        <v>9311.2415268051664</v>
      </c>
      <c r="K290" s="15">
        <f>ROUND((H290+J290),2)</f>
        <v>70133.48</v>
      </c>
      <c r="M290" s="15">
        <v>974.71</v>
      </c>
    </row>
    <row r="291" spans="1:13" x14ac:dyDescent="0.25">
      <c r="A291" t="s">
        <v>3163</v>
      </c>
      <c r="B291" t="str">
        <f>VLOOKUP(A291,'FY23'!C:D,2,FALSE)</f>
        <v>Liberty-Benton Local</v>
      </c>
      <c r="C291" t="s">
        <v>4408</v>
      </c>
      <c r="D291" t="s">
        <v>9523</v>
      </c>
      <c r="E291" s="27">
        <v>708.43031700000006</v>
      </c>
      <c r="F291" s="28" t="s">
        <v>9518</v>
      </c>
      <c r="G291" s="27">
        <f>IF(F291="Not Aligned",E291,IF(F291="Aligned",E291*0.2,IF(F291="Partially Aligned",E291*0.8,0)))</f>
        <v>141.68606340000002</v>
      </c>
      <c r="H291" s="15">
        <f>G291*$E$2</f>
        <v>14817.130285138643</v>
      </c>
      <c r="I291" s="27">
        <v>1465.1389640000002</v>
      </c>
      <c r="J291" s="15">
        <f>I291*$E$3</f>
        <v>11475.371960441358</v>
      </c>
      <c r="K291" s="15">
        <f>ROUND((H291+J291),2)</f>
        <v>26292.5</v>
      </c>
      <c r="M291" s="15">
        <v>238.24</v>
      </c>
    </row>
    <row r="292" spans="1:13" x14ac:dyDescent="0.25">
      <c r="A292" t="s">
        <v>3327</v>
      </c>
      <c r="B292" t="str">
        <f>VLOOKUP(A292,'FY23'!C:D,2,FALSE)</f>
        <v>Licking Heights Local</v>
      </c>
      <c r="C292" t="s">
        <v>4581</v>
      </c>
      <c r="D292" t="s">
        <v>9523</v>
      </c>
      <c r="E292" s="27">
        <v>2510.3742950000001</v>
      </c>
      <c r="F292" s="28" t="s">
        <v>9519</v>
      </c>
      <c r="G292" s="27">
        <f>IF(F292="Not Aligned",E292,IF(F292="Aligned",E292*0.2,IF(F292="Partially Aligned",E292*0.8,0)))</f>
        <v>2008.2994360000002</v>
      </c>
      <c r="H292" s="15">
        <f>G292*$E$2</f>
        <v>210022.31045669981</v>
      </c>
      <c r="I292" s="27">
        <v>4946.0326439999999</v>
      </c>
      <c r="J292" s="15">
        <f>I292*$E$3</f>
        <v>38738.690126314345</v>
      </c>
      <c r="K292" s="15">
        <f>ROUND((H292+J292),2)</f>
        <v>248761</v>
      </c>
      <c r="M292" s="15">
        <v>3366.28</v>
      </c>
    </row>
    <row r="293" spans="1:13" x14ac:dyDescent="0.25">
      <c r="A293" t="s">
        <v>3333</v>
      </c>
      <c r="B293" t="str">
        <f>VLOOKUP(A293,'FY23'!C:D,2,FALSE)</f>
        <v>Licking Valley Local</v>
      </c>
      <c r="C293" t="s">
        <v>4581</v>
      </c>
      <c r="D293" t="s">
        <v>9523</v>
      </c>
      <c r="E293" s="27">
        <v>974.88917000000004</v>
      </c>
      <c r="F293" s="28" t="s">
        <v>9520</v>
      </c>
      <c r="G293" s="27">
        <f>IF(F293="Not Aligned",E293,IF(F293="Aligned",E293*0.2,IF(F293="Partially Aligned",E293*0.8,0)))</f>
        <v>974.88917000000004</v>
      </c>
      <c r="H293" s="15">
        <f>G293*$E$2</f>
        <v>101951.16935869835</v>
      </c>
      <c r="I293" s="27">
        <v>2020.2974819999999</v>
      </c>
      <c r="J293" s="15">
        <f>I293*$E$3</f>
        <v>15823.526400116321</v>
      </c>
      <c r="K293" s="15">
        <f>ROUND((H293+J293),2)</f>
        <v>117774.7</v>
      </c>
      <c r="M293" s="15">
        <v>1633.84</v>
      </c>
    </row>
    <row r="294" spans="1:13" x14ac:dyDescent="0.25">
      <c r="A294" t="s">
        <v>1571</v>
      </c>
      <c r="B294" t="str">
        <f>VLOOKUP(A294,'FY23'!C:D,2,FALSE)</f>
        <v>Lima City</v>
      </c>
      <c r="C294" t="s">
        <v>4528</v>
      </c>
      <c r="D294" t="s">
        <v>9523</v>
      </c>
      <c r="E294" s="27">
        <v>1553.161149</v>
      </c>
      <c r="F294" s="28" t="s">
        <v>9518</v>
      </c>
      <c r="G294" s="27">
        <f>IF(F294="Not Aligned",E294,IF(F294="Aligned",E294*0.2,IF(F294="Partially Aligned",E294*0.8,0)))</f>
        <v>310.6322298</v>
      </c>
      <c r="H294" s="15">
        <f>G294*$E$2</f>
        <v>32485.045524313195</v>
      </c>
      <c r="I294" s="27">
        <v>3245.7283939999998</v>
      </c>
      <c r="J294" s="15">
        <f>I294*$E$3</f>
        <v>25421.438866133351</v>
      </c>
      <c r="K294" s="15">
        <f>ROUND((H294+J294),2)</f>
        <v>57906.48</v>
      </c>
      <c r="M294" s="15">
        <v>522.33000000000004</v>
      </c>
    </row>
    <row r="295" spans="1:13" x14ac:dyDescent="0.25">
      <c r="A295" t="s">
        <v>4135</v>
      </c>
      <c r="B295" t="str">
        <f>VLOOKUP(A295,'FY23'!C:D,2,FALSE)</f>
        <v>Lincolnview Local</v>
      </c>
      <c r="C295" t="s">
        <v>4643</v>
      </c>
      <c r="D295" t="s">
        <v>9523</v>
      </c>
      <c r="E295" s="27">
        <v>350.55054800000005</v>
      </c>
      <c r="F295" s="28" t="s">
        <v>9518</v>
      </c>
      <c r="G295" s="27">
        <f>IF(F295="Not Aligned",E295,IF(F295="Aligned",E295*0.2,IF(F295="Partially Aligned",E295*0.8,0)))</f>
        <v>70.110109600000015</v>
      </c>
      <c r="H295" s="15">
        <f>G295*$E$2</f>
        <v>7331.9182093145055</v>
      </c>
      <c r="I295" s="27">
        <v>820.66530900000009</v>
      </c>
      <c r="J295" s="15">
        <f>I295*$E$3</f>
        <v>6427.6767645949676</v>
      </c>
      <c r="K295" s="15">
        <f>ROUND((H295+J295),2)</f>
        <v>13759.59</v>
      </c>
      <c r="M295" s="15">
        <v>117.95</v>
      </c>
    </row>
    <row r="296" spans="1:13" x14ac:dyDescent="0.25">
      <c r="A296" t="s">
        <v>2417</v>
      </c>
      <c r="B296" t="str">
        <f>VLOOKUP(A296,'FY23'!C:D,2,FALSE)</f>
        <v>Lisbon Exempted Village</v>
      </c>
      <c r="C296" t="s">
        <v>4376</v>
      </c>
      <c r="D296" t="s">
        <v>9523</v>
      </c>
      <c r="E296" s="27">
        <v>326.93861199999998</v>
      </c>
      <c r="F296" s="28" t="s">
        <v>9519</v>
      </c>
      <c r="G296" s="27">
        <f>IF(F296="Not Aligned",E296,IF(F296="Aligned",E296*0.2,IF(F296="Partially Aligned",E296*0.8,0)))</f>
        <v>261.5508896</v>
      </c>
      <c r="H296" s="15">
        <f>G296*$E$2</f>
        <v>27352.256915037651</v>
      </c>
      <c r="I296" s="27">
        <v>700.72989499999994</v>
      </c>
      <c r="J296" s="15">
        <f>I296*$E$3</f>
        <v>5488.3095641472655</v>
      </c>
      <c r="K296" s="15">
        <f>ROUND((H296+J296),2)</f>
        <v>32840.57</v>
      </c>
      <c r="M296" s="15">
        <v>438.45</v>
      </c>
    </row>
    <row r="297" spans="1:13" x14ac:dyDescent="0.25">
      <c r="A297" t="s">
        <v>4161</v>
      </c>
      <c r="B297" t="str">
        <f>VLOOKUP(A297,'FY23'!C:D,2,FALSE)</f>
        <v>Little Miami Local</v>
      </c>
      <c r="C297" t="s">
        <v>4755</v>
      </c>
      <c r="D297" t="s">
        <v>9523</v>
      </c>
      <c r="E297" s="27">
        <v>2435.6101960000005</v>
      </c>
      <c r="F297" s="28" t="s">
        <v>9520</v>
      </c>
      <c r="G297" s="27">
        <f>IF(F297="Not Aligned",E297,IF(F297="Aligned",E297*0.2,IF(F297="Partially Aligned",E297*0.8,0)))</f>
        <v>2435.6101960000005</v>
      </c>
      <c r="H297" s="15">
        <f>G297*$E$2</f>
        <v>254709.26873068919</v>
      </c>
      <c r="I297" s="27">
        <v>5043.2442019999999</v>
      </c>
      <c r="J297" s="15">
        <f>I297*$E$3</f>
        <v>39500.077826944776</v>
      </c>
      <c r="K297" s="15">
        <f>ROUND((H297+J297),2)</f>
        <v>294209.34999999998</v>
      </c>
      <c r="M297" s="15">
        <v>4081.89</v>
      </c>
    </row>
    <row r="298" spans="1:13" x14ac:dyDescent="0.25">
      <c r="A298" t="s">
        <v>1581</v>
      </c>
      <c r="B298" t="str">
        <f>VLOOKUP(A298,'FY23'!C:D,2,FALSE)</f>
        <v>Lockland Local</v>
      </c>
      <c r="C298" t="s">
        <v>4682</v>
      </c>
      <c r="D298" t="s">
        <v>9523</v>
      </c>
      <c r="E298" s="27">
        <v>199.50289599999999</v>
      </c>
      <c r="F298" s="28" t="s">
        <v>9519</v>
      </c>
      <c r="G298" s="27">
        <f>IF(F298="Not Aligned",E298,IF(F298="Aligned",E298*0.2,IF(F298="Partially Aligned",E298*0.8,0)))</f>
        <v>159.60231680000001</v>
      </c>
      <c r="H298" s="15">
        <f>G298*$E$2</f>
        <v>16690.761709987433</v>
      </c>
      <c r="I298" s="27">
        <v>456.79048399999999</v>
      </c>
      <c r="J298" s="15">
        <f>I298*$E$3</f>
        <v>3577.7089004439558</v>
      </c>
      <c r="K298" s="15">
        <f>ROUND((H298+J298),2)</f>
        <v>20268.47</v>
      </c>
      <c r="M298" s="15">
        <v>267.57</v>
      </c>
    </row>
    <row r="299" spans="1:13" x14ac:dyDescent="0.25">
      <c r="A299" t="s">
        <v>3707</v>
      </c>
      <c r="B299" t="str">
        <f>VLOOKUP(A299,'FY23'!C:D,2,FALSE)</f>
        <v>Logan Elm Local</v>
      </c>
      <c r="C299" t="s">
        <v>4603</v>
      </c>
      <c r="D299" t="s">
        <v>9523</v>
      </c>
      <c r="E299" s="27">
        <v>817.80037199999992</v>
      </c>
      <c r="F299" s="28" t="s">
        <v>9519</v>
      </c>
      <c r="G299" s="27">
        <f>IF(F299="Not Aligned",E299,IF(F299="Aligned",E299*0.2,IF(F299="Partially Aligned",E299*0.8,0)))</f>
        <v>654.24029759999996</v>
      </c>
      <c r="H299" s="15">
        <f>G299*$E$2</f>
        <v>68418.61150422135</v>
      </c>
      <c r="I299" s="27">
        <v>1585.1036779999999</v>
      </c>
      <c r="J299" s="15">
        <f>I299*$E$3</f>
        <v>12414.968646560181</v>
      </c>
      <c r="K299" s="15">
        <f>ROUND((H299+J299),2)</f>
        <v>80833.58</v>
      </c>
      <c r="M299" s="15">
        <v>1096.6099999999999</v>
      </c>
    </row>
    <row r="300" spans="1:13" x14ac:dyDescent="0.25">
      <c r="A300" t="s">
        <v>1584</v>
      </c>
      <c r="B300" t="str">
        <f>VLOOKUP(A300,'FY23'!C:D,2,FALSE)</f>
        <v>Logan-Hocking Local</v>
      </c>
      <c r="C300" t="s">
        <v>4418</v>
      </c>
      <c r="D300" t="s">
        <v>9523</v>
      </c>
      <c r="E300" s="27">
        <v>1614.641646</v>
      </c>
      <c r="F300" s="28" t="s">
        <v>9518</v>
      </c>
      <c r="G300" s="27">
        <f>IF(F300="Not Aligned",E300,IF(F300="Aligned",E300*0.2,IF(F300="Partially Aligned",E300*0.8,0)))</f>
        <v>322.92832920000001</v>
      </c>
      <c r="H300" s="15">
        <f>G300*$E$2</f>
        <v>33770.937039941367</v>
      </c>
      <c r="I300" s="27">
        <v>3408.7029489999995</v>
      </c>
      <c r="J300" s="15">
        <f>I300*$E$3</f>
        <v>26697.900474666756</v>
      </c>
      <c r="K300" s="15">
        <f>ROUND((H300+J300),2)</f>
        <v>60468.84</v>
      </c>
      <c r="M300" s="15">
        <v>543.03</v>
      </c>
    </row>
    <row r="301" spans="1:13" x14ac:dyDescent="0.25">
      <c r="A301" t="s">
        <v>1592</v>
      </c>
      <c r="B301" t="str">
        <f>VLOOKUP(A301,'FY23'!C:D,2,FALSE)</f>
        <v>London City</v>
      </c>
      <c r="C301" t="s">
        <v>4585</v>
      </c>
      <c r="D301" t="s">
        <v>9523</v>
      </c>
      <c r="E301" s="27">
        <v>923.57036599999992</v>
      </c>
      <c r="F301" s="28" t="s">
        <v>9520</v>
      </c>
      <c r="G301" s="27">
        <f>IF(F301="Not Aligned",E301,IF(F301="Aligned",E301*0.2,IF(F301="Partially Aligned",E301*0.8,0)))</f>
        <v>923.57036599999992</v>
      </c>
      <c r="H301" s="15">
        <f>G301*$E$2</f>
        <v>96584.393073872197</v>
      </c>
      <c r="I301" s="27">
        <v>2004.4982070000001</v>
      </c>
      <c r="J301" s="15">
        <f>I301*$E$3</f>
        <v>15699.782126170236</v>
      </c>
      <c r="K301" s="15">
        <f>ROUND((H301+J301),2)</f>
        <v>112284.18</v>
      </c>
      <c r="M301" s="15">
        <v>1547.89</v>
      </c>
    </row>
    <row r="302" spans="1:13" x14ac:dyDescent="0.25">
      <c r="A302" t="s">
        <v>1595</v>
      </c>
      <c r="B302" t="str">
        <f>VLOOKUP(A302,'FY23'!C:D,2,FALSE)</f>
        <v>Lorain City</v>
      </c>
      <c r="C302" t="s">
        <v>4696</v>
      </c>
      <c r="D302" t="s">
        <v>9523</v>
      </c>
      <c r="E302" s="27">
        <v>2618.7381919999998</v>
      </c>
      <c r="F302" s="28" t="s">
        <v>9520</v>
      </c>
      <c r="G302" s="27">
        <f>IF(F302="Not Aligned",E302,IF(F302="Aligned",E302*0.2,IF(F302="Partially Aligned",E302*0.8,0)))</f>
        <v>2618.7381919999998</v>
      </c>
      <c r="H302" s="15">
        <f>G302*$E$2</f>
        <v>273860.27984974283</v>
      </c>
      <c r="I302" s="27">
        <v>5723.455374000001</v>
      </c>
      <c r="J302" s="15">
        <f>I302*$E$3</f>
        <v>44827.679100367583</v>
      </c>
      <c r="K302" s="15">
        <f>ROUND((H302+J302),2)</f>
        <v>318687.96000000002</v>
      </c>
      <c r="M302" s="15">
        <v>4389</v>
      </c>
    </row>
    <row r="303" spans="1:13" x14ac:dyDescent="0.25">
      <c r="A303" t="s">
        <v>4086</v>
      </c>
      <c r="B303" t="str">
        <f>VLOOKUP(A303,'FY23'!C:D,2,FALSE)</f>
        <v>Lordstown Local</v>
      </c>
      <c r="C303" t="s">
        <v>4496</v>
      </c>
      <c r="D303" t="s">
        <v>9523</v>
      </c>
      <c r="E303" s="27">
        <v>184.451526</v>
      </c>
      <c r="F303" s="28" t="s">
        <v>9520</v>
      </c>
      <c r="G303" s="27">
        <f>IF(F303="Not Aligned",E303,IF(F303="Aligned",E303*0.2,IF(F303="Partially Aligned",E303*0.8,0)))</f>
        <v>184.451526</v>
      </c>
      <c r="H303" s="15">
        <f>G303*$E$2</f>
        <v>19289.422166518016</v>
      </c>
      <c r="I303" s="27">
        <v>406.02264300000002</v>
      </c>
      <c r="J303" s="15">
        <f>I303*$E$3</f>
        <v>3180.0811849724932</v>
      </c>
      <c r="K303" s="15">
        <f>ROUND((H303+J303),2)</f>
        <v>22469.5</v>
      </c>
      <c r="M303" s="15">
        <v>309.14</v>
      </c>
    </row>
    <row r="304" spans="1:13" x14ac:dyDescent="0.25">
      <c r="A304" t="s">
        <v>2420</v>
      </c>
      <c r="B304" t="str">
        <f>VLOOKUP(A304,'FY23'!C:D,2,FALSE)</f>
        <v>Loudonville-Perrysville Exempted Village</v>
      </c>
      <c r="C304" t="s">
        <v>4344</v>
      </c>
      <c r="D304" t="s">
        <v>9523</v>
      </c>
      <c r="E304" s="27">
        <v>413.82480399999997</v>
      </c>
      <c r="F304" s="28" t="s">
        <v>9518</v>
      </c>
      <c r="G304" s="27">
        <f>IF(F304="Not Aligned",E304,IF(F304="Aligned",E304*0.2,IF(F304="Partially Aligned",E304*0.8,0)))</f>
        <v>82.764960799999997</v>
      </c>
      <c r="H304" s="15">
        <f>G304*$E$2</f>
        <v>8655.3269798728288</v>
      </c>
      <c r="I304" s="27">
        <v>846.30081599999994</v>
      </c>
      <c r="J304" s="15">
        <f>I304*$E$3</f>
        <v>6628.4611171019542</v>
      </c>
      <c r="K304" s="15">
        <f>ROUND((H304+J304),2)</f>
        <v>15283.79</v>
      </c>
      <c r="M304" s="15">
        <v>139.16</v>
      </c>
    </row>
    <row r="305" spans="1:13" x14ac:dyDescent="0.25">
      <c r="A305" t="s">
        <v>3943</v>
      </c>
      <c r="B305" t="str">
        <f>VLOOKUP(A305,'FY23'!C:D,2,FALSE)</f>
        <v>Louisville City</v>
      </c>
      <c r="C305" t="s">
        <v>4491</v>
      </c>
      <c r="D305" t="s">
        <v>9523</v>
      </c>
      <c r="E305" s="27">
        <v>1234.476148</v>
      </c>
      <c r="F305" s="28" t="s">
        <v>9519</v>
      </c>
      <c r="G305" s="27">
        <f>IF(F305="Not Aligned",E305,IF(F305="Aligned",E305*0.2,IF(F305="Partially Aligned",E305*0.8,0)))</f>
        <v>987.58091839999997</v>
      </c>
      <c r="H305" s="15">
        <f>G305*$E$2</f>
        <v>103278.43673472878</v>
      </c>
      <c r="I305" s="27">
        <v>2677.3786090000003</v>
      </c>
      <c r="J305" s="15">
        <f>I305*$E$3</f>
        <v>20969.966789583032</v>
      </c>
      <c r="K305" s="15">
        <f>ROUND((H305+J305),2)</f>
        <v>124248.4</v>
      </c>
      <c r="M305" s="15">
        <v>1655.53</v>
      </c>
    </row>
    <row r="306" spans="1:13" x14ac:dyDescent="0.25">
      <c r="A306" t="s">
        <v>1612</v>
      </c>
      <c r="B306" t="str">
        <f>VLOOKUP(A306,'FY23'!C:D,2,FALSE)</f>
        <v>Loveland City</v>
      </c>
      <c r="C306" t="s">
        <v>4682</v>
      </c>
      <c r="D306" t="s">
        <v>9523</v>
      </c>
      <c r="E306" s="27">
        <v>1850.0905930000001</v>
      </c>
      <c r="F306" s="28" t="s">
        <v>9519</v>
      </c>
      <c r="G306" s="27">
        <f>IF(F306="Not Aligned",E306,IF(F306="Aligned",E306*0.2,IF(F306="Partially Aligned",E306*0.8,0)))</f>
        <v>1480.0724744000001</v>
      </c>
      <c r="H306" s="15">
        <f>G306*$E$2</f>
        <v>154781.81945615637</v>
      </c>
      <c r="I306" s="27">
        <v>4073.2878579999997</v>
      </c>
      <c r="J306" s="15">
        <f>I306*$E$3</f>
        <v>31903.112551786202</v>
      </c>
      <c r="K306" s="15">
        <f>ROUND((H306+J306),2)</f>
        <v>186684.93</v>
      </c>
      <c r="M306" s="15">
        <v>2481.16</v>
      </c>
    </row>
    <row r="307" spans="1:13" x14ac:dyDescent="0.25">
      <c r="A307" t="s">
        <v>3455</v>
      </c>
      <c r="B307" t="str">
        <f>VLOOKUP(A307,'FY23'!C:D,2,FALSE)</f>
        <v>Lowellville Local</v>
      </c>
      <c r="C307" t="s">
        <v>4436</v>
      </c>
      <c r="D307" t="s">
        <v>9523</v>
      </c>
      <c r="E307" s="27">
        <v>216.05812</v>
      </c>
      <c r="F307" s="28" t="s">
        <v>9520</v>
      </c>
      <c r="G307" s="27">
        <f>IF(F307="Not Aligned",E307,IF(F307="Aligned",E307*0.2,IF(F307="Partially Aligned",E307*0.8,0)))</f>
        <v>216.05812</v>
      </c>
      <c r="H307" s="15">
        <f>G307*$E$2</f>
        <v>22594.750933013209</v>
      </c>
      <c r="I307" s="27">
        <v>464.84015599999998</v>
      </c>
      <c r="J307" s="15">
        <f>I307*$E$3</f>
        <v>3640.7561489502414</v>
      </c>
      <c r="K307" s="15">
        <f>ROUND((H307+J307),2)</f>
        <v>26235.51</v>
      </c>
      <c r="M307" s="15">
        <v>362.11</v>
      </c>
    </row>
    <row r="308" spans="1:13" x14ac:dyDescent="0.25">
      <c r="A308" t="s">
        <v>3835</v>
      </c>
      <c r="B308" t="str">
        <f>VLOOKUP(A308,'FY23'!C:D,2,FALSE)</f>
        <v>Lucas Local</v>
      </c>
      <c r="C308" t="s">
        <v>4475</v>
      </c>
      <c r="D308" t="s">
        <v>9523</v>
      </c>
      <c r="E308" s="27">
        <v>198.194861</v>
      </c>
      <c r="F308" s="28" t="s">
        <v>9518</v>
      </c>
      <c r="G308" s="27">
        <f>IF(F308="Not Aligned",E308,IF(F308="Aligned",E308*0.2,IF(F308="Partially Aligned",E308*0.8,0)))</f>
        <v>39.638972200000005</v>
      </c>
      <c r="H308" s="15">
        <f>G308*$E$2</f>
        <v>4145.3323027138931</v>
      </c>
      <c r="I308" s="27">
        <v>405.93541900000002</v>
      </c>
      <c r="J308" s="15">
        <f>I308*$E$3</f>
        <v>3179.3980225773412</v>
      </c>
      <c r="K308" s="15">
        <f>ROUND((H308+J308),2)</f>
        <v>7324.73</v>
      </c>
      <c r="M308" s="15">
        <v>66.650000000000006</v>
      </c>
    </row>
    <row r="309" spans="1:13" x14ac:dyDescent="0.25">
      <c r="A309" t="s">
        <v>3209</v>
      </c>
      <c r="B309" t="str">
        <f>VLOOKUP(A309,'FY23'!C:D,2,FALSE)</f>
        <v>Lynchburg-Clay Local</v>
      </c>
      <c r="C309" t="s">
        <v>4415</v>
      </c>
      <c r="D309" t="s">
        <v>9523</v>
      </c>
      <c r="E309" s="27">
        <v>506.888779</v>
      </c>
      <c r="F309" s="28" t="s">
        <v>9518</v>
      </c>
      <c r="G309" s="27">
        <f>IF(F309="Not Aligned",E309,IF(F309="Aligned",E309*0.2,IF(F309="Partially Aligned",E309*0.8,0)))</f>
        <v>101.3777558</v>
      </c>
      <c r="H309" s="15">
        <f>G309*$E$2</f>
        <v>10601.800767538083</v>
      </c>
      <c r="I309" s="27">
        <v>1042.9876039999999</v>
      </c>
      <c r="J309" s="15">
        <f>I309*$E$3</f>
        <v>8168.9662210290608</v>
      </c>
      <c r="K309" s="15">
        <f>ROUND((H309+J309),2)</f>
        <v>18770.77</v>
      </c>
      <c r="M309" s="15">
        <v>170.46</v>
      </c>
    </row>
    <row r="310" spans="1:13" x14ac:dyDescent="0.25">
      <c r="A310" t="s">
        <v>3584</v>
      </c>
      <c r="B310" t="str">
        <f>VLOOKUP(A310,'FY23'!C:D,2,FALSE)</f>
        <v>Mad River Local</v>
      </c>
      <c r="C310" t="s">
        <v>4448</v>
      </c>
      <c r="D310" t="s">
        <v>9523</v>
      </c>
      <c r="E310" s="27">
        <v>1740.3066869999998</v>
      </c>
      <c r="F310" s="28" t="s">
        <v>9518</v>
      </c>
      <c r="G310" s="27">
        <f>IF(F310="Not Aligned",E310,IF(F310="Aligned",E310*0.2,IF(F310="Partially Aligned",E310*0.8,0)))</f>
        <v>348.06133739999996</v>
      </c>
      <c r="H310" s="15">
        <f>G310*$E$2</f>
        <v>36399.276398241702</v>
      </c>
      <c r="I310" s="27">
        <v>3655.1850440000003</v>
      </c>
      <c r="J310" s="15">
        <f>I310*$E$3</f>
        <v>28628.416139878325</v>
      </c>
      <c r="K310" s="15">
        <f>ROUND((H310+J310),2)</f>
        <v>65027.69</v>
      </c>
      <c r="M310" s="15">
        <v>585.28</v>
      </c>
    </row>
    <row r="311" spans="1:13" x14ac:dyDescent="0.25">
      <c r="A311" t="s">
        <v>1617</v>
      </c>
      <c r="B311" t="str">
        <f>VLOOKUP(A311,'FY23'!C:D,2,FALSE)</f>
        <v>Madeira City</v>
      </c>
      <c r="C311" t="s">
        <v>4682</v>
      </c>
      <c r="D311" t="s">
        <v>9523</v>
      </c>
      <c r="E311" s="27">
        <v>867.75816299999997</v>
      </c>
      <c r="F311" s="28" t="s">
        <v>9519</v>
      </c>
      <c r="G311" s="27">
        <f>IF(F311="Not Aligned",E311,IF(F311="Aligned",E311*0.2,IF(F311="Partially Aligned",E311*0.8,0)))</f>
        <v>694.20653040000002</v>
      </c>
      <c r="H311" s="15">
        <f>G311*$E$2</f>
        <v>72598.167800679104</v>
      </c>
      <c r="I311" s="27">
        <v>1663.4310679999999</v>
      </c>
      <c r="J311" s="15">
        <f>I311*$E$3</f>
        <v>13028.450341488713</v>
      </c>
      <c r="K311" s="15">
        <f>ROUND((H311+J311),2)</f>
        <v>85626.62</v>
      </c>
      <c r="M311" s="15">
        <v>1163.5899999999999</v>
      </c>
    </row>
    <row r="312" spans="1:13" x14ac:dyDescent="0.25">
      <c r="A312" t="s">
        <v>2669</v>
      </c>
      <c r="B312" t="str">
        <f>VLOOKUP(A312,'FY23'!C:D,2,FALSE)</f>
        <v>Madison Local</v>
      </c>
      <c r="C312" t="s">
        <v>4362</v>
      </c>
      <c r="D312" t="s">
        <v>9523</v>
      </c>
      <c r="E312" s="27">
        <v>660.19008399999996</v>
      </c>
      <c r="F312" s="28" t="s">
        <v>9519</v>
      </c>
      <c r="G312" s="27">
        <f>IF(F312="Not Aligned",E312,IF(F312="Aligned",E312*0.2,IF(F312="Partially Aligned",E312*0.8,0)))</f>
        <v>528.15206720000003</v>
      </c>
      <c r="H312" s="15">
        <f>G312*$E$2</f>
        <v>55232.658754690892</v>
      </c>
      <c r="I312" s="27">
        <v>1412.3127079999999</v>
      </c>
      <c r="J312" s="15">
        <f>I312*$E$3</f>
        <v>11061.622171668763</v>
      </c>
      <c r="K312" s="15">
        <f>ROUND((H312+J312),2)</f>
        <v>66294.28</v>
      </c>
      <c r="M312" s="15">
        <v>885.35</v>
      </c>
    </row>
    <row r="313" spans="1:13" x14ac:dyDescent="0.25">
      <c r="A313" t="s">
        <v>3278</v>
      </c>
      <c r="B313" t="str">
        <f>VLOOKUP(A313,'FY23'!C:D,2,FALSE)</f>
        <v>Madison Local</v>
      </c>
      <c r="C313" t="s">
        <v>4806</v>
      </c>
      <c r="D313" t="s">
        <v>9523</v>
      </c>
      <c r="E313" s="27">
        <v>1204.9076620000001</v>
      </c>
      <c r="F313" s="28" t="s">
        <v>9518</v>
      </c>
      <c r="G313" s="27">
        <f>IF(F313="Not Aligned",E313,IF(F313="Aligned",E313*0.2,IF(F313="Partially Aligned",E313*0.8,0)))</f>
        <v>240.98153240000002</v>
      </c>
      <c r="H313" s="15">
        <f>G313*$E$2</f>
        <v>25201.171351643035</v>
      </c>
      <c r="I313" s="27">
        <v>2638.4049670000004</v>
      </c>
      <c r="J313" s="15">
        <f>I313*$E$3</f>
        <v>20664.714489567701</v>
      </c>
      <c r="K313" s="15">
        <f>ROUND((H313+J313),2)</f>
        <v>45865.89</v>
      </c>
      <c r="M313" s="15">
        <v>405.29</v>
      </c>
    </row>
    <row r="314" spans="1:13" x14ac:dyDescent="0.25">
      <c r="A314" t="s">
        <v>3837</v>
      </c>
      <c r="B314" t="str">
        <f>VLOOKUP(A314,'FY23'!C:D,2,FALSE)</f>
        <v>Madison Local</v>
      </c>
      <c r="C314" t="s">
        <v>4475</v>
      </c>
      <c r="D314" t="s">
        <v>9523</v>
      </c>
      <c r="E314" s="27">
        <v>1192.9326189999999</v>
      </c>
      <c r="F314" s="28" t="s">
        <v>9519</v>
      </c>
      <c r="G314" s="27">
        <f>IF(F314="Not Aligned",E314,IF(F314="Aligned",E314*0.2,IF(F314="Partially Aligned",E314*0.8,0)))</f>
        <v>954.34609520000004</v>
      </c>
      <c r="H314" s="15">
        <f>G314*$E$2</f>
        <v>99802.832334825973</v>
      </c>
      <c r="I314" s="27">
        <v>2643.5527950000001</v>
      </c>
      <c r="J314" s="15">
        <f>I314*$E$3</f>
        <v>20705.033696509745</v>
      </c>
      <c r="K314" s="15">
        <f>ROUND((H314+J314),2)</f>
        <v>120507.87</v>
      </c>
      <c r="M314" s="15">
        <v>1599.86</v>
      </c>
    </row>
    <row r="315" spans="1:13" x14ac:dyDescent="0.25">
      <c r="A315" t="s">
        <v>3430</v>
      </c>
      <c r="B315" t="str">
        <f>VLOOKUP(A315,'FY23'!C:D,2,FALSE)</f>
        <v>Madison-Plains Local</v>
      </c>
      <c r="C315" t="s">
        <v>4585</v>
      </c>
      <c r="D315" t="s">
        <v>9523</v>
      </c>
      <c r="E315" s="27">
        <v>488.120857</v>
      </c>
      <c r="F315" s="28" t="s">
        <v>9520</v>
      </c>
      <c r="G315" s="27">
        <f>IF(F315="Not Aligned",E315,IF(F315="Aligned",E315*0.2,IF(F315="Partially Aligned",E315*0.8,0)))</f>
        <v>488.120857</v>
      </c>
      <c r="H315" s="15">
        <f>G315*$E$2</f>
        <v>51046.307304367714</v>
      </c>
      <c r="I315" s="27">
        <v>1064.730213</v>
      </c>
      <c r="J315" s="15">
        <f>I315*$E$3</f>
        <v>8339.2603240431963</v>
      </c>
      <c r="K315" s="15">
        <f>ROUND((H315+J315),2)</f>
        <v>59385.57</v>
      </c>
      <c r="M315" s="15">
        <v>818.09</v>
      </c>
    </row>
    <row r="316" spans="1:13" x14ac:dyDescent="0.25">
      <c r="A316" t="s">
        <v>784</v>
      </c>
      <c r="B316" t="str">
        <f>VLOOKUP(A316,'FY23'!C:D,2,FALSE)</f>
        <v>Manchester Local</v>
      </c>
      <c r="C316" t="s">
        <v>4341</v>
      </c>
      <c r="D316" t="s">
        <v>9523</v>
      </c>
      <c r="E316" s="27">
        <v>270.08410999999995</v>
      </c>
      <c r="F316" s="28" t="s">
        <v>9519</v>
      </c>
      <c r="G316" s="27">
        <f>IF(F316="Not Aligned",E316,IF(F316="Aligned",E316*0.2,IF(F316="Partially Aligned",E316*0.8,0)))</f>
        <v>216.06728799999996</v>
      </c>
      <c r="H316" s="15">
        <f>G316*$E$2</f>
        <v>22595.709696685466</v>
      </c>
      <c r="I316" s="27">
        <v>658.53485799999999</v>
      </c>
      <c r="J316" s="15">
        <f>I316*$E$3</f>
        <v>5157.8264111106055</v>
      </c>
      <c r="K316" s="15">
        <f>ROUND((H316+J316),2)</f>
        <v>27753.54</v>
      </c>
      <c r="M316" s="15">
        <v>362.25</v>
      </c>
    </row>
    <row r="317" spans="1:13" x14ac:dyDescent="0.25">
      <c r="A317" t="s">
        <v>4007</v>
      </c>
      <c r="B317" t="str">
        <f>VLOOKUP(A317,'FY23'!C:D,2,FALSE)</f>
        <v>Manchester Local</v>
      </c>
      <c r="C317" t="s">
        <v>4742</v>
      </c>
      <c r="D317" t="s">
        <v>9523</v>
      </c>
      <c r="E317" s="27">
        <v>562.57780900000012</v>
      </c>
      <c r="F317" s="28" t="s">
        <v>9519</v>
      </c>
      <c r="G317" s="27">
        <f>IF(F317="Not Aligned",E317,IF(F317="Aligned",E317*0.2,IF(F317="Partially Aligned",E317*0.8,0)))</f>
        <v>450.06224720000012</v>
      </c>
      <c r="H317" s="15">
        <f>G317*$E$2</f>
        <v>47066.244859652688</v>
      </c>
      <c r="I317" s="27">
        <v>1250.5420800000002</v>
      </c>
      <c r="J317" s="15">
        <f>I317*$E$3</f>
        <v>9794.5900510390184</v>
      </c>
      <c r="K317" s="15">
        <f>ROUND((H317+J317),2)</f>
        <v>56860.83</v>
      </c>
      <c r="M317" s="15">
        <v>754.48</v>
      </c>
    </row>
    <row r="318" spans="1:13" x14ac:dyDescent="0.25">
      <c r="A318" t="s">
        <v>1621</v>
      </c>
      <c r="B318" t="str">
        <f>VLOOKUP(A318,'FY23'!C:D,2,FALSE)</f>
        <v>Mansfield City</v>
      </c>
      <c r="C318" t="s">
        <v>4475</v>
      </c>
      <c r="D318" t="s">
        <v>9523</v>
      </c>
      <c r="E318" s="27">
        <v>1550.762545</v>
      </c>
      <c r="F318" s="28" t="s">
        <v>9518</v>
      </c>
      <c r="G318" s="27">
        <f>IF(F318="Not Aligned",E318,IF(F318="Aligned",E318*0.2,IF(F318="Partially Aligned",E318*0.8,0)))</f>
        <v>310.15250900000001</v>
      </c>
      <c r="H318" s="15">
        <f>G318*$E$2</f>
        <v>32434.877671360544</v>
      </c>
      <c r="I318" s="27">
        <v>3065.6630809999997</v>
      </c>
      <c r="J318" s="15">
        <f>I318*$E$3</f>
        <v>24011.117733039591</v>
      </c>
      <c r="K318" s="15">
        <f>ROUND((H318+J318),2)</f>
        <v>56446</v>
      </c>
      <c r="M318" s="15">
        <v>521.41</v>
      </c>
    </row>
    <row r="319" spans="1:13" x14ac:dyDescent="0.25">
      <c r="A319" t="s">
        <v>1630</v>
      </c>
      <c r="B319" t="str">
        <f>VLOOKUP(A319,'FY23'!C:D,2,FALSE)</f>
        <v>Maple Heights City</v>
      </c>
      <c r="C319" t="s">
        <v>4866</v>
      </c>
      <c r="D319" t="s">
        <v>9523</v>
      </c>
      <c r="E319" s="27">
        <v>1366.6767789999999</v>
      </c>
      <c r="F319" s="28" t="s">
        <v>9520</v>
      </c>
      <c r="G319" s="27">
        <f>IF(F319="Not Aligned",E319,IF(F319="Aligned",E319*0.2,IF(F319="Partially Aligned",E319*0.8,0)))</f>
        <v>1366.6767789999999</v>
      </c>
      <c r="H319" s="15">
        <f>G319*$E$2</f>
        <v>142923.21634307349</v>
      </c>
      <c r="I319" s="27">
        <v>3042.913063</v>
      </c>
      <c r="J319" s="15">
        <f>I319*$E$3</f>
        <v>23832.933325231617</v>
      </c>
      <c r="K319" s="15">
        <f>ROUND((H319+J319),2)</f>
        <v>166756.15</v>
      </c>
      <c r="M319" s="15">
        <v>2290.59</v>
      </c>
    </row>
    <row r="320" spans="1:13" x14ac:dyDescent="0.25">
      <c r="A320" t="s">
        <v>2560</v>
      </c>
      <c r="B320" t="str">
        <f>VLOOKUP(A320,'FY23'!C:D,2,FALSE)</f>
        <v>Mapleton Local</v>
      </c>
      <c r="C320" t="s">
        <v>4344</v>
      </c>
      <c r="D320" t="s">
        <v>9523</v>
      </c>
      <c r="E320" s="27">
        <v>349.47876000000002</v>
      </c>
      <c r="F320" s="28" t="s">
        <v>9518</v>
      </c>
      <c r="G320" s="27">
        <f>IF(F320="Not Aligned",E320,IF(F320="Aligned",E320*0.2,IF(F320="Partially Aligned",E320*0.8,0)))</f>
        <v>69.895752000000002</v>
      </c>
      <c r="H320" s="15">
        <f>G320*$E$2</f>
        <v>7309.5012939835806</v>
      </c>
      <c r="I320" s="27">
        <v>793.07980799999996</v>
      </c>
      <c r="J320" s="15">
        <f>I320*$E$3</f>
        <v>6211.6195219250303</v>
      </c>
      <c r="K320" s="15">
        <f>ROUND((H320+J320),2)</f>
        <v>13521.12</v>
      </c>
      <c r="M320" s="15">
        <v>117.57</v>
      </c>
    </row>
    <row r="321" spans="1:13" x14ac:dyDescent="0.25">
      <c r="A321" t="s">
        <v>4089</v>
      </c>
      <c r="B321" t="str">
        <f>VLOOKUP(A321,'FY23'!C:D,2,FALSE)</f>
        <v>Maplewood Local</v>
      </c>
      <c r="C321" t="s">
        <v>4496</v>
      </c>
      <c r="D321" t="s">
        <v>9523</v>
      </c>
      <c r="E321" s="27">
        <v>280.34837299999998</v>
      </c>
      <c r="F321" s="28" t="s">
        <v>9519</v>
      </c>
      <c r="G321" s="27">
        <f>IF(F321="Not Aligned",E321,IF(F321="Aligned",E321*0.2,IF(F321="Partially Aligned",E321*0.8,0)))</f>
        <v>224.2786984</v>
      </c>
      <c r="H321" s="15">
        <f>G321*$E$2</f>
        <v>23454.435917189261</v>
      </c>
      <c r="I321" s="27">
        <v>603.89019699999994</v>
      </c>
      <c r="J321" s="15">
        <f>I321*$E$3</f>
        <v>4729.8343734712162</v>
      </c>
      <c r="K321" s="15">
        <f>ROUND((H321+J321),2)</f>
        <v>28184.27</v>
      </c>
      <c r="M321" s="15">
        <v>375.97</v>
      </c>
    </row>
    <row r="322" spans="1:13" x14ac:dyDescent="0.25">
      <c r="A322" t="s">
        <v>2899</v>
      </c>
      <c r="B322" t="str">
        <f>VLOOKUP(A322,'FY23'!C:D,2,FALSE)</f>
        <v>Margaretta Local</v>
      </c>
      <c r="C322" t="s">
        <v>4333</v>
      </c>
      <c r="D322" t="s">
        <v>9523</v>
      </c>
      <c r="E322" s="27">
        <v>481.48179300000004</v>
      </c>
      <c r="F322" s="28" t="s">
        <v>9518</v>
      </c>
      <c r="G322" s="27">
        <f>IF(F322="Not Aligned",E322,IF(F322="Aligned",E322*0.2,IF(F322="Partially Aligned",E322*0.8,0)))</f>
        <v>96.296358600000019</v>
      </c>
      <c r="H322" s="15">
        <f>G322*$E$2</f>
        <v>10070.402530222538</v>
      </c>
      <c r="I322" s="27">
        <v>997.19560499999989</v>
      </c>
      <c r="J322" s="15">
        <f>I322*$E$3</f>
        <v>7810.310670771536</v>
      </c>
      <c r="K322" s="15">
        <f>ROUND((H322+J322),2)</f>
        <v>17880.71</v>
      </c>
      <c r="M322" s="15">
        <v>161.91999999999999</v>
      </c>
    </row>
    <row r="323" spans="1:13" x14ac:dyDescent="0.25">
      <c r="A323" t="s">
        <v>1636</v>
      </c>
      <c r="B323" t="str">
        <f>VLOOKUP(A323,'FY23'!C:D,2,FALSE)</f>
        <v>Mariemont City</v>
      </c>
      <c r="C323" t="s">
        <v>4682</v>
      </c>
      <c r="D323" t="s">
        <v>9523</v>
      </c>
      <c r="E323" s="27">
        <v>718.15725700000007</v>
      </c>
      <c r="F323" s="28" t="s">
        <v>9519</v>
      </c>
      <c r="G323" s="27">
        <f>IF(F323="Not Aligned",E323,IF(F323="Aligned",E323*0.2,IF(F323="Partially Aligned",E323*0.8,0)))</f>
        <v>574.52580560000013</v>
      </c>
      <c r="H323" s="15">
        <f>G323*$E$2</f>
        <v>60082.293977753608</v>
      </c>
      <c r="I323" s="27">
        <v>1504.7836600000001</v>
      </c>
      <c r="J323" s="15">
        <f>I323*$E$3</f>
        <v>11785.880140236528</v>
      </c>
      <c r="K323" s="15">
        <f>ROUND((H323+J323),2)</f>
        <v>71868.17</v>
      </c>
      <c r="M323" s="15">
        <v>963.07</v>
      </c>
    </row>
    <row r="324" spans="1:13" x14ac:dyDescent="0.25">
      <c r="A324" t="s">
        <v>1639</v>
      </c>
      <c r="B324" t="str">
        <f>VLOOKUP(A324,'FY23'!C:D,2,FALSE)</f>
        <v>Marietta City</v>
      </c>
      <c r="C324" t="s">
        <v>4509</v>
      </c>
      <c r="D324" t="s">
        <v>9523</v>
      </c>
      <c r="E324" s="27">
        <v>940.66284299999995</v>
      </c>
      <c r="F324" s="28" t="s">
        <v>9518</v>
      </c>
      <c r="G324" s="27">
        <f>IF(F324="Not Aligned",E324,IF(F324="Aligned",E324*0.2,IF(F324="Partially Aligned",E324*0.8,0)))</f>
        <v>188.13256860000001</v>
      </c>
      <c r="H324" s="15">
        <f>G324*$E$2</f>
        <v>19674.37525562576</v>
      </c>
      <c r="I324" s="27">
        <v>2112.013598</v>
      </c>
      <c r="J324" s="15">
        <f>I324*$E$3</f>
        <v>16541.872285201243</v>
      </c>
      <c r="K324" s="15">
        <f>ROUND((H324+J324),2)</f>
        <v>36216.25</v>
      </c>
      <c r="M324" s="15">
        <v>316.44</v>
      </c>
    </row>
    <row r="325" spans="1:13" x14ac:dyDescent="0.25">
      <c r="A325" t="s">
        <v>1644</v>
      </c>
      <c r="B325" t="str">
        <f>VLOOKUP(A325,'FY23'!C:D,2,FALSE)</f>
        <v>Marion City</v>
      </c>
      <c r="C325" t="s">
        <v>4438</v>
      </c>
      <c r="D325" t="s">
        <v>9523</v>
      </c>
      <c r="E325" s="27">
        <v>2041.222448</v>
      </c>
      <c r="F325" s="28" t="s">
        <v>9518</v>
      </c>
      <c r="G325" s="27">
        <f>IF(F325="Not Aligned",E325,IF(F325="Aligned",E325*0.2,IF(F325="Partially Aligned",E325*0.8,0)))</f>
        <v>408.24448960000001</v>
      </c>
      <c r="H325" s="15">
        <f>G325*$E$2</f>
        <v>42693.061303537681</v>
      </c>
      <c r="I325" s="27">
        <v>4008.8091220000001</v>
      </c>
      <c r="J325" s="15">
        <f>I325*$E$3</f>
        <v>31398.097329804095</v>
      </c>
      <c r="K325" s="15">
        <f>ROUND((H325+J325),2)</f>
        <v>74091.16</v>
      </c>
      <c r="M325" s="15">
        <v>686.3</v>
      </c>
    </row>
    <row r="326" spans="1:13" x14ac:dyDescent="0.25">
      <c r="A326" t="s">
        <v>3534</v>
      </c>
      <c r="B326" t="str">
        <f>VLOOKUP(A326,'FY23'!C:D,2,FALSE)</f>
        <v>Marion Local</v>
      </c>
      <c r="C326" t="s">
        <v>4591</v>
      </c>
      <c r="D326" t="s">
        <v>9523</v>
      </c>
      <c r="E326" s="27">
        <v>478</v>
      </c>
      <c r="F326" s="28" t="s">
        <v>9518</v>
      </c>
      <c r="G326" s="27">
        <f>IF(F326="Not Aligned",E326,IF(F326="Aligned",E326*0.2,IF(F326="Partially Aligned",E326*0.8,0)))</f>
        <v>95.600000000000009</v>
      </c>
      <c r="H326" s="15">
        <f>G326*$E$2</f>
        <v>9997.5793050317334</v>
      </c>
      <c r="I326" s="27">
        <v>907.18731300000002</v>
      </c>
      <c r="J326" s="15">
        <f>I326*$E$3</f>
        <v>7105.3409337002231</v>
      </c>
      <c r="K326" s="15">
        <f>ROUND((H326+J326),2)</f>
        <v>17102.919999999998</v>
      </c>
      <c r="M326" s="15">
        <v>160.69</v>
      </c>
    </row>
    <row r="327" spans="1:13" x14ac:dyDescent="0.25">
      <c r="A327" t="s">
        <v>3947</v>
      </c>
      <c r="B327" t="str">
        <f>VLOOKUP(A327,'FY23'!C:D,2,FALSE)</f>
        <v>Marlington Local</v>
      </c>
      <c r="C327" t="s">
        <v>4491</v>
      </c>
      <c r="D327" t="s">
        <v>9523</v>
      </c>
      <c r="E327" s="27">
        <v>781.99206099999992</v>
      </c>
      <c r="F327" s="28" t="s">
        <v>9519</v>
      </c>
      <c r="G327" s="27">
        <f>IF(F327="Not Aligned",E327,IF(F327="Aligned",E327*0.2,IF(F327="Partially Aligned",E327*0.8,0)))</f>
        <v>625.59364879999998</v>
      </c>
      <c r="H327" s="15">
        <f>G327*$E$2</f>
        <v>65422.825487470393</v>
      </c>
      <c r="I327" s="27">
        <v>1854.991356</v>
      </c>
      <c r="J327" s="15">
        <f>I327*$E$3</f>
        <v>14528.803285244887</v>
      </c>
      <c r="K327" s="15">
        <f>ROUND((H327+J327),2)</f>
        <v>79951.63</v>
      </c>
      <c r="M327" s="15">
        <v>1048.82</v>
      </c>
    </row>
    <row r="328" spans="1:13" x14ac:dyDescent="0.25">
      <c r="A328" t="s">
        <v>1653</v>
      </c>
      <c r="B328" t="str">
        <f>VLOOKUP(A328,'FY23'!C:D,2,FALSE)</f>
        <v>Martins Ferry City</v>
      </c>
      <c r="C328" t="s">
        <v>4355</v>
      </c>
      <c r="D328" t="s">
        <v>9523</v>
      </c>
      <c r="E328" s="27">
        <v>581.31006100000002</v>
      </c>
      <c r="F328" s="28" t="s">
        <v>9519</v>
      </c>
      <c r="G328" s="27">
        <f>IF(F328="Not Aligned",E328,IF(F328="Aligned",E328*0.2,IF(F328="Partially Aligned",E328*0.8,0)))</f>
        <v>465.04804880000006</v>
      </c>
      <c r="H328" s="15">
        <f>G328*$E$2</f>
        <v>48633.4178716346</v>
      </c>
      <c r="I328" s="27">
        <v>1267.9068459999999</v>
      </c>
      <c r="J328" s="15">
        <f>I328*$E$3</f>
        <v>9930.5956817349615</v>
      </c>
      <c r="K328" s="15">
        <f>ROUND((H328+J328),2)</f>
        <v>58564.01</v>
      </c>
      <c r="M328" s="15">
        <v>779.59</v>
      </c>
    </row>
    <row r="329" spans="1:13" x14ac:dyDescent="0.25">
      <c r="A329" t="s">
        <v>2424</v>
      </c>
      <c r="B329" t="str">
        <f>VLOOKUP(A329,'FY23'!C:D,2,FALSE)</f>
        <v>Marysville Exempted Village</v>
      </c>
      <c r="C329" t="s">
        <v>4641</v>
      </c>
      <c r="D329" t="s">
        <v>9523</v>
      </c>
      <c r="E329" s="27">
        <v>2583.0351500000002</v>
      </c>
      <c r="F329" s="28" t="s">
        <v>9518</v>
      </c>
      <c r="G329" s="27">
        <f>IF(F329="Not Aligned",E329,IF(F329="Aligned",E329*0.2,IF(F329="Partially Aligned",E329*0.8,0)))</f>
        <v>516.60703000000001</v>
      </c>
      <c r="H329" s="15">
        <f>G329*$E$2</f>
        <v>54025.311212990659</v>
      </c>
      <c r="I329" s="27">
        <v>5274.9964010000003</v>
      </c>
      <c r="J329" s="15">
        <f>I329*$E$3</f>
        <v>41315.224889114666</v>
      </c>
      <c r="K329" s="15">
        <f>ROUND((H329+J329),2)</f>
        <v>95340.54</v>
      </c>
      <c r="M329" s="15">
        <v>868.6</v>
      </c>
    </row>
    <row r="330" spans="1:13" x14ac:dyDescent="0.25">
      <c r="A330" t="s">
        <v>4167</v>
      </c>
      <c r="B330" t="str">
        <f>VLOOKUP(A330,'FY23'!C:D,2,FALSE)</f>
        <v>Mason City</v>
      </c>
      <c r="C330" t="s">
        <v>4755</v>
      </c>
      <c r="D330" t="s">
        <v>9523</v>
      </c>
      <c r="E330" s="27">
        <v>3994.3196910000001</v>
      </c>
      <c r="F330" s="28" t="s">
        <v>9520</v>
      </c>
      <c r="G330" s="27">
        <f>IF(F330="Not Aligned",E330,IF(F330="Aligned",E330*0.2,IF(F330="Partially Aligned",E330*0.8,0)))</f>
        <v>3994.3196910000001</v>
      </c>
      <c r="H330" s="15">
        <f>G330*$E$2</f>
        <v>417714.72678266052</v>
      </c>
      <c r="I330" s="27">
        <v>9791.5377219999991</v>
      </c>
      <c r="J330" s="15">
        <f>I330*$E$3</f>
        <v>76690.020663898351</v>
      </c>
      <c r="K330" s="15">
        <f>ROUND((H330+J330),2)</f>
        <v>494404.75</v>
      </c>
      <c r="M330" s="15">
        <v>6695.18</v>
      </c>
    </row>
    <row r="331" spans="1:13" x14ac:dyDescent="0.25">
      <c r="A331" t="s">
        <v>1657</v>
      </c>
      <c r="B331" t="str">
        <f>VLOOKUP(A331,'FY23'!C:D,2,FALSE)</f>
        <v>Massillon City</v>
      </c>
      <c r="C331" t="s">
        <v>4491</v>
      </c>
      <c r="D331" t="s">
        <v>9523</v>
      </c>
      <c r="E331" s="27">
        <v>1834.5774140000001</v>
      </c>
      <c r="F331" s="28" t="s">
        <v>9518</v>
      </c>
      <c r="G331" s="27">
        <f>IF(F331="Not Aligned",E331,IF(F331="Aligned",E331*0.2,IF(F331="Partially Aligned",E331*0.8,0)))</f>
        <v>366.91548280000006</v>
      </c>
      <c r="H331" s="15">
        <f>G331*$E$2</f>
        <v>38370.989932395474</v>
      </c>
      <c r="I331" s="27">
        <v>3869.1734160000005</v>
      </c>
      <c r="J331" s="15">
        <f>I331*$E$3</f>
        <v>30304.432015672959</v>
      </c>
      <c r="K331" s="15">
        <f>ROUND((H331+J331),2)</f>
        <v>68675.42</v>
      </c>
      <c r="M331" s="15">
        <v>617</v>
      </c>
    </row>
    <row r="332" spans="1:13" x14ac:dyDescent="0.25">
      <c r="A332" t="s">
        <v>4064</v>
      </c>
      <c r="B332" t="str">
        <f>VLOOKUP(A332,'FY23'!C:D,2,FALSE)</f>
        <v>Mathews Local</v>
      </c>
      <c r="C332" t="s">
        <v>4496</v>
      </c>
      <c r="D332" t="s">
        <v>9523</v>
      </c>
      <c r="E332" s="27">
        <v>276.62946099999999</v>
      </c>
      <c r="F332" s="28" t="s">
        <v>9520</v>
      </c>
      <c r="G332" s="27">
        <f>IF(F332="Not Aligned",E332,IF(F332="Aligned",E332*0.2,IF(F332="Partially Aligned",E332*0.8,0)))</f>
        <v>276.62946099999999</v>
      </c>
      <c r="H332" s="15">
        <f>G332*$E$2</f>
        <v>28929.131531963205</v>
      </c>
      <c r="I332" s="27">
        <v>615.10148400000003</v>
      </c>
      <c r="J332" s="15">
        <f>I332*$E$3</f>
        <v>4817.6442615715378</v>
      </c>
      <c r="K332" s="15">
        <f>ROUND((H332+J332),2)</f>
        <v>33746.78</v>
      </c>
      <c r="M332" s="15">
        <v>463.64</v>
      </c>
    </row>
    <row r="333" spans="1:13" x14ac:dyDescent="0.25">
      <c r="A333" t="s">
        <v>1665</v>
      </c>
      <c r="B333" t="str">
        <f>VLOOKUP(A333,'FY23'!C:D,2,FALSE)</f>
        <v>Maumee City</v>
      </c>
      <c r="C333" t="s">
        <v>4817</v>
      </c>
      <c r="D333" t="s">
        <v>9523</v>
      </c>
      <c r="E333" s="27">
        <v>992.29388800000004</v>
      </c>
      <c r="F333" s="28" t="s">
        <v>9519</v>
      </c>
      <c r="G333" s="27">
        <f>IF(F333="Not Aligned",E333,IF(F333="Aligned",E333*0.2,IF(F333="Partially Aligned",E333*0.8,0)))</f>
        <v>793.83511040000008</v>
      </c>
      <c r="H333" s="15">
        <f>G333*$E$2</f>
        <v>83017.044679316125</v>
      </c>
      <c r="I333" s="27">
        <v>2113.7259450000001</v>
      </c>
      <c r="J333" s="15">
        <f>I333*$E$3</f>
        <v>16555.28385859678</v>
      </c>
      <c r="K333" s="15">
        <f>ROUND((H333+J333),2)</f>
        <v>99572.33</v>
      </c>
      <c r="M333" s="15">
        <v>1330.72</v>
      </c>
    </row>
    <row r="334" spans="1:13" x14ac:dyDescent="0.25">
      <c r="A334" t="s">
        <v>1670</v>
      </c>
      <c r="B334" t="str">
        <f>VLOOKUP(A334,'FY23'!C:D,2,FALSE)</f>
        <v>Mayfield City</v>
      </c>
      <c r="C334" t="s">
        <v>4866</v>
      </c>
      <c r="D334" t="s">
        <v>9523</v>
      </c>
      <c r="E334" s="27">
        <v>1711.2027229999999</v>
      </c>
      <c r="F334" s="28" t="s">
        <v>9519</v>
      </c>
      <c r="G334" s="27">
        <f>IF(F334="Not Aligned",E334,IF(F334="Aligned",E334*0.2,IF(F334="Partially Aligned",E334*0.8,0)))</f>
        <v>1368.9621784000001</v>
      </c>
      <c r="H334" s="15">
        <f>G334*$E$2</f>
        <v>143162.21698894352</v>
      </c>
      <c r="I334" s="27">
        <v>4006.7452899999998</v>
      </c>
      <c r="J334" s="15">
        <f>I334*$E$3</f>
        <v>31381.932829066765</v>
      </c>
      <c r="K334" s="15">
        <f>ROUND((H334+J334),2)</f>
        <v>174544.15</v>
      </c>
      <c r="M334" s="15">
        <v>2295.06</v>
      </c>
    </row>
    <row r="335" spans="1:13" x14ac:dyDescent="0.25">
      <c r="A335" t="s">
        <v>3658</v>
      </c>
      <c r="B335" t="str">
        <f>VLOOKUP(A335,'FY23'!C:D,2,FALSE)</f>
        <v>Maysville Local</v>
      </c>
      <c r="C335" t="s">
        <v>4454</v>
      </c>
      <c r="D335" t="s">
        <v>9523</v>
      </c>
      <c r="E335" s="27">
        <v>812.19815899999992</v>
      </c>
      <c r="F335" s="28" t="s">
        <v>9519</v>
      </c>
      <c r="G335" s="27">
        <f>IF(F335="Not Aligned",E335,IF(F335="Aligned",E335*0.2,IF(F335="Partially Aligned",E335*0.8,0)))</f>
        <v>649.7585272</v>
      </c>
      <c r="H335" s="15">
        <f>G335*$E$2</f>
        <v>67949.920552328636</v>
      </c>
      <c r="I335" s="27">
        <v>1738.4996019999999</v>
      </c>
      <c r="J335" s="15">
        <f>I335*$E$3</f>
        <v>13616.407778524725</v>
      </c>
      <c r="K335" s="15">
        <f>ROUND((H335+J335),2)</f>
        <v>81566.33</v>
      </c>
      <c r="M335" s="15">
        <v>1089.21</v>
      </c>
    </row>
    <row r="336" spans="1:13" x14ac:dyDescent="0.25">
      <c r="A336" t="s">
        <v>3168</v>
      </c>
      <c r="B336" t="str">
        <f>VLOOKUP(A336,'FY23'!C:D,2,FALSE)</f>
        <v>McComb Local</v>
      </c>
      <c r="C336" t="s">
        <v>4408</v>
      </c>
      <c r="D336" t="s">
        <v>9523</v>
      </c>
      <c r="E336" s="27">
        <v>268.67182500000001</v>
      </c>
      <c r="F336" s="28" t="s">
        <v>9518</v>
      </c>
      <c r="G336" s="27">
        <f>IF(F336="Not Aligned",E336,IF(F336="Aligned",E336*0.2,IF(F336="Partially Aligned",E336*0.8,0)))</f>
        <v>53.734365000000004</v>
      </c>
      <c r="H336" s="15">
        <f>G336*$E$2</f>
        <v>5619.3888649897644</v>
      </c>
      <c r="I336" s="27">
        <v>595.38745500000005</v>
      </c>
      <c r="J336" s="15">
        <f>I336*$E$3</f>
        <v>4663.2385559200384</v>
      </c>
      <c r="K336" s="15">
        <f>ROUND((H336+J336),2)</f>
        <v>10282.629999999999</v>
      </c>
      <c r="M336" s="15">
        <v>90.38</v>
      </c>
    </row>
    <row r="337" spans="1:13" x14ac:dyDescent="0.25">
      <c r="A337" t="s">
        <v>4092</v>
      </c>
      <c r="B337" t="str">
        <f>VLOOKUP(A337,'FY23'!C:D,2,FALSE)</f>
        <v>McDonald Local</v>
      </c>
      <c r="C337" t="s">
        <v>4496</v>
      </c>
      <c r="D337" t="s">
        <v>9523</v>
      </c>
      <c r="E337" s="27">
        <v>337.98277000000002</v>
      </c>
      <c r="F337" s="28" t="s">
        <v>9519</v>
      </c>
      <c r="G337" s="27">
        <f>IF(F337="Not Aligned",E337,IF(F337="Aligned",E337*0.2,IF(F337="Partially Aligned",E337*0.8,0)))</f>
        <v>270.38621600000005</v>
      </c>
      <c r="H337" s="15">
        <f>G337*$E$2</f>
        <v>28276.230517232638</v>
      </c>
      <c r="I337" s="27">
        <v>723.42245500000001</v>
      </c>
      <c r="J337" s="15">
        <f>I337*$E$3</f>
        <v>5666.0439450715812</v>
      </c>
      <c r="K337" s="15">
        <f>ROUND((H337+J337),2)</f>
        <v>33942.269999999997</v>
      </c>
      <c r="M337" s="15">
        <v>453.26</v>
      </c>
    </row>
    <row r="338" spans="1:13" x14ac:dyDescent="0.25">
      <c r="A338" t="s">
        <v>2431</v>
      </c>
      <c r="B338" t="str">
        <f>VLOOKUP(A338,'FY23'!C:D,2,FALSE)</f>
        <v>Mechanicsburg Exempted Village</v>
      </c>
      <c r="C338" t="s">
        <v>4368</v>
      </c>
      <c r="D338" t="s">
        <v>9523</v>
      </c>
      <c r="E338" s="27">
        <v>374.90512100000001</v>
      </c>
      <c r="F338" s="28" t="s">
        <v>9520</v>
      </c>
      <c r="G338" s="27">
        <f>IF(F338="Not Aligned",E338,IF(F338="Aligned",E338*0.2,IF(F338="Partially Aligned",E338*0.8,0)))</f>
        <v>374.90512100000001</v>
      </c>
      <c r="H338" s="15">
        <f>G338*$E$2</f>
        <v>39206.523839539936</v>
      </c>
      <c r="I338" s="27">
        <v>821.67858899999999</v>
      </c>
      <c r="J338" s="15">
        <f>I338*$E$3</f>
        <v>6435.6130526780653</v>
      </c>
      <c r="K338" s="15">
        <f>ROUND((H338+J338),2)</f>
        <v>45642.14</v>
      </c>
      <c r="M338" s="15">
        <v>628.34</v>
      </c>
    </row>
    <row r="339" spans="1:13" x14ac:dyDescent="0.25">
      <c r="A339" t="s">
        <v>1678</v>
      </c>
      <c r="B339" t="str">
        <f>VLOOKUP(A339,'FY23'!C:D,2,FALSE)</f>
        <v>Medina City SD</v>
      </c>
      <c r="C339" t="s">
        <v>4588</v>
      </c>
      <c r="D339" t="s">
        <v>9523</v>
      </c>
      <c r="E339" s="27">
        <v>2740.6354420000002</v>
      </c>
      <c r="F339" s="28" t="s">
        <v>9520</v>
      </c>
      <c r="G339" s="27">
        <f>IF(F339="Not Aligned",E339,IF(F339="Aligned",E339*0.2,IF(F339="Partially Aligned",E339*0.8,0)))</f>
        <v>2740.6354420000002</v>
      </c>
      <c r="H339" s="15">
        <f>G339*$E$2</f>
        <v>286607.95164828136</v>
      </c>
      <c r="I339" s="27">
        <v>5993.2561239999995</v>
      </c>
      <c r="J339" s="15">
        <f>I339*$E$3</f>
        <v>46940.832895010666</v>
      </c>
      <c r="K339" s="15">
        <f>ROUND((H339+J339),2)</f>
        <v>333548.78000000003</v>
      </c>
      <c r="M339" s="15">
        <v>4593.3</v>
      </c>
    </row>
    <row r="340" spans="1:13" x14ac:dyDescent="0.25">
      <c r="A340" t="s">
        <v>3526</v>
      </c>
      <c r="B340" t="str">
        <f>VLOOKUP(A340,'FY23'!C:D,2,FALSE)</f>
        <v>Meigs Local</v>
      </c>
      <c r="C340" t="s">
        <v>4441</v>
      </c>
      <c r="D340" t="s">
        <v>9523</v>
      </c>
      <c r="E340" s="27">
        <v>695.19314800000006</v>
      </c>
      <c r="F340" s="28" t="s">
        <v>9518</v>
      </c>
      <c r="G340" s="27">
        <f>IF(F340="Not Aligned",E340,IF(F340="Aligned",E340*0.2,IF(F340="Partially Aligned",E340*0.8,0)))</f>
        <v>139.03862960000001</v>
      </c>
      <c r="H340" s="15">
        <f>G340*$E$2</f>
        <v>14540.269099256617</v>
      </c>
      <c r="I340" s="27">
        <v>1569.734704</v>
      </c>
      <c r="J340" s="15">
        <f>I340*$E$3</f>
        <v>12294.594608578926</v>
      </c>
      <c r="K340" s="15">
        <f>ROUND((H340+J340),2)</f>
        <v>26834.86</v>
      </c>
      <c r="M340" s="15">
        <v>233.87</v>
      </c>
    </row>
    <row r="341" spans="1:13" x14ac:dyDescent="0.25">
      <c r="A341" t="s">
        <v>2433</v>
      </c>
      <c r="B341" t="str">
        <f>VLOOKUP(A341,'FY23'!C:D,2,FALSE)</f>
        <v>Mentor Exempted Village</v>
      </c>
      <c r="C341" t="s">
        <v>4806</v>
      </c>
      <c r="D341" t="s">
        <v>9523</v>
      </c>
      <c r="E341" s="27">
        <v>3089.818319</v>
      </c>
      <c r="F341" s="28" t="s">
        <v>9519</v>
      </c>
      <c r="G341" s="27">
        <f>IF(F341="Not Aligned",E341,IF(F341="Aligned",E341*0.2,IF(F341="Partially Aligned",E341*0.8,0)))</f>
        <v>2471.8546552000003</v>
      </c>
      <c r="H341" s="15">
        <f>G341*$E$2</f>
        <v>258499.61240453841</v>
      </c>
      <c r="I341" s="27">
        <v>7044.868198000001</v>
      </c>
      <c r="J341" s="15">
        <f>I341*$E$3</f>
        <v>55177.348340818709</v>
      </c>
      <c r="K341" s="15">
        <f>ROUND((H341+J341),2)</f>
        <v>313676.96000000002</v>
      </c>
      <c r="M341" s="15">
        <v>4143.92</v>
      </c>
    </row>
    <row r="342" spans="1:13" x14ac:dyDescent="0.25">
      <c r="A342" t="s">
        <v>3553</v>
      </c>
      <c r="B342" t="str">
        <f>VLOOKUP(A342,'FY23'!C:D,2,FALSE)</f>
        <v>Miami East Local</v>
      </c>
      <c r="C342" t="s">
        <v>4444</v>
      </c>
      <c r="D342" t="s">
        <v>9523</v>
      </c>
      <c r="E342" s="27">
        <v>629.70962599999996</v>
      </c>
      <c r="F342" s="28" t="s">
        <v>9520</v>
      </c>
      <c r="G342" s="27">
        <f>IF(F342="Not Aligned",E342,IF(F342="Aligned",E342*0.2,IF(F342="Partially Aligned",E342*0.8,0)))</f>
        <v>629.70962599999996</v>
      </c>
      <c r="H342" s="15">
        <f>G342*$E$2</f>
        <v>65853.262814611633</v>
      </c>
      <c r="I342" s="27">
        <v>1300.979155</v>
      </c>
      <c r="J342" s="15">
        <f>I342*$E$3</f>
        <v>10189.627116084048</v>
      </c>
      <c r="K342" s="15">
        <f>ROUND((H342+J342),2)</f>
        <v>76042.89</v>
      </c>
      <c r="M342" s="15">
        <v>1055.3399999999999</v>
      </c>
    </row>
    <row r="343" spans="1:13" x14ac:dyDescent="0.25">
      <c r="A343" t="s">
        <v>2951</v>
      </c>
      <c r="B343" t="str">
        <f>VLOOKUP(A343,'FY23'!C:D,2,FALSE)</f>
        <v>Miami Trace Local</v>
      </c>
      <c r="C343" t="s">
        <v>4397</v>
      </c>
      <c r="D343" t="s">
        <v>9523</v>
      </c>
      <c r="E343" s="27">
        <v>1154.507194</v>
      </c>
      <c r="F343" s="28" t="s">
        <v>9518</v>
      </c>
      <c r="G343" s="27">
        <f>IF(F343="Not Aligned",E343,IF(F343="Aligned",E343*0.2,IF(F343="Partially Aligned",E343*0.8,0)))</f>
        <v>230.90143880000002</v>
      </c>
      <c r="H343" s="15">
        <f>G343*$E$2</f>
        <v>24147.023494235684</v>
      </c>
      <c r="I343" s="27">
        <v>2369.8786490000002</v>
      </c>
      <c r="J343" s="15">
        <f>I343*$E$3</f>
        <v>18561.542397409921</v>
      </c>
      <c r="K343" s="15">
        <f>ROUND((H343+J343),2)</f>
        <v>42708.57</v>
      </c>
      <c r="M343" s="15">
        <v>388.23</v>
      </c>
    </row>
    <row r="344" spans="1:13" x14ac:dyDescent="0.25">
      <c r="A344" t="s">
        <v>1690</v>
      </c>
      <c r="B344" t="str">
        <f>VLOOKUP(A344,'FY23'!C:D,2,FALSE)</f>
        <v>Miamisburg City</v>
      </c>
      <c r="C344" t="s">
        <v>4448</v>
      </c>
      <c r="D344" t="s">
        <v>9523</v>
      </c>
      <c r="E344" s="27">
        <v>2140.9719110000001</v>
      </c>
      <c r="F344" s="28" t="s">
        <v>9519</v>
      </c>
      <c r="G344" s="27">
        <f>IF(F344="Not Aligned",E344,IF(F344="Aligned",E344*0.2,IF(F344="Partially Aligned",E344*0.8,0)))</f>
        <v>1712.7775288000003</v>
      </c>
      <c r="H344" s="15">
        <f>G344*$E$2</f>
        <v>179117.46000056772</v>
      </c>
      <c r="I344" s="27">
        <v>4777.3247419999989</v>
      </c>
      <c r="J344" s="15">
        <f>I344*$E$3</f>
        <v>37417.323364740936</v>
      </c>
      <c r="K344" s="15">
        <f>ROUND((H344+J344),2)</f>
        <v>216534.78</v>
      </c>
      <c r="M344" s="15">
        <v>2871.3</v>
      </c>
    </row>
    <row r="345" spans="1:13" x14ac:dyDescent="0.25">
      <c r="A345" t="s">
        <v>1701</v>
      </c>
      <c r="B345" t="str">
        <f>VLOOKUP(A345,'FY23'!C:D,2,FALSE)</f>
        <v>Middletown City</v>
      </c>
      <c r="C345" t="s">
        <v>4362</v>
      </c>
      <c r="D345" t="s">
        <v>9523</v>
      </c>
      <c r="E345" s="27">
        <v>2895.4337829999999</v>
      </c>
      <c r="F345" s="28" t="s">
        <v>9518</v>
      </c>
      <c r="G345" s="27">
        <f>IF(F345="Not Aligned",E345,IF(F345="Aligned",E345*0.2,IF(F345="Partially Aligned",E345*0.8,0)))</f>
        <v>579.08675660000006</v>
      </c>
      <c r="H345" s="15">
        <f>G345*$E$2</f>
        <v>60559.265414247995</v>
      </c>
      <c r="I345" s="27">
        <v>5788.6525520000005</v>
      </c>
      <c r="J345" s="15">
        <f>I345*$E$3</f>
        <v>45338.321357999259</v>
      </c>
      <c r="K345" s="15">
        <f>ROUND((H345+J345),2)</f>
        <v>105897.59</v>
      </c>
      <c r="M345" s="15">
        <v>973.57</v>
      </c>
    </row>
    <row r="346" spans="1:13" x14ac:dyDescent="0.25">
      <c r="A346" t="s">
        <v>3390</v>
      </c>
      <c r="B346" t="str">
        <f>VLOOKUP(A346,'FY23'!C:D,2,FALSE)</f>
        <v>Midview Local</v>
      </c>
      <c r="C346" t="s">
        <v>4696</v>
      </c>
      <c r="D346" t="s">
        <v>9523</v>
      </c>
      <c r="E346" s="27">
        <v>1313.990333</v>
      </c>
      <c r="F346" s="28" t="s">
        <v>9518</v>
      </c>
      <c r="G346" s="27">
        <f>IF(F346="Not Aligned",E346,IF(F346="Aligned",E346*0.2,IF(F346="Partially Aligned",E346*0.8,0)))</f>
        <v>262.79806660000003</v>
      </c>
      <c r="H346" s="15">
        <f>G346*$E$2</f>
        <v>27482.683180360997</v>
      </c>
      <c r="I346" s="27">
        <v>2761.0189639999999</v>
      </c>
      <c r="J346" s="15">
        <f>I346*$E$3</f>
        <v>21625.061089927061</v>
      </c>
      <c r="K346" s="15">
        <f>ROUND((H346+J346),2)</f>
        <v>49107.74</v>
      </c>
      <c r="M346" s="15">
        <v>441.91</v>
      </c>
    </row>
    <row r="347" spans="1:13" x14ac:dyDescent="0.25">
      <c r="A347" t="s">
        <v>2447</v>
      </c>
      <c r="B347" t="str">
        <f>VLOOKUP(A347,'FY23'!C:D,2,FALSE)</f>
        <v>Milford Exempted Village</v>
      </c>
      <c r="C347" t="s">
        <v>4370</v>
      </c>
      <c r="D347" t="s">
        <v>9523</v>
      </c>
      <c r="E347" s="27">
        <v>2725.9463580000001</v>
      </c>
      <c r="F347" s="28" t="s">
        <v>9520</v>
      </c>
      <c r="G347" s="27">
        <f>IF(F347="Not Aligned",E347,IF(F347="Aligned",E347*0.2,IF(F347="Partially Aligned",E347*0.8,0)))</f>
        <v>2725.9463580000001</v>
      </c>
      <c r="H347" s="15">
        <f>G347*$E$2</f>
        <v>285071.80852894793</v>
      </c>
      <c r="I347" s="27">
        <v>6019.5399620000007</v>
      </c>
      <c r="J347" s="15">
        <f>I347*$E$3</f>
        <v>47146.695154502107</v>
      </c>
      <c r="K347" s="15">
        <f>ROUND((H347+J347),2)</f>
        <v>332218.5</v>
      </c>
      <c r="M347" s="15">
        <v>4568.72</v>
      </c>
    </row>
    <row r="348" spans="1:13" x14ac:dyDescent="0.25">
      <c r="A348" t="s">
        <v>4231</v>
      </c>
      <c r="B348" t="str">
        <f>VLOOKUP(A348,'FY23'!C:D,2,FALSE)</f>
        <v>Millcreek-West Unity Local</v>
      </c>
      <c r="C348" t="s">
        <v>4517</v>
      </c>
      <c r="D348" t="s">
        <v>9523</v>
      </c>
      <c r="E348" s="27">
        <v>252.06170800000001</v>
      </c>
      <c r="F348" s="28" t="s">
        <v>9520</v>
      </c>
      <c r="G348" s="27">
        <f>IF(F348="Not Aligned",E348,IF(F348="Aligned",E348*0.2,IF(F348="Partially Aligned",E348*0.8,0)))</f>
        <v>252.06170800000001</v>
      </c>
      <c r="H348" s="15">
        <f>G348*$E$2</f>
        <v>26359.904973763092</v>
      </c>
      <c r="I348" s="27">
        <v>495.89319</v>
      </c>
      <c r="J348" s="15">
        <f>I348*$E$3</f>
        <v>3883.9720652598917</v>
      </c>
      <c r="K348" s="15">
        <f>ROUND((H348+J348),2)</f>
        <v>30243.88</v>
      </c>
      <c r="M348" s="15">
        <v>422.42</v>
      </c>
    </row>
    <row r="349" spans="1:13" x14ac:dyDescent="0.25">
      <c r="A349" t="s">
        <v>3804</v>
      </c>
      <c r="B349" t="str">
        <f>VLOOKUP(A349,'FY23'!C:D,2,FALSE)</f>
        <v>Miller City-New Cleveland Local</v>
      </c>
      <c r="C349" t="s">
        <v>4611</v>
      </c>
      <c r="D349" t="s">
        <v>9523</v>
      </c>
      <c r="E349" s="27">
        <v>243.146108</v>
      </c>
      <c r="F349" s="28" t="s">
        <v>9520</v>
      </c>
      <c r="G349" s="27">
        <f>IF(F349="Not Aligned",E349,IF(F349="Aligned",E349*0.2,IF(F349="Partially Aligned",E349*0.8,0)))</f>
        <v>243.146108</v>
      </c>
      <c r="H349" s="15">
        <f>G349*$E$2</f>
        <v>25427.536584098434</v>
      </c>
      <c r="I349" s="27">
        <v>509.89059799999995</v>
      </c>
      <c r="J349" s="15">
        <f>I349*$E$3</f>
        <v>3993.6036205108221</v>
      </c>
      <c r="K349" s="15">
        <f>ROUND((H349+J349),2)</f>
        <v>29421.14</v>
      </c>
      <c r="M349" s="15">
        <v>407.5</v>
      </c>
    </row>
    <row r="350" spans="1:13" x14ac:dyDescent="0.25">
      <c r="A350" t="s">
        <v>2456</v>
      </c>
      <c r="B350" t="str">
        <f>VLOOKUP(A350,'FY23'!C:D,2,FALSE)</f>
        <v>Milton-Union Exempted Village</v>
      </c>
      <c r="C350" t="s">
        <v>4444</v>
      </c>
      <c r="D350" t="s">
        <v>9523</v>
      </c>
      <c r="E350" s="27">
        <v>615.02794500000005</v>
      </c>
      <c r="F350" s="28" t="s">
        <v>9518</v>
      </c>
      <c r="G350" s="27">
        <f>IF(F350="Not Aligned",E350,IF(F350="Aligned",E350*0.2,IF(F350="Partially Aligned",E350*0.8,0)))</f>
        <v>123.00558900000001</v>
      </c>
      <c r="H350" s="15">
        <f>G350*$E$2</f>
        <v>12863.57877604225</v>
      </c>
      <c r="I350" s="27">
        <v>1285.0549960000001</v>
      </c>
      <c r="J350" s="15">
        <f>I350*$E$3</f>
        <v>10064.9047162488</v>
      </c>
      <c r="K350" s="15">
        <f>ROUND((H350+J350),2)</f>
        <v>22928.48</v>
      </c>
      <c r="M350" s="15">
        <v>206.84</v>
      </c>
    </row>
    <row r="351" spans="1:13" x14ac:dyDescent="0.25">
      <c r="A351" t="s">
        <v>3953</v>
      </c>
      <c r="B351" t="str">
        <f>VLOOKUP(A351,'FY23'!C:D,2,FALSE)</f>
        <v>Minerva Local</v>
      </c>
      <c r="C351" t="s">
        <v>4491</v>
      </c>
      <c r="D351" t="s">
        <v>9523</v>
      </c>
      <c r="E351" s="27">
        <v>818.35006299999998</v>
      </c>
      <c r="F351" s="28" t="s">
        <v>9519</v>
      </c>
      <c r="G351" s="27">
        <f>IF(F351="Not Aligned",E351,IF(F351="Aligned",E351*0.2,IF(F351="Partially Aligned",E351*0.8,0)))</f>
        <v>654.68005040000003</v>
      </c>
      <c r="H351" s="15">
        <f>G351*$E$2</f>
        <v>68464.599616068735</v>
      </c>
      <c r="I351" s="27">
        <v>1674.2001299999999</v>
      </c>
      <c r="J351" s="15">
        <f>I351*$E$3</f>
        <v>13112.796601571559</v>
      </c>
      <c r="K351" s="15">
        <f>ROUND((H351+J351),2)</f>
        <v>81577.399999999994</v>
      </c>
      <c r="M351" s="15">
        <v>1097.4100000000001</v>
      </c>
    </row>
    <row r="352" spans="1:13" x14ac:dyDescent="0.25">
      <c r="A352" t="s">
        <v>3885</v>
      </c>
      <c r="B352" t="str">
        <f>VLOOKUP(A352,'FY23'!C:D,2,FALSE)</f>
        <v>Minford Local</v>
      </c>
      <c r="C352" t="s">
        <v>4482</v>
      </c>
      <c r="D352" t="s">
        <v>9523</v>
      </c>
      <c r="E352" s="27">
        <v>558.76293499999997</v>
      </c>
      <c r="F352" s="28" t="s">
        <v>9519</v>
      </c>
      <c r="G352" s="27">
        <f>IF(F352="Not Aligned",E352,IF(F352="Aligned",E352*0.2,IF(F352="Partially Aligned",E352*0.8,0)))</f>
        <v>447.01034800000002</v>
      </c>
      <c r="H352" s="15">
        <f>G352*$E$2</f>
        <v>46747.085819035907</v>
      </c>
      <c r="I352" s="27">
        <v>1169.310103</v>
      </c>
      <c r="J352" s="15">
        <f>I352*$E$3</f>
        <v>9158.3588306146466</v>
      </c>
      <c r="K352" s="15">
        <f>ROUND((H352+J352),2)</f>
        <v>55905.440000000002</v>
      </c>
      <c r="M352" s="15">
        <v>749.32</v>
      </c>
    </row>
    <row r="353" spans="1:13" x14ac:dyDescent="0.25">
      <c r="A353" t="s">
        <v>2594</v>
      </c>
      <c r="B353" t="str">
        <f>VLOOKUP(A353,'FY23'!C:D,2,FALSE)</f>
        <v>Minster Local</v>
      </c>
      <c r="C353" t="s">
        <v>4353</v>
      </c>
      <c r="D353" t="s">
        <v>9523</v>
      </c>
      <c r="E353" s="27">
        <v>399.03577999999999</v>
      </c>
      <c r="F353" s="28" t="s">
        <v>9518</v>
      </c>
      <c r="G353" s="27">
        <f>IF(F353="Not Aligned",E353,IF(F353="Aligned",E353*0.2,IF(F353="Partially Aligned",E353*0.8,0)))</f>
        <v>79.807156000000006</v>
      </c>
      <c r="H353" s="15">
        <f>G353*$E$2</f>
        <v>8346.0080671447595</v>
      </c>
      <c r="I353" s="27">
        <v>837.20092099999999</v>
      </c>
      <c r="J353" s="15">
        <f>I353*$E$3</f>
        <v>6557.1882327600697</v>
      </c>
      <c r="K353" s="15">
        <f>ROUND((H353+J353),2)</f>
        <v>14903.2</v>
      </c>
      <c r="M353" s="15">
        <v>134.19999999999999</v>
      </c>
    </row>
    <row r="354" spans="1:13" x14ac:dyDescent="0.25">
      <c r="A354" t="s">
        <v>2839</v>
      </c>
      <c r="B354" t="str">
        <f>VLOOKUP(A354,'FY23'!C:D,2,FALSE)</f>
        <v>Mississinawa Valley Local</v>
      </c>
      <c r="C354" t="s">
        <v>4389</v>
      </c>
      <c r="D354" t="s">
        <v>9523</v>
      </c>
      <c r="E354" s="27">
        <v>273.70897200000002</v>
      </c>
      <c r="F354" s="28" t="s">
        <v>9520</v>
      </c>
      <c r="G354" s="27">
        <f>IF(F354="Not Aligned",E354,IF(F354="Aligned",E354*0.2,IF(F354="Partially Aligned",E354*0.8,0)))</f>
        <v>273.70897200000002</v>
      </c>
      <c r="H354" s="15">
        <f>G354*$E$2</f>
        <v>28623.715000718723</v>
      </c>
      <c r="I354" s="27">
        <v>559.56750799999998</v>
      </c>
      <c r="J354" s="15">
        <f>I354*$E$3</f>
        <v>4382.6868638770602</v>
      </c>
      <c r="K354" s="15">
        <f>ROUND((H354+J354),2)</f>
        <v>33006.400000000001</v>
      </c>
      <c r="M354" s="15">
        <v>458.71</v>
      </c>
    </row>
    <row r="355" spans="1:13" x14ac:dyDescent="0.25">
      <c r="A355" t="s">
        <v>4022</v>
      </c>
      <c r="B355" t="str">
        <f>VLOOKUP(A355,'FY23'!C:D,2,FALSE)</f>
        <v>Mogadore Local</v>
      </c>
      <c r="C355" t="s">
        <v>4742</v>
      </c>
      <c r="D355" t="s">
        <v>9523</v>
      </c>
      <c r="E355" s="27">
        <v>346.66003599999999</v>
      </c>
      <c r="F355" s="28" t="s">
        <v>9519</v>
      </c>
      <c r="G355" s="27">
        <f>IF(F355="Not Aligned",E355,IF(F355="Aligned",E355*0.2,IF(F355="Partially Aligned",E355*0.8,0)))</f>
        <v>277.32802880000003</v>
      </c>
      <c r="H355" s="15">
        <f>G355*$E$2</f>
        <v>29002.185789080799</v>
      </c>
      <c r="I355" s="27">
        <v>766.09402599999999</v>
      </c>
      <c r="J355" s="15">
        <f>I355*$E$3</f>
        <v>6000.2594436646432</v>
      </c>
      <c r="K355" s="15">
        <f>ROUND((H355+J355),2)</f>
        <v>35002.449999999997</v>
      </c>
      <c r="M355" s="15">
        <v>464.91</v>
      </c>
    </row>
    <row r="356" spans="1:13" x14ac:dyDescent="0.25">
      <c r="A356" t="s">
        <v>4258</v>
      </c>
      <c r="B356" t="str">
        <f>VLOOKUP(A356,'FY23'!C:D,2,FALSE)</f>
        <v>Mohawk Local</v>
      </c>
      <c r="C356" t="s">
        <v>4526</v>
      </c>
      <c r="D356" t="s">
        <v>9523</v>
      </c>
      <c r="E356" s="27">
        <v>382.25166000000002</v>
      </c>
      <c r="F356" s="28" t="s">
        <v>9518</v>
      </c>
      <c r="G356" s="27">
        <f>IF(F356="Not Aligned",E356,IF(F356="Aligned",E356*0.2,IF(F356="Partially Aligned",E356*0.8,0)))</f>
        <v>76.450332000000003</v>
      </c>
      <c r="H356" s="15">
        <f>G356*$E$2</f>
        <v>7994.9608479707658</v>
      </c>
      <c r="I356" s="27">
        <v>783.83236699999998</v>
      </c>
      <c r="J356" s="15">
        <f>I356*$E$3</f>
        <v>6139.1910166673988</v>
      </c>
      <c r="K356" s="15">
        <f>ROUND((H356+J356),2)</f>
        <v>14134.15</v>
      </c>
      <c r="M356" s="15">
        <v>128.54</v>
      </c>
    </row>
    <row r="357" spans="1:13" x14ac:dyDescent="0.25">
      <c r="A357" t="s">
        <v>4287</v>
      </c>
      <c r="B357" t="str">
        <f>VLOOKUP(A357,'FY23'!C:D,2,FALSE)</f>
        <v>Monroe Local</v>
      </c>
      <c r="C357" t="s">
        <v>4362</v>
      </c>
      <c r="D357" t="s">
        <v>9523</v>
      </c>
      <c r="E357" s="27">
        <v>1323.79946</v>
      </c>
      <c r="F357" s="28" t="s">
        <v>9520</v>
      </c>
      <c r="G357" s="27">
        <f>IF(F357="Not Aligned",E357,IF(F357="Aligned",E357*0.2,IF(F357="Partially Aligned",E357*0.8,0)))</f>
        <v>1323.79946</v>
      </c>
      <c r="H357" s="15">
        <f>G357*$E$2</f>
        <v>138439.22683376758</v>
      </c>
      <c r="I357" s="27">
        <v>2650.9400610000002</v>
      </c>
      <c r="J357" s="15">
        <f>I357*$E$3</f>
        <v>20762.892798754416</v>
      </c>
      <c r="K357" s="15">
        <f>ROUND((H357+J357),2)</f>
        <v>159202.12</v>
      </c>
      <c r="M357" s="15">
        <v>2218.52</v>
      </c>
    </row>
    <row r="358" spans="1:13" x14ac:dyDescent="0.25">
      <c r="A358" t="s">
        <v>3227</v>
      </c>
      <c r="B358" t="str">
        <f>VLOOKUP(A358,'FY23'!C:D,2,FALSE)</f>
        <v>Monroeville Local</v>
      </c>
      <c r="C358" t="s">
        <v>4423</v>
      </c>
      <c r="D358" t="s">
        <v>9523</v>
      </c>
      <c r="E358" s="27">
        <v>240.54093700000001</v>
      </c>
      <c r="F358" s="28" t="s">
        <v>9518</v>
      </c>
      <c r="G358" s="27">
        <f>IF(F358="Not Aligned",E358,IF(F358="Aligned",E358*0.2,IF(F358="Partially Aligned",E358*0.8,0)))</f>
        <v>48.108187400000006</v>
      </c>
      <c r="H358" s="15">
        <f>G358*$E$2</f>
        <v>5031.0190246111752</v>
      </c>
      <c r="I358" s="27">
        <v>538.84874300000001</v>
      </c>
      <c r="J358" s="15">
        <f>I358*$E$3</f>
        <v>4220.4117891040341</v>
      </c>
      <c r="K358" s="15">
        <f>ROUND((H358+J358),2)</f>
        <v>9251.43</v>
      </c>
      <c r="M358" s="15">
        <v>80.92</v>
      </c>
    </row>
    <row r="359" spans="1:13" x14ac:dyDescent="0.25">
      <c r="A359" t="s">
        <v>2460</v>
      </c>
      <c r="B359" t="str">
        <f>VLOOKUP(A359,'FY23'!C:D,2,FALSE)</f>
        <v>Montpelier Exempted Village</v>
      </c>
      <c r="C359" t="s">
        <v>4517</v>
      </c>
      <c r="D359" t="s">
        <v>9523</v>
      </c>
      <c r="E359" s="27">
        <v>384.229535</v>
      </c>
      <c r="F359" s="28" t="s">
        <v>9518</v>
      </c>
      <c r="G359" s="27">
        <f>IF(F359="Not Aligned",E359,IF(F359="Aligned",E359*0.2,IF(F359="Partially Aligned",E359*0.8,0)))</f>
        <v>76.845907000000011</v>
      </c>
      <c r="H359" s="15">
        <f>G359*$E$2</f>
        <v>8036.3289696610173</v>
      </c>
      <c r="I359" s="27">
        <v>762.446102</v>
      </c>
      <c r="J359" s="15">
        <f>I359*$E$3</f>
        <v>5971.6878980215361</v>
      </c>
      <c r="K359" s="15">
        <f>ROUND((H359+J359),2)</f>
        <v>14008.02</v>
      </c>
      <c r="M359" s="15">
        <v>129.19</v>
      </c>
    </row>
    <row r="360" spans="1:13" x14ac:dyDescent="0.25">
      <c r="A360" t="s">
        <v>3627</v>
      </c>
      <c r="B360" t="str">
        <f>VLOOKUP(A360,'FY23'!C:D,2,FALSE)</f>
        <v>Morgan Local</v>
      </c>
      <c r="C360" t="s">
        <v>4450</v>
      </c>
      <c r="D360" t="s">
        <v>9523</v>
      </c>
      <c r="E360" s="27">
        <v>709.54791799999998</v>
      </c>
      <c r="F360" s="28" t="s">
        <v>9518</v>
      </c>
      <c r="G360" s="27">
        <f>IF(F360="Not Aligned",E360,IF(F360="Aligned",E360*0.2,IF(F360="Partially Aligned",E360*0.8,0)))</f>
        <v>141.90958359999999</v>
      </c>
      <c r="H360" s="15">
        <f>G360*$E$2</f>
        <v>14840.505399425005</v>
      </c>
      <c r="I360" s="27">
        <v>1602.0177679999997</v>
      </c>
      <c r="J360" s="15">
        <f>I360*$E$3</f>
        <v>12547.444458678694</v>
      </c>
      <c r="K360" s="15">
        <f>ROUND((H360+J360),2)</f>
        <v>27387.95</v>
      </c>
      <c r="M360" s="15">
        <v>238.7</v>
      </c>
    </row>
    <row r="361" spans="1:13" x14ac:dyDescent="0.25">
      <c r="A361" t="s">
        <v>2463</v>
      </c>
      <c r="B361" t="str">
        <f>VLOOKUP(A361,'FY23'!C:D,2,FALSE)</f>
        <v>Mount Gilead Exempted Village</v>
      </c>
      <c r="C361" t="s">
        <v>4452</v>
      </c>
      <c r="D361" t="s">
        <v>9523</v>
      </c>
      <c r="E361" s="27">
        <v>462.58500000000004</v>
      </c>
      <c r="F361" s="28" t="s">
        <v>9518</v>
      </c>
      <c r="G361" s="27">
        <f>IF(F361="Not Aligned",E361,IF(F361="Aligned",E361*0.2,IF(F361="Partially Aligned",E361*0.8,0)))</f>
        <v>92.51700000000001</v>
      </c>
      <c r="H361" s="15">
        <f>G361*$E$2</f>
        <v>9675.1678301633983</v>
      </c>
      <c r="I361" s="27">
        <v>968.67951199999993</v>
      </c>
      <c r="J361" s="15">
        <f>I361*$E$3</f>
        <v>7586.9647752121455</v>
      </c>
      <c r="K361" s="15">
        <f>ROUND((H361+J361),2)</f>
        <v>17262.13</v>
      </c>
      <c r="M361" s="15">
        <v>155.57</v>
      </c>
    </row>
    <row r="362" spans="1:13" x14ac:dyDescent="0.25">
      <c r="A362" t="s">
        <v>1716</v>
      </c>
      <c r="B362" t="str">
        <f>VLOOKUP(A362,'FY23'!C:D,2,FALSE)</f>
        <v>Mount Vernon City</v>
      </c>
      <c r="C362" t="s">
        <v>4434</v>
      </c>
      <c r="D362" t="s">
        <v>9523</v>
      </c>
      <c r="E362" s="27">
        <v>1641.4521850000001</v>
      </c>
      <c r="F362" s="28" t="s">
        <v>9519</v>
      </c>
      <c r="G362" s="27">
        <f>IF(F362="Not Aligned",E362,IF(F362="Aligned",E362*0.2,IF(F362="Partially Aligned",E362*0.8,0)))</f>
        <v>1313.1617480000002</v>
      </c>
      <c r="H362" s="15">
        <f>G362*$E$2</f>
        <v>137326.76481133993</v>
      </c>
      <c r="I362" s="27">
        <v>3437.1555550000003</v>
      </c>
      <c r="J362" s="15">
        <f>I362*$E$3</f>
        <v>26920.749122553712</v>
      </c>
      <c r="K362" s="15">
        <f>ROUND((H362+J362),2)</f>
        <v>164247.51</v>
      </c>
      <c r="M362" s="15">
        <v>2201.2399999999998</v>
      </c>
    </row>
    <row r="363" spans="1:13" x14ac:dyDescent="0.25">
      <c r="A363" t="s">
        <v>1712</v>
      </c>
      <c r="B363" t="str">
        <f>VLOOKUP(A363,'FY23'!C:D,2,FALSE)</f>
        <v>Mt Healthy City</v>
      </c>
      <c r="C363" t="s">
        <v>4682</v>
      </c>
      <c r="D363" t="s">
        <v>9523</v>
      </c>
      <c r="E363" s="27">
        <v>1295.0969239999997</v>
      </c>
      <c r="F363" s="28" t="s">
        <v>9519</v>
      </c>
      <c r="G363" s="27">
        <f>IF(F363="Not Aligned",E363,IF(F363="Aligned",E363*0.2,IF(F363="Partially Aligned",E363*0.8,0)))</f>
        <v>1036.0775391999998</v>
      </c>
      <c r="H363" s="15">
        <f>G363*$E$2</f>
        <v>108350.0770325745</v>
      </c>
      <c r="I363" s="27">
        <v>2825.3103630000001</v>
      </c>
      <c r="J363" s="15">
        <f>I363*$E$3</f>
        <v>22128.609036920399</v>
      </c>
      <c r="K363" s="15">
        <f>ROUND((H363+J363),2)</f>
        <v>130478.69</v>
      </c>
      <c r="M363" s="15">
        <v>1736.84</v>
      </c>
    </row>
    <row r="364" spans="1:13" x14ac:dyDescent="0.25">
      <c r="A364" t="s">
        <v>1725</v>
      </c>
      <c r="B364" t="str">
        <f>VLOOKUP(A364,'FY23'!C:D,2,FALSE)</f>
        <v>Napoleon Area City</v>
      </c>
      <c r="C364" t="s">
        <v>4567</v>
      </c>
      <c r="D364" t="s">
        <v>9523</v>
      </c>
      <c r="E364" s="27">
        <v>818.05654800000002</v>
      </c>
      <c r="F364" s="28" t="s">
        <v>9518</v>
      </c>
      <c r="G364" s="27">
        <f>IF(F364="Not Aligned",E364,IF(F364="Aligned",E364*0.2,IF(F364="Partially Aligned",E364*0.8,0)))</f>
        <v>163.61130960000003</v>
      </c>
      <c r="H364" s="15">
        <f>G364*$E$2</f>
        <v>17110.010909268825</v>
      </c>
      <c r="I364" s="27">
        <v>1721.291301</v>
      </c>
      <c r="J364" s="15">
        <f>I364*$E$3</f>
        <v>13481.6276248094</v>
      </c>
      <c r="K364" s="15">
        <f>ROUND((H364+J364),2)</f>
        <v>30591.64</v>
      </c>
      <c r="M364" s="15">
        <v>275.12</v>
      </c>
    </row>
    <row r="365" spans="1:13" x14ac:dyDescent="0.25">
      <c r="A365" t="s">
        <v>3777</v>
      </c>
      <c r="B365" t="str">
        <f>VLOOKUP(A365,'FY23'!C:D,2,FALSE)</f>
        <v>National Trail Local</v>
      </c>
      <c r="C365" t="s">
        <v>4331</v>
      </c>
      <c r="D365" t="s">
        <v>9523</v>
      </c>
      <c r="E365" s="27">
        <v>418.94190399999997</v>
      </c>
      <c r="F365" s="28" t="s">
        <v>9520</v>
      </c>
      <c r="G365" s="27">
        <f>IF(F365="Not Aligned",E365,IF(F365="Aligned",E365*0.2,IF(F365="Partially Aligned",E365*0.8,0)))</f>
        <v>418.94190399999997</v>
      </c>
      <c r="H365" s="15">
        <f>G365*$E$2</f>
        <v>43811.766835156799</v>
      </c>
      <c r="I365" s="27">
        <v>882.31573900000001</v>
      </c>
      <c r="J365" s="15">
        <f>I365*$E$3</f>
        <v>6910.5399148859815</v>
      </c>
      <c r="K365" s="15">
        <f>ROUND((H365+J365),2)</f>
        <v>50722.31</v>
      </c>
      <c r="M365" s="15">
        <v>702.12</v>
      </c>
    </row>
    <row r="366" spans="1:13" x14ac:dyDescent="0.25">
      <c r="A366" t="s">
        <v>1728</v>
      </c>
      <c r="B366" t="str">
        <f>VLOOKUP(A366,'FY23'!C:D,2,FALSE)</f>
        <v>Nelsonville-York City</v>
      </c>
      <c r="C366" t="s">
        <v>4349</v>
      </c>
      <c r="D366" t="s">
        <v>9523</v>
      </c>
      <c r="E366" s="27">
        <v>475.11269200000004</v>
      </c>
      <c r="F366" s="28" t="s">
        <v>9518</v>
      </c>
      <c r="G366" s="27">
        <f>IF(F366="Not Aligned",E366,IF(F366="Aligned",E366*0.2,IF(F366="Partially Aligned",E366*0.8,0)))</f>
        <v>95.022538400000016</v>
      </c>
      <c r="H366" s="15">
        <f>G366*$E$2</f>
        <v>9937.1899939270206</v>
      </c>
      <c r="I366" s="27">
        <v>1013.4370549999999</v>
      </c>
      <c r="J366" s="15">
        <f>I366*$E$3</f>
        <v>7937.5181811213261</v>
      </c>
      <c r="K366" s="15">
        <f>ROUND((H366+J366),2)</f>
        <v>17874.71</v>
      </c>
      <c r="M366" s="15">
        <v>159.80000000000001</v>
      </c>
    </row>
    <row r="367" spans="1:13" x14ac:dyDescent="0.25">
      <c r="A367" t="s">
        <v>2988</v>
      </c>
      <c r="B367" t="str">
        <f>VLOOKUP(A367,'FY23'!C:D,2,FALSE)</f>
        <v>New Albany-Plain Local</v>
      </c>
      <c r="C367" t="s">
        <v>4794</v>
      </c>
      <c r="D367" t="s">
        <v>9523</v>
      </c>
      <c r="E367" s="27">
        <v>2124.1877320000003</v>
      </c>
      <c r="F367" s="28" t="s">
        <v>9519</v>
      </c>
      <c r="G367" s="27">
        <f>IF(F367="Not Aligned",E367,IF(F367="Aligned",E367*0.2,IF(F367="Partially Aligned",E367*0.8,0)))</f>
        <v>1699.3501856000003</v>
      </c>
      <c r="H367" s="15">
        <f>G367*$E$2</f>
        <v>177713.26618782841</v>
      </c>
      <c r="I367" s="27">
        <v>4825.283238</v>
      </c>
      <c r="J367" s="15">
        <f>I367*$E$3</f>
        <v>37792.947516296401</v>
      </c>
      <c r="K367" s="15">
        <f>ROUND((H367+J367),2)</f>
        <v>215506.21</v>
      </c>
      <c r="M367" s="15">
        <v>2848.85</v>
      </c>
    </row>
    <row r="368" spans="1:13" x14ac:dyDescent="0.25">
      <c r="A368" t="s">
        <v>1747</v>
      </c>
      <c r="B368" t="str">
        <f>VLOOKUP(A368,'FY23'!C:D,2,FALSE)</f>
        <v>New Boston Local</v>
      </c>
      <c r="C368" t="s">
        <v>4482</v>
      </c>
      <c r="D368" t="s">
        <v>9523</v>
      </c>
      <c r="E368" s="27">
        <v>182.16120999999998</v>
      </c>
      <c r="F368" s="28" t="s">
        <v>9518</v>
      </c>
      <c r="G368" s="27">
        <f>IF(F368="Not Aligned",E368,IF(F368="Aligned",E368*0.2,IF(F368="Partially Aligned",E368*0.8,0)))</f>
        <v>36.432241999999995</v>
      </c>
      <c r="H368" s="15">
        <f>G368*$E$2</f>
        <v>3809.9814712877387</v>
      </c>
      <c r="I368" s="27">
        <v>372.56325600000002</v>
      </c>
      <c r="J368" s="15">
        <f>I368*$E$3</f>
        <v>2918.0180491009969</v>
      </c>
      <c r="K368" s="15">
        <f>ROUND((H368+J368),2)</f>
        <v>6728</v>
      </c>
      <c r="M368" s="15">
        <v>61.26</v>
      </c>
    </row>
    <row r="369" spans="1:13" x14ac:dyDescent="0.25">
      <c r="A369" t="s">
        <v>2597</v>
      </c>
      <c r="B369" t="str">
        <f>VLOOKUP(A369,'FY23'!C:D,2,FALSE)</f>
        <v>New Bremen Local</v>
      </c>
      <c r="C369" t="s">
        <v>4353</v>
      </c>
      <c r="D369" t="s">
        <v>9523</v>
      </c>
      <c r="E369" s="27">
        <v>365.65553899999998</v>
      </c>
      <c r="F369" s="28" t="s">
        <v>9519</v>
      </c>
      <c r="G369" s="27">
        <f>IF(F369="Not Aligned",E369,IF(F369="Aligned",E369*0.2,IF(F369="Partially Aligned",E369*0.8,0)))</f>
        <v>292.52443119999998</v>
      </c>
      <c r="H369" s="15">
        <f>G369*$E$2</f>
        <v>30591.382840808561</v>
      </c>
      <c r="I369" s="27">
        <v>796.03374699999995</v>
      </c>
      <c r="J369" s="15">
        <f>I369*$E$3</f>
        <v>6234.7555858796122</v>
      </c>
      <c r="K369" s="15">
        <f>ROUND((H369+J369),2)</f>
        <v>36826.14</v>
      </c>
      <c r="M369" s="15">
        <v>490.38</v>
      </c>
    </row>
    <row r="370" spans="1:13" x14ac:dyDescent="0.25">
      <c r="A370" t="s">
        <v>2600</v>
      </c>
      <c r="B370" t="str">
        <f>VLOOKUP(A370,'FY23'!C:D,2,FALSE)</f>
        <v>New Knoxville Local</v>
      </c>
      <c r="C370" t="s">
        <v>4353</v>
      </c>
      <c r="D370" t="s">
        <v>9523</v>
      </c>
      <c r="E370" s="27">
        <v>204.140241</v>
      </c>
      <c r="F370" s="28" t="s">
        <v>9519</v>
      </c>
      <c r="G370" s="27">
        <f>IF(F370="Not Aligned",E370,IF(F370="Aligned",E370*0.2,IF(F370="Partially Aligned",E370*0.8,0)))</f>
        <v>163.31219280000002</v>
      </c>
      <c r="H370" s="15">
        <f>G370*$E$2</f>
        <v>17078.730115027534</v>
      </c>
      <c r="I370" s="27">
        <v>382.89758</v>
      </c>
      <c r="J370" s="15">
        <f>I370*$E$3</f>
        <v>2998.9593214127717</v>
      </c>
      <c r="K370" s="15">
        <f>ROUND((H370+J370),2)</f>
        <v>20077.689999999999</v>
      </c>
      <c r="M370" s="15">
        <v>273.73</v>
      </c>
    </row>
    <row r="371" spans="1:13" x14ac:dyDescent="0.25">
      <c r="A371" t="s">
        <v>3594</v>
      </c>
      <c r="B371" t="str">
        <f>VLOOKUP(A371,'FY23'!C:D,2,FALSE)</f>
        <v>New Lebanon Local School District</v>
      </c>
      <c r="C371" t="s">
        <v>4448</v>
      </c>
      <c r="D371" t="s">
        <v>9523</v>
      </c>
      <c r="E371" s="27">
        <v>488.12971700000003</v>
      </c>
      <c r="F371" s="28" t="s">
        <v>9518</v>
      </c>
      <c r="G371" s="27">
        <f>IF(F371="Not Aligned",E371,IF(F371="Aligned",E371*0.2,IF(F371="Partially Aligned",E371*0.8,0)))</f>
        <v>97.625943400000011</v>
      </c>
      <c r="H371" s="15">
        <f>G371*$E$2</f>
        <v>10209.446771653131</v>
      </c>
      <c r="I371" s="27">
        <v>1040.4151200000001</v>
      </c>
      <c r="J371" s="15">
        <f>I371*$E$3</f>
        <v>8148.8178177119526</v>
      </c>
      <c r="K371" s="15">
        <f>ROUND((H371+J371),2)</f>
        <v>18358.259999999998</v>
      </c>
      <c r="M371" s="15">
        <v>164.17</v>
      </c>
    </row>
    <row r="372" spans="1:13" x14ac:dyDescent="0.25">
      <c r="A372" t="s">
        <v>1751</v>
      </c>
      <c r="B372" t="str">
        <f>VLOOKUP(A372,'FY23'!C:D,2,FALSE)</f>
        <v>New Lexington School District</v>
      </c>
      <c r="C372" t="s">
        <v>4463</v>
      </c>
      <c r="D372" t="s">
        <v>9523</v>
      </c>
      <c r="E372" s="27">
        <v>812.44259399999999</v>
      </c>
      <c r="F372" s="28" t="s">
        <v>9520</v>
      </c>
      <c r="G372" s="27">
        <f>IF(F372="Not Aligned",E372,IF(F372="Aligned",E372*0.2,IF(F372="Partially Aligned",E372*0.8,0)))</f>
        <v>812.44259399999999</v>
      </c>
      <c r="H372" s="15">
        <f>G372*$E$2</f>
        <v>84962.963015697678</v>
      </c>
      <c r="I372" s="27">
        <v>1661.5491139999999</v>
      </c>
      <c r="J372" s="15">
        <f>I372*$E$3</f>
        <v>13013.710359348397</v>
      </c>
      <c r="K372" s="15">
        <f>ROUND((H372+J372),2)</f>
        <v>97976.67</v>
      </c>
      <c r="M372" s="15">
        <v>1361.58</v>
      </c>
    </row>
    <row r="373" spans="1:13" x14ac:dyDescent="0.25">
      <c r="A373" t="s">
        <v>3230</v>
      </c>
      <c r="B373" t="str">
        <f>VLOOKUP(A373,'FY23'!C:D,2,FALSE)</f>
        <v>New London Local</v>
      </c>
      <c r="C373" t="s">
        <v>4423</v>
      </c>
      <c r="D373" t="s">
        <v>9523</v>
      </c>
      <c r="E373" s="27">
        <v>410.94057499999997</v>
      </c>
      <c r="F373" s="28" t="s">
        <v>9518</v>
      </c>
      <c r="G373" s="27">
        <f>IF(F373="Not Aligned",E373,IF(F373="Aligned",E373*0.2,IF(F373="Partially Aligned",E373*0.8,0)))</f>
        <v>82.188114999999996</v>
      </c>
      <c r="H373" s="15">
        <f>G373*$E$2</f>
        <v>8595.0020674013394</v>
      </c>
      <c r="I373" s="27">
        <v>826.57557199999997</v>
      </c>
      <c r="J373" s="15">
        <f>I373*$E$3</f>
        <v>6473.967572481115</v>
      </c>
      <c r="K373" s="15">
        <f>ROUND((H373+J373),2)</f>
        <v>15068.97</v>
      </c>
      <c r="M373" s="15">
        <v>138.18</v>
      </c>
    </row>
    <row r="374" spans="1:13" x14ac:dyDescent="0.25">
      <c r="A374" t="s">
        <v>2673</v>
      </c>
      <c r="B374" t="str">
        <f>VLOOKUP(A374,'FY23'!C:D,2,FALSE)</f>
        <v>New Miami Local</v>
      </c>
      <c r="C374" t="s">
        <v>4362</v>
      </c>
      <c r="D374" t="s">
        <v>9523</v>
      </c>
      <c r="E374" s="27">
        <v>263.67871100000002</v>
      </c>
      <c r="F374" s="28" t="s">
        <v>9519</v>
      </c>
      <c r="G374" s="27">
        <f>IF(F374="Not Aligned",E374,IF(F374="Aligned",E374*0.2,IF(F374="Partially Aligned",E374*0.8,0)))</f>
        <v>210.94296880000002</v>
      </c>
      <c r="H374" s="15">
        <f>G374*$E$2</f>
        <v>22059.822797247223</v>
      </c>
      <c r="I374" s="27">
        <v>555.88218900000004</v>
      </c>
      <c r="J374" s="15">
        <f>I374*$E$3</f>
        <v>4353.822430292942</v>
      </c>
      <c r="K374" s="15">
        <f>ROUND((H374+J374),2)</f>
        <v>26413.65</v>
      </c>
      <c r="M374" s="15">
        <v>353.6</v>
      </c>
    </row>
    <row r="375" spans="1:13" x14ac:dyDescent="0.25">
      <c r="A375" t="s">
        <v>1756</v>
      </c>
      <c r="B375" t="str">
        <f>VLOOKUP(A375,'FY23'!C:D,2,FALSE)</f>
        <v>New Philadelphia City</v>
      </c>
      <c r="C375" t="s">
        <v>4501</v>
      </c>
      <c r="D375" t="s">
        <v>9523</v>
      </c>
      <c r="E375" s="27">
        <v>1351.5739220000003</v>
      </c>
      <c r="F375" s="28" t="s">
        <v>9519</v>
      </c>
      <c r="G375" s="27">
        <f>IF(F375="Not Aligned",E375,IF(F375="Aligned",E375*0.2,IF(F375="Partially Aligned",E375*0.8,0)))</f>
        <v>1081.2591376000003</v>
      </c>
      <c r="H375" s="15">
        <f>G375*$E$2</f>
        <v>113075.04160508599</v>
      </c>
      <c r="I375" s="27">
        <v>2737.5656489999997</v>
      </c>
      <c r="J375" s="15">
        <f>I375*$E$3</f>
        <v>21441.368266281424</v>
      </c>
      <c r="K375" s="15">
        <f>ROUND((H375+J375),2)</f>
        <v>134516.41</v>
      </c>
      <c r="M375" s="15">
        <v>1812.44</v>
      </c>
    </row>
    <row r="376" spans="1:13" x14ac:dyDescent="0.25">
      <c r="A376" t="s">
        <v>2472</v>
      </c>
      <c r="B376" t="str">
        <f>VLOOKUP(A376,'FY23'!C:D,2,FALSE)</f>
        <v>New Richmond Exempted Village</v>
      </c>
      <c r="C376" t="s">
        <v>4370</v>
      </c>
      <c r="D376" t="s">
        <v>9523</v>
      </c>
      <c r="E376" s="27">
        <v>857.27996099999996</v>
      </c>
      <c r="F376" s="28" t="s">
        <v>9518</v>
      </c>
      <c r="G376" s="27">
        <f>IF(F376="Not Aligned",E376,IF(F376="Aligned",E376*0.2,IF(F376="Partially Aligned",E376*0.8,0)))</f>
        <v>171.4559922</v>
      </c>
      <c r="H376" s="15">
        <f>G376*$E$2</f>
        <v>17930.385767179938</v>
      </c>
      <c r="I376" s="27">
        <v>1897.0775020000001</v>
      </c>
      <c r="J376" s="15">
        <f>I376*$E$3</f>
        <v>14858.433573973898</v>
      </c>
      <c r="K376" s="15">
        <f>ROUND((H376+J376),2)</f>
        <v>32788.82</v>
      </c>
      <c r="M376" s="15">
        <v>288.38</v>
      </c>
    </row>
    <row r="377" spans="1:13" x14ac:dyDescent="0.25">
      <c r="A377" t="s">
        <v>3902</v>
      </c>
      <c r="B377" t="str">
        <f>VLOOKUP(A377,'FY23'!C:D,2,FALSE)</f>
        <v>New Riegel Local</v>
      </c>
      <c r="C377" t="s">
        <v>4486</v>
      </c>
      <c r="D377" t="s">
        <v>9523</v>
      </c>
      <c r="E377" s="27">
        <v>175.668249</v>
      </c>
      <c r="F377" s="28" t="s">
        <v>9520</v>
      </c>
      <c r="G377" s="27">
        <f>IF(F377="Not Aligned",E377,IF(F377="Aligned",E377*0.2,IF(F377="Partially Aligned",E377*0.8,0)))</f>
        <v>175.668249</v>
      </c>
      <c r="H377" s="15">
        <f>G377*$E$2</f>
        <v>18370.891744284116</v>
      </c>
      <c r="I377" s="27">
        <v>380.76298800000001</v>
      </c>
      <c r="J377" s="15">
        <f>I377*$E$3</f>
        <v>2982.2406088635489</v>
      </c>
      <c r="K377" s="15">
        <f>ROUND((H377+J377),2)</f>
        <v>21353.13</v>
      </c>
      <c r="M377" s="15">
        <v>294.42</v>
      </c>
    </row>
    <row r="378" spans="1:13" x14ac:dyDescent="0.25">
      <c r="A378" t="s">
        <v>1732</v>
      </c>
      <c r="B378" t="str">
        <f>VLOOKUP(A378,'FY23'!C:D,2,FALSE)</f>
        <v>Newark City</v>
      </c>
      <c r="C378" t="s">
        <v>4581</v>
      </c>
      <c r="D378" t="s">
        <v>9523</v>
      </c>
      <c r="E378" s="27">
        <v>2919.424129</v>
      </c>
      <c r="F378" s="28" t="s">
        <v>9520</v>
      </c>
      <c r="G378" s="27">
        <f>IF(F378="Not Aligned",E378,IF(F378="Aligned",E378*0.2,IF(F378="Partially Aligned",E378*0.8,0)))</f>
        <v>2919.424129</v>
      </c>
      <c r="H378" s="15">
        <f>G378*$E$2</f>
        <v>305305.17002824991</v>
      </c>
      <c r="I378" s="27">
        <v>5768.223062</v>
      </c>
      <c r="J378" s="15">
        <f>I378*$E$3</f>
        <v>45178.311964711349</v>
      </c>
      <c r="K378" s="15">
        <f>ROUND((H378+J378),2)</f>
        <v>350483.48</v>
      </c>
      <c r="M378" s="15">
        <v>4892.54</v>
      </c>
    </row>
    <row r="379" spans="1:13" x14ac:dyDescent="0.25">
      <c r="A379" t="s">
        <v>2467</v>
      </c>
      <c r="B379" t="str">
        <f>VLOOKUP(A379,'FY23'!C:D,2,FALSE)</f>
        <v>Newcomerstown Exempted Village</v>
      </c>
      <c r="C379" t="s">
        <v>4501</v>
      </c>
      <c r="D379" t="s">
        <v>9523</v>
      </c>
      <c r="E379" s="27">
        <v>384.24488099999996</v>
      </c>
      <c r="F379" s="28" t="s">
        <v>9518</v>
      </c>
      <c r="G379" s="27">
        <f>IF(F379="Not Aligned",E379,IF(F379="Aligned",E379*0.2,IF(F379="Partially Aligned",E379*0.8,0)))</f>
        <v>76.848976199999996</v>
      </c>
      <c r="H379" s="15">
        <f>G379*$E$2</f>
        <v>8036.6499379706702</v>
      </c>
      <c r="I379" s="27">
        <v>844.53094799999997</v>
      </c>
      <c r="J379" s="15">
        <f>I379*$E$3</f>
        <v>6614.5990233893999</v>
      </c>
      <c r="K379" s="15">
        <f>ROUND((H379+J379),2)</f>
        <v>14651.25</v>
      </c>
      <c r="M379" s="15">
        <v>129.25</v>
      </c>
    </row>
    <row r="380" spans="1:13" x14ac:dyDescent="0.25">
      <c r="A380" t="s">
        <v>2477</v>
      </c>
      <c r="B380" t="str">
        <f>VLOOKUP(A380,'FY23'!C:D,2,FALSE)</f>
        <v>Newton Falls Exempted Village</v>
      </c>
      <c r="C380" t="s">
        <v>4496</v>
      </c>
      <c r="D380" t="s">
        <v>9523</v>
      </c>
      <c r="E380" s="27">
        <v>397.61017799999996</v>
      </c>
      <c r="F380" s="28" t="s">
        <v>9519</v>
      </c>
      <c r="G380" s="27">
        <f>IF(F380="Not Aligned",E380,IF(F380="Aligned",E380*0.2,IF(F380="Partially Aligned",E380*0.8,0)))</f>
        <v>318.08814239999998</v>
      </c>
      <c r="H380" s="15">
        <f>G380*$E$2</f>
        <v>33264.76390830781</v>
      </c>
      <c r="I380" s="27">
        <v>897.92001200000004</v>
      </c>
      <c r="J380" s="15">
        <f>I380*$E$3</f>
        <v>7032.7568794518575</v>
      </c>
      <c r="K380" s="15">
        <f>ROUND((H380+J380),2)</f>
        <v>40297.519999999997</v>
      </c>
      <c r="M380" s="15">
        <v>533.25</v>
      </c>
    </row>
    <row r="381" spans="1:13" x14ac:dyDescent="0.25">
      <c r="A381" t="s">
        <v>3557</v>
      </c>
      <c r="B381" t="str">
        <f>VLOOKUP(A381,'FY23'!C:D,2,FALSE)</f>
        <v>Newton Local</v>
      </c>
      <c r="C381" t="s">
        <v>4444</v>
      </c>
      <c r="D381" t="s">
        <v>9523</v>
      </c>
      <c r="E381" s="27">
        <v>312.34502400000002</v>
      </c>
      <c r="F381" s="28" t="s">
        <v>9520</v>
      </c>
      <c r="G381" s="27">
        <f>IF(F381="Not Aligned",E381,IF(F381="Aligned",E381*0.2,IF(F381="Partially Aligned",E381*0.8,0)))</f>
        <v>312.34502400000002</v>
      </c>
      <c r="H381" s="15">
        <f>G381*$E$2</f>
        <v>32664.164727741005</v>
      </c>
      <c r="I381" s="27">
        <v>594.04724999999996</v>
      </c>
      <c r="J381" s="15">
        <f>I381*$E$3</f>
        <v>4652.7417011805692</v>
      </c>
      <c r="K381" s="15">
        <f>ROUND((H381+J381),2)</f>
        <v>37316.910000000003</v>
      </c>
      <c r="M381" s="15">
        <v>523.42999999999995</v>
      </c>
    </row>
    <row r="382" spans="1:13" x14ac:dyDescent="0.25">
      <c r="A382" t="s">
        <v>1765</v>
      </c>
      <c r="B382" t="str">
        <f>VLOOKUP(A382,'FY23'!C:D,2,FALSE)</f>
        <v>Niles City</v>
      </c>
      <c r="C382" t="s">
        <v>4496</v>
      </c>
      <c r="D382" t="s">
        <v>9523</v>
      </c>
      <c r="E382" s="27">
        <v>855.25938699999995</v>
      </c>
      <c r="F382" s="28" t="s">
        <v>9519</v>
      </c>
      <c r="G382" s="27">
        <f>IF(F382="Not Aligned",E382,IF(F382="Aligned",E382*0.2,IF(F382="Partially Aligned",E382*0.8,0)))</f>
        <v>684.20750959999998</v>
      </c>
      <c r="H382" s="15">
        <f>G382*$E$2</f>
        <v>71552.498308831171</v>
      </c>
      <c r="I382" s="27">
        <v>1886.628663</v>
      </c>
      <c r="J382" s="15">
        <f>I382*$E$3</f>
        <v>14776.595388637255</v>
      </c>
      <c r="K382" s="15">
        <f>ROUND((H382+J382),2)</f>
        <v>86329.09</v>
      </c>
      <c r="M382" s="15">
        <v>1146.99</v>
      </c>
    </row>
    <row r="383" spans="1:13" x14ac:dyDescent="0.25">
      <c r="A383" t="s">
        <v>3674</v>
      </c>
      <c r="B383" t="str">
        <f>VLOOKUP(A383,'FY23'!C:D,2,FALSE)</f>
        <v>Noble Local</v>
      </c>
      <c r="C383" t="s">
        <v>4457</v>
      </c>
      <c r="D383" t="s">
        <v>9523</v>
      </c>
      <c r="E383" s="27">
        <v>483.17950000000002</v>
      </c>
      <c r="F383" s="28" t="s">
        <v>9520</v>
      </c>
      <c r="G383" s="27">
        <f>IF(F383="Not Aligned",E383,IF(F383="Aligned",E383*0.2,IF(F383="Partially Aligned",E383*0.8,0)))</f>
        <v>483.17950000000002</v>
      </c>
      <c r="H383" s="15">
        <f>G383*$E$2</f>
        <v>50529.554077568828</v>
      </c>
      <c r="I383" s="27">
        <v>964.31933000000004</v>
      </c>
      <c r="J383" s="15">
        <f>I383*$E$3</f>
        <v>7552.8146287109439</v>
      </c>
      <c r="K383" s="15">
        <f>ROUND((H383+J383),2)</f>
        <v>58082.37</v>
      </c>
      <c r="M383" s="15">
        <v>809.75</v>
      </c>
    </row>
    <row r="384" spans="1:13" x14ac:dyDescent="0.25">
      <c r="A384" t="s">
        <v>4026</v>
      </c>
      <c r="B384" t="str">
        <f>VLOOKUP(A384,'FY23'!C:D,2,FALSE)</f>
        <v>Nordonia Hills City</v>
      </c>
      <c r="C384" t="s">
        <v>4742</v>
      </c>
      <c r="D384" t="s">
        <v>9523</v>
      </c>
      <c r="E384" s="27">
        <v>1356.879036</v>
      </c>
      <c r="F384" s="28" t="s">
        <v>9519</v>
      </c>
      <c r="G384" s="27">
        <f>IF(F384="Not Aligned",E384,IF(F384="Aligned",E384*0.2,IF(F384="Partially Aligned",E384*0.8,0)))</f>
        <v>1085.5032288</v>
      </c>
      <c r="H384" s="15">
        <f>G384*$E$2</f>
        <v>113518.87673426783</v>
      </c>
      <c r="I384" s="27">
        <v>3294.4184329999998</v>
      </c>
      <c r="J384" s="15">
        <f>I384*$E$3</f>
        <v>25802.792663979246</v>
      </c>
      <c r="K384" s="15">
        <f>ROUND((H384+J384),2)</f>
        <v>139321.67000000001</v>
      </c>
      <c r="M384" s="15">
        <v>1819.92</v>
      </c>
    </row>
    <row r="385" spans="1:13" x14ac:dyDescent="0.25">
      <c r="A385" t="s">
        <v>4251</v>
      </c>
      <c r="B385" t="str">
        <f>VLOOKUP(A385,'FY23'!C:D,2,FALSE)</f>
        <v>North Baltimore Local</v>
      </c>
      <c r="C385" t="s">
        <v>4524</v>
      </c>
      <c r="D385" t="s">
        <v>9523</v>
      </c>
      <c r="E385" s="27">
        <v>309.668654</v>
      </c>
      <c r="F385" s="28" t="s">
        <v>9518</v>
      </c>
      <c r="G385" s="27">
        <f>IF(F385="Not Aligned",E385,IF(F385="Aligned",E385*0.2,IF(F385="Partially Aligned",E385*0.8,0)))</f>
        <v>61.933730800000006</v>
      </c>
      <c r="H385" s="15">
        <f>G385*$E$2</f>
        <v>6476.85549507831</v>
      </c>
      <c r="I385" s="27">
        <v>573.31835899999999</v>
      </c>
      <c r="J385" s="15">
        <f>I385*$E$3</f>
        <v>4490.3873167861857</v>
      </c>
      <c r="K385" s="15">
        <f>ROUND((H385+J385),2)</f>
        <v>10967.24</v>
      </c>
      <c r="M385" s="15">
        <v>104.09</v>
      </c>
    </row>
    <row r="386" spans="1:13" x14ac:dyDescent="0.25">
      <c r="A386" t="s">
        <v>1770</v>
      </c>
      <c r="B386" t="str">
        <f>VLOOKUP(A386,'FY23'!C:D,2,FALSE)</f>
        <v>North Canton City</v>
      </c>
      <c r="C386" t="s">
        <v>4491</v>
      </c>
      <c r="D386" t="s">
        <v>9523</v>
      </c>
      <c r="E386" s="27">
        <v>1855.5473549999999</v>
      </c>
      <c r="F386" s="28" t="s">
        <v>9519</v>
      </c>
      <c r="G386" s="27">
        <f>IF(F386="Not Aligned",E386,IF(F386="Aligned",E386*0.2,IF(F386="Partially Aligned",E386*0.8,0)))</f>
        <v>1484.4378839999999</v>
      </c>
      <c r="H386" s="15">
        <f>G386*$E$2</f>
        <v>155238.34172263069</v>
      </c>
      <c r="I386" s="27">
        <v>4260.6033779999998</v>
      </c>
      <c r="J386" s="15">
        <f>I386*$E$3</f>
        <v>33370.219303281679</v>
      </c>
      <c r="K386" s="15">
        <f>ROUND((H386+J386),2)</f>
        <v>188608.56</v>
      </c>
      <c r="M386" s="15">
        <v>2488.59</v>
      </c>
    </row>
    <row r="387" spans="1:13" x14ac:dyDescent="0.25">
      <c r="A387" t="s">
        <v>4234</v>
      </c>
      <c r="B387" t="str">
        <f>VLOOKUP(A387,'FY23'!C:D,2,FALSE)</f>
        <v>North Central Local</v>
      </c>
      <c r="C387" t="s">
        <v>4517</v>
      </c>
      <c r="D387" t="s">
        <v>9523</v>
      </c>
      <c r="E387" s="27">
        <v>256.832381</v>
      </c>
      <c r="F387" s="28" t="s">
        <v>9520</v>
      </c>
      <c r="G387" s="27">
        <f>IF(F387="Not Aligned",E387,IF(F387="Aligned",E387*0.2,IF(F387="Partially Aligned",E387*0.8,0)))</f>
        <v>256.832381</v>
      </c>
      <c r="H387" s="15">
        <f>G387*$E$2</f>
        <v>26858.808547569301</v>
      </c>
      <c r="I387" s="27">
        <v>535.09670500000004</v>
      </c>
      <c r="J387" s="15">
        <f>I387*$E$3</f>
        <v>4191.0247939331721</v>
      </c>
      <c r="K387" s="15">
        <f>ROUND((H387+J387),2)</f>
        <v>31049.83</v>
      </c>
      <c r="M387" s="15">
        <v>430.43</v>
      </c>
    </row>
    <row r="388" spans="1:13" x14ac:dyDescent="0.25">
      <c r="A388" t="s">
        <v>1778</v>
      </c>
      <c r="B388" t="str">
        <f>VLOOKUP(A388,'FY23'!C:D,2,FALSE)</f>
        <v>North College Hill City</v>
      </c>
      <c r="C388" t="s">
        <v>4682</v>
      </c>
      <c r="D388" t="s">
        <v>9523</v>
      </c>
      <c r="E388" s="27">
        <v>562.36293699999999</v>
      </c>
      <c r="F388" s="28" t="s">
        <v>9518</v>
      </c>
      <c r="G388" s="27">
        <f>IF(F388="Not Aligned",E388,IF(F388="Aligned",E388*0.2,IF(F388="Partially Aligned",E388*0.8,0)))</f>
        <v>112.47258740000001</v>
      </c>
      <c r="H388" s="15">
        <f>G388*$E$2</f>
        <v>11762.067072945742</v>
      </c>
      <c r="I388" s="27">
        <v>1240.662333</v>
      </c>
      <c r="J388" s="15">
        <f>I388*$E$3</f>
        <v>9717.2091510112605</v>
      </c>
      <c r="K388" s="15">
        <f>ROUND((H388+J388),2)</f>
        <v>21479.279999999999</v>
      </c>
      <c r="M388" s="15">
        <v>189.17</v>
      </c>
    </row>
    <row r="389" spans="1:13" x14ac:dyDescent="0.25">
      <c r="A389" t="s">
        <v>3337</v>
      </c>
      <c r="B389" t="str">
        <f>VLOOKUP(A389,'FY23'!C:D,2,FALSE)</f>
        <v>North Fork Local</v>
      </c>
      <c r="C389" t="s">
        <v>4581</v>
      </c>
      <c r="D389" t="s">
        <v>9523</v>
      </c>
      <c r="E389" s="27">
        <v>730.69053699999995</v>
      </c>
      <c r="F389" s="28" t="s">
        <v>9520</v>
      </c>
      <c r="G389" s="27">
        <f>IF(F389="Not Aligned",E389,IF(F389="Aligned",E389*0.2,IF(F389="Partially Aligned",E389*0.8,0)))</f>
        <v>730.69053699999995</v>
      </c>
      <c r="H389" s="15">
        <f>G389*$E$2</f>
        <v>76413.562668344384</v>
      </c>
      <c r="I389" s="27">
        <v>1484.3559050000001</v>
      </c>
      <c r="J389" s="15">
        <f>I389*$E$3</f>
        <v>11625.88433594655</v>
      </c>
      <c r="K389" s="15">
        <f>ROUND((H389+J389),2)</f>
        <v>88039.45</v>
      </c>
      <c r="M389" s="15">
        <v>1224.56</v>
      </c>
    </row>
    <row r="390" spans="1:13" x14ac:dyDescent="0.25">
      <c r="A390" t="s">
        <v>1781</v>
      </c>
      <c r="B390" t="str">
        <f>VLOOKUP(A390,'FY23'!C:D,2,FALSE)</f>
        <v>North Olmsted City</v>
      </c>
      <c r="C390" t="s">
        <v>4866</v>
      </c>
      <c r="D390" t="s">
        <v>9523</v>
      </c>
      <c r="E390" s="27">
        <v>1615.664853</v>
      </c>
      <c r="F390" s="28" t="s">
        <v>9518</v>
      </c>
      <c r="G390" s="27">
        <f>IF(F390="Not Aligned",E390,IF(F390="Aligned",E390*0.2,IF(F390="Partially Aligned",E390*0.8,0)))</f>
        <v>323.13297060000002</v>
      </c>
      <c r="H390" s="15">
        <f>G390*$E$2</f>
        <v>33792.337862384804</v>
      </c>
      <c r="I390" s="27">
        <v>3467.3182540000003</v>
      </c>
      <c r="J390" s="15">
        <f>I390*$E$3</f>
        <v>27156.991689887298</v>
      </c>
      <c r="K390" s="15">
        <f>ROUND((H390+J390),2)</f>
        <v>60949.33</v>
      </c>
      <c r="M390" s="15">
        <v>543.41</v>
      </c>
    </row>
    <row r="391" spans="1:13" x14ac:dyDescent="0.25">
      <c r="A391" t="s">
        <v>1786</v>
      </c>
      <c r="B391" t="str">
        <f>VLOOKUP(A391,'FY23'!C:D,2,FALSE)</f>
        <v>North Ridgeville City</v>
      </c>
      <c r="C391" t="s">
        <v>4696</v>
      </c>
      <c r="D391" t="s">
        <v>9523</v>
      </c>
      <c r="E391" s="27">
        <v>2061.8751099999999</v>
      </c>
      <c r="F391" s="28" t="s">
        <v>9520</v>
      </c>
      <c r="G391" s="27">
        <f>IF(F391="Not Aligned",E391,IF(F391="Aligned",E391*0.2,IF(F391="Partially Aligned",E391*0.8,0)))</f>
        <v>2061.8751099999999</v>
      </c>
      <c r="H391" s="15">
        <f>G391*$E$2</f>
        <v>215625.10386292913</v>
      </c>
      <c r="I391" s="27">
        <v>4419.347675</v>
      </c>
      <c r="J391" s="15">
        <f>I391*$E$3</f>
        <v>34613.548365871393</v>
      </c>
      <c r="K391" s="15">
        <f>ROUND((H391+J391),2)</f>
        <v>250238.65</v>
      </c>
      <c r="M391" s="15">
        <v>3455.64</v>
      </c>
    </row>
    <row r="392" spans="1:13" x14ac:dyDescent="0.25">
      <c r="A392" t="s">
        <v>1792</v>
      </c>
      <c r="B392" t="str">
        <f>VLOOKUP(A392,'FY23'!C:D,2,FALSE)</f>
        <v>North Royalton City</v>
      </c>
      <c r="C392" t="s">
        <v>4866</v>
      </c>
      <c r="D392" t="s">
        <v>9523</v>
      </c>
      <c r="E392" s="27">
        <v>1673.8863610000003</v>
      </c>
      <c r="F392" s="28" t="s">
        <v>9519</v>
      </c>
      <c r="G392" s="27">
        <f>IF(F392="Not Aligned",E392,IF(F392="Aligned",E392*0.2,IF(F392="Partially Aligned",E392*0.8,0)))</f>
        <v>1339.1090888000003</v>
      </c>
      <c r="H392" s="15">
        <f>G392*$E$2</f>
        <v>140040.26478417136</v>
      </c>
      <c r="I392" s="27">
        <v>3921.1738180000002</v>
      </c>
      <c r="J392" s="15">
        <f>I392*$E$3</f>
        <v>30711.713488423738</v>
      </c>
      <c r="K392" s="15">
        <f>ROUND((H392+J392),2)</f>
        <v>170751.98</v>
      </c>
      <c r="M392" s="15">
        <v>2245.0100000000002</v>
      </c>
    </row>
    <row r="393" spans="1:13" x14ac:dyDescent="0.25">
      <c r="A393" t="s">
        <v>4126</v>
      </c>
      <c r="B393" t="str">
        <f>VLOOKUP(A393,'FY23'!C:D,2,FALSE)</f>
        <v>North Union Local School District</v>
      </c>
      <c r="C393" t="s">
        <v>4641</v>
      </c>
      <c r="D393" t="s">
        <v>9523</v>
      </c>
      <c r="E393" s="27">
        <v>643.33711299999993</v>
      </c>
      <c r="F393" s="28" t="s">
        <v>9520</v>
      </c>
      <c r="G393" s="27">
        <f>IF(F393="Not Aligned",E393,IF(F393="Aligned",E393*0.2,IF(F393="Partially Aligned",E393*0.8,0)))</f>
        <v>643.33711299999993</v>
      </c>
      <c r="H393" s="15">
        <f>G393*$E$2</f>
        <v>67278.387103427405</v>
      </c>
      <c r="I393" s="27">
        <v>1377.5681670000001</v>
      </c>
      <c r="J393" s="15">
        <f>I393*$E$3</f>
        <v>10789.493355654418</v>
      </c>
      <c r="K393" s="15">
        <f>ROUND((H393+J393),2)</f>
        <v>78067.88</v>
      </c>
      <c r="M393" s="15">
        <v>1078.21</v>
      </c>
    </row>
    <row r="394" spans="1:13" x14ac:dyDescent="0.25">
      <c r="A394" t="s">
        <v>2711</v>
      </c>
      <c r="B394" t="str">
        <f>VLOOKUP(A394,'FY23'!C:D,2,FALSE)</f>
        <v>Northeastern Local</v>
      </c>
      <c r="C394" t="s">
        <v>4659</v>
      </c>
      <c r="D394" t="s">
        <v>9523</v>
      </c>
      <c r="E394" s="27">
        <v>1382.2430380000001</v>
      </c>
      <c r="F394" s="28" t="s">
        <v>9518</v>
      </c>
      <c r="G394" s="27">
        <f>IF(F394="Not Aligned",E394,IF(F394="Aligned",E394*0.2,IF(F394="Partially Aligned",E394*0.8,0)))</f>
        <v>276.4486076</v>
      </c>
      <c r="H394" s="15">
        <f>G394*$E$2</f>
        <v>28910.218391700815</v>
      </c>
      <c r="I394" s="27">
        <v>2925.1185759999998</v>
      </c>
      <c r="J394" s="15">
        <f>I394*$E$3</f>
        <v>22910.334454798205</v>
      </c>
      <c r="K394" s="15">
        <f>ROUND((H394+J394),2)</f>
        <v>51820.55</v>
      </c>
      <c r="M394" s="15">
        <v>464.88</v>
      </c>
    </row>
    <row r="395" spans="1:13" x14ac:dyDescent="0.25">
      <c r="A395" t="s">
        <v>2853</v>
      </c>
      <c r="B395" t="str">
        <f>VLOOKUP(A395,'FY23'!C:D,2,FALSE)</f>
        <v>Northeastern Local</v>
      </c>
      <c r="C395" t="s">
        <v>4392</v>
      </c>
      <c r="D395" t="s">
        <v>9523</v>
      </c>
      <c r="E395" s="27">
        <v>450.78745600000002</v>
      </c>
      <c r="F395" s="28" t="s">
        <v>9519</v>
      </c>
      <c r="G395" s="27">
        <f>IF(F395="Not Aligned",E395,IF(F395="Aligned",E395*0.2,IF(F395="Partially Aligned",E395*0.8,0)))</f>
        <v>360.62996480000004</v>
      </c>
      <c r="H395" s="15">
        <f>G395*$E$2</f>
        <v>37713.668126138102</v>
      </c>
      <c r="I395" s="27">
        <v>996.385986</v>
      </c>
      <c r="J395" s="15">
        <f>I395*$E$3</f>
        <v>7803.9695117419005</v>
      </c>
      <c r="K395" s="15">
        <f>ROUND((H395+J395),2)</f>
        <v>45517.64</v>
      </c>
      <c r="M395" s="15">
        <v>604.54999999999995</v>
      </c>
    </row>
    <row r="396" spans="1:13" x14ac:dyDescent="0.25">
      <c r="A396" t="s">
        <v>3698</v>
      </c>
      <c r="B396" t="str">
        <f>VLOOKUP(A396,'FY23'!C:D,2,FALSE)</f>
        <v>Northern Local</v>
      </c>
      <c r="C396" t="s">
        <v>4463</v>
      </c>
      <c r="D396" t="s">
        <v>9523</v>
      </c>
      <c r="E396" s="27">
        <v>981.30046199999992</v>
      </c>
      <c r="F396" s="28" t="s">
        <v>9519</v>
      </c>
      <c r="G396" s="27">
        <f>IF(F396="Not Aligned",E396,IF(F396="Aligned",E396*0.2,IF(F396="Partially Aligned",E396*0.8,0)))</f>
        <v>785.04036959999996</v>
      </c>
      <c r="H396" s="15">
        <f>G396*$E$2</f>
        <v>82097.315405098547</v>
      </c>
      <c r="I396" s="27">
        <v>2179.9951160000001</v>
      </c>
      <c r="J396" s="15">
        <f>I396*$E$3</f>
        <v>17074.322260700934</v>
      </c>
      <c r="K396" s="15">
        <f>ROUND((H396+J396),2)</f>
        <v>99171.64</v>
      </c>
      <c r="M396" s="15">
        <v>1316.04</v>
      </c>
    </row>
    <row r="397" spans="1:13" x14ac:dyDescent="0.25">
      <c r="A397" t="s">
        <v>3598</v>
      </c>
      <c r="B397" t="str">
        <f>VLOOKUP(A397,'FY23'!C:D,2,FALSE)</f>
        <v>Northmont City</v>
      </c>
      <c r="C397" t="s">
        <v>4448</v>
      </c>
      <c r="D397" t="s">
        <v>9523</v>
      </c>
      <c r="E397" s="27">
        <v>2097.1492200000002</v>
      </c>
      <c r="F397" s="28" t="s">
        <v>9519</v>
      </c>
      <c r="G397" s="27">
        <f>IF(F397="Not Aligned",E397,IF(F397="Aligned",E397*0.2,IF(F397="Partially Aligned",E397*0.8,0)))</f>
        <v>1677.7193760000002</v>
      </c>
      <c r="H397" s="15">
        <f>G397*$E$2</f>
        <v>175451.17691577776</v>
      </c>
      <c r="I397" s="27">
        <v>4553.7911939999995</v>
      </c>
      <c r="J397" s="15">
        <f>I397*$E$3</f>
        <v>35666.547041153128</v>
      </c>
      <c r="K397" s="15">
        <f>ROUND((H397+J397),2)</f>
        <v>211117.72</v>
      </c>
      <c r="M397" s="15">
        <v>2812.45</v>
      </c>
    </row>
    <row r="398" spans="1:13" x14ac:dyDescent="0.25">
      <c r="A398" t="s">
        <v>3642</v>
      </c>
      <c r="B398" t="str">
        <f>VLOOKUP(A398,'FY23'!C:D,2,FALSE)</f>
        <v>Northmor Local</v>
      </c>
      <c r="C398" t="s">
        <v>4452</v>
      </c>
      <c r="D398" t="s">
        <v>9523</v>
      </c>
      <c r="E398" s="27">
        <v>477.54153000000002</v>
      </c>
      <c r="F398" s="28" t="s">
        <v>9520</v>
      </c>
      <c r="G398" s="27">
        <f>IF(F398="Not Aligned",E398,IF(F398="Aligned",E398*0.2,IF(F398="Partially Aligned",E398*0.8,0)))</f>
        <v>477.54153000000002</v>
      </c>
      <c r="H398" s="15">
        <f>G398*$E$2</f>
        <v>49939.951021142158</v>
      </c>
      <c r="I398" s="27">
        <v>1014.689351</v>
      </c>
      <c r="J398" s="15">
        <f>I398*$E$3</f>
        <v>7947.3265083569495</v>
      </c>
      <c r="K398" s="15">
        <f>ROUND((H398+J398),2)</f>
        <v>57887.28</v>
      </c>
      <c r="M398" s="15">
        <v>800.34</v>
      </c>
    </row>
    <row r="399" spans="1:13" x14ac:dyDescent="0.25">
      <c r="A399" t="s">
        <v>3342</v>
      </c>
      <c r="B399" t="str">
        <f>VLOOKUP(A399,'FY23'!C:D,2,FALSE)</f>
        <v>Northridge Local</v>
      </c>
      <c r="C399" t="s">
        <v>4581</v>
      </c>
      <c r="D399" t="s">
        <v>9523</v>
      </c>
      <c r="E399" s="27">
        <v>522.84523200000001</v>
      </c>
      <c r="F399" s="28" t="s">
        <v>9519</v>
      </c>
      <c r="G399" s="27">
        <f>IF(F399="Not Aligned",E399,IF(F399="Aligned",E399*0.2,IF(F399="Partially Aligned",E399*0.8,0)))</f>
        <v>418.27618560000002</v>
      </c>
      <c r="H399" s="15">
        <f>G399*$E$2</f>
        <v>43742.14787596414</v>
      </c>
      <c r="I399" s="27">
        <v>1110.6280729999999</v>
      </c>
      <c r="J399" s="15">
        <f>I399*$E$3</f>
        <v>8698.7450068137114</v>
      </c>
      <c r="K399" s="15">
        <f>ROUND((H399+J399),2)</f>
        <v>52440.89</v>
      </c>
      <c r="M399" s="15">
        <v>701.16</v>
      </c>
    </row>
    <row r="400" spans="1:13" x14ac:dyDescent="0.25">
      <c r="A400" t="s">
        <v>3608</v>
      </c>
      <c r="B400" t="str">
        <f>VLOOKUP(A400,'FY23'!C:D,2,FALSE)</f>
        <v>Northridge Local</v>
      </c>
      <c r="C400" t="s">
        <v>4448</v>
      </c>
      <c r="D400" t="s">
        <v>9523</v>
      </c>
      <c r="E400" s="27">
        <v>682.72967599999993</v>
      </c>
      <c r="F400" s="28" t="s">
        <v>9518</v>
      </c>
      <c r="G400" s="27">
        <f>IF(F400="Not Aligned",E400,IF(F400="Aligned",E400*0.2,IF(F400="Partially Aligned",E400*0.8,0)))</f>
        <v>136.5459352</v>
      </c>
      <c r="H400" s="15">
        <f>G400*$E$2</f>
        <v>14279.590124913431</v>
      </c>
      <c r="I400" s="27">
        <v>1515.8261580000001</v>
      </c>
      <c r="J400" s="15">
        <f>I400*$E$3</f>
        <v>11872.3680263934</v>
      </c>
      <c r="K400" s="15">
        <f>ROUND((H400+J400),2)</f>
        <v>26151.96</v>
      </c>
      <c r="M400" s="15">
        <v>229.66</v>
      </c>
    </row>
    <row r="401" spans="1:13" x14ac:dyDescent="0.25">
      <c r="A401" t="s">
        <v>3127</v>
      </c>
      <c r="B401" t="str">
        <f>VLOOKUP(A401,'FY23'!C:D,2,FALSE)</f>
        <v>Northwest Local</v>
      </c>
      <c r="C401" t="s">
        <v>4682</v>
      </c>
      <c r="D401" t="s">
        <v>9523</v>
      </c>
      <c r="E401" s="27">
        <v>3777.2728119999997</v>
      </c>
      <c r="F401" s="28" t="s">
        <v>9520</v>
      </c>
      <c r="G401" s="27">
        <f>IF(F401="Not Aligned",E401,IF(F401="Aligned",E401*0.2,IF(F401="Partially Aligned",E401*0.8,0)))</f>
        <v>3777.2728119999997</v>
      </c>
      <c r="H401" s="15">
        <f>G401*$E$2</f>
        <v>395016.57421244995</v>
      </c>
      <c r="I401" s="27">
        <v>7960.4239399999988</v>
      </c>
      <c r="J401" s="15">
        <f>I401*$E$3</f>
        <v>62348.233115655574</v>
      </c>
      <c r="K401" s="15">
        <f>ROUND((H401+J401),2)</f>
        <v>457364.81</v>
      </c>
      <c r="M401" s="15">
        <v>6330.51</v>
      </c>
    </row>
    <row r="402" spans="1:13" x14ac:dyDescent="0.25">
      <c r="A402" t="s">
        <v>3887</v>
      </c>
      <c r="B402" t="str">
        <f>VLOOKUP(A402,'FY23'!C:D,2,FALSE)</f>
        <v>Northwest Local</v>
      </c>
      <c r="C402" t="s">
        <v>4482</v>
      </c>
      <c r="D402" t="s">
        <v>9523</v>
      </c>
      <c r="E402" s="27">
        <v>560.82884999999999</v>
      </c>
      <c r="F402" s="28" t="s">
        <v>9520</v>
      </c>
      <c r="G402" s="27">
        <f>IF(F402="Not Aligned",E402,IF(F402="Aligned",E402*0.2,IF(F402="Partially Aligned",E402*0.8,0)))</f>
        <v>560.82884999999999</v>
      </c>
      <c r="H402" s="15">
        <f>G402*$E$2</f>
        <v>58649.904857999427</v>
      </c>
      <c r="I402" s="27">
        <v>1174.7263720000001</v>
      </c>
      <c r="J402" s="15">
        <f>I402*$E$3</f>
        <v>9200.7805414147751</v>
      </c>
      <c r="K402" s="15">
        <f>ROUND((H402+J402),2)</f>
        <v>67850.69</v>
      </c>
      <c r="M402" s="15">
        <v>939.91</v>
      </c>
    </row>
    <row r="403" spans="1:13" x14ac:dyDescent="0.25">
      <c r="A403" t="s">
        <v>3956</v>
      </c>
      <c r="B403" t="str">
        <f>VLOOKUP(A403,'FY23'!C:D,2,FALSE)</f>
        <v>Northwest Local</v>
      </c>
      <c r="C403" t="s">
        <v>4491</v>
      </c>
      <c r="D403" t="s">
        <v>9523</v>
      </c>
      <c r="E403" s="27">
        <v>789.52036899999996</v>
      </c>
      <c r="F403" s="28" t="s">
        <v>9518</v>
      </c>
      <c r="G403" s="27">
        <f>IF(F403="Not Aligned",E403,IF(F403="Aligned",E403*0.2,IF(F403="Partially Aligned",E403*0.8,0)))</f>
        <v>157.90407379999999</v>
      </c>
      <c r="H403" s="15">
        <f>G403*$E$2</f>
        <v>16513.164230157774</v>
      </c>
      <c r="I403" s="27">
        <v>1720.1882049999999</v>
      </c>
      <c r="J403" s="15">
        <f>I403*$E$3</f>
        <v>13472.987873073143</v>
      </c>
      <c r="K403" s="15">
        <f>ROUND((H403+J403),2)</f>
        <v>29986.15</v>
      </c>
      <c r="M403" s="15">
        <v>265.56</v>
      </c>
    </row>
    <row r="404" spans="1:13" x14ac:dyDescent="0.25">
      <c r="A404" t="s">
        <v>2718</v>
      </c>
      <c r="B404" t="str">
        <f>VLOOKUP(A404,'FY23'!C:D,2,FALSE)</f>
        <v>Northwestern Local</v>
      </c>
      <c r="C404" t="s">
        <v>4659</v>
      </c>
      <c r="D404" t="s">
        <v>9523</v>
      </c>
      <c r="E404" s="27">
        <v>764.58936000000006</v>
      </c>
      <c r="F404" s="28" t="s">
        <v>9518</v>
      </c>
      <c r="G404" s="27">
        <f>IF(F404="Not Aligned",E404,IF(F404="Aligned",E404*0.2,IF(F404="Partially Aligned",E404*0.8,0)))</f>
        <v>152.91787200000002</v>
      </c>
      <c r="H404" s="15">
        <f>G404*$E$2</f>
        <v>15991.721260216438</v>
      </c>
      <c r="I404" s="27">
        <v>1507.5795269999999</v>
      </c>
      <c r="J404" s="15">
        <f>I404*$E$3</f>
        <v>11807.778140743818</v>
      </c>
      <c r="K404" s="15">
        <f>ROUND((H404+J404),2)</f>
        <v>27799.5</v>
      </c>
      <c r="M404" s="15">
        <v>257.07</v>
      </c>
    </row>
    <row r="405" spans="1:13" x14ac:dyDescent="0.25">
      <c r="A405" t="s">
        <v>4210</v>
      </c>
      <c r="B405" t="str">
        <f>VLOOKUP(A405,'FY23'!C:D,2,FALSE)</f>
        <v>Northwestern Local</v>
      </c>
      <c r="C405" t="s">
        <v>4513</v>
      </c>
      <c r="D405" t="s">
        <v>9523</v>
      </c>
      <c r="E405" s="27">
        <v>588.90223400000002</v>
      </c>
      <c r="F405" s="28" t="s">
        <v>9518</v>
      </c>
      <c r="G405" s="27">
        <f>IF(F405="Not Aligned",E405,IF(F405="Aligned",E405*0.2,IF(F405="Partially Aligned",E405*0.8,0)))</f>
        <v>117.78044680000001</v>
      </c>
      <c r="H405" s="15">
        <f>G405*$E$2</f>
        <v>12317.148090638817</v>
      </c>
      <c r="I405" s="27">
        <v>1217.3664659999999</v>
      </c>
      <c r="J405" s="15">
        <f>I405*$E$3</f>
        <v>9534.7495034730273</v>
      </c>
      <c r="K405" s="15">
        <f>ROUND((H405+J405),2)</f>
        <v>21851.9</v>
      </c>
      <c r="M405" s="15">
        <v>198.04</v>
      </c>
    </row>
    <row r="406" spans="1:13" x14ac:dyDescent="0.25">
      <c r="A406" t="s">
        <v>4253</v>
      </c>
      <c r="B406" t="str">
        <f>VLOOKUP(A406,'FY23'!C:D,2,FALSE)</f>
        <v>Northwood Local Schools</v>
      </c>
      <c r="C406" t="s">
        <v>4524</v>
      </c>
      <c r="D406" t="s">
        <v>9523</v>
      </c>
      <c r="E406" s="27">
        <v>400.12796100000003</v>
      </c>
      <c r="F406" s="28" t="s">
        <v>9520</v>
      </c>
      <c r="G406" s="27">
        <f>IF(F406="Not Aligned",E406,IF(F406="Aligned",E406*0.2,IF(F406="Partially Aligned",E406*0.8,0)))</f>
        <v>400.12796100000003</v>
      </c>
      <c r="H406" s="15">
        <f>G406*$E$2</f>
        <v>41844.25755500151</v>
      </c>
      <c r="I406" s="27">
        <v>852.17244700000003</v>
      </c>
      <c r="J406" s="15">
        <f>I406*$E$3</f>
        <v>6674.449348522342</v>
      </c>
      <c r="K406" s="15">
        <f>ROUND((H406+J406),2)</f>
        <v>48518.71</v>
      </c>
      <c r="M406" s="15">
        <v>670.6</v>
      </c>
    </row>
    <row r="407" spans="1:13" x14ac:dyDescent="0.25">
      <c r="A407" t="s">
        <v>1796</v>
      </c>
      <c r="B407" t="str">
        <f>VLOOKUP(A407,'FY23'!C:D,2,FALSE)</f>
        <v>Norton City</v>
      </c>
      <c r="C407" t="s">
        <v>4742</v>
      </c>
      <c r="D407" t="s">
        <v>9523</v>
      </c>
      <c r="E407" s="27">
        <v>986.33705099999997</v>
      </c>
      <c r="F407" s="28" t="s">
        <v>9520</v>
      </c>
      <c r="G407" s="27">
        <f>IF(F407="Not Aligned",E407,IF(F407="Aligned",E407*0.2,IF(F407="Partially Aligned",E407*0.8,0)))</f>
        <v>986.33705099999997</v>
      </c>
      <c r="H407" s="15">
        <f>G407*$E$2</f>
        <v>103148.35657807143</v>
      </c>
      <c r="I407" s="27">
        <v>2160.583791</v>
      </c>
      <c r="J407" s="15">
        <f>I407*$E$3</f>
        <v>16922.287416161769</v>
      </c>
      <c r="K407" s="15">
        <f>ROUND((H407+J407),2)</f>
        <v>120070.64</v>
      </c>
      <c r="M407" s="15">
        <v>1653.1</v>
      </c>
    </row>
    <row r="408" spans="1:13" x14ac:dyDescent="0.25">
      <c r="A408" t="s">
        <v>1801</v>
      </c>
      <c r="B408" t="str">
        <f>VLOOKUP(A408,'FY23'!C:D,2,FALSE)</f>
        <v>Norwalk City</v>
      </c>
      <c r="C408" t="s">
        <v>4423</v>
      </c>
      <c r="D408" t="s">
        <v>9523</v>
      </c>
      <c r="E408" s="27">
        <v>1188.3854980000001</v>
      </c>
      <c r="F408" s="28" t="s">
        <v>9519</v>
      </c>
      <c r="G408" s="27">
        <f>IF(F408="Not Aligned",E408,IF(F408="Aligned",E408*0.2,IF(F408="Partially Aligned",E408*0.8,0)))</f>
        <v>950.70839840000008</v>
      </c>
      <c r="H408" s="15">
        <f>G408*$E$2</f>
        <v>99422.412227653811</v>
      </c>
      <c r="I408" s="27">
        <v>2452.1856399999997</v>
      </c>
      <c r="J408" s="15">
        <f>I408*$E$3</f>
        <v>19206.193423610937</v>
      </c>
      <c r="K408" s="15">
        <f>ROUND((H408+J408),2)</f>
        <v>118628.61</v>
      </c>
      <c r="M408" s="15">
        <v>1593.64</v>
      </c>
    </row>
    <row r="409" spans="1:13" x14ac:dyDescent="0.25">
      <c r="A409" t="s">
        <v>4205</v>
      </c>
      <c r="B409" t="str">
        <f>VLOOKUP(A409,'FY23'!C:D,2,FALSE)</f>
        <v>Norwayne Local</v>
      </c>
      <c r="C409" t="s">
        <v>4513</v>
      </c>
      <c r="D409" t="s">
        <v>9523</v>
      </c>
      <c r="E409" s="27">
        <v>580.78272900000002</v>
      </c>
      <c r="F409" s="28" t="s">
        <v>9518</v>
      </c>
      <c r="G409" s="27">
        <f>IF(F409="Not Aligned",E409,IF(F409="Aligned",E409*0.2,IF(F409="Partially Aligned",E409*0.8,0)))</f>
        <v>116.1565458</v>
      </c>
      <c r="H409" s="15">
        <f>G409*$E$2</f>
        <v>12147.325088222287</v>
      </c>
      <c r="I409" s="27">
        <v>1273.0257140000001</v>
      </c>
      <c r="J409" s="15">
        <f>I409*$E$3</f>
        <v>9970.6880659795479</v>
      </c>
      <c r="K409" s="15">
        <f>ROUND((H409+J409),2)</f>
        <v>22118.01</v>
      </c>
      <c r="M409" s="15">
        <v>195.36</v>
      </c>
    </row>
    <row r="410" spans="1:13" x14ac:dyDescent="0.25">
      <c r="A410" t="s">
        <v>1808</v>
      </c>
      <c r="B410" t="str">
        <f>VLOOKUP(A410,'FY23'!C:D,2,FALSE)</f>
        <v>Norwood City</v>
      </c>
      <c r="C410" t="s">
        <v>4682</v>
      </c>
      <c r="D410" t="s">
        <v>9523</v>
      </c>
      <c r="E410" s="27">
        <v>750.35888999999997</v>
      </c>
      <c r="F410" s="28" t="s">
        <v>9520</v>
      </c>
      <c r="G410" s="27">
        <f>IF(F410="Not Aligned",E410,IF(F410="Aligned",E410*0.2,IF(F410="Partially Aligned",E410*0.8,0)))</f>
        <v>750.35888999999997</v>
      </c>
      <c r="H410" s="15">
        <f>G410*$E$2</f>
        <v>78470.423744880565</v>
      </c>
      <c r="I410" s="27">
        <v>1593.428103</v>
      </c>
      <c r="J410" s="15">
        <f>I410*$E$3</f>
        <v>12480.167836247281</v>
      </c>
      <c r="K410" s="15">
        <f>ROUND((H410+J410),2)</f>
        <v>90950.59</v>
      </c>
      <c r="M410" s="15">
        <v>1257.57</v>
      </c>
    </row>
    <row r="411" spans="1:13" x14ac:dyDescent="0.25">
      <c r="A411" t="s">
        <v>3242</v>
      </c>
      <c r="B411" t="str">
        <f>VLOOKUP(A411,'FY23'!C:D,2,FALSE)</f>
        <v>Oak Hill Union Local</v>
      </c>
      <c r="C411" t="s">
        <v>4429</v>
      </c>
      <c r="D411" t="s">
        <v>9523</v>
      </c>
      <c r="E411" s="27">
        <v>542.75078699999995</v>
      </c>
      <c r="F411" s="28" t="s">
        <v>9518</v>
      </c>
      <c r="G411" s="27">
        <f>IF(F411="Not Aligned",E411,IF(F411="Aligned",E411*0.2,IF(F411="Partially Aligned",E411*0.8,0)))</f>
        <v>108.55015739999999</v>
      </c>
      <c r="H411" s="15">
        <f>G411*$E$2</f>
        <v>11351.870367993484</v>
      </c>
      <c r="I411" s="27">
        <v>1052.216177</v>
      </c>
      <c r="J411" s="15">
        <f>I411*$E$3</f>
        <v>8241.2469469132211</v>
      </c>
      <c r="K411" s="15">
        <f>ROUND((H411+J411),2)</f>
        <v>19593.12</v>
      </c>
      <c r="M411" s="15">
        <v>182.47</v>
      </c>
    </row>
    <row r="412" spans="1:13" x14ac:dyDescent="0.25">
      <c r="A412" t="s">
        <v>3137</v>
      </c>
      <c r="B412" t="str">
        <f>VLOOKUP(A412,'FY23'!C:D,2,FALSE)</f>
        <v>Oak Hills Local</v>
      </c>
      <c r="C412" t="s">
        <v>4682</v>
      </c>
      <c r="D412" t="s">
        <v>9523</v>
      </c>
      <c r="E412" s="27">
        <v>3188.8032909999997</v>
      </c>
      <c r="F412" s="28" t="s">
        <v>9520</v>
      </c>
      <c r="G412" s="27">
        <f>IF(F412="Not Aligned",E412,IF(F412="Aligned",E412*0.2,IF(F412="Partially Aligned",E412*0.8,0)))</f>
        <v>3188.8032909999997</v>
      </c>
      <c r="H412" s="15">
        <f>G412*$E$2</f>
        <v>333476.0856686054</v>
      </c>
      <c r="I412" s="27">
        <v>7236.0240680000006</v>
      </c>
      <c r="J412" s="15">
        <f>I412*$E$3</f>
        <v>56674.533771395909</v>
      </c>
      <c r="K412" s="15">
        <f>ROUND((H412+J412),2)</f>
        <v>390150.62</v>
      </c>
      <c r="M412" s="15">
        <v>5344.61</v>
      </c>
    </row>
    <row r="413" spans="1:13" x14ac:dyDescent="0.25">
      <c r="A413" t="s">
        <v>1815</v>
      </c>
      <c r="B413" t="str">
        <f>VLOOKUP(A413,'FY23'!C:D,2,FALSE)</f>
        <v>Oakwood City</v>
      </c>
      <c r="C413" t="s">
        <v>4448</v>
      </c>
      <c r="D413" t="s">
        <v>9523</v>
      </c>
      <c r="E413" s="27">
        <v>879.70824200000004</v>
      </c>
      <c r="F413" s="28" t="s">
        <v>9519</v>
      </c>
      <c r="G413" s="27">
        <f>IF(F413="Not Aligned",E413,IF(F413="Aligned",E413*0.2,IF(F413="Partially Aligned",E413*0.8,0)))</f>
        <v>703.76659360000008</v>
      </c>
      <c r="H413" s="15">
        <f>G413*$E$2</f>
        <v>73597.932340460655</v>
      </c>
      <c r="I413" s="27">
        <v>1988.1207479999998</v>
      </c>
      <c r="J413" s="15">
        <f>I413*$E$3</f>
        <v>15571.509355866734</v>
      </c>
      <c r="K413" s="15">
        <f>ROUND((H413+J413),2)</f>
        <v>89169.44</v>
      </c>
      <c r="M413" s="15">
        <v>1179.81</v>
      </c>
    </row>
    <row r="414" spans="1:13" x14ac:dyDescent="0.25">
      <c r="A414" t="s">
        <v>1821</v>
      </c>
      <c r="B414" t="str">
        <f>VLOOKUP(A414,'FY23'!C:D,2,FALSE)</f>
        <v>Oberlin City Schools</v>
      </c>
      <c r="C414" t="s">
        <v>4696</v>
      </c>
      <c r="D414" t="s">
        <v>9523</v>
      </c>
      <c r="E414" s="27">
        <v>365.88514599999996</v>
      </c>
      <c r="F414" s="28" t="s">
        <v>9518</v>
      </c>
      <c r="G414" s="27">
        <f>IF(F414="Not Aligned",E414,IF(F414="Aligned",E414*0.2,IF(F414="Partially Aligned",E414*0.8,0)))</f>
        <v>73.177029199999993</v>
      </c>
      <c r="H414" s="15">
        <f>G414*$E$2</f>
        <v>7652.648041146681</v>
      </c>
      <c r="I414" s="27">
        <v>782.17947600000002</v>
      </c>
      <c r="J414" s="15">
        <f>I414*$E$3</f>
        <v>6126.2451190419051</v>
      </c>
      <c r="K414" s="15">
        <f>ROUND((H414+J414),2)</f>
        <v>13778.89</v>
      </c>
      <c r="M414" s="15">
        <v>123.06</v>
      </c>
    </row>
    <row r="415" spans="1:13" x14ac:dyDescent="0.25">
      <c r="A415" t="s">
        <v>3904</v>
      </c>
      <c r="B415" t="str">
        <f>VLOOKUP(A415,'FY23'!C:D,2,FALSE)</f>
        <v>Old Fort Local</v>
      </c>
      <c r="C415" t="s">
        <v>4486</v>
      </c>
      <c r="D415" t="s">
        <v>9523</v>
      </c>
      <c r="E415" s="27">
        <v>310.05059</v>
      </c>
      <c r="F415" s="28" t="s">
        <v>9518</v>
      </c>
      <c r="G415" s="27">
        <f>IF(F415="Not Aligned",E415,IF(F415="Aligned",E415*0.2,IF(F415="Partially Aligned",E415*0.8,0)))</f>
        <v>62.010118000000006</v>
      </c>
      <c r="H415" s="15">
        <f>G415*$E$2</f>
        <v>6484.843853759161</v>
      </c>
      <c r="I415" s="27">
        <v>658.22837700000002</v>
      </c>
      <c r="J415" s="15">
        <f>I415*$E$3</f>
        <v>5155.4259674938403</v>
      </c>
      <c r="K415" s="15">
        <f>ROUND((H415+J415),2)</f>
        <v>11640.27</v>
      </c>
      <c r="M415" s="15">
        <v>104.28</v>
      </c>
    </row>
    <row r="416" spans="1:13" x14ac:dyDescent="0.25">
      <c r="A416" t="s">
        <v>2866</v>
      </c>
      <c r="B416" t="str">
        <f>VLOOKUP(A416,'FY23'!C:D,2,FALSE)</f>
        <v>Olentangy Local</v>
      </c>
      <c r="C416" t="s">
        <v>4670</v>
      </c>
      <c r="D416" t="s">
        <v>9523</v>
      </c>
      <c r="E416" s="27">
        <v>9866.9254250000013</v>
      </c>
      <c r="F416" s="28" t="s">
        <v>9519</v>
      </c>
      <c r="G416" s="27">
        <f>IF(F416="Not Aligned",E416,IF(F416="Aligned",E416*0.2,IF(F416="Partially Aligned",E416*0.8,0)))</f>
        <v>7893.5403400000014</v>
      </c>
      <c r="H416" s="15">
        <f>G416*$E$2</f>
        <v>825484.2630399284</v>
      </c>
      <c r="I416" s="27">
        <v>22162.928507000001</v>
      </c>
      <c r="J416" s="15">
        <f>I416*$E$3</f>
        <v>173586.16117624065</v>
      </c>
      <c r="K416" s="15">
        <f>ROUND((H416+J416),2)</f>
        <v>999070.42</v>
      </c>
      <c r="M416" s="15">
        <v>13232.84</v>
      </c>
    </row>
    <row r="417" spans="1:13" x14ac:dyDescent="0.25">
      <c r="A417" t="s">
        <v>2806</v>
      </c>
      <c r="B417" t="str">
        <f>VLOOKUP(A417,'FY23'!C:D,2,FALSE)</f>
        <v>Olmsted Falls City</v>
      </c>
      <c r="C417" t="s">
        <v>4866</v>
      </c>
      <c r="D417" t="s">
        <v>9523</v>
      </c>
      <c r="E417" s="27">
        <v>1512.7351769999998</v>
      </c>
      <c r="F417" s="28" t="s">
        <v>9519</v>
      </c>
      <c r="G417" s="27">
        <f>IF(F417="Not Aligned",E417,IF(F417="Aligned",E417*0.2,IF(F417="Partially Aligned",E417*0.8,0)))</f>
        <v>1210.1881415999999</v>
      </c>
      <c r="H417" s="15">
        <f>G417*$E$2</f>
        <v>126558.07447337835</v>
      </c>
      <c r="I417" s="27">
        <v>3333.876843</v>
      </c>
      <c r="J417" s="15">
        <f>I417*$E$3</f>
        <v>26111.841800507158</v>
      </c>
      <c r="K417" s="15">
        <f>ROUND((H417+J417),2)</f>
        <v>152669.92000000001</v>
      </c>
      <c r="M417" s="15">
        <v>2028.73</v>
      </c>
    </row>
    <row r="418" spans="1:13" x14ac:dyDescent="0.25">
      <c r="A418" t="s">
        <v>3848</v>
      </c>
      <c r="B418" t="str">
        <f>VLOOKUP(A418,'FY23'!C:D,2,FALSE)</f>
        <v>Ontario Local</v>
      </c>
      <c r="C418" t="s">
        <v>4475</v>
      </c>
      <c r="D418" t="s">
        <v>9523</v>
      </c>
      <c r="E418" s="27">
        <v>882.23493100000007</v>
      </c>
      <c r="F418" s="28" t="s">
        <v>9519</v>
      </c>
      <c r="G418" s="27">
        <f>IF(F418="Not Aligned",E418,IF(F418="Aligned",E418*0.2,IF(F418="Partially Aligned",E418*0.8,0)))</f>
        <v>705.7879448000001</v>
      </c>
      <c r="H418" s="15">
        <f>G418*$E$2</f>
        <v>73809.31956771297</v>
      </c>
      <c r="I418" s="27">
        <v>1870.3193820000001</v>
      </c>
      <c r="J418" s="15">
        <f>I418*$E$3</f>
        <v>14648.856607210406</v>
      </c>
      <c r="K418" s="15">
        <f>ROUND((H418+J418),2)</f>
        <v>88458.18</v>
      </c>
      <c r="M418" s="15">
        <v>1183.1199999999999</v>
      </c>
    </row>
    <row r="419" spans="1:13" x14ac:dyDescent="0.25">
      <c r="A419" t="s">
        <v>2810</v>
      </c>
      <c r="B419" t="str">
        <f>VLOOKUP(A419,'FY23'!C:D,2,FALSE)</f>
        <v>Orange City</v>
      </c>
      <c r="C419" t="s">
        <v>4866</v>
      </c>
      <c r="D419" t="s">
        <v>9523</v>
      </c>
      <c r="E419" s="27">
        <v>953.24357699999996</v>
      </c>
      <c r="F419" s="28" t="s">
        <v>9519</v>
      </c>
      <c r="G419" s="27">
        <f>IF(F419="Not Aligned",E419,IF(F419="Aligned",E419*0.2,IF(F419="Partially Aligned",E419*0.8,0)))</f>
        <v>762.59486160000006</v>
      </c>
      <c r="H419" s="15">
        <f>G419*$E$2</f>
        <v>79750.027264180942</v>
      </c>
      <c r="I419" s="27">
        <v>1942.7782520000001</v>
      </c>
      <c r="J419" s="15">
        <f>I419*$E$3</f>
        <v>15216.374436927523</v>
      </c>
      <c r="K419" s="15">
        <f>ROUND((H419+J419),2)</f>
        <v>94966.399999999994</v>
      </c>
      <c r="M419" s="15">
        <v>1278.29</v>
      </c>
    </row>
    <row r="420" spans="1:13" x14ac:dyDescent="0.25">
      <c r="A420" t="s">
        <v>1825</v>
      </c>
      <c r="B420" t="str">
        <f>VLOOKUP(A420,'FY23'!C:D,2,FALSE)</f>
        <v>Oregon City</v>
      </c>
      <c r="C420" t="s">
        <v>4817</v>
      </c>
      <c r="D420" t="s">
        <v>9523</v>
      </c>
      <c r="E420" s="27">
        <v>1403.7765590000001</v>
      </c>
      <c r="F420" s="28" t="s">
        <v>9520</v>
      </c>
      <c r="G420" s="27">
        <f>IF(F420="Not Aligned",E420,IF(F420="Aligned",E420*0.2,IF(F420="Partially Aligned",E420*0.8,0)))</f>
        <v>1403.7765590000001</v>
      </c>
      <c r="H420" s="15">
        <f>G420*$E$2</f>
        <v>146803.0070622077</v>
      </c>
      <c r="I420" s="27">
        <v>3298.3946219999998</v>
      </c>
      <c r="J420" s="15">
        <f>I420*$E$3</f>
        <v>25833.935271527847</v>
      </c>
      <c r="K420" s="15">
        <f>ROUND((H420+J420),2)</f>
        <v>172636.94</v>
      </c>
      <c r="M420" s="15">
        <v>2352.88</v>
      </c>
    </row>
    <row r="421" spans="1:13" x14ac:dyDescent="0.25">
      <c r="A421" t="s">
        <v>1832</v>
      </c>
      <c r="B421" t="str">
        <f>VLOOKUP(A421,'FY23'!C:D,2,FALSE)</f>
        <v>Orrville City</v>
      </c>
      <c r="C421" t="s">
        <v>4513</v>
      </c>
      <c r="D421" t="s">
        <v>9523</v>
      </c>
      <c r="E421" s="27">
        <v>693.7327600000001</v>
      </c>
      <c r="F421" s="28" t="s">
        <v>9519</v>
      </c>
      <c r="G421" s="27">
        <f>IF(F421="Not Aligned",E421,IF(F421="Aligned",E421*0.2,IF(F421="Partially Aligned",E421*0.8,0)))</f>
        <v>554.98620800000015</v>
      </c>
      <c r="H421" s="15">
        <f>G421*$E$2</f>
        <v>58038.897779067338</v>
      </c>
      <c r="I421" s="27">
        <v>1464.2958760000001</v>
      </c>
      <c r="J421" s="15">
        <f>I421*$E$3</f>
        <v>11468.768662984186</v>
      </c>
      <c r="K421" s="15">
        <f>ROUND((H421+J421),2)</f>
        <v>69507.67</v>
      </c>
      <c r="M421" s="15">
        <v>930.32</v>
      </c>
    </row>
    <row r="422" spans="1:13" x14ac:dyDescent="0.25">
      <c r="A422" t="s">
        <v>3961</v>
      </c>
      <c r="B422" t="str">
        <f>VLOOKUP(A422,'FY23'!C:D,2,FALSE)</f>
        <v>Osnaburg Local</v>
      </c>
      <c r="C422" t="s">
        <v>4491</v>
      </c>
      <c r="D422" t="s">
        <v>9523</v>
      </c>
      <c r="E422" s="27">
        <v>399.571731</v>
      </c>
      <c r="F422" s="28" t="s">
        <v>9518</v>
      </c>
      <c r="G422" s="27">
        <f>IF(F422="Not Aligned",E422,IF(F422="Aligned",E422*0.2,IF(F422="Partially Aligned",E422*0.8,0)))</f>
        <v>79.914346200000011</v>
      </c>
      <c r="H422" s="15">
        <f>G422*$E$2</f>
        <v>8357.2177169901806</v>
      </c>
      <c r="I422" s="27">
        <v>833.0268880000001</v>
      </c>
      <c r="J422" s="15">
        <f>I422*$E$3</f>
        <v>6524.4960565043875</v>
      </c>
      <c r="K422" s="15">
        <f>ROUND((H422+J422),2)</f>
        <v>14881.71</v>
      </c>
      <c r="M422" s="15">
        <v>134.38</v>
      </c>
    </row>
    <row r="423" spans="1:13" x14ac:dyDescent="0.25">
      <c r="A423" t="s">
        <v>4256</v>
      </c>
      <c r="B423" t="str">
        <f>VLOOKUP(A423,'FY23'!C:D,2,FALSE)</f>
        <v>Otsego Local</v>
      </c>
      <c r="C423" t="s">
        <v>4524</v>
      </c>
      <c r="D423" t="s">
        <v>9523</v>
      </c>
      <c r="E423" s="27">
        <v>748.11978899999997</v>
      </c>
      <c r="F423" s="28" t="s">
        <v>9520</v>
      </c>
      <c r="G423" s="27">
        <f>IF(F423="Not Aligned",E423,IF(F423="Aligned",E423*0.2,IF(F423="Partially Aligned",E423*0.8,0)))</f>
        <v>748.11978899999997</v>
      </c>
      <c r="H423" s="15">
        <f>G423*$E$2</f>
        <v>78236.264855555506</v>
      </c>
      <c r="I423" s="27">
        <v>1452.5369879999998</v>
      </c>
      <c r="J423" s="15">
        <f>I423*$E$3</f>
        <v>11376.669813006994</v>
      </c>
      <c r="K423" s="15">
        <f>ROUND((H423+J423),2)</f>
        <v>89612.93</v>
      </c>
      <c r="M423" s="15">
        <v>1253.73</v>
      </c>
    </row>
    <row r="424" spans="1:13" x14ac:dyDescent="0.25">
      <c r="A424" t="s">
        <v>3403</v>
      </c>
      <c r="B424" t="str">
        <f>VLOOKUP(A424,'FY23'!C:D,2,FALSE)</f>
        <v>Ottawa Hills Local</v>
      </c>
      <c r="C424" t="s">
        <v>4817</v>
      </c>
      <c r="D424" t="s">
        <v>9523</v>
      </c>
      <c r="E424" s="27">
        <v>490.22648700000002</v>
      </c>
      <c r="F424" s="28" t="s">
        <v>9520</v>
      </c>
      <c r="G424" s="27">
        <f>IF(F424="Not Aligned",E424,IF(F424="Aligned",E424*0.2,IF(F424="Partially Aligned",E424*0.8,0)))</f>
        <v>490.22648700000002</v>
      </c>
      <c r="H424" s="15">
        <f>G424*$E$2</f>
        <v>51266.508171648617</v>
      </c>
      <c r="I424" s="27">
        <v>1075.1280579999998</v>
      </c>
      <c r="J424" s="15">
        <f>I424*$E$3</f>
        <v>8420.6991103247783</v>
      </c>
      <c r="K424" s="15">
        <f>ROUND((H424+J424),2)</f>
        <v>59687.21</v>
      </c>
      <c r="M424" s="15">
        <v>821.62</v>
      </c>
    </row>
    <row r="425" spans="1:13" x14ac:dyDescent="0.25">
      <c r="A425" t="s">
        <v>3808</v>
      </c>
      <c r="B425" t="str">
        <f>VLOOKUP(A425,'FY23'!C:D,2,FALSE)</f>
        <v>Ottawa-Glandorf Local</v>
      </c>
      <c r="C425" t="s">
        <v>4611</v>
      </c>
      <c r="D425" t="s">
        <v>9523</v>
      </c>
      <c r="E425" s="27">
        <v>612.58035900000004</v>
      </c>
      <c r="F425" s="28" t="s">
        <v>9519</v>
      </c>
      <c r="G425" s="27">
        <f>IF(F425="Not Aligned",E425,IF(F425="Aligned",E425*0.2,IF(F425="Partially Aligned",E425*0.8,0)))</f>
        <v>490.06428720000008</v>
      </c>
      <c r="H425" s="15">
        <f>G425*$E$2</f>
        <v>51249.545772446108</v>
      </c>
      <c r="I425" s="27">
        <v>1432.699541</v>
      </c>
      <c r="J425" s="15">
        <f>I425*$E$3</f>
        <v>11221.297463582167</v>
      </c>
      <c r="K425" s="15">
        <f>ROUND((H425+J425),2)</f>
        <v>62470.84</v>
      </c>
      <c r="M425" s="15">
        <v>821.59</v>
      </c>
    </row>
    <row r="426" spans="1:13" x14ac:dyDescent="0.25">
      <c r="A426" t="s">
        <v>3812</v>
      </c>
      <c r="B426" t="str">
        <f>VLOOKUP(A426,'FY23'!C:D,2,FALSE)</f>
        <v>Ottoville Local</v>
      </c>
      <c r="C426" t="s">
        <v>4611</v>
      </c>
      <c r="D426" t="s">
        <v>9523</v>
      </c>
      <c r="E426" s="27">
        <v>234.846507</v>
      </c>
      <c r="F426" s="28" t="s">
        <v>9518</v>
      </c>
      <c r="G426" s="27">
        <f>IF(F426="Not Aligned",E426,IF(F426="Aligned",E426*0.2,IF(F426="Partially Aligned",E426*0.8,0)))</f>
        <v>46.969301400000006</v>
      </c>
      <c r="H426" s="15">
        <f>G426*$E$2</f>
        <v>4911.9175277033264</v>
      </c>
      <c r="I426" s="27">
        <v>482.04952600000001</v>
      </c>
      <c r="J426" s="15">
        <f>I426*$E$3</f>
        <v>3775.5446753680403</v>
      </c>
      <c r="K426" s="15">
        <f>ROUND((H426+J426),2)</f>
        <v>8687.4599999999991</v>
      </c>
      <c r="M426" s="15">
        <v>78.97</v>
      </c>
    </row>
    <row r="427" spans="1:13" x14ac:dyDescent="0.25">
      <c r="A427" t="s">
        <v>1837</v>
      </c>
      <c r="B427" t="str">
        <f>VLOOKUP(A427,'FY23'!C:D,2,FALSE)</f>
        <v>Painesville City Local</v>
      </c>
      <c r="C427" t="s">
        <v>4806</v>
      </c>
      <c r="D427" t="s">
        <v>9523</v>
      </c>
      <c r="E427" s="27">
        <v>1226.6720109999999</v>
      </c>
      <c r="F427" s="28" t="s">
        <v>9519</v>
      </c>
      <c r="G427" s="27">
        <f>IF(F427="Not Aligned",E427,IF(F427="Aligned",E427*0.2,IF(F427="Partially Aligned",E427*0.8,0)))</f>
        <v>981.3376088</v>
      </c>
      <c r="H427" s="15">
        <f>G427*$E$2</f>
        <v>102625.52896431177</v>
      </c>
      <c r="I427" s="27">
        <v>2575.6443680000002</v>
      </c>
      <c r="J427" s="15">
        <f>I427*$E$3</f>
        <v>20173.156189856065</v>
      </c>
      <c r="K427" s="15">
        <f>ROUND((H427+J427),2)</f>
        <v>122798.69</v>
      </c>
      <c r="M427" s="15">
        <v>1645.01</v>
      </c>
    </row>
    <row r="428" spans="1:13" x14ac:dyDescent="0.25">
      <c r="A428" t="s">
        <v>3857</v>
      </c>
      <c r="B428" t="str">
        <f>VLOOKUP(A428,'FY23'!C:D,2,FALSE)</f>
        <v>Paint Valley Local</v>
      </c>
      <c r="C428" t="s">
        <v>4478</v>
      </c>
      <c r="D428" t="s">
        <v>9523</v>
      </c>
      <c r="E428" s="27">
        <v>367.77516900000001</v>
      </c>
      <c r="F428" s="28" t="s">
        <v>9519</v>
      </c>
      <c r="G428" s="27">
        <f>IF(F428="Not Aligned",E428,IF(F428="Aligned",E428*0.2,IF(F428="Partially Aligned",E428*0.8,0)))</f>
        <v>294.22013520000002</v>
      </c>
      <c r="H428" s="15">
        <f>G428*$E$2</f>
        <v>30768.714799154375</v>
      </c>
      <c r="I428" s="27">
        <v>765.75143200000002</v>
      </c>
      <c r="J428" s="15">
        <f>I428*$E$3</f>
        <v>5997.5761530840136</v>
      </c>
      <c r="K428" s="15">
        <f>ROUND((H428+J428),2)</f>
        <v>36766.29</v>
      </c>
      <c r="M428" s="15">
        <v>493.19</v>
      </c>
    </row>
    <row r="429" spans="1:13" x14ac:dyDescent="0.25">
      <c r="A429" t="s">
        <v>3815</v>
      </c>
      <c r="B429" t="str">
        <f>VLOOKUP(A429,'FY23'!C:D,2,FALSE)</f>
        <v>Pandora-Gilboa Local</v>
      </c>
      <c r="C429" t="s">
        <v>4611</v>
      </c>
      <c r="D429" t="s">
        <v>9523</v>
      </c>
      <c r="E429" s="27">
        <v>220.132262</v>
      </c>
      <c r="F429" s="28" t="s">
        <v>9520</v>
      </c>
      <c r="G429" s="27">
        <f>IF(F429="Not Aligned",E429,IF(F429="Aligned",E429*0.2,IF(F429="Partially Aligned",E429*0.8,0)))</f>
        <v>220.132262</v>
      </c>
      <c r="H429" s="15">
        <f>G429*$E$2</f>
        <v>23020.813252521162</v>
      </c>
      <c r="I429" s="27">
        <v>511.09499900000003</v>
      </c>
      <c r="J429" s="15">
        <f>I429*$E$3</f>
        <v>4003.0368209130529</v>
      </c>
      <c r="K429" s="15">
        <f>ROUND((H429+J429),2)</f>
        <v>27023.85</v>
      </c>
      <c r="M429" s="15">
        <v>368.96</v>
      </c>
    </row>
    <row r="430" spans="1:13" x14ac:dyDescent="0.25">
      <c r="A430" t="s">
        <v>3537</v>
      </c>
      <c r="B430" t="str">
        <f>VLOOKUP(A430,'FY23'!C:D,2,FALSE)</f>
        <v>Parkway Local</v>
      </c>
      <c r="C430" t="s">
        <v>4591</v>
      </c>
      <c r="D430" t="s">
        <v>9523</v>
      </c>
      <c r="E430" s="27">
        <v>419.662735</v>
      </c>
      <c r="F430" s="28" t="s">
        <v>9518</v>
      </c>
      <c r="G430" s="27">
        <f>IF(F430="Not Aligned",E430,IF(F430="Aligned",E430*0.2,IF(F430="Partially Aligned",E430*0.8,0)))</f>
        <v>83.932547</v>
      </c>
      <c r="H430" s="15">
        <f>G430*$E$2</f>
        <v>8777.4298630314133</v>
      </c>
      <c r="I430" s="27">
        <v>923.953757</v>
      </c>
      <c r="J430" s="15">
        <f>I430*$E$3</f>
        <v>7236.6603416754451</v>
      </c>
      <c r="K430" s="15">
        <f>ROUND((H430+J430),2)</f>
        <v>16014.09</v>
      </c>
      <c r="M430" s="15">
        <v>141.16</v>
      </c>
    </row>
    <row r="431" spans="1:13" x14ac:dyDescent="0.25">
      <c r="A431" t="s">
        <v>1845</v>
      </c>
      <c r="B431" t="str">
        <f>VLOOKUP(A431,'FY23'!C:D,2,FALSE)</f>
        <v>Parma City</v>
      </c>
      <c r="C431" t="s">
        <v>4866</v>
      </c>
      <c r="D431" t="s">
        <v>9523</v>
      </c>
      <c r="E431" s="27">
        <v>3926.2004360000005</v>
      </c>
      <c r="F431" s="28" t="s">
        <v>9518</v>
      </c>
      <c r="G431" s="27">
        <f>IF(F431="Not Aligned",E431,IF(F431="Aligned",E431*0.2,IF(F431="Partially Aligned",E431*0.8,0)))</f>
        <v>785.24008720000018</v>
      </c>
      <c r="H431" s="15">
        <f>G431*$E$2</f>
        <v>82118.201310376928</v>
      </c>
      <c r="I431" s="27">
        <v>9127.7022319999996</v>
      </c>
      <c r="J431" s="15">
        <f>I431*$E$3</f>
        <v>71490.678242825568</v>
      </c>
      <c r="K431" s="15">
        <f>ROUND((H431+J431),2)</f>
        <v>153608.88</v>
      </c>
      <c r="M431" s="15">
        <v>1321.01</v>
      </c>
    </row>
    <row r="432" spans="1:13" x14ac:dyDescent="0.25">
      <c r="A432" t="s">
        <v>3202</v>
      </c>
      <c r="B432" t="str">
        <f>VLOOKUP(A432,'FY23'!C:D,2,FALSE)</f>
        <v>Patrick Henry Local</v>
      </c>
      <c r="C432" t="s">
        <v>4567</v>
      </c>
      <c r="D432" t="s">
        <v>9523</v>
      </c>
      <c r="E432" s="27">
        <v>393.11980600000004</v>
      </c>
      <c r="F432" s="28" t="s">
        <v>9520</v>
      </c>
      <c r="G432" s="27">
        <f>IF(F432="Not Aligned",E432,IF(F432="Aligned",E432*0.2,IF(F432="Partially Aligned",E432*0.8,0)))</f>
        <v>393.11980600000004</v>
      </c>
      <c r="H432" s="15">
        <f>G432*$E$2</f>
        <v>41111.364402339852</v>
      </c>
      <c r="I432" s="27">
        <v>800.94472500000006</v>
      </c>
      <c r="J432" s="15">
        <f>I432*$E$3</f>
        <v>6273.2197183777953</v>
      </c>
      <c r="K432" s="15">
        <f>ROUND((H432+J432),2)</f>
        <v>47384.58</v>
      </c>
      <c r="M432" s="15">
        <v>658.83</v>
      </c>
    </row>
    <row r="433" spans="1:13" x14ac:dyDescent="0.25">
      <c r="A433" t="s">
        <v>2483</v>
      </c>
      <c r="B433" t="str">
        <f>VLOOKUP(A433,'FY23'!C:D,2,FALSE)</f>
        <v>Paulding Exempted Village</v>
      </c>
      <c r="C433" t="s">
        <v>4459</v>
      </c>
      <c r="D433" t="s">
        <v>9523</v>
      </c>
      <c r="E433" s="27">
        <v>601.79387200000008</v>
      </c>
      <c r="F433" s="28" t="s">
        <v>9520</v>
      </c>
      <c r="G433" s="27">
        <f>IF(F433="Not Aligned",E433,IF(F433="Aligned",E433*0.2,IF(F433="Partially Aligned",E433*0.8,0)))</f>
        <v>601.79387200000008</v>
      </c>
      <c r="H433" s="15">
        <f>G433*$E$2</f>
        <v>62933.911721779456</v>
      </c>
      <c r="I433" s="27">
        <v>1256.6158899999998</v>
      </c>
      <c r="J433" s="15">
        <f>I433*$E$3</f>
        <v>9842.1618040806261</v>
      </c>
      <c r="K433" s="15">
        <f>ROUND((H433+J433),2)</f>
        <v>72776.070000000007</v>
      </c>
      <c r="M433" s="15">
        <v>1008.57</v>
      </c>
    </row>
    <row r="434" spans="1:13" x14ac:dyDescent="0.25">
      <c r="A434" t="s">
        <v>2902</v>
      </c>
      <c r="B434" t="str">
        <f>VLOOKUP(A434,'FY23'!C:D,2,FALSE)</f>
        <v>Perkins Local</v>
      </c>
      <c r="C434" t="s">
        <v>4333</v>
      </c>
      <c r="D434" t="s">
        <v>9523</v>
      </c>
      <c r="E434" s="27">
        <v>858.61956199999997</v>
      </c>
      <c r="F434" s="28" t="s">
        <v>9519</v>
      </c>
      <c r="G434" s="27">
        <f>IF(F434="Not Aligned",E434,IF(F434="Aligned",E434*0.2,IF(F434="Partially Aligned",E434*0.8,0)))</f>
        <v>686.89564960000007</v>
      </c>
      <c r="H434" s="15">
        <f>G434*$E$2</f>
        <v>71833.616434699681</v>
      </c>
      <c r="I434" s="27">
        <v>1780.233563</v>
      </c>
      <c r="J434" s="15">
        <f>I434*$E$3</f>
        <v>13943.279657319121</v>
      </c>
      <c r="K434" s="15">
        <f>ROUND((H434+J434),2)</f>
        <v>85776.9</v>
      </c>
      <c r="M434" s="15">
        <v>1151.42</v>
      </c>
    </row>
    <row r="435" spans="1:13" x14ac:dyDescent="0.25">
      <c r="A435" t="s">
        <v>2546</v>
      </c>
      <c r="B435" t="str">
        <f>VLOOKUP(A435,'FY23'!C:D,2,FALSE)</f>
        <v>Perry Local</v>
      </c>
      <c r="C435" t="s">
        <v>4528</v>
      </c>
      <c r="D435" t="s">
        <v>9523</v>
      </c>
      <c r="E435" s="27">
        <v>338.793027</v>
      </c>
      <c r="F435" s="28" t="s">
        <v>9519</v>
      </c>
      <c r="G435" s="27">
        <f>IF(F435="Not Aligned",E435,IF(F435="Aligned",E435*0.2,IF(F435="Partially Aligned",E435*0.8,0)))</f>
        <v>271.03442160000003</v>
      </c>
      <c r="H435" s="15">
        <f>G435*$E$2</f>
        <v>28344.018037023074</v>
      </c>
      <c r="I435" s="27">
        <v>666.53671499999996</v>
      </c>
      <c r="J435" s="15">
        <f>I435*$E$3</f>
        <v>5220.4991593655359</v>
      </c>
      <c r="K435" s="15">
        <f>ROUND((H435+J435),2)</f>
        <v>33564.519999999997</v>
      </c>
      <c r="M435" s="15">
        <v>454.3</v>
      </c>
    </row>
    <row r="436" spans="1:13" x14ac:dyDescent="0.25">
      <c r="A436" t="s">
        <v>3294</v>
      </c>
      <c r="B436" t="str">
        <f>VLOOKUP(A436,'FY23'!C:D,2,FALSE)</f>
        <v>Perry Local</v>
      </c>
      <c r="C436" t="s">
        <v>4806</v>
      </c>
      <c r="D436" t="s">
        <v>9523</v>
      </c>
      <c r="E436" s="27">
        <v>584.25022899999999</v>
      </c>
      <c r="F436" s="28" t="s">
        <v>9518</v>
      </c>
      <c r="G436" s="27">
        <f>IF(F436="Not Aligned",E436,IF(F436="Aligned",E436*0.2,IF(F436="Partially Aligned",E436*0.8,0)))</f>
        <v>116.8500458</v>
      </c>
      <c r="H436" s="15">
        <f>G436*$E$2</f>
        <v>12219.849369059521</v>
      </c>
      <c r="I436" s="27">
        <v>1433.0299929999999</v>
      </c>
      <c r="J436" s="15">
        <f>I436*$E$3</f>
        <v>11223.885654674101</v>
      </c>
      <c r="K436" s="15">
        <f>ROUND((H436+J436),2)</f>
        <v>23443.74</v>
      </c>
      <c r="M436" s="15">
        <v>196.63</v>
      </c>
    </row>
    <row r="437" spans="1:13" x14ac:dyDescent="0.25">
      <c r="A437" t="s">
        <v>3965</v>
      </c>
      <c r="B437" t="str">
        <f>VLOOKUP(A437,'FY23'!C:D,2,FALSE)</f>
        <v>Perry Local</v>
      </c>
      <c r="C437" t="s">
        <v>4491</v>
      </c>
      <c r="D437" t="s">
        <v>9523</v>
      </c>
      <c r="E437" s="27">
        <v>1830.7424550000003</v>
      </c>
      <c r="F437" s="28" t="s">
        <v>9518</v>
      </c>
      <c r="G437" s="27">
        <f>IF(F437="Not Aligned",E437,IF(F437="Aligned",E437*0.2,IF(F437="Partially Aligned",E437*0.8,0)))</f>
        <v>366.14849100000009</v>
      </c>
      <c r="H437" s="15">
        <f>G437*$E$2</f>
        <v>38290.780085671533</v>
      </c>
      <c r="I437" s="27">
        <v>4177.6775699999998</v>
      </c>
      <c r="J437" s="15">
        <f>I437*$E$3</f>
        <v>32720.721531874286</v>
      </c>
      <c r="K437" s="15">
        <f>ROUND((H437+J437),2)</f>
        <v>71011.5</v>
      </c>
      <c r="M437" s="15">
        <v>615.91999999999996</v>
      </c>
    </row>
    <row r="438" spans="1:13" x14ac:dyDescent="0.25">
      <c r="A438" t="s">
        <v>2488</v>
      </c>
      <c r="B438" t="str">
        <f>VLOOKUP(A438,'FY23'!C:D,2,FALSE)</f>
        <v>Perrysburg Exempted Village</v>
      </c>
      <c r="C438" t="s">
        <v>4524</v>
      </c>
      <c r="D438" t="s">
        <v>9523</v>
      </c>
      <c r="E438" s="27">
        <v>2497.4541449999997</v>
      </c>
      <c r="F438" s="28" t="s">
        <v>9520</v>
      </c>
      <c r="G438" s="27">
        <f>IF(F438="Not Aligned",E438,IF(F438="Aligned",E438*0.2,IF(F438="Partially Aligned",E438*0.8,0)))</f>
        <v>2497.4541449999997</v>
      </c>
      <c r="H438" s="15">
        <f>G438*$E$2</f>
        <v>261176.73509746566</v>
      </c>
      <c r="I438" s="27">
        <v>5282.0776500000002</v>
      </c>
      <c r="J438" s="15">
        <f>I438*$E$3</f>
        <v>41370.68718191838</v>
      </c>
      <c r="K438" s="15">
        <f>ROUND((H438+J438),2)</f>
        <v>302547.42</v>
      </c>
      <c r="M438" s="15">
        <v>4185.6099999999997</v>
      </c>
    </row>
    <row r="439" spans="1:13" x14ac:dyDescent="0.25">
      <c r="A439" t="s">
        <v>3060</v>
      </c>
      <c r="B439" t="str">
        <f>VLOOKUP(A439,'FY23'!C:D,2,FALSE)</f>
        <v>Pettisville Local</v>
      </c>
      <c r="C439" t="s">
        <v>4399</v>
      </c>
      <c r="D439" t="s">
        <v>9523</v>
      </c>
      <c r="E439" s="27">
        <v>227.905168</v>
      </c>
      <c r="F439" s="28" t="s">
        <v>9520</v>
      </c>
      <c r="G439" s="27">
        <f>IF(F439="Not Aligned",E439,IF(F439="Aligned",E439*0.2,IF(F439="Partially Aligned",E439*0.8,0)))</f>
        <v>227.905168</v>
      </c>
      <c r="H439" s="15">
        <f>G439*$E$2</f>
        <v>23833.681915340796</v>
      </c>
      <c r="I439" s="27">
        <v>492.35940600000004</v>
      </c>
      <c r="J439" s="15">
        <f>I439*$E$3</f>
        <v>3856.2944955383514</v>
      </c>
      <c r="K439" s="15">
        <f>ROUND((H439+J439),2)</f>
        <v>27689.98</v>
      </c>
      <c r="M439" s="15">
        <v>381.96</v>
      </c>
    </row>
    <row r="440" spans="1:13" x14ac:dyDescent="0.25">
      <c r="A440" t="s">
        <v>2933</v>
      </c>
      <c r="B440" t="str">
        <f>VLOOKUP(A440,'FY23'!C:D,2,FALSE)</f>
        <v>Pickerington Local</v>
      </c>
      <c r="C440" t="s">
        <v>4395</v>
      </c>
      <c r="D440" t="s">
        <v>9523</v>
      </c>
      <c r="E440" s="27">
        <v>4851.3818899999997</v>
      </c>
      <c r="F440" s="28" t="s">
        <v>9518</v>
      </c>
      <c r="G440" s="27">
        <f>IF(F440="Not Aligned",E440,IF(F440="Aligned",E440*0.2,IF(F440="Partially Aligned",E440*0.8,0)))</f>
        <v>970.27637800000002</v>
      </c>
      <c r="H440" s="15">
        <f>G440*$E$2</f>
        <v>101468.77653612915</v>
      </c>
      <c r="I440" s="27">
        <v>10913.422058999999</v>
      </c>
      <c r="J440" s="15">
        <f>I440*$E$3</f>
        <v>85476.927831065972</v>
      </c>
      <c r="K440" s="15">
        <f>ROUND((H440+J440),2)</f>
        <v>186945.7</v>
      </c>
      <c r="M440" s="15">
        <v>1632.05</v>
      </c>
    </row>
    <row r="441" spans="1:13" x14ac:dyDescent="0.25">
      <c r="A441" t="s">
        <v>3063</v>
      </c>
      <c r="B441" t="str">
        <f>VLOOKUP(A441,'FY23'!C:D,2,FALSE)</f>
        <v>Pike-Delta-York Local</v>
      </c>
      <c r="C441" t="s">
        <v>4399</v>
      </c>
      <c r="D441" t="s">
        <v>9523</v>
      </c>
      <c r="E441" s="27">
        <v>480.91476</v>
      </c>
      <c r="F441" s="28" t="s">
        <v>9519</v>
      </c>
      <c r="G441" s="27">
        <f>IF(F441="Not Aligned",E441,IF(F441="Aligned",E441*0.2,IF(F441="Partially Aligned",E441*0.8,0)))</f>
        <v>384.731808</v>
      </c>
      <c r="H441" s="15">
        <f>G441*$E$2</f>
        <v>40234.171146948138</v>
      </c>
      <c r="I441" s="27">
        <v>1119.033152</v>
      </c>
      <c r="J441" s="15">
        <f>I441*$E$3</f>
        <v>8764.5759008461609</v>
      </c>
      <c r="K441" s="15">
        <f>ROUND((H441+J441),2)</f>
        <v>48998.75</v>
      </c>
      <c r="M441" s="15">
        <v>645</v>
      </c>
    </row>
    <row r="442" spans="1:13" x14ac:dyDescent="0.25">
      <c r="A442" t="s">
        <v>1862</v>
      </c>
      <c r="B442" t="str">
        <f>VLOOKUP(A442,'FY23'!C:D,2,FALSE)</f>
        <v>Piqua City</v>
      </c>
      <c r="C442" t="s">
        <v>4444</v>
      </c>
      <c r="D442" t="s">
        <v>9523</v>
      </c>
      <c r="E442" s="27">
        <v>1518.6895489999999</v>
      </c>
      <c r="F442" s="28" t="s">
        <v>9520</v>
      </c>
      <c r="G442" s="27">
        <f>IF(F442="Not Aligned",E442,IF(F442="Aligned",E442*0.2,IF(F442="Partially Aligned",E442*0.8,0)))</f>
        <v>1518.6895489999999</v>
      </c>
      <c r="H442" s="15">
        <f>G442*$E$2</f>
        <v>158820.28458002483</v>
      </c>
      <c r="I442" s="27">
        <v>2989.7497499999999</v>
      </c>
      <c r="J442" s="15">
        <f>I442*$E$3</f>
        <v>23416.543613187641</v>
      </c>
      <c r="K442" s="15">
        <f>ROUND((H442+J442),2)</f>
        <v>182236.83</v>
      </c>
      <c r="M442" s="15">
        <v>2545.1</v>
      </c>
    </row>
    <row r="443" spans="1:13" x14ac:dyDescent="0.25">
      <c r="A443" t="s">
        <v>3974</v>
      </c>
      <c r="B443" t="str">
        <f>VLOOKUP(A443,'FY23'!C:D,2,FALSE)</f>
        <v>Plain Local</v>
      </c>
      <c r="C443" t="s">
        <v>4491</v>
      </c>
      <c r="D443" t="s">
        <v>9523</v>
      </c>
      <c r="E443" s="27">
        <v>2541.9974669999997</v>
      </c>
      <c r="F443" s="28" t="s">
        <v>9518</v>
      </c>
      <c r="G443" s="27">
        <f>IF(F443="Not Aligned",E443,IF(F443="Aligned",E443*0.2,IF(F443="Partially Aligned",E443*0.8,0)))</f>
        <v>508.39949339999998</v>
      </c>
      <c r="H443" s="15">
        <f>G443*$E$2</f>
        <v>53166.990103603101</v>
      </c>
      <c r="I443" s="27">
        <v>5878.7984989999995</v>
      </c>
      <c r="J443" s="15">
        <f>I443*$E$3</f>
        <v>46044.369246949689</v>
      </c>
      <c r="K443" s="15">
        <f>ROUND((H443+J443),2)</f>
        <v>99211.36</v>
      </c>
      <c r="M443" s="15">
        <v>855.26</v>
      </c>
    </row>
    <row r="444" spans="1:13" x14ac:dyDescent="0.25">
      <c r="A444" t="s">
        <v>3488</v>
      </c>
      <c r="B444" t="str">
        <f>VLOOKUP(A444,'FY23'!C:D,2,FALSE)</f>
        <v>Pleasant Local</v>
      </c>
      <c r="C444" t="s">
        <v>4438</v>
      </c>
      <c r="D444" t="s">
        <v>9523</v>
      </c>
      <c r="E444" s="27">
        <v>582.62183600000003</v>
      </c>
      <c r="F444" s="28" t="s">
        <v>9520</v>
      </c>
      <c r="G444" s="27">
        <f>IF(F444="Not Aligned",E444,IF(F444="Aligned",E444*0.2,IF(F444="Partially Aligned",E444*0.8,0)))</f>
        <v>582.62183600000003</v>
      </c>
      <c r="H444" s="15">
        <f>G444*$E$2</f>
        <v>60928.95408214636</v>
      </c>
      <c r="I444" s="27">
        <v>1199.8547610000001</v>
      </c>
      <c r="J444" s="15">
        <f>I444*$E$3</f>
        <v>9397.5930060525425</v>
      </c>
      <c r="K444" s="15">
        <f>ROUND((H444+J444),2)</f>
        <v>70326.55</v>
      </c>
      <c r="M444" s="15">
        <v>976.42</v>
      </c>
    </row>
    <row r="445" spans="1:13" x14ac:dyDescent="0.25">
      <c r="A445" t="s">
        <v>3844</v>
      </c>
      <c r="B445" t="str">
        <f>VLOOKUP(A445,'FY23'!C:D,2,FALSE)</f>
        <v>Plymouth-Shiloh Local</v>
      </c>
      <c r="C445" t="s">
        <v>4475</v>
      </c>
      <c r="D445" t="s">
        <v>9523</v>
      </c>
      <c r="E445" s="27">
        <v>317.69756999999993</v>
      </c>
      <c r="F445" s="28" t="s">
        <v>9518</v>
      </c>
      <c r="G445" s="27">
        <f>IF(F445="Not Aligned",E445,IF(F445="Aligned",E445*0.2,IF(F445="Partially Aligned",E445*0.8,0)))</f>
        <v>63.53951399999999</v>
      </c>
      <c r="H445" s="15">
        <f>G445*$E$2</f>
        <v>6644.7837888930326</v>
      </c>
      <c r="I445" s="27">
        <v>623.69339400000001</v>
      </c>
      <c r="J445" s="15">
        <f>I445*$E$3</f>
        <v>4884.938467461373</v>
      </c>
      <c r="K445" s="15">
        <f>ROUND((H445+J445),2)</f>
        <v>11529.72</v>
      </c>
      <c r="M445" s="15">
        <v>106.82</v>
      </c>
    </row>
    <row r="446" spans="1:13" x14ac:dyDescent="0.25">
      <c r="A446" t="s">
        <v>3458</v>
      </c>
      <c r="B446" t="str">
        <f>VLOOKUP(A446,'FY23'!C:D,2,FALSE)</f>
        <v>Poland Local</v>
      </c>
      <c r="C446" t="s">
        <v>4436</v>
      </c>
      <c r="D446" t="s">
        <v>9523</v>
      </c>
      <c r="E446" s="27">
        <v>788.41249600000003</v>
      </c>
      <c r="F446" s="28" t="s">
        <v>9520</v>
      </c>
      <c r="G446" s="27">
        <f>IF(F446="Not Aligned",E446,IF(F446="Aligned",E446*0.2,IF(F446="Partially Aligned",E446*0.8,0)))</f>
        <v>788.41249600000003</v>
      </c>
      <c r="H446" s="15">
        <f>G446*$E$2</f>
        <v>82449.962906255372</v>
      </c>
      <c r="I446" s="27">
        <v>1677.2286829999998</v>
      </c>
      <c r="J446" s="15">
        <f>I446*$E$3</f>
        <v>13136.51706292768</v>
      </c>
      <c r="K446" s="15">
        <f>ROUND((H446+J446),2)</f>
        <v>95586.48</v>
      </c>
      <c r="M446" s="15">
        <v>1321.35</v>
      </c>
    </row>
    <row r="447" spans="1:13" x14ac:dyDescent="0.25">
      <c r="A447" t="s">
        <v>1866</v>
      </c>
      <c r="B447" t="str">
        <f>VLOOKUP(A447,'FY23'!C:D,2,FALSE)</f>
        <v>Port Clinton City</v>
      </c>
      <c r="C447" t="s">
        <v>4336</v>
      </c>
      <c r="D447" t="s">
        <v>9523</v>
      </c>
      <c r="E447" s="27">
        <v>565.8107510000001</v>
      </c>
      <c r="F447" s="28" t="s">
        <v>9518</v>
      </c>
      <c r="G447" s="27">
        <f>IF(F447="Not Aligned",E447,IF(F447="Aligned",E447*0.2,IF(F447="Partially Aligned",E447*0.8,0)))</f>
        <v>113.16215020000003</v>
      </c>
      <c r="H447" s="15">
        <f>G447*$E$2</f>
        <v>11834.179612472937</v>
      </c>
      <c r="I447" s="27">
        <v>1378.0669739999998</v>
      </c>
      <c r="J447" s="15">
        <f>I447*$E$3</f>
        <v>10793.400149482248</v>
      </c>
      <c r="K447" s="15">
        <f>ROUND((H447+J447),2)</f>
        <v>22627.58</v>
      </c>
      <c r="M447" s="15">
        <v>190.41</v>
      </c>
    </row>
    <row r="448" spans="1:13" x14ac:dyDescent="0.25">
      <c r="A448" t="s">
        <v>1869</v>
      </c>
      <c r="B448" t="str">
        <f>VLOOKUP(A448,'FY23'!C:D,2,FALSE)</f>
        <v>Portsmouth City</v>
      </c>
      <c r="C448" t="s">
        <v>4482</v>
      </c>
      <c r="D448" t="s">
        <v>9523</v>
      </c>
      <c r="E448" s="27">
        <v>784.20043499999997</v>
      </c>
      <c r="F448" s="28" t="s">
        <v>9518</v>
      </c>
      <c r="G448" s="27">
        <f>IF(F448="Not Aligned",E448,IF(F448="Aligned",E448*0.2,IF(F448="Partially Aligned",E448*0.8,0)))</f>
        <v>156.84008700000001</v>
      </c>
      <c r="H448" s="15">
        <f>G448*$E$2</f>
        <v>16401.895481072977</v>
      </c>
      <c r="I448" s="27">
        <v>1546.7507189999999</v>
      </c>
      <c r="J448" s="15">
        <f>I448*$E$3</f>
        <v>12114.577706777243</v>
      </c>
      <c r="K448" s="15">
        <f>ROUND((H448+J448),2)</f>
        <v>28516.47</v>
      </c>
      <c r="M448" s="15">
        <v>263.67</v>
      </c>
    </row>
    <row r="449" spans="1:13" x14ac:dyDescent="0.25">
      <c r="A449" t="s">
        <v>3781</v>
      </c>
      <c r="B449" t="str">
        <f>VLOOKUP(A449,'FY23'!C:D,2,FALSE)</f>
        <v>Preble Shawnee Local</v>
      </c>
      <c r="C449" t="s">
        <v>4331</v>
      </c>
      <c r="D449" t="s">
        <v>9523</v>
      </c>
      <c r="E449" s="27">
        <v>613.751756</v>
      </c>
      <c r="F449" s="28" t="s">
        <v>9520</v>
      </c>
      <c r="G449" s="27">
        <f>IF(F449="Not Aligned",E449,IF(F449="Aligned",E449*0.2,IF(F449="Partially Aligned",E449*0.8,0)))</f>
        <v>613.751756</v>
      </c>
      <c r="H449" s="15">
        <f>G449*$E$2</f>
        <v>64184.433621469514</v>
      </c>
      <c r="I449" s="27">
        <v>1305.237754</v>
      </c>
      <c r="J449" s="15">
        <f>I449*$E$3</f>
        <v>10222.981636546698</v>
      </c>
      <c r="K449" s="15">
        <f>ROUND((H449+J449),2)</f>
        <v>74407.42</v>
      </c>
      <c r="M449" s="15">
        <v>1028.6199999999999</v>
      </c>
    </row>
    <row r="450" spans="1:13" x14ac:dyDescent="0.25">
      <c r="A450" t="s">
        <v>1872</v>
      </c>
      <c r="B450" t="str">
        <f>VLOOKUP(A450,'FY23'!C:D,2,FALSE)</f>
        <v>Princeton City</v>
      </c>
      <c r="C450" t="s">
        <v>4682</v>
      </c>
      <c r="D450" t="s">
        <v>9523</v>
      </c>
      <c r="E450" s="27">
        <v>2505.1248359999995</v>
      </c>
      <c r="F450" s="28" t="s">
        <v>9520</v>
      </c>
      <c r="G450" s="27">
        <f>IF(F450="Not Aligned",E450,IF(F450="Aligned",E450*0.2,IF(F450="Partially Aligned",E450*0.8,0)))</f>
        <v>2505.1248359999995</v>
      </c>
      <c r="H450" s="15">
        <f>G450*$E$2</f>
        <v>261978.91440287247</v>
      </c>
      <c r="I450" s="27">
        <v>5508.7216160000007</v>
      </c>
      <c r="J450" s="15">
        <f>I450*$E$3</f>
        <v>43145.825156093255</v>
      </c>
      <c r="K450" s="15">
        <f>ROUND((H450+J450),2)</f>
        <v>305124.74</v>
      </c>
      <c r="M450" s="15">
        <v>4198.6099999999997</v>
      </c>
    </row>
    <row r="451" spans="1:13" x14ac:dyDescent="0.25">
      <c r="A451" t="s">
        <v>3687</v>
      </c>
      <c r="B451" t="str">
        <f>VLOOKUP(A451,'FY23'!C:D,2,FALSE)</f>
        <v>Put-In-Bay Local</v>
      </c>
      <c r="C451" t="s">
        <v>4336</v>
      </c>
      <c r="D451" t="s">
        <v>9523</v>
      </c>
      <c r="E451" s="27">
        <v>30.41039</v>
      </c>
      <c r="F451" s="28" t="s">
        <v>9520</v>
      </c>
      <c r="G451" s="27">
        <f>IF(F451="Not Aligned",E451,IF(F451="Aligned",E451*0.2,IF(F451="Partially Aligned",E451*0.8,0)))</f>
        <v>30.41039</v>
      </c>
      <c r="H451" s="15">
        <f>G451*$E$2</f>
        <v>3180.2331142462754</v>
      </c>
      <c r="I451" s="27">
        <v>62.41039</v>
      </c>
      <c r="J451" s="15">
        <f>I451*$E$3</f>
        <v>488.81536635333771</v>
      </c>
      <c r="K451" s="15">
        <f>ROUND((H451+J451),2)</f>
        <v>3669.05</v>
      </c>
      <c r="M451" s="15">
        <v>50.97</v>
      </c>
    </row>
    <row r="452" spans="1:13" x14ac:dyDescent="0.25">
      <c r="A452" t="s">
        <v>2576</v>
      </c>
      <c r="B452" t="str">
        <f>VLOOKUP(A452,'FY23'!C:D,2,FALSE)</f>
        <v>Pymatuning Valley Local</v>
      </c>
      <c r="C452" t="s">
        <v>4346</v>
      </c>
      <c r="D452" t="s">
        <v>9523</v>
      </c>
      <c r="E452" s="27">
        <v>458.66863799999999</v>
      </c>
      <c r="F452" s="28" t="s">
        <v>9518</v>
      </c>
      <c r="G452" s="27">
        <f>IF(F452="Not Aligned",E452,IF(F452="Aligned",E452*0.2,IF(F452="Partially Aligned",E452*0.8,0)))</f>
        <v>91.733727600000009</v>
      </c>
      <c r="H452" s="15">
        <f>G452*$E$2</f>
        <v>9593.2554040499817</v>
      </c>
      <c r="I452" s="27">
        <v>1054.771489</v>
      </c>
      <c r="J452" s="15">
        <f>I452*$E$3</f>
        <v>8261.2608543960469</v>
      </c>
      <c r="K452" s="15">
        <f>ROUND((H452+J452),2)</f>
        <v>17854.52</v>
      </c>
      <c r="M452" s="15">
        <v>154.32</v>
      </c>
    </row>
    <row r="453" spans="1:13" x14ac:dyDescent="0.25">
      <c r="A453" t="s">
        <v>1882</v>
      </c>
      <c r="B453" t="str">
        <f>VLOOKUP(A453,'FY23'!C:D,2,FALSE)</f>
        <v>Ravenna City</v>
      </c>
      <c r="C453" t="s">
        <v>4469</v>
      </c>
      <c r="D453" t="s">
        <v>9523</v>
      </c>
      <c r="E453" s="27">
        <v>942.677594</v>
      </c>
      <c r="F453" s="28" t="s">
        <v>9518</v>
      </c>
      <c r="G453" s="27">
        <f>IF(F453="Not Aligned",E453,IF(F453="Aligned",E453*0.2,IF(F453="Partially Aligned",E453*0.8,0)))</f>
        <v>188.53551880000001</v>
      </c>
      <c r="H453" s="15">
        <f>G453*$E$2</f>
        <v>19716.51465500315</v>
      </c>
      <c r="I453" s="27">
        <v>1882.1415099999999</v>
      </c>
      <c r="J453" s="15">
        <f>I453*$E$3</f>
        <v>14741.450770287995</v>
      </c>
      <c r="K453" s="15">
        <f>ROUND((H453+J453),2)</f>
        <v>34457.97</v>
      </c>
      <c r="M453" s="15">
        <v>316.97000000000003</v>
      </c>
    </row>
    <row r="454" spans="1:13" x14ac:dyDescent="0.25">
      <c r="A454" t="s">
        <v>1889</v>
      </c>
      <c r="B454" t="str">
        <f>VLOOKUP(A454,'FY23'!C:D,2,FALSE)</f>
        <v>Reading Community City</v>
      </c>
      <c r="C454" t="s">
        <v>4682</v>
      </c>
      <c r="D454" t="s">
        <v>9523</v>
      </c>
      <c r="E454" s="27">
        <v>669.37427100000002</v>
      </c>
      <c r="F454" s="28" t="s">
        <v>9520</v>
      </c>
      <c r="G454" s="27">
        <f>IF(F454="Not Aligned",E454,IF(F454="Aligned",E454*0.2,IF(F454="Partially Aligned",E454*0.8,0)))</f>
        <v>669.37427100000002</v>
      </c>
      <c r="H454" s="15">
        <f>G454*$E$2</f>
        <v>70001.279906593118</v>
      </c>
      <c r="I454" s="27">
        <v>1456.379132</v>
      </c>
      <c r="J454" s="15">
        <f>I454*$E$3</f>
        <v>11406.762543190902</v>
      </c>
      <c r="K454" s="15">
        <f>ROUND((H454+J454),2)</f>
        <v>81408.039999999994</v>
      </c>
      <c r="M454" s="15">
        <v>1121.8699999999999</v>
      </c>
    </row>
    <row r="455" spans="1:13" x14ac:dyDescent="0.25">
      <c r="A455" t="s">
        <v>4034</v>
      </c>
      <c r="B455" t="str">
        <f>VLOOKUP(A455,'FY23'!C:D,2,FALSE)</f>
        <v>Revere Local</v>
      </c>
      <c r="C455" t="s">
        <v>4742</v>
      </c>
      <c r="D455" t="s">
        <v>9523</v>
      </c>
      <c r="E455" s="27">
        <v>1257.4989759999999</v>
      </c>
      <c r="F455" s="28" t="s">
        <v>9518</v>
      </c>
      <c r="G455" s="27">
        <f>IF(F455="Not Aligned",E455,IF(F455="Aligned",E455*0.2,IF(F455="Partially Aligned",E455*0.8,0)))</f>
        <v>251.49979519999999</v>
      </c>
      <c r="H455" s="15">
        <f>G455*$E$2</f>
        <v>26301.14171246066</v>
      </c>
      <c r="I455" s="27">
        <v>2787.7389619999999</v>
      </c>
      <c r="J455" s="15">
        <f>I455*$E$3</f>
        <v>21834.339474685279</v>
      </c>
      <c r="K455" s="15">
        <f>ROUND((H455+J455),2)</f>
        <v>48135.48</v>
      </c>
      <c r="M455" s="15">
        <v>423.01</v>
      </c>
    </row>
    <row r="456" spans="1:13" x14ac:dyDescent="0.25">
      <c r="A456" t="s">
        <v>2992</v>
      </c>
      <c r="B456" t="str">
        <f>VLOOKUP(A456,'FY23'!C:D,2,FALSE)</f>
        <v>Reynoldsburg City</v>
      </c>
      <c r="C456" t="s">
        <v>4794</v>
      </c>
      <c r="D456" t="s">
        <v>9523</v>
      </c>
      <c r="E456" s="27">
        <v>3184.8090990000001</v>
      </c>
      <c r="F456" s="28" t="s">
        <v>9519</v>
      </c>
      <c r="G456" s="27">
        <f>IF(F456="Not Aligned",E456,IF(F456="Aligned",E456*0.2,IF(F456="Partially Aligned",E456*0.8,0)))</f>
        <v>2547.8472792000002</v>
      </c>
      <c r="H456" s="15">
        <f>G456*$E$2</f>
        <v>266446.70743631094</v>
      </c>
      <c r="I456" s="27">
        <v>7094.723246999999</v>
      </c>
      <c r="J456" s="15">
        <f>I456*$E$3</f>
        <v>55567.826817903973</v>
      </c>
      <c r="K456" s="15">
        <f>ROUND((H456+J456),2)</f>
        <v>322014.53000000003</v>
      </c>
      <c r="M456" s="15">
        <v>4271.21</v>
      </c>
    </row>
    <row r="457" spans="1:13" x14ac:dyDescent="0.25">
      <c r="A457" t="s">
        <v>2815</v>
      </c>
      <c r="B457" t="str">
        <f>VLOOKUP(A457,'FY23'!C:D,2,FALSE)</f>
        <v>Richmond Heights Local</v>
      </c>
      <c r="C457" t="s">
        <v>4866</v>
      </c>
      <c r="D457" t="s">
        <v>9523</v>
      </c>
      <c r="E457" s="27">
        <v>329.44245000000001</v>
      </c>
      <c r="F457" s="28" t="s">
        <v>9518</v>
      </c>
      <c r="G457" s="27">
        <f>IF(F457="Not Aligned",E457,IF(F457="Aligned",E457*0.2,IF(F457="Partially Aligned",E457*0.8,0)))</f>
        <v>65.888490000000004</v>
      </c>
      <c r="H457" s="15">
        <f>G457*$E$2</f>
        <v>6890.4330969015718</v>
      </c>
      <c r="I457" s="27">
        <v>774.40587600000003</v>
      </c>
      <c r="J457" s="15">
        <f>I457*$E$3</f>
        <v>6065.3601424877725</v>
      </c>
      <c r="K457" s="15">
        <f>ROUND((H457+J457),2)</f>
        <v>12955.79</v>
      </c>
      <c r="M457" s="15">
        <v>110.85</v>
      </c>
    </row>
    <row r="458" spans="1:13" x14ac:dyDescent="0.25">
      <c r="A458" t="s">
        <v>3492</v>
      </c>
      <c r="B458" t="str">
        <f>VLOOKUP(A458,'FY23'!C:D,2,FALSE)</f>
        <v>Ridgedale Local</v>
      </c>
      <c r="C458" t="s">
        <v>4438</v>
      </c>
      <c r="D458" t="s">
        <v>9523</v>
      </c>
      <c r="E458" s="27">
        <v>283.57771600000001</v>
      </c>
      <c r="F458" s="28" t="s">
        <v>9520</v>
      </c>
      <c r="G458" s="27">
        <f>IF(F458="Not Aligned",E458,IF(F458="Aligned",E458*0.2,IF(F458="Partially Aligned",E458*0.8,0)))</f>
        <v>283.57771600000001</v>
      </c>
      <c r="H458" s="15">
        <f>G458*$E$2</f>
        <v>29655.760510980817</v>
      </c>
      <c r="I458" s="27">
        <v>589.57528400000001</v>
      </c>
      <c r="J458" s="15">
        <f>I458*$E$3</f>
        <v>4617.7160315987949</v>
      </c>
      <c r="K458" s="15">
        <f>ROUND((H458+J458),2)</f>
        <v>34273.480000000003</v>
      </c>
      <c r="M458" s="15">
        <v>475.26</v>
      </c>
    </row>
    <row r="459" spans="1:13" x14ac:dyDescent="0.25">
      <c r="A459" t="s">
        <v>3182</v>
      </c>
      <c r="B459" t="str">
        <f>VLOOKUP(A459,'FY23'!C:D,2,FALSE)</f>
        <v>Ridgemont Local</v>
      </c>
      <c r="C459" t="s">
        <v>4410</v>
      </c>
      <c r="D459" t="s">
        <v>9523</v>
      </c>
      <c r="E459" s="27">
        <v>233.85238899999999</v>
      </c>
      <c r="F459" s="28" t="s">
        <v>9520</v>
      </c>
      <c r="G459" s="27">
        <f>IF(F459="Not Aligned",E459,IF(F459="Aligned",E459*0.2,IF(F459="Partially Aligned",E459*0.8,0)))</f>
        <v>233.85238899999999</v>
      </c>
      <c r="H459" s="15">
        <f>G459*$E$2</f>
        <v>24455.625572161403</v>
      </c>
      <c r="I459" s="27">
        <v>493.71898400000003</v>
      </c>
      <c r="J459" s="15">
        <f>I459*$E$3</f>
        <v>3866.9430849504015</v>
      </c>
      <c r="K459" s="15">
        <f>ROUND((H459+J459),2)</f>
        <v>28322.57</v>
      </c>
      <c r="M459" s="15">
        <v>391.92</v>
      </c>
    </row>
    <row r="460" spans="1:13" x14ac:dyDescent="0.25">
      <c r="A460" t="s">
        <v>2779</v>
      </c>
      <c r="B460" t="str">
        <f>VLOOKUP(A460,'FY23'!C:D,2,FALSE)</f>
        <v>Ridgewood Local</v>
      </c>
      <c r="C460" t="s">
        <v>4382</v>
      </c>
      <c r="D460" t="s">
        <v>9523</v>
      </c>
      <c r="E460" s="27">
        <v>618.48649699999999</v>
      </c>
      <c r="F460" s="28" t="s">
        <v>9520</v>
      </c>
      <c r="G460" s="27">
        <f>IF(F460="Not Aligned",E460,IF(F460="Aligned",E460*0.2,IF(F460="Partially Aligned",E460*0.8,0)))</f>
        <v>618.48649699999999</v>
      </c>
      <c r="H460" s="15">
        <f>G460*$E$2</f>
        <v>64679.579527706803</v>
      </c>
      <c r="I460" s="27">
        <v>1203.200122</v>
      </c>
      <c r="J460" s="15">
        <f>I460*$E$3</f>
        <v>9423.7947949341542</v>
      </c>
      <c r="K460" s="15">
        <f>ROUND((H460+J460),2)</f>
        <v>74103.37</v>
      </c>
      <c r="M460" s="15">
        <v>1036.48</v>
      </c>
    </row>
    <row r="461" spans="1:13" x14ac:dyDescent="0.25">
      <c r="A461" t="s">
        <v>2626</v>
      </c>
      <c r="B461" t="str">
        <f>VLOOKUP(A461,'FY23'!C:D,2,FALSE)</f>
        <v>Ripley-Union-Lewis-Huntington Local</v>
      </c>
      <c r="C461" t="s">
        <v>4358</v>
      </c>
      <c r="D461" t="s">
        <v>9523</v>
      </c>
      <c r="E461" s="27">
        <v>316.25982599999998</v>
      </c>
      <c r="F461" s="28" t="s">
        <v>9518</v>
      </c>
      <c r="G461" s="27">
        <f>IF(F461="Not Aligned",E461,IF(F461="Aligned",E461*0.2,IF(F461="Partially Aligned",E461*0.8,0)))</f>
        <v>63.251965200000001</v>
      </c>
      <c r="H461" s="15">
        <f>G461*$E$2</f>
        <v>6614.7127435785287</v>
      </c>
      <c r="I461" s="27">
        <v>669.02257200000008</v>
      </c>
      <c r="J461" s="15">
        <f>I461*$E$3</f>
        <v>5239.9690761559459</v>
      </c>
      <c r="K461" s="15">
        <f>ROUND((H461+J461),2)</f>
        <v>11854.68</v>
      </c>
      <c r="M461" s="15">
        <v>106.36</v>
      </c>
    </row>
    <row r="462" spans="1:13" x14ac:dyDescent="0.25">
      <c r="A462" t="s">
        <v>2496</v>
      </c>
      <c r="B462" t="str">
        <f>VLOOKUP(A462,'FY23'!C:D,2,FALSE)</f>
        <v>Rittman Exempted Village</v>
      </c>
      <c r="C462" t="s">
        <v>4513</v>
      </c>
      <c r="D462" t="s">
        <v>9523</v>
      </c>
      <c r="E462" s="27">
        <v>395.58757500000002</v>
      </c>
      <c r="F462" s="28" t="s">
        <v>9519</v>
      </c>
      <c r="G462" s="27">
        <f>IF(F462="Not Aligned",E462,IF(F462="Aligned",E462*0.2,IF(F462="Partially Aligned",E462*0.8,0)))</f>
        <v>316.47006000000005</v>
      </c>
      <c r="H462" s="15">
        <f>G462*$E$2</f>
        <v>33095.54939872543</v>
      </c>
      <c r="I462" s="27">
        <v>811.96750900000006</v>
      </c>
      <c r="J462" s="15">
        <f>I462*$E$3</f>
        <v>6359.5531990561522</v>
      </c>
      <c r="K462" s="15">
        <f>ROUND((H462+J462),2)</f>
        <v>39455.1</v>
      </c>
      <c r="M462" s="15">
        <v>530.48</v>
      </c>
    </row>
    <row r="463" spans="1:13" x14ac:dyDescent="0.25">
      <c r="A463" t="s">
        <v>3495</v>
      </c>
      <c r="B463" t="str">
        <f>VLOOKUP(A463,'FY23'!C:D,2,FALSE)</f>
        <v>River Valley Local</v>
      </c>
      <c r="C463" t="s">
        <v>4438</v>
      </c>
      <c r="D463" t="s">
        <v>9523</v>
      </c>
      <c r="E463" s="27">
        <v>911.76898499999993</v>
      </c>
      <c r="F463" s="28" t="s">
        <v>9520</v>
      </c>
      <c r="G463" s="27">
        <f>IF(F463="Not Aligned",E463,IF(F463="Aligned",E463*0.2,IF(F463="Partially Aligned",E463*0.8,0)))</f>
        <v>911.76898499999993</v>
      </c>
      <c r="H463" s="15">
        <f>G463*$E$2</f>
        <v>95350.237818052163</v>
      </c>
      <c r="I463" s="27">
        <v>1864.1101740000001</v>
      </c>
      <c r="J463" s="15">
        <f>I463*$E$3</f>
        <v>14600.224379735397</v>
      </c>
      <c r="K463" s="15">
        <f>ROUND((H463+J463),2)</f>
        <v>109950.46</v>
      </c>
      <c r="M463" s="15">
        <v>1528.04</v>
      </c>
    </row>
    <row r="464" spans="1:13" x14ac:dyDescent="0.25">
      <c r="A464" t="s">
        <v>2783</v>
      </c>
      <c r="B464" t="str">
        <f>VLOOKUP(A464,'FY23'!C:D,2,FALSE)</f>
        <v>River View Local</v>
      </c>
      <c r="C464" t="s">
        <v>4382</v>
      </c>
      <c r="D464" t="s">
        <v>9523</v>
      </c>
      <c r="E464" s="27">
        <v>717.02364200000011</v>
      </c>
      <c r="F464" s="28" t="s">
        <v>9520</v>
      </c>
      <c r="G464" s="27">
        <f>IF(F464="Not Aligned",E464,IF(F464="Aligned",E464*0.2,IF(F464="Partially Aligned",E464*0.8,0)))</f>
        <v>717.02364200000011</v>
      </c>
      <c r="H464" s="15">
        <f>G464*$E$2</f>
        <v>74984.317201649392</v>
      </c>
      <c r="I464" s="27">
        <v>1556.9358590000002</v>
      </c>
      <c r="J464" s="15">
        <f>I464*$E$3</f>
        <v>12194.350528906063</v>
      </c>
      <c r="K464" s="15">
        <f>ROUND((H464+J464),2)</f>
        <v>87178.67</v>
      </c>
      <c r="M464" s="15">
        <v>1201.72</v>
      </c>
    </row>
    <row r="465" spans="1:13" x14ac:dyDescent="0.25">
      <c r="A465" t="s">
        <v>3185</v>
      </c>
      <c r="B465" t="str">
        <f>VLOOKUP(A465,'FY23'!C:D,2,FALSE)</f>
        <v>Riverdale Local</v>
      </c>
      <c r="C465" t="s">
        <v>4408</v>
      </c>
      <c r="D465" t="s">
        <v>9523</v>
      </c>
      <c r="E465" s="27">
        <v>450.82299699999999</v>
      </c>
      <c r="F465" s="28" t="s">
        <v>9518</v>
      </c>
      <c r="G465" s="27">
        <f>IF(F465="Not Aligned",E465,IF(F465="Aligned",E465*0.2,IF(F465="Partially Aligned",E465*0.8,0)))</f>
        <v>90.1645994</v>
      </c>
      <c r="H465" s="15">
        <f>G465*$E$2</f>
        <v>9429.1603871120969</v>
      </c>
      <c r="I465" s="27">
        <v>954.80733599999996</v>
      </c>
      <c r="J465" s="15">
        <f>I465*$E$3</f>
        <v>7478.3140714822384</v>
      </c>
      <c r="K465" s="15">
        <f>ROUND((H465+J465),2)</f>
        <v>16907.47</v>
      </c>
      <c r="M465" s="15">
        <v>151.62</v>
      </c>
    </row>
    <row r="466" spans="1:13" x14ac:dyDescent="0.25">
      <c r="A466" t="s">
        <v>3285</v>
      </c>
      <c r="B466" t="str">
        <f>VLOOKUP(A466,'FY23'!C:D,2,FALSE)</f>
        <v>Riverside Local</v>
      </c>
      <c r="C466" t="s">
        <v>4806</v>
      </c>
      <c r="D466" t="s">
        <v>9523</v>
      </c>
      <c r="E466" s="27">
        <v>1867.4017789999998</v>
      </c>
      <c r="F466" s="28" t="s">
        <v>9519</v>
      </c>
      <c r="G466" s="27">
        <f>IF(F466="Not Aligned",E466,IF(F466="Aligned",E466*0.2,IF(F466="Partially Aligned",E466*0.8,0)))</f>
        <v>1493.9214231999999</v>
      </c>
      <c r="H466" s="15">
        <f>G466*$E$2</f>
        <v>156230.10359757187</v>
      </c>
      <c r="I466" s="27">
        <v>4117.4369479999996</v>
      </c>
      <c r="J466" s="15">
        <f>I466*$E$3</f>
        <v>32248.900386191923</v>
      </c>
      <c r="K466" s="15">
        <f>ROUND((H466+J466),2)</f>
        <v>188479</v>
      </c>
      <c r="M466" s="15">
        <v>2504.38</v>
      </c>
    </row>
    <row r="467" spans="1:13" x14ac:dyDescent="0.25">
      <c r="A467" t="s">
        <v>3357</v>
      </c>
      <c r="B467" t="str">
        <f>VLOOKUP(A467,'FY23'!C:D,2,FALSE)</f>
        <v>Riverside Local</v>
      </c>
      <c r="C467" t="s">
        <v>4583</v>
      </c>
      <c r="D467" t="s">
        <v>9523</v>
      </c>
      <c r="E467" s="27">
        <v>237.761143</v>
      </c>
      <c r="F467" s="28" t="s">
        <v>9518</v>
      </c>
      <c r="G467" s="27">
        <f>IF(F467="Not Aligned",E467,IF(F467="Aligned",E467*0.2,IF(F467="Partially Aligned",E467*0.8,0)))</f>
        <v>47.552228600000007</v>
      </c>
      <c r="H467" s="15">
        <f>G467*$E$2</f>
        <v>4972.8784158943317</v>
      </c>
      <c r="I467" s="27">
        <v>519.65929200000005</v>
      </c>
      <c r="J467" s="15">
        <f>I467*$E$3</f>
        <v>4070.1147228513732</v>
      </c>
      <c r="K467" s="15">
        <f>ROUND((H467+J467),2)</f>
        <v>9042.99</v>
      </c>
      <c r="M467" s="15">
        <v>79.97</v>
      </c>
    </row>
    <row r="468" spans="1:13" x14ac:dyDescent="0.25">
      <c r="A468" t="s">
        <v>3308</v>
      </c>
      <c r="B468" t="str">
        <f>VLOOKUP(A468,'FY23'!C:D,2,FALSE)</f>
        <v>Rock Hill Local</v>
      </c>
      <c r="C468" t="s">
        <v>4576</v>
      </c>
      <c r="D468" t="s">
        <v>9523</v>
      </c>
      <c r="E468" s="27">
        <v>618.53177900000003</v>
      </c>
      <c r="F468" s="28" t="s">
        <v>9518</v>
      </c>
      <c r="G468" s="27">
        <f>IF(F468="Not Aligned",E468,IF(F468="Aligned",E468*0.2,IF(F468="Partially Aligned",E468*0.8,0)))</f>
        <v>123.70635580000001</v>
      </c>
      <c r="H468" s="15">
        <f>G468*$E$2</f>
        <v>12936.862998399292</v>
      </c>
      <c r="I468" s="27">
        <v>1184.3512850000002</v>
      </c>
      <c r="J468" s="15">
        <f>I468*$E$3</f>
        <v>9276.1655113567049</v>
      </c>
      <c r="K468" s="15">
        <f>ROUND((H468+J468),2)</f>
        <v>22213.03</v>
      </c>
      <c r="M468" s="15">
        <v>207.94</v>
      </c>
    </row>
    <row r="469" spans="1:13" x14ac:dyDescent="0.25">
      <c r="A469" t="s">
        <v>1891</v>
      </c>
      <c r="B469" t="str">
        <f>VLOOKUP(A469,'FY23'!C:D,2,FALSE)</f>
        <v>Rocky River City</v>
      </c>
      <c r="C469" t="s">
        <v>4866</v>
      </c>
      <c r="D469" t="s">
        <v>9523</v>
      </c>
      <c r="E469" s="27">
        <v>1168.9753149999999</v>
      </c>
      <c r="F469" s="28" t="s">
        <v>9519</v>
      </c>
      <c r="G469" s="27">
        <f>IF(F469="Not Aligned",E469,IF(F469="Aligned",E469*0.2,IF(F469="Partially Aligned",E469*0.8,0)))</f>
        <v>935.180252</v>
      </c>
      <c r="H469" s="15">
        <f>G469*$E$2</f>
        <v>97798.522320811302</v>
      </c>
      <c r="I469" s="27">
        <v>2580.8903179999998</v>
      </c>
      <c r="J469" s="15">
        <f>I469*$E$3</f>
        <v>20214.243915331281</v>
      </c>
      <c r="K469" s="15">
        <f>ROUND((H469+J469),2)</f>
        <v>118012.77</v>
      </c>
      <c r="M469" s="15">
        <v>1567.72</v>
      </c>
    </row>
    <row r="470" spans="1:13" x14ac:dyDescent="0.25">
      <c r="A470" t="s">
        <v>3111</v>
      </c>
      <c r="B470" t="str">
        <f>VLOOKUP(A470,'FY23'!C:D,2,FALSE)</f>
        <v>Rolling Hills Local</v>
      </c>
      <c r="C470" t="s">
        <v>4406</v>
      </c>
      <c r="D470" t="s">
        <v>9523</v>
      </c>
      <c r="E470" s="27">
        <v>674.6418930000001</v>
      </c>
      <c r="F470" s="28" t="s">
        <v>9520</v>
      </c>
      <c r="G470" s="27">
        <f>IF(F470="Not Aligned",E470,IF(F470="Aligned",E470*0.2,IF(F470="Partially Aligned",E470*0.8,0)))</f>
        <v>674.6418930000001</v>
      </c>
      <c r="H470" s="15">
        <f>G470*$E$2</f>
        <v>70552.153010086127</v>
      </c>
      <c r="I470" s="27">
        <v>1440.644419</v>
      </c>
      <c r="J470" s="15">
        <f>I470*$E$3</f>
        <v>11283.523936613381</v>
      </c>
      <c r="K470" s="15">
        <f>ROUND((H470+J470),2)</f>
        <v>81835.679999999993</v>
      </c>
      <c r="M470" s="15">
        <v>1130.68</v>
      </c>
    </row>
    <row r="471" spans="1:13" x14ac:dyDescent="0.25">
      <c r="A471" t="s">
        <v>3759</v>
      </c>
      <c r="B471" t="str">
        <f>VLOOKUP(A471,'FY23'!C:D,2,FALSE)</f>
        <v>Rootstown Local</v>
      </c>
      <c r="C471" t="s">
        <v>4469</v>
      </c>
      <c r="D471" t="s">
        <v>9523</v>
      </c>
      <c r="E471" s="27">
        <v>439.90978100000001</v>
      </c>
      <c r="F471" s="28" t="s">
        <v>9518</v>
      </c>
      <c r="G471" s="27">
        <f>IF(F471="Not Aligned",E471,IF(F471="Aligned",E471*0.2,IF(F471="Partially Aligned",E471*0.8,0)))</f>
        <v>87.981956200000013</v>
      </c>
      <c r="H471" s="15">
        <f>G471*$E$2</f>
        <v>9200.9056958297951</v>
      </c>
      <c r="I471" s="27">
        <v>975.15496400000006</v>
      </c>
      <c r="J471" s="15">
        <f>I471*$E$3</f>
        <v>7637.6822990360397</v>
      </c>
      <c r="K471" s="15">
        <f>ROUND((H471+J471),2)</f>
        <v>16838.59</v>
      </c>
      <c r="M471" s="15">
        <v>147.97999999999999</v>
      </c>
    </row>
    <row r="472" spans="1:13" x14ac:dyDescent="0.25">
      <c r="A472" t="s">
        <v>2677</v>
      </c>
      <c r="B472" t="str">
        <f>VLOOKUP(A472,'FY23'!C:D,2,FALSE)</f>
        <v>Ross Local</v>
      </c>
      <c r="C472" t="s">
        <v>4362</v>
      </c>
      <c r="D472" t="s">
        <v>9523</v>
      </c>
      <c r="E472" s="27">
        <v>1121.408081</v>
      </c>
      <c r="F472" s="28" t="s">
        <v>9520</v>
      </c>
      <c r="G472" s="27">
        <f>IF(F472="Not Aligned",E472,IF(F472="Aligned",E472*0.2,IF(F472="Partially Aligned",E472*0.8,0)))</f>
        <v>1121.408081</v>
      </c>
      <c r="H472" s="15">
        <f>G472*$E$2</f>
        <v>117273.70526256223</v>
      </c>
      <c r="I472" s="27">
        <v>2498.8458860000001</v>
      </c>
      <c r="J472" s="15">
        <f>I472*$E$3</f>
        <v>19571.649323544058</v>
      </c>
      <c r="K472" s="15">
        <f>ROUND((H472+J472),2)</f>
        <v>136845.35</v>
      </c>
      <c r="M472" s="15">
        <v>1879.51</v>
      </c>
    </row>
    <row r="473" spans="1:13" x14ac:dyDescent="0.25">
      <c r="A473" t="s">
        <v>2501</v>
      </c>
      <c r="B473" t="str">
        <f>VLOOKUP(A473,'FY23'!C:D,2,FALSE)</f>
        <v>Rossford Exempted Village</v>
      </c>
      <c r="C473" t="s">
        <v>4524</v>
      </c>
      <c r="D473" t="s">
        <v>9523</v>
      </c>
      <c r="E473" s="27">
        <v>803.17821700000002</v>
      </c>
      <c r="F473" s="28" t="s">
        <v>9518</v>
      </c>
      <c r="G473" s="27">
        <f>IF(F473="Not Aligned",E473,IF(F473="Aligned",E473*0.2,IF(F473="Partially Aligned",E473*0.8,0)))</f>
        <v>160.63564340000002</v>
      </c>
      <c r="H473" s="15">
        <f>G473*$E$2</f>
        <v>16798.824101530307</v>
      </c>
      <c r="I473" s="27">
        <v>1585.2699499999999</v>
      </c>
      <c r="J473" s="15">
        <f>I473*$E$3</f>
        <v>12416.270934666283</v>
      </c>
      <c r="K473" s="15">
        <f>ROUND((H473+J473),2)</f>
        <v>29215.1</v>
      </c>
      <c r="M473" s="15">
        <v>270.05</v>
      </c>
    </row>
    <row r="474" spans="1:13" x14ac:dyDescent="0.25">
      <c r="A474" t="s">
        <v>3922</v>
      </c>
      <c r="B474" t="str">
        <f>VLOOKUP(A474,'FY23'!C:D,2,FALSE)</f>
        <v>Russia Local</v>
      </c>
      <c r="C474" t="s">
        <v>4488</v>
      </c>
      <c r="D474" t="s">
        <v>9523</v>
      </c>
      <c r="E474" s="27">
        <v>192.6437</v>
      </c>
      <c r="F474" s="28" t="s">
        <v>9520</v>
      </c>
      <c r="G474" s="27">
        <f>IF(F474="Not Aligned",E474,IF(F474="Aligned",E474*0.2,IF(F474="Partially Aligned",E474*0.8,0)))</f>
        <v>192.6437</v>
      </c>
      <c r="H474" s="15">
        <f>G474*$E$2</f>
        <v>20146.136698375958</v>
      </c>
      <c r="I474" s="27">
        <v>400.450242</v>
      </c>
      <c r="J474" s="15">
        <f>I474*$E$3</f>
        <v>3136.4366053394756</v>
      </c>
      <c r="K474" s="15">
        <f>ROUND((H474+J474),2)</f>
        <v>23282.57</v>
      </c>
      <c r="M474" s="15">
        <v>322.86</v>
      </c>
    </row>
    <row r="475" spans="1:13" x14ac:dyDescent="0.25">
      <c r="A475" t="s">
        <v>1906</v>
      </c>
      <c r="B475" t="str">
        <f>VLOOKUP(A475,'FY23'!C:D,2,FALSE)</f>
        <v>Salem City</v>
      </c>
      <c r="C475" t="s">
        <v>4376</v>
      </c>
      <c r="D475" t="s">
        <v>9523</v>
      </c>
      <c r="E475" s="27">
        <v>841.63501700000006</v>
      </c>
      <c r="F475" s="28" t="s">
        <v>9519</v>
      </c>
      <c r="G475" s="27">
        <f>IF(F475="Not Aligned",E475,IF(F475="Aligned",E475*0.2,IF(F475="Partially Aligned",E475*0.8,0)))</f>
        <v>673.30801360000009</v>
      </c>
      <c r="H475" s="15">
        <f>G475*$E$2</f>
        <v>70412.659651458001</v>
      </c>
      <c r="I475" s="27">
        <v>1932.7684369999999</v>
      </c>
      <c r="J475" s="15">
        <f>I475*$E$3</f>
        <v>15137.974808494593</v>
      </c>
      <c r="K475" s="15">
        <f>ROUND((H475+J475),2)</f>
        <v>85550.63</v>
      </c>
      <c r="M475" s="15">
        <v>1128.77</v>
      </c>
    </row>
    <row r="476" spans="1:13" x14ac:dyDescent="0.25">
      <c r="A476" t="s">
        <v>1912</v>
      </c>
      <c r="B476" t="str">
        <f>VLOOKUP(A476,'FY23'!C:D,2,FALSE)</f>
        <v>Sandusky City</v>
      </c>
      <c r="C476" t="s">
        <v>4333</v>
      </c>
      <c r="D476" t="s">
        <v>9523</v>
      </c>
      <c r="E476" s="27">
        <v>1409.747633</v>
      </c>
      <c r="F476" s="28" t="s">
        <v>9520</v>
      </c>
      <c r="G476" s="27">
        <f>IF(F476="Not Aligned",E476,IF(F476="Aligned",E476*0.2,IF(F476="Partially Aligned",E476*0.8,0)))</f>
        <v>1409.747633</v>
      </c>
      <c r="H476" s="15">
        <f>G476*$E$2</f>
        <v>147427.44519872667</v>
      </c>
      <c r="I476" s="27">
        <v>3085.806298</v>
      </c>
      <c r="J476" s="15">
        <f>I476*$E$3</f>
        <v>24168.884957333335</v>
      </c>
      <c r="K476" s="15">
        <f>ROUND((H476+J476),2)</f>
        <v>171596.33</v>
      </c>
      <c r="M476" s="15">
        <v>2362.7399999999998</v>
      </c>
    </row>
    <row r="477" spans="1:13" x14ac:dyDescent="0.25">
      <c r="A477" t="s">
        <v>3984</v>
      </c>
      <c r="B477" t="str">
        <f>VLOOKUP(A477,'FY23'!C:D,2,FALSE)</f>
        <v>Sandy Valley Local</v>
      </c>
      <c r="C477" t="s">
        <v>4491</v>
      </c>
      <c r="D477" t="s">
        <v>9523</v>
      </c>
      <c r="E477" s="27">
        <v>520.33521300000007</v>
      </c>
      <c r="F477" s="28" t="s">
        <v>9520</v>
      </c>
      <c r="G477" s="27">
        <f>IF(F477="Not Aligned",E477,IF(F477="Aligned",E477*0.2,IF(F477="Partially Aligned",E477*0.8,0)))</f>
        <v>520.33521300000007</v>
      </c>
      <c r="H477" s="15">
        <f>G477*$E$2</f>
        <v>54415.194112636811</v>
      </c>
      <c r="I477" s="27">
        <v>1177.950769</v>
      </c>
      <c r="J477" s="15">
        <f>I477*$E$3</f>
        <v>9226.0349069270505</v>
      </c>
      <c r="K477" s="15">
        <f>ROUND((H477+J477),2)</f>
        <v>63641.23</v>
      </c>
      <c r="M477" s="15">
        <v>872.11</v>
      </c>
    </row>
    <row r="478" spans="1:13" x14ac:dyDescent="0.25">
      <c r="A478" t="s">
        <v>3729</v>
      </c>
      <c r="B478" t="str">
        <f>VLOOKUP(A478,'FY23'!C:D,2,FALSE)</f>
        <v>Scioto Valley Local</v>
      </c>
      <c r="C478" t="s">
        <v>4467</v>
      </c>
      <c r="D478" t="s">
        <v>9523</v>
      </c>
      <c r="E478" s="27">
        <v>587.31671300000005</v>
      </c>
      <c r="F478" s="28" t="s">
        <v>9518</v>
      </c>
      <c r="G478" s="27">
        <f>IF(F478="Not Aligned",E478,IF(F478="Aligned",E478*0.2,IF(F478="Partially Aligned",E478*0.8,0)))</f>
        <v>117.46334260000002</v>
      </c>
      <c r="H478" s="15">
        <f>G478*$E$2</f>
        <v>12283.986224661217</v>
      </c>
      <c r="I478" s="27">
        <v>1167.543508</v>
      </c>
      <c r="J478" s="15">
        <f>I478*$E$3</f>
        <v>9144.522371939689</v>
      </c>
      <c r="K478" s="15">
        <f>ROUND((H478+J478),2)</f>
        <v>21428.51</v>
      </c>
      <c r="M478" s="15">
        <v>197.48</v>
      </c>
    </row>
    <row r="479" spans="1:13" x14ac:dyDescent="0.25">
      <c r="A479" t="s">
        <v>3462</v>
      </c>
      <c r="B479" t="str">
        <f>VLOOKUP(A479,'FY23'!C:D,2,FALSE)</f>
        <v>Sebring Local</v>
      </c>
      <c r="C479" t="s">
        <v>4436</v>
      </c>
      <c r="D479" t="s">
        <v>9523</v>
      </c>
      <c r="E479" s="27">
        <v>162.58833300000001</v>
      </c>
      <c r="F479" s="28" t="s">
        <v>9520</v>
      </c>
      <c r="G479" s="27">
        <f>IF(F479="Not Aligned",E479,IF(F479="Aligned",E479*0.2,IF(F479="Partially Aligned",E479*0.8,0)))</f>
        <v>162.58833300000001</v>
      </c>
      <c r="H479" s="15">
        <f>G479*$E$2</f>
        <v>17003.030891636066</v>
      </c>
      <c r="I479" s="27">
        <v>349.59727299999997</v>
      </c>
      <c r="J479" s="15">
        <f>I479*$E$3</f>
        <v>2738.1421439222349</v>
      </c>
      <c r="K479" s="15">
        <f>ROUND((H479+J479),2)</f>
        <v>19741.169999999998</v>
      </c>
      <c r="M479" s="15">
        <v>272.49</v>
      </c>
    </row>
    <row r="480" spans="1:13" x14ac:dyDescent="0.25">
      <c r="A480" t="s">
        <v>3896</v>
      </c>
      <c r="B480" t="str">
        <f>VLOOKUP(A480,'FY23'!C:D,2,FALSE)</f>
        <v>Seneca East Local</v>
      </c>
      <c r="C480" t="s">
        <v>4486</v>
      </c>
      <c r="D480" t="s">
        <v>9523</v>
      </c>
      <c r="E480" s="27">
        <v>344.24976700000002</v>
      </c>
      <c r="F480" s="28" t="s">
        <v>9520</v>
      </c>
      <c r="G480" s="27">
        <f>IF(F480="Not Aligned",E480,IF(F480="Aligned",E480*0.2,IF(F480="Partially Aligned",E480*0.8,0)))</f>
        <v>344.24976700000002</v>
      </c>
      <c r="H480" s="15">
        <f>G480*$E$2</f>
        <v>36000.673078673601</v>
      </c>
      <c r="I480" s="27">
        <v>784.89227500000004</v>
      </c>
      <c r="J480" s="15">
        <f>I480*$E$3</f>
        <v>6147.4925080908761</v>
      </c>
      <c r="K480" s="15">
        <f>ROUND((H480+J480),2)</f>
        <v>42148.17</v>
      </c>
      <c r="M480" s="15">
        <v>576.98</v>
      </c>
    </row>
    <row r="481" spans="1:13" x14ac:dyDescent="0.25">
      <c r="A481" t="s">
        <v>2609</v>
      </c>
      <c r="B481" t="str">
        <f>VLOOKUP(A481,'FY23'!C:D,2,FALSE)</f>
        <v>Shadyside Local</v>
      </c>
      <c r="C481" t="s">
        <v>4355</v>
      </c>
      <c r="D481" t="s">
        <v>9523</v>
      </c>
      <c r="E481" s="27">
        <v>307.06484599999999</v>
      </c>
      <c r="F481" s="28" t="s">
        <v>9520</v>
      </c>
      <c r="G481" s="27">
        <f>IF(F481="Not Aligned",E481,IF(F481="Aligned",E481*0.2,IF(F481="Partially Aligned",E481*0.8,0)))</f>
        <v>307.06484599999999</v>
      </c>
      <c r="H481" s="15">
        <f>G481*$E$2</f>
        <v>32111.978553058114</v>
      </c>
      <c r="I481" s="27">
        <v>635.20621800000004</v>
      </c>
      <c r="J481" s="15">
        <f>I481*$E$3</f>
        <v>4975.1100764085613</v>
      </c>
      <c r="K481" s="15">
        <f>ROUND((H481+J481),2)</f>
        <v>37087.089999999997</v>
      </c>
      <c r="M481" s="15">
        <v>514.62</v>
      </c>
    </row>
    <row r="482" spans="1:13" x14ac:dyDescent="0.25">
      <c r="A482" t="s">
        <v>1918</v>
      </c>
      <c r="B482" t="str">
        <f>VLOOKUP(A482,'FY23'!C:D,2,FALSE)</f>
        <v>Shaker Heights City</v>
      </c>
      <c r="C482" t="s">
        <v>4866</v>
      </c>
      <c r="D482" t="s">
        <v>9523</v>
      </c>
      <c r="E482" s="27">
        <v>1946.886113</v>
      </c>
      <c r="F482" s="28" t="s">
        <v>9519</v>
      </c>
      <c r="G482" s="27">
        <f>IF(F482="Not Aligned",E482,IF(F482="Aligned",E482*0.2,IF(F482="Partially Aligned",E482*0.8,0)))</f>
        <v>1557.5088904000002</v>
      </c>
      <c r="H482" s="15">
        <f>G482*$E$2</f>
        <v>162879.90219734286</v>
      </c>
      <c r="I482" s="27">
        <v>4389.0193840000002</v>
      </c>
      <c r="J482" s="15">
        <f>I482*$E$3</f>
        <v>34376.00883637902</v>
      </c>
      <c r="K482" s="15">
        <f>ROUND((H482+J482),2)</f>
        <v>197255.91</v>
      </c>
      <c r="M482" s="15">
        <v>2611.04</v>
      </c>
    </row>
    <row r="483" spans="1:13" x14ac:dyDescent="0.25">
      <c r="A483" t="s">
        <v>2548</v>
      </c>
      <c r="B483" t="str">
        <f>VLOOKUP(A483,'FY23'!C:D,2,FALSE)</f>
        <v>Shawnee Local</v>
      </c>
      <c r="C483" t="s">
        <v>4528</v>
      </c>
      <c r="D483" t="s">
        <v>9523</v>
      </c>
      <c r="E483" s="27">
        <v>1035.5551950000001</v>
      </c>
      <c r="F483" s="28" t="s">
        <v>9519</v>
      </c>
      <c r="G483" s="27">
        <f>IF(F483="Not Aligned",E483,IF(F483="Aligned",E483*0.2,IF(F483="Partially Aligned",E483*0.8,0)))</f>
        <v>828.44415600000013</v>
      </c>
      <c r="H483" s="15">
        <f>G483*$E$2</f>
        <v>86636.361395398344</v>
      </c>
      <c r="I483" s="27">
        <v>2227.2943019999998</v>
      </c>
      <c r="J483" s="15">
        <f>I483*$E$3</f>
        <v>17444.782514719609</v>
      </c>
      <c r="K483" s="15">
        <f>ROUND((H483+J483),2)</f>
        <v>104081.14</v>
      </c>
      <c r="M483" s="15">
        <v>1388.75</v>
      </c>
    </row>
    <row r="484" spans="1:13" x14ac:dyDescent="0.25">
      <c r="A484" t="s">
        <v>1927</v>
      </c>
      <c r="B484" t="str">
        <f>VLOOKUP(A484,'FY23'!C:D,2,FALSE)</f>
        <v>Sheffield-Sheffield Lake City</v>
      </c>
      <c r="C484" t="s">
        <v>4696</v>
      </c>
      <c r="D484" t="s">
        <v>9523</v>
      </c>
      <c r="E484" s="27">
        <v>663.48782200000005</v>
      </c>
      <c r="F484" s="28" t="s">
        <v>9518</v>
      </c>
      <c r="G484" s="27">
        <f>IF(F484="Not Aligned",E484,IF(F484="Aligned",E484*0.2,IF(F484="Partially Aligned",E484*0.8,0)))</f>
        <v>132.6975644</v>
      </c>
      <c r="H484" s="15">
        <f>G484*$E$2</f>
        <v>13877.138322945142</v>
      </c>
      <c r="I484" s="27">
        <v>1507.7165780000003</v>
      </c>
      <c r="J484" s="15">
        <f>I484*$E$3</f>
        <v>11808.851561928563</v>
      </c>
      <c r="K484" s="15">
        <f>ROUND((H484+J484),2)</f>
        <v>25685.99</v>
      </c>
      <c r="M484" s="15">
        <v>223.21</v>
      </c>
    </row>
    <row r="485" spans="1:13" x14ac:dyDescent="0.25">
      <c r="A485" t="s">
        <v>1933</v>
      </c>
      <c r="B485" t="str">
        <f>VLOOKUP(A485,'FY23'!C:D,2,FALSE)</f>
        <v>Shelby City</v>
      </c>
      <c r="C485" t="s">
        <v>4475</v>
      </c>
      <c r="D485" t="s">
        <v>9523</v>
      </c>
      <c r="E485" s="27">
        <v>841.47151100000008</v>
      </c>
      <c r="F485" s="28" t="s">
        <v>9520</v>
      </c>
      <c r="G485" s="27">
        <f>IF(F485="Not Aligned",E485,IF(F485="Aligned",E485*0.2,IF(F485="Partially Aligned",E485*0.8,0)))</f>
        <v>841.47151100000008</v>
      </c>
      <c r="H485" s="15">
        <f>G485*$E$2</f>
        <v>87998.725566395209</v>
      </c>
      <c r="I485" s="27">
        <v>1754.9919430000002</v>
      </c>
      <c r="J485" s="15">
        <f>I485*$E$3</f>
        <v>13745.580336298188</v>
      </c>
      <c r="K485" s="15">
        <f>ROUND((H485+J485),2)</f>
        <v>101744.31</v>
      </c>
      <c r="M485" s="15">
        <v>1410.25</v>
      </c>
    </row>
    <row r="486" spans="1:13" x14ac:dyDescent="0.25">
      <c r="A486" t="s">
        <v>1935</v>
      </c>
      <c r="B486" t="str">
        <f>VLOOKUP(A486,'FY23'!C:D,2,FALSE)</f>
        <v>Sidney City</v>
      </c>
      <c r="C486" t="s">
        <v>4488</v>
      </c>
      <c r="D486" t="s">
        <v>9523</v>
      </c>
      <c r="E486" s="27">
        <v>1411.2744619999999</v>
      </c>
      <c r="F486" s="28" t="s">
        <v>9520</v>
      </c>
      <c r="G486" s="27">
        <f>IF(F486="Not Aligned",E486,IF(F486="Aligned",E486*0.2,IF(F486="Partially Aligned",E486*0.8,0)))</f>
        <v>1411.2744619999999</v>
      </c>
      <c r="H486" s="15">
        <f>G486*$E$2</f>
        <v>147587.11668421538</v>
      </c>
      <c r="I486" s="27">
        <v>2810.9925149999999</v>
      </c>
      <c r="J486" s="15">
        <f>I486*$E$3</f>
        <v>22016.467707319487</v>
      </c>
      <c r="K486" s="15">
        <f>ROUND((H486+J486),2)</f>
        <v>169603.58</v>
      </c>
      <c r="M486" s="15">
        <v>2365.11</v>
      </c>
    </row>
    <row r="487" spans="1:13" x14ac:dyDescent="0.25">
      <c r="A487" t="s">
        <v>2819</v>
      </c>
      <c r="B487" t="str">
        <f>VLOOKUP(A487,'FY23'!C:D,2,FALSE)</f>
        <v>Solon City</v>
      </c>
      <c r="C487" t="s">
        <v>4866</v>
      </c>
      <c r="D487" t="s">
        <v>9523</v>
      </c>
      <c r="E487" s="27">
        <v>1998.6928479999999</v>
      </c>
      <c r="F487" s="28" t="s">
        <v>9520</v>
      </c>
      <c r="G487" s="27">
        <f>IF(F487="Not Aligned",E487,IF(F487="Aligned",E487*0.2,IF(F487="Partially Aligned",E487*0.8,0)))</f>
        <v>1998.6928479999999</v>
      </c>
      <c r="H487" s="15">
        <f>G487*$E$2</f>
        <v>209017.68048409763</v>
      </c>
      <c r="I487" s="27">
        <v>4605.164229</v>
      </c>
      <c r="J487" s="15">
        <f>I487*$E$3</f>
        <v>36068.914802742314</v>
      </c>
      <c r="K487" s="15">
        <f>ROUND((H487+J487),2)</f>
        <v>245086.6</v>
      </c>
      <c r="M487" s="15">
        <v>3349.97</v>
      </c>
    </row>
    <row r="488" spans="1:13" x14ac:dyDescent="0.25">
      <c r="A488" t="s">
        <v>3234</v>
      </c>
      <c r="B488" t="str">
        <f>VLOOKUP(A488,'FY23'!C:D,2,FALSE)</f>
        <v>South Central Local</v>
      </c>
      <c r="C488" t="s">
        <v>4423</v>
      </c>
      <c r="D488" t="s">
        <v>9523</v>
      </c>
      <c r="E488" s="27">
        <v>359.32561900000002</v>
      </c>
      <c r="F488" s="28" t="s">
        <v>9518</v>
      </c>
      <c r="G488" s="27">
        <f>IF(F488="Not Aligned",E488,IF(F488="Aligned",E488*0.2,IF(F488="Partially Aligned",E488*0.8,0)))</f>
        <v>71.865123800000006</v>
      </c>
      <c r="H488" s="15">
        <f>G488*$E$2</f>
        <v>7515.4526616780695</v>
      </c>
      <c r="I488" s="27">
        <v>705.48408099999995</v>
      </c>
      <c r="J488" s="15">
        <f>I488*$E$3</f>
        <v>5525.5456585107504</v>
      </c>
      <c r="K488" s="15">
        <f>ROUND((H488+J488),2)</f>
        <v>13041</v>
      </c>
      <c r="M488" s="15">
        <v>120.81</v>
      </c>
    </row>
    <row r="489" spans="1:13" x14ac:dyDescent="0.25">
      <c r="A489" t="s">
        <v>1941</v>
      </c>
      <c r="B489" t="str">
        <f>VLOOKUP(A489,'FY23'!C:D,2,FALSE)</f>
        <v>South Euclid-Lyndhurst City</v>
      </c>
      <c r="C489" t="s">
        <v>4866</v>
      </c>
      <c r="D489" t="s">
        <v>9523</v>
      </c>
      <c r="E489" s="27">
        <v>1487.5584010000002</v>
      </c>
      <c r="F489" s="28" t="s">
        <v>9520</v>
      </c>
      <c r="G489" s="27">
        <f>IF(F489="Not Aligned",E489,IF(F489="Aligned",E489*0.2,IF(F489="Partially Aligned",E489*0.8,0)))</f>
        <v>1487.5584010000002</v>
      </c>
      <c r="H489" s="15">
        <f>G489*$E$2</f>
        <v>155564.67661991314</v>
      </c>
      <c r="I489" s="27">
        <v>3173.4618990000004</v>
      </c>
      <c r="J489" s="15">
        <f>I489*$E$3</f>
        <v>24855.427770408805</v>
      </c>
      <c r="K489" s="15">
        <f>ROUND((H489+J489),2)</f>
        <v>180420.1</v>
      </c>
      <c r="M489" s="15">
        <v>2493.09</v>
      </c>
    </row>
    <row r="490" spans="1:13" x14ac:dyDescent="0.25">
      <c r="A490" t="s">
        <v>3312</v>
      </c>
      <c r="B490" t="str">
        <f>VLOOKUP(A490,'FY23'!C:D,2,FALSE)</f>
        <v>South Point Local</v>
      </c>
      <c r="C490" t="s">
        <v>4576</v>
      </c>
      <c r="D490" t="s">
        <v>9523</v>
      </c>
      <c r="E490" s="27">
        <v>663.04383299999995</v>
      </c>
      <c r="F490" s="28" t="s">
        <v>9519</v>
      </c>
      <c r="G490" s="27">
        <f>IF(F490="Not Aligned",E490,IF(F490="Aligned",E490*0.2,IF(F490="Partially Aligned",E490*0.8,0)))</f>
        <v>530.43506639999998</v>
      </c>
      <c r="H490" s="15">
        <f>G490*$E$2</f>
        <v>55471.408394390928</v>
      </c>
      <c r="I490" s="27">
        <v>1320.5478739999999</v>
      </c>
      <c r="J490" s="15">
        <f>I490*$E$3</f>
        <v>10342.894713787739</v>
      </c>
      <c r="K490" s="15">
        <f>ROUND((H490+J490),2)</f>
        <v>65814.3</v>
      </c>
      <c r="M490" s="15">
        <v>889.12</v>
      </c>
    </row>
    <row r="491" spans="1:13" x14ac:dyDescent="0.25">
      <c r="A491" t="s">
        <v>3465</v>
      </c>
      <c r="B491" t="str">
        <f>VLOOKUP(A491,'FY23'!C:D,2,FALSE)</f>
        <v>South Range Local</v>
      </c>
      <c r="C491" t="s">
        <v>4436</v>
      </c>
      <c r="D491" t="s">
        <v>9523</v>
      </c>
      <c r="E491" s="27">
        <v>567.18106899999998</v>
      </c>
      <c r="F491" s="28" t="s">
        <v>9520</v>
      </c>
      <c r="G491" s="27">
        <f>IF(F491="Not Aligned",E491,IF(F491="Aligned",E491*0.2,IF(F491="Partially Aligned",E491*0.8,0)))</f>
        <v>567.18106899999998</v>
      </c>
      <c r="H491" s="15">
        <f>G491*$E$2</f>
        <v>59314.202067365841</v>
      </c>
      <c r="I491" s="27">
        <v>1216.3888549999999</v>
      </c>
      <c r="J491" s="15">
        <f>I491*$E$3</f>
        <v>9527.0925848234874</v>
      </c>
      <c r="K491" s="15">
        <f>ROUND((H491+J491),2)</f>
        <v>68841.289999999994</v>
      </c>
      <c r="M491" s="15">
        <v>950.58</v>
      </c>
    </row>
    <row r="492" spans="1:13" x14ac:dyDescent="0.25">
      <c r="A492" t="s">
        <v>3763</v>
      </c>
      <c r="B492" t="str">
        <f>VLOOKUP(A492,'FY23'!C:D,2,FALSE)</f>
        <v>Southeast Local</v>
      </c>
      <c r="C492" t="s">
        <v>4469</v>
      </c>
      <c r="D492" t="s">
        <v>9523</v>
      </c>
      <c r="E492" s="27">
        <v>663.18251699999996</v>
      </c>
      <c r="F492" s="28" t="s">
        <v>9520</v>
      </c>
      <c r="G492" s="27">
        <f>IF(F492="Not Aligned",E492,IF(F492="Aligned",E492*0.2,IF(F492="Partially Aligned",E492*0.8,0)))</f>
        <v>663.18251699999996</v>
      </c>
      <c r="H492" s="15">
        <f>G492*$E$2</f>
        <v>69353.763675921073</v>
      </c>
      <c r="I492" s="27">
        <v>1389.396174</v>
      </c>
      <c r="J492" s="15">
        <f>I492*$E$3</f>
        <v>10882.133564679467</v>
      </c>
      <c r="K492" s="15">
        <f>ROUND((H492+J492),2)</f>
        <v>80235.899999999994</v>
      </c>
      <c r="M492" s="15">
        <v>1111.45</v>
      </c>
    </row>
    <row r="493" spans="1:13" x14ac:dyDescent="0.25">
      <c r="A493" t="s">
        <v>4214</v>
      </c>
      <c r="B493" t="str">
        <f>VLOOKUP(A493,'FY23'!C:D,2,FALSE)</f>
        <v>Southeast Local</v>
      </c>
      <c r="C493" t="s">
        <v>4513</v>
      </c>
      <c r="D493" t="s">
        <v>9523</v>
      </c>
      <c r="E493" s="27">
        <v>563.89203899999995</v>
      </c>
      <c r="F493" s="28" t="s">
        <v>9519</v>
      </c>
      <c r="G493" s="27">
        <f>IF(F493="Not Aligned",E493,IF(F493="Aligned",E493*0.2,IF(F493="Partially Aligned",E493*0.8,0)))</f>
        <v>451.11363119999999</v>
      </c>
      <c r="H493" s="15">
        <f>G493*$E$2</f>
        <v>47176.195643335115</v>
      </c>
      <c r="I493" s="27">
        <v>1169.1951649999999</v>
      </c>
      <c r="J493" s="15">
        <f>I493*$E$3</f>
        <v>9157.458604537258</v>
      </c>
      <c r="K493" s="15">
        <f>ROUND((H493+J493),2)</f>
        <v>56333.65</v>
      </c>
      <c r="M493" s="15">
        <v>756.19</v>
      </c>
    </row>
    <row r="494" spans="1:13" x14ac:dyDescent="0.25">
      <c r="A494" t="s">
        <v>2721</v>
      </c>
      <c r="B494" t="str">
        <f>VLOOKUP(A494,'FY23'!C:D,2,FALSE)</f>
        <v>Southeastern Local</v>
      </c>
      <c r="C494" t="s">
        <v>4659</v>
      </c>
      <c r="D494" t="s">
        <v>9523</v>
      </c>
      <c r="E494" s="27">
        <v>362.85355200000004</v>
      </c>
      <c r="F494" s="28" t="s">
        <v>9519</v>
      </c>
      <c r="G494" s="27">
        <f>IF(F494="Not Aligned",E494,IF(F494="Aligned",E494*0.2,IF(F494="Partially Aligned",E494*0.8,0)))</f>
        <v>290.28284160000004</v>
      </c>
      <c r="H494" s="15">
        <f>G494*$E$2</f>
        <v>30356.963700690008</v>
      </c>
      <c r="I494" s="27">
        <v>680.8672489999999</v>
      </c>
      <c r="J494" s="15">
        <f>I494*$E$3</f>
        <v>5332.7398492129942</v>
      </c>
      <c r="K494" s="15">
        <f>ROUND((H494+J494),2)</f>
        <v>35689.699999999997</v>
      </c>
      <c r="M494" s="15">
        <v>486.54</v>
      </c>
    </row>
    <row r="495" spans="1:13" x14ac:dyDescent="0.25">
      <c r="A495" t="s">
        <v>3861</v>
      </c>
      <c r="B495" t="str">
        <f>VLOOKUP(A495,'FY23'!C:D,2,FALSE)</f>
        <v>Southeastern Local</v>
      </c>
      <c r="C495" t="s">
        <v>4478</v>
      </c>
      <c r="D495" t="s">
        <v>9523</v>
      </c>
      <c r="E495" s="27">
        <v>438.70594800000003</v>
      </c>
      <c r="F495" s="28" t="s">
        <v>9520</v>
      </c>
      <c r="G495" s="27">
        <f>IF(F495="Not Aligned",E495,IF(F495="Aligned",E495*0.2,IF(F495="Partially Aligned",E495*0.8,0)))</f>
        <v>438.70594800000003</v>
      </c>
      <c r="H495" s="15">
        <f>G495*$E$2</f>
        <v>45878.635007522258</v>
      </c>
      <c r="I495" s="27">
        <v>910.10720599999991</v>
      </c>
      <c r="J495" s="15">
        <f>I495*$E$3</f>
        <v>7128.2103400043252</v>
      </c>
      <c r="K495" s="15">
        <f>ROUND((H495+J495),2)</f>
        <v>53006.85</v>
      </c>
      <c r="M495" s="15">
        <v>735.24</v>
      </c>
    </row>
    <row r="496" spans="1:13" x14ac:dyDescent="0.25">
      <c r="A496" t="s">
        <v>2772</v>
      </c>
      <c r="B496" t="str">
        <f>VLOOKUP(A496,'FY23'!C:D,2,FALSE)</f>
        <v>Southern Local</v>
      </c>
      <c r="C496" t="s">
        <v>4376</v>
      </c>
      <c r="D496" t="s">
        <v>9523</v>
      </c>
      <c r="E496" s="27">
        <v>342.77767299999999</v>
      </c>
      <c r="F496" s="28" t="s">
        <v>9519</v>
      </c>
      <c r="G496" s="27">
        <f>IF(F496="Not Aligned",E496,IF(F496="Aligned",E496*0.2,IF(F496="Partially Aligned",E496*0.8,0)))</f>
        <v>274.22213840000001</v>
      </c>
      <c r="H496" s="15">
        <f>G496*$E$2</f>
        <v>28677.380500516607</v>
      </c>
      <c r="I496" s="27">
        <v>765.704611</v>
      </c>
      <c r="J496" s="15">
        <f>I496*$E$3</f>
        <v>5997.2094381144698</v>
      </c>
      <c r="K496" s="15">
        <f>ROUND((H496+J496),2)</f>
        <v>34674.589999999997</v>
      </c>
      <c r="M496" s="15">
        <v>459.71</v>
      </c>
    </row>
    <row r="497" spans="1:13" x14ac:dyDescent="0.25">
      <c r="A497" t="s">
        <v>3531</v>
      </c>
      <c r="B497" t="str">
        <f>VLOOKUP(A497,'FY23'!C:D,2,FALSE)</f>
        <v>Southern Local</v>
      </c>
      <c r="C497" t="s">
        <v>4441</v>
      </c>
      <c r="D497" t="s">
        <v>9523</v>
      </c>
      <c r="E497" s="27">
        <v>292.59946099999996</v>
      </c>
      <c r="F497" s="28" t="s">
        <v>9518</v>
      </c>
      <c r="G497" s="27">
        <f>IF(F497="Not Aligned",E497,IF(F497="Aligned",E497*0.2,IF(F497="Partially Aligned",E497*0.8,0)))</f>
        <v>58.519892199999994</v>
      </c>
      <c r="H497" s="15">
        <f>G497*$E$2</f>
        <v>6119.8458492825084</v>
      </c>
      <c r="I497" s="27">
        <v>641.87370799999997</v>
      </c>
      <c r="J497" s="15">
        <f>I497*$E$3</f>
        <v>5027.3316947481871</v>
      </c>
      <c r="K497" s="15">
        <f>ROUND((H497+J497),2)</f>
        <v>11147.18</v>
      </c>
      <c r="M497" s="15">
        <v>98.42</v>
      </c>
    </row>
    <row r="498" spans="1:13" x14ac:dyDescent="0.25">
      <c r="A498" t="s">
        <v>3704</v>
      </c>
      <c r="B498" t="str">
        <f>VLOOKUP(A498,'FY23'!C:D,2,FALSE)</f>
        <v>Southern Local</v>
      </c>
      <c r="C498" t="s">
        <v>4463</v>
      </c>
      <c r="D498" t="s">
        <v>9523</v>
      </c>
      <c r="E498" s="27">
        <v>282.82889399999999</v>
      </c>
      <c r="F498" s="28" t="s">
        <v>9519</v>
      </c>
      <c r="G498" s="27">
        <f>IF(F498="Not Aligned",E498,IF(F498="Aligned",E498*0.2,IF(F498="Partially Aligned",E498*0.8,0)))</f>
        <v>226.26311520000002</v>
      </c>
      <c r="H498" s="15">
        <f>G498*$E$2</f>
        <v>23661.960648698023</v>
      </c>
      <c r="I498" s="27">
        <v>578.76747699999999</v>
      </c>
      <c r="J498" s="15">
        <f>I498*$E$3</f>
        <v>4533.0663100030615</v>
      </c>
      <c r="K498" s="15">
        <f>ROUND((H498+J498),2)</f>
        <v>28195.03</v>
      </c>
      <c r="M498" s="15">
        <v>379.27</v>
      </c>
    </row>
    <row r="499" spans="1:13" x14ac:dyDescent="0.25">
      <c r="A499" t="s">
        <v>4095</v>
      </c>
      <c r="B499" t="str">
        <f>VLOOKUP(A499,'FY23'!C:D,2,FALSE)</f>
        <v>Southington Local</v>
      </c>
      <c r="C499" t="s">
        <v>4496</v>
      </c>
      <c r="D499" t="s">
        <v>9523</v>
      </c>
      <c r="E499" s="27">
        <v>191.95165400000002</v>
      </c>
      <c r="F499" s="28" t="s">
        <v>9519</v>
      </c>
      <c r="G499" s="27">
        <f>IF(F499="Not Aligned",E499,IF(F499="Aligned",E499*0.2,IF(F499="Partially Aligned",E499*0.8,0)))</f>
        <v>153.56132320000003</v>
      </c>
      <c r="H499" s="15">
        <f>G499*$E$2</f>
        <v>16059.011578217673</v>
      </c>
      <c r="I499" s="27">
        <v>393.30963299999996</v>
      </c>
      <c r="J499" s="15">
        <f>I499*$E$3</f>
        <v>3080.5093886641598</v>
      </c>
      <c r="K499" s="15">
        <f>ROUND((H499+J499),2)</f>
        <v>19139.52</v>
      </c>
      <c r="M499" s="15">
        <v>257.41000000000003</v>
      </c>
    </row>
    <row r="500" spans="1:13" x14ac:dyDescent="0.25">
      <c r="A500" t="s">
        <v>3345</v>
      </c>
      <c r="B500" t="str">
        <f>VLOOKUP(A500,'FY23'!C:D,2,FALSE)</f>
        <v>Southwest Licking Local</v>
      </c>
      <c r="C500" t="s">
        <v>4581</v>
      </c>
      <c r="D500" t="s">
        <v>9523</v>
      </c>
      <c r="E500" s="27">
        <v>2241.7022360000001</v>
      </c>
      <c r="F500" s="28" t="s">
        <v>9519</v>
      </c>
      <c r="G500" s="27">
        <f>IF(F500="Not Aligned",E500,IF(F500="Aligned",E500*0.2,IF(F500="Partially Aligned",E500*0.8,0)))</f>
        <v>1793.3617888000001</v>
      </c>
      <c r="H500" s="15">
        <f>G500*$E$2</f>
        <v>187544.7354198909</v>
      </c>
      <c r="I500" s="27">
        <v>4618.8917899999997</v>
      </c>
      <c r="J500" s="15">
        <f>I500*$E$3</f>
        <v>36176.432841955859</v>
      </c>
      <c r="K500" s="15">
        <f>ROUND((H500+J500),2)</f>
        <v>223721.17</v>
      </c>
      <c r="M500" s="15">
        <v>3006.14</v>
      </c>
    </row>
    <row r="501" spans="1:13" x14ac:dyDescent="0.25">
      <c r="A501" t="s">
        <v>3147</v>
      </c>
      <c r="B501" t="str">
        <f>VLOOKUP(A501,'FY23'!C:D,2,FALSE)</f>
        <v>Southwest Local</v>
      </c>
      <c r="C501" t="s">
        <v>4682</v>
      </c>
      <c r="D501" t="s">
        <v>9523</v>
      </c>
      <c r="E501" s="27">
        <v>2015.2488450000001</v>
      </c>
      <c r="F501" s="28" t="s">
        <v>9518</v>
      </c>
      <c r="G501" s="27">
        <f>IF(F501="Not Aligned",E501,IF(F501="Aligned",E501*0.2,IF(F501="Partially Aligned",E501*0.8,0)))</f>
        <v>403.04976900000003</v>
      </c>
      <c r="H501" s="15">
        <f>G501*$E$2</f>
        <v>42149.812023558792</v>
      </c>
      <c r="I501" s="27">
        <v>4020.8637669999998</v>
      </c>
      <c r="J501" s="15">
        <f>I501*$E$3</f>
        <v>31492.512630075962</v>
      </c>
      <c r="K501" s="15">
        <f>ROUND((H501+J501),2)</f>
        <v>73642.320000000007</v>
      </c>
      <c r="M501" s="15">
        <v>677.61</v>
      </c>
    </row>
    <row r="502" spans="1:13" x14ac:dyDescent="0.25">
      <c r="A502" t="s">
        <v>1948</v>
      </c>
      <c r="B502" t="str">
        <f>VLOOKUP(A502,'FY23'!C:D,2,FALSE)</f>
        <v>South-Western City</v>
      </c>
      <c r="C502" t="s">
        <v>4794</v>
      </c>
      <c r="D502" t="s">
        <v>9523</v>
      </c>
      <c r="E502" s="27">
        <v>9837.158911999999</v>
      </c>
      <c r="F502" s="28" t="s">
        <v>9520</v>
      </c>
      <c r="G502" s="27">
        <f>IF(F502="Not Aligned",E502,IF(F502="Aligned",E502*0.2,IF(F502="Partially Aligned",E502*0.8,0)))</f>
        <v>9837.158911999999</v>
      </c>
      <c r="H502" s="15">
        <f>G502*$E$2</f>
        <v>1028742.4305326324</v>
      </c>
      <c r="I502" s="27">
        <v>21417.295916999999</v>
      </c>
      <c r="J502" s="15">
        <f>I502*$E$3</f>
        <v>167746.1613357359</v>
      </c>
      <c r="K502" s="15">
        <f>ROUND((H502+J502),2)-0.01</f>
        <v>1196488.58</v>
      </c>
      <c r="M502" s="15">
        <v>16487.009999999998</v>
      </c>
    </row>
    <row r="503" spans="1:13" x14ac:dyDescent="0.25">
      <c r="A503" t="s">
        <v>2552</v>
      </c>
      <c r="B503" t="str">
        <f>VLOOKUP(A503,'FY23'!C:D,2,FALSE)</f>
        <v>Spencerville Local</v>
      </c>
      <c r="C503" t="s">
        <v>4528</v>
      </c>
      <c r="D503" t="s">
        <v>9523</v>
      </c>
      <c r="E503" s="27">
        <v>424.983609</v>
      </c>
      <c r="F503" s="28" t="s">
        <v>9518</v>
      </c>
      <c r="G503" s="27">
        <f>IF(F503="Not Aligned",E503,IF(F503="Aligned",E503*0.2,IF(F503="Partially Aligned",E503*0.8,0)))</f>
        <v>84.996721800000003</v>
      </c>
      <c r="H503" s="15">
        <f>G503*$E$2</f>
        <v>8888.7182726278188</v>
      </c>
      <c r="I503" s="27">
        <v>920.58682599999997</v>
      </c>
      <c r="J503" s="15">
        <f>I503*$E$3</f>
        <v>7210.2896106120525</v>
      </c>
      <c r="K503" s="15">
        <f>ROUND((H503+J503),2)</f>
        <v>16099.01</v>
      </c>
      <c r="M503" s="15">
        <v>142.94</v>
      </c>
    </row>
    <row r="504" spans="1:13" x14ac:dyDescent="0.25">
      <c r="A504" t="s">
        <v>4148</v>
      </c>
      <c r="B504" t="str">
        <f>VLOOKUP(A504,'FY23'!C:D,2,FALSE)</f>
        <v>Springboro Community City</v>
      </c>
      <c r="C504" t="s">
        <v>4755</v>
      </c>
      <c r="D504" t="s">
        <v>9523</v>
      </c>
      <c r="E504" s="27">
        <v>2519.5796250000003</v>
      </c>
      <c r="F504" s="28" t="s">
        <v>9519</v>
      </c>
      <c r="G504" s="27">
        <f>IF(F504="Not Aligned",E504,IF(F504="Aligned",E504*0.2,IF(F504="Partially Aligned",E504*0.8,0)))</f>
        <v>2015.6637000000003</v>
      </c>
      <c r="H504" s="15">
        <f>G504*$E$2</f>
        <v>210792.44448769552</v>
      </c>
      <c r="I504" s="27">
        <v>5694.8381099999997</v>
      </c>
      <c r="J504" s="15">
        <f>I504*$E$3</f>
        <v>44603.540805667122</v>
      </c>
      <c r="K504" s="15">
        <f>ROUND((H504+J504),2)</f>
        <v>255395.99</v>
      </c>
      <c r="M504" s="15">
        <v>3379.11</v>
      </c>
    </row>
    <row r="505" spans="1:13" x14ac:dyDescent="0.25">
      <c r="A505" t="s">
        <v>1982</v>
      </c>
      <c r="B505" t="str">
        <f>VLOOKUP(A505,'FY23'!C:D,2,FALSE)</f>
        <v>Springfield City School District</v>
      </c>
      <c r="C505" t="s">
        <v>4659</v>
      </c>
      <c r="D505" t="s">
        <v>9523</v>
      </c>
      <c r="E505" s="27">
        <v>3467.7808750000004</v>
      </c>
      <c r="F505" s="28" t="s">
        <v>9518</v>
      </c>
      <c r="G505" s="27">
        <f>IF(F505="Not Aligned",E505,IF(F505="Aligned",E505*0.2,IF(F505="Partially Aligned",E505*0.8,0)))</f>
        <v>693.55617500000017</v>
      </c>
      <c r="H505" s="15">
        <f>G505*$E$2</f>
        <v>72530.155460846945</v>
      </c>
      <c r="I505" s="27">
        <v>6757.8337240000001</v>
      </c>
      <c r="J505" s="15">
        <f>I505*$E$3</f>
        <v>52929.215272521134</v>
      </c>
      <c r="K505" s="15">
        <f>ROUND((H505+J505),2)</f>
        <v>125459.37</v>
      </c>
      <c r="M505" s="15">
        <v>1165.9000000000001</v>
      </c>
    </row>
    <row r="506" spans="1:13" x14ac:dyDescent="0.25">
      <c r="A506" t="s">
        <v>3406</v>
      </c>
      <c r="B506" t="str">
        <f>VLOOKUP(A506,'FY23'!C:D,2,FALSE)</f>
        <v>Springfield Local</v>
      </c>
      <c r="C506" t="s">
        <v>4817</v>
      </c>
      <c r="D506" t="s">
        <v>9523</v>
      </c>
      <c r="E506" s="27">
        <v>1516.340657</v>
      </c>
      <c r="F506" s="28" t="s">
        <v>9518</v>
      </c>
      <c r="G506" s="27">
        <f>IF(F506="Not Aligned",E506,IF(F506="Aligned",E506*0.2,IF(F506="Partially Aligned",E506*0.8,0)))</f>
        <v>303.26813140000002</v>
      </c>
      <c r="H506" s="15">
        <f>G506*$E$2</f>
        <v>31714.928811300044</v>
      </c>
      <c r="I506" s="27">
        <v>3233.1813919999995</v>
      </c>
      <c r="J506" s="15">
        <f>I506*$E$3</f>
        <v>25323.167290210396</v>
      </c>
      <c r="K506" s="15">
        <f>ROUND((H506+J506),2)</f>
        <v>57038.1</v>
      </c>
      <c r="M506" s="15">
        <v>509.99</v>
      </c>
    </row>
    <row r="507" spans="1:13" x14ac:dyDescent="0.25">
      <c r="A507" t="s">
        <v>3469</v>
      </c>
      <c r="B507" t="str">
        <f>VLOOKUP(A507,'FY23'!C:D,2,FALSE)</f>
        <v>Springfield Local</v>
      </c>
      <c r="C507" t="s">
        <v>4436</v>
      </c>
      <c r="D507" t="s">
        <v>9523</v>
      </c>
      <c r="E507" s="27">
        <v>420.60452100000003</v>
      </c>
      <c r="F507" s="28" t="s">
        <v>9520</v>
      </c>
      <c r="G507" s="27">
        <f>IF(F507="Not Aligned",E507,IF(F507="Aligned",E507*0.2,IF(F507="Partially Aligned",E507*0.8,0)))</f>
        <v>420.60452100000003</v>
      </c>
      <c r="H507" s="15">
        <f>G507*$E$2</f>
        <v>43985.6386480375</v>
      </c>
      <c r="I507" s="27">
        <v>908.11687700000004</v>
      </c>
      <c r="J507" s="15">
        <f>I507*$E$3</f>
        <v>7112.6215350104994</v>
      </c>
      <c r="K507" s="15">
        <f>ROUND((H507+J507),2)</f>
        <v>51098.26</v>
      </c>
      <c r="M507" s="15">
        <v>704.93</v>
      </c>
    </row>
    <row r="508" spans="1:13" x14ac:dyDescent="0.25">
      <c r="A508" t="s">
        <v>4039</v>
      </c>
      <c r="B508" t="str">
        <f>VLOOKUP(A508,'FY23'!C:D,2,FALSE)</f>
        <v>Springfield Local</v>
      </c>
      <c r="C508" t="s">
        <v>4742</v>
      </c>
      <c r="D508" t="s">
        <v>9523</v>
      </c>
      <c r="E508" s="27">
        <v>772.63058599999988</v>
      </c>
      <c r="F508" s="28" t="s">
        <v>9518</v>
      </c>
      <c r="G508" s="27">
        <f>IF(F508="Not Aligned",E508,IF(F508="Aligned",E508*0.2,IF(F508="Partially Aligned",E508*0.8,0)))</f>
        <v>154.52611719999999</v>
      </c>
      <c r="H508" s="15">
        <f>G508*$E$2</f>
        <v>16159.907023071421</v>
      </c>
      <c r="I508" s="27">
        <v>1675.758225</v>
      </c>
      <c r="J508" s="15">
        <f>I508*$E$3</f>
        <v>13125.00003081208</v>
      </c>
      <c r="K508" s="15">
        <f>ROUND((H508+J508),2)</f>
        <v>29284.91</v>
      </c>
      <c r="M508" s="15">
        <v>259.88</v>
      </c>
    </row>
    <row r="509" spans="1:13" x14ac:dyDescent="0.25">
      <c r="A509" t="s">
        <v>1897</v>
      </c>
      <c r="B509" t="str">
        <f>VLOOKUP(A509,'FY23'!C:D,2,FALSE)</f>
        <v>St Bernard-Elmwood Place City</v>
      </c>
      <c r="C509" t="s">
        <v>4682</v>
      </c>
      <c r="D509" t="s">
        <v>9523</v>
      </c>
      <c r="E509" s="27">
        <v>320.06701500000003</v>
      </c>
      <c r="F509" s="28" t="s">
        <v>9518</v>
      </c>
      <c r="G509" s="27">
        <f>IF(F509="Not Aligned",E509,IF(F509="Aligned",E509*0.2,IF(F509="Partially Aligned",E509*0.8,0)))</f>
        <v>64.013403000000011</v>
      </c>
      <c r="H509" s="15">
        <f>G509*$E$2</f>
        <v>6694.3417685926388</v>
      </c>
      <c r="I509" s="27">
        <v>725.64611300000001</v>
      </c>
      <c r="J509" s="15">
        <f>I509*$E$3</f>
        <v>5683.4602470673635</v>
      </c>
      <c r="K509" s="15">
        <f>ROUND((H509+J509),2)</f>
        <v>12377.8</v>
      </c>
      <c r="M509" s="15">
        <v>107.68</v>
      </c>
    </row>
    <row r="510" spans="1:13" x14ac:dyDescent="0.25">
      <c r="A510" t="s">
        <v>2606</v>
      </c>
      <c r="B510" t="str">
        <f>VLOOKUP(A510,'FY23'!C:D,2,FALSE)</f>
        <v>St Clairsville-Richland City</v>
      </c>
      <c r="C510" t="s">
        <v>4355</v>
      </c>
      <c r="D510" t="s">
        <v>9523</v>
      </c>
      <c r="E510" s="27">
        <v>705.99595699999998</v>
      </c>
      <c r="F510" s="28" t="s">
        <v>9518</v>
      </c>
      <c r="G510" s="27">
        <f>IF(F510="Not Aligned",E510,IF(F510="Aligned",E510*0.2,IF(F510="Partially Aligned",E510*0.8,0)))</f>
        <v>141.19919139999999</v>
      </c>
      <c r="H510" s="15">
        <f>G510*$E$2</f>
        <v>14766.214579789272</v>
      </c>
      <c r="I510" s="27">
        <v>1529.8370260000002</v>
      </c>
      <c r="J510" s="15">
        <f>I510*$E$3</f>
        <v>11982.105004072089</v>
      </c>
      <c r="K510" s="15">
        <f>ROUND((H510+J510),2)</f>
        <v>26748.32</v>
      </c>
      <c r="M510" s="15">
        <v>237.46</v>
      </c>
    </row>
    <row r="511" spans="1:13" x14ac:dyDescent="0.25">
      <c r="A511" t="s">
        <v>3541</v>
      </c>
      <c r="B511" t="str">
        <f>VLOOKUP(A511,'FY23'!C:D,2,FALSE)</f>
        <v>St Henry Consolidated Local</v>
      </c>
      <c r="C511" t="s">
        <v>4591</v>
      </c>
      <c r="D511" t="s">
        <v>9523</v>
      </c>
      <c r="E511" s="27">
        <v>434.85880100000003</v>
      </c>
      <c r="F511" s="28" t="s">
        <v>9518</v>
      </c>
      <c r="G511" s="27">
        <f>IF(F511="Not Aligned",E511,IF(F511="Aligned",E511*0.2,IF(F511="Partially Aligned",E511*0.8,0)))</f>
        <v>86.971760200000006</v>
      </c>
      <c r="H511" s="15">
        <f>G511*$E$2</f>
        <v>9095.2622374236671</v>
      </c>
      <c r="I511" s="27">
        <v>914.31558300000006</v>
      </c>
      <c r="J511" s="15">
        <f>I511*$E$3</f>
        <v>7161.1715079285768</v>
      </c>
      <c r="K511" s="15">
        <f>ROUND((H511+J511),2)</f>
        <v>16256.43</v>
      </c>
      <c r="M511" s="15">
        <v>146.25</v>
      </c>
    </row>
    <row r="512" spans="1:13" x14ac:dyDescent="0.25">
      <c r="A512" t="s">
        <v>1901</v>
      </c>
      <c r="B512" t="str">
        <f>VLOOKUP(A512,'FY23'!C:D,2,FALSE)</f>
        <v>St Marys City</v>
      </c>
      <c r="C512" t="s">
        <v>4353</v>
      </c>
      <c r="D512" t="s">
        <v>9523</v>
      </c>
      <c r="E512" s="27">
        <v>857.96888999999999</v>
      </c>
      <c r="F512" s="28" t="s">
        <v>9519</v>
      </c>
      <c r="G512" s="27">
        <f>IF(F512="Not Aligned",E512,IF(F512="Aligned",E512*0.2,IF(F512="Partially Aligned",E512*0.8,0)))</f>
        <v>686.37511200000006</v>
      </c>
      <c r="H512" s="15">
        <f>G512*$E$2</f>
        <v>71779.180075523414</v>
      </c>
      <c r="I512" s="27">
        <v>1903.1480509999999</v>
      </c>
      <c r="J512" s="15">
        <f>I512*$E$3</f>
        <v>14905.979785965215</v>
      </c>
      <c r="K512" s="15">
        <f>ROUND((H512+J512),2)</f>
        <v>86685.16</v>
      </c>
      <c r="M512" s="15">
        <v>1150.6300000000001</v>
      </c>
    </row>
    <row r="513" spans="1:13" x14ac:dyDescent="0.25">
      <c r="A513" t="s">
        <v>2000</v>
      </c>
      <c r="B513" t="str">
        <f>VLOOKUP(A513,'FY23'!C:D,2,FALSE)</f>
        <v>Steubenville City</v>
      </c>
      <c r="C513" t="s">
        <v>4431</v>
      </c>
      <c r="D513" t="s">
        <v>9523</v>
      </c>
      <c r="E513" s="27">
        <v>1271.9038229999999</v>
      </c>
      <c r="F513" s="28" t="s">
        <v>9520</v>
      </c>
      <c r="G513" s="27">
        <f>IF(F513="Not Aligned",E513,IF(F513="Aligned",E513*0.2,IF(F513="Partially Aligned",E513*0.8,0)))</f>
        <v>1271.9038229999999</v>
      </c>
      <c r="H513" s="15">
        <f>G513*$E$2</f>
        <v>133012.12697505797</v>
      </c>
      <c r="I513" s="27">
        <v>2498.7052800000001</v>
      </c>
      <c r="J513" s="15">
        <f>I513*$E$3</f>
        <v>19570.548058620036</v>
      </c>
      <c r="K513" s="15">
        <f>ROUND((H513+J513),2)</f>
        <v>152582.68</v>
      </c>
      <c r="M513" s="15">
        <v>2131.52</v>
      </c>
    </row>
    <row r="514" spans="1:13" x14ac:dyDescent="0.25">
      <c r="A514" t="s">
        <v>2007</v>
      </c>
      <c r="B514" t="str">
        <f>VLOOKUP(A514,'FY23'!C:D,2,FALSE)</f>
        <v>Stow-Munroe Falls City School District</v>
      </c>
      <c r="C514" t="s">
        <v>4742</v>
      </c>
      <c r="D514" t="s">
        <v>9523</v>
      </c>
      <c r="E514" s="27">
        <v>2255.3625440000001</v>
      </c>
      <c r="F514" s="28" t="s">
        <v>9519</v>
      </c>
      <c r="G514" s="27">
        <f>IF(F514="Not Aligned",E514,IF(F514="Aligned",E514*0.2,IF(F514="Partially Aligned",E514*0.8,0)))</f>
        <v>1804.2900352000001</v>
      </c>
      <c r="H514" s="15">
        <f>G514*$E$2</f>
        <v>188687.5807132897</v>
      </c>
      <c r="I514" s="27">
        <v>5020.8348580000002</v>
      </c>
      <c r="J514" s="15">
        <f>I514*$E$3</f>
        <v>39324.561671748539</v>
      </c>
      <c r="K514" s="15">
        <f>ROUND((H514+J514),2)</f>
        <v>228012.14</v>
      </c>
      <c r="M514" s="15">
        <v>3024.71</v>
      </c>
    </row>
    <row r="515" spans="1:13" x14ac:dyDescent="0.25">
      <c r="A515" t="s">
        <v>4117</v>
      </c>
      <c r="B515" t="str">
        <f>VLOOKUP(A515,'FY23'!C:D,2,FALSE)</f>
        <v>Strasburg-Franklin Local</v>
      </c>
      <c r="C515" t="s">
        <v>4501</v>
      </c>
      <c r="D515" t="s">
        <v>9523</v>
      </c>
      <c r="E515" s="27">
        <v>262.30456400000003</v>
      </c>
      <c r="F515" s="28" t="s">
        <v>9519</v>
      </c>
      <c r="G515" s="27">
        <f>IF(F515="Not Aligned",E515,IF(F515="Aligned",E515*0.2,IF(F515="Partially Aligned",E515*0.8,0)))</f>
        <v>209.84365120000004</v>
      </c>
      <c r="H515" s="15">
        <f>G515*$E$2</f>
        <v>21944.859252399765</v>
      </c>
      <c r="I515" s="27">
        <v>526.91685900000004</v>
      </c>
      <c r="J515" s="15">
        <f>I515*$E$3</f>
        <v>4126.9579868005148</v>
      </c>
      <c r="K515" s="15">
        <f>ROUND((H515+J515),2)</f>
        <v>26071.82</v>
      </c>
      <c r="M515" s="15">
        <v>351.74</v>
      </c>
    </row>
    <row r="516" spans="1:13" x14ac:dyDescent="0.25">
      <c r="A516" t="s">
        <v>3768</v>
      </c>
      <c r="B516" t="str">
        <f>VLOOKUP(A516,'FY23'!C:D,2,FALSE)</f>
        <v>Streetsboro City</v>
      </c>
      <c r="C516" t="s">
        <v>4469</v>
      </c>
      <c r="D516" t="s">
        <v>9523</v>
      </c>
      <c r="E516" s="27">
        <v>865.63140499999997</v>
      </c>
      <c r="F516" s="28" t="s">
        <v>9520</v>
      </c>
      <c r="G516" s="27">
        <f>IF(F516="Not Aligned",E516,IF(F516="Aligned",E516*0.2,IF(F516="Partially Aligned",E516*0.8,0)))</f>
        <v>865.63140499999997</v>
      </c>
      <c r="H516" s="15">
        <f>G516*$E$2</f>
        <v>90525.299376710682</v>
      </c>
      <c r="I516" s="27">
        <v>1919.7827969999998</v>
      </c>
      <c r="J516" s="15">
        <f>I516*$E$3</f>
        <v>15036.267698926256</v>
      </c>
      <c r="K516" s="15">
        <f>ROUND((H516+J516),2)</f>
        <v>105561.57</v>
      </c>
      <c r="M516" s="15">
        <v>1450.82</v>
      </c>
    </row>
    <row r="517" spans="1:13" x14ac:dyDescent="0.25">
      <c r="A517" t="s">
        <v>2017</v>
      </c>
      <c r="B517" t="str">
        <f>VLOOKUP(A517,'FY23'!C:D,2,FALSE)</f>
        <v>Strongsville City</v>
      </c>
      <c r="C517" t="s">
        <v>4866</v>
      </c>
      <c r="D517" t="s">
        <v>9523</v>
      </c>
      <c r="E517" s="27">
        <v>2408.2979860000005</v>
      </c>
      <c r="F517" s="28" t="s">
        <v>9519</v>
      </c>
      <c r="G517" s="27">
        <f>IF(F517="Not Aligned",E517,IF(F517="Aligned",E517*0.2,IF(F517="Partially Aligned",E517*0.8,0)))</f>
        <v>1926.6383888000005</v>
      </c>
      <c r="H517" s="15">
        <f>G517*$E$2</f>
        <v>201482.42765843688</v>
      </c>
      <c r="I517" s="27">
        <v>5379.6595519999992</v>
      </c>
      <c r="J517" s="15">
        <f>I517*$E$3</f>
        <v>42134.975518773594</v>
      </c>
      <c r="K517" s="15">
        <f>ROUND((H517+J517),2)</f>
        <v>243617.4</v>
      </c>
      <c r="M517" s="15">
        <v>3229.82</v>
      </c>
    </row>
    <row r="518" spans="1:13" x14ac:dyDescent="0.25">
      <c r="A518" t="s">
        <v>2025</v>
      </c>
      <c r="B518" t="str">
        <f>VLOOKUP(A518,'FY23'!C:D,2,FALSE)</f>
        <v>Struthers City</v>
      </c>
      <c r="C518" t="s">
        <v>4436</v>
      </c>
      <c r="D518" t="s">
        <v>9523</v>
      </c>
      <c r="E518" s="27">
        <v>779.43069400000002</v>
      </c>
      <c r="F518" s="28" t="s">
        <v>9518</v>
      </c>
      <c r="G518" s="27">
        <f>IF(F518="Not Aligned",E518,IF(F518="Aligned",E518*0.2,IF(F518="Partially Aligned",E518*0.8,0)))</f>
        <v>155.88613880000003</v>
      </c>
      <c r="H518" s="15">
        <f>G518*$E$2</f>
        <v>16302.134259499837</v>
      </c>
      <c r="I518" s="27">
        <v>1650.722041</v>
      </c>
      <c r="J518" s="15">
        <f>I518*$E$3</f>
        <v>12928.909741133557</v>
      </c>
      <c r="K518" s="15">
        <f>ROUND((H518+J518),2)</f>
        <v>29231.040000000001</v>
      </c>
      <c r="M518" s="15">
        <v>262.14</v>
      </c>
    </row>
    <row r="519" spans="1:13" x14ac:dyDescent="0.25">
      <c r="A519" t="s">
        <v>4237</v>
      </c>
      <c r="B519" t="str">
        <f>VLOOKUP(A519,'FY23'!C:D,2,FALSE)</f>
        <v>Stryker Local</v>
      </c>
      <c r="C519" t="s">
        <v>4517</v>
      </c>
      <c r="D519" t="s">
        <v>9523</v>
      </c>
      <c r="E519" s="27">
        <v>170.42693</v>
      </c>
      <c r="F519" s="28" t="s">
        <v>9518</v>
      </c>
      <c r="G519" s="27">
        <f>IF(F519="Not Aligned",E519,IF(F519="Aligned",E519*0.2,IF(F519="Partially Aligned",E519*0.8,0)))</f>
        <v>34.085386</v>
      </c>
      <c r="H519" s="15">
        <f>G519*$E$2</f>
        <v>3564.553866920694</v>
      </c>
      <c r="I519" s="27">
        <v>350.043387</v>
      </c>
      <c r="J519" s="15">
        <f>I519*$E$3</f>
        <v>2741.6362316589939</v>
      </c>
      <c r="K519" s="15">
        <f>ROUND((H519+J519),2)</f>
        <v>6306.19</v>
      </c>
      <c r="M519" s="15">
        <v>57.31</v>
      </c>
    </row>
    <row r="520" spans="1:13" x14ac:dyDescent="0.25">
      <c r="A520" t="s">
        <v>3067</v>
      </c>
      <c r="B520" t="str">
        <f>VLOOKUP(A520,'FY23'!C:D,2,FALSE)</f>
        <v>Swanton Local</v>
      </c>
      <c r="C520" t="s">
        <v>4399</v>
      </c>
      <c r="D520" t="s">
        <v>9523</v>
      </c>
      <c r="E520" s="27">
        <v>531.35563000000002</v>
      </c>
      <c r="F520" s="28" t="s">
        <v>9518</v>
      </c>
      <c r="G520" s="27">
        <f>IF(F520="Not Aligned",E520,IF(F520="Aligned",E520*0.2,IF(F520="Partially Aligned",E520*0.8,0)))</f>
        <v>106.27112600000001</v>
      </c>
      <c r="H520" s="15">
        <f>G520*$E$2</f>
        <v>11113.535669665478</v>
      </c>
      <c r="I520" s="27">
        <v>1091.543938</v>
      </c>
      <c r="J520" s="15">
        <f>I520*$E$3</f>
        <v>8549.2728044839168</v>
      </c>
      <c r="K520" s="15">
        <f>ROUND((H520+J520),2)</f>
        <v>19662.810000000001</v>
      </c>
      <c r="M520" s="15">
        <v>178.68</v>
      </c>
    </row>
    <row r="521" spans="1:13" x14ac:dyDescent="0.25">
      <c r="A521" t="s">
        <v>3559</v>
      </c>
      <c r="B521" t="str">
        <f>VLOOKUP(A521,'FY23'!C:D,2,FALSE)</f>
        <v>Switzerland of Ohio Local</v>
      </c>
      <c r="C521" t="s">
        <v>4446</v>
      </c>
      <c r="D521" t="s">
        <v>9523</v>
      </c>
      <c r="E521" s="27">
        <v>875.77707499999997</v>
      </c>
      <c r="F521" s="28" t="s">
        <v>9518</v>
      </c>
      <c r="G521" s="27">
        <f>IF(F521="Not Aligned",E521,IF(F521="Aligned",E521*0.2,IF(F521="Partially Aligned",E521*0.8,0)))</f>
        <v>175.155415</v>
      </c>
      <c r="H521" s="15">
        <f>G521*$E$2</f>
        <v>18317.261005943983</v>
      </c>
      <c r="I521" s="27">
        <v>1949.592938</v>
      </c>
      <c r="J521" s="15">
        <f>I521*$E$3</f>
        <v>15269.748934886484</v>
      </c>
      <c r="K521" s="15">
        <f>ROUND((H521+J521),2)</f>
        <v>33587.01</v>
      </c>
      <c r="M521" s="15">
        <v>294.61</v>
      </c>
    </row>
    <row r="522" spans="1:13" x14ac:dyDescent="0.25">
      <c r="A522" t="s">
        <v>2029</v>
      </c>
      <c r="B522" t="str">
        <f>VLOOKUP(A522,'FY23'!C:D,2,FALSE)</f>
        <v>Sycamore Community City</v>
      </c>
      <c r="C522" t="s">
        <v>4682</v>
      </c>
      <c r="D522" t="s">
        <v>9523</v>
      </c>
      <c r="E522" s="27">
        <v>2681.664542</v>
      </c>
      <c r="F522" s="28" t="s">
        <v>9520</v>
      </c>
      <c r="G522" s="27">
        <f>IF(F522="Not Aligned",E522,IF(F522="Aligned",E522*0.2,IF(F522="Partially Aligned",E522*0.8,0)))</f>
        <v>2681.664542</v>
      </c>
      <c r="H522" s="15">
        <f>G522*$E$2</f>
        <v>280440.94067088491</v>
      </c>
      <c r="I522" s="27">
        <v>5538.3641339999995</v>
      </c>
      <c r="J522" s="15">
        <f>I522*$E$3</f>
        <v>43377.993522543213</v>
      </c>
      <c r="K522" s="15">
        <f>ROUND((H522+J522),2)</f>
        <v>323818.93</v>
      </c>
      <c r="M522" s="15">
        <v>4494.25</v>
      </c>
    </row>
    <row r="523" spans="1:13" x14ac:dyDescent="0.25">
      <c r="A523" t="s">
        <v>2035</v>
      </c>
      <c r="B523" t="str">
        <f>VLOOKUP(A523,'FY23'!C:D,2,FALSE)</f>
        <v>Sylvania Schools</v>
      </c>
      <c r="C523" t="s">
        <v>4817</v>
      </c>
      <c r="D523" t="s">
        <v>9523</v>
      </c>
      <c r="E523" s="27">
        <v>3532.703751</v>
      </c>
      <c r="F523" s="28" t="s">
        <v>9519</v>
      </c>
      <c r="G523" s="27">
        <f>IF(F523="Not Aligned",E523,IF(F523="Aligned",E523*0.2,IF(F523="Partially Aligned",E523*0.8,0)))</f>
        <v>2826.1630008000002</v>
      </c>
      <c r="H523" s="15">
        <f>G523*$E$2</f>
        <v>295552.18336238974</v>
      </c>
      <c r="I523" s="27">
        <v>7640.1904189999996</v>
      </c>
      <c r="J523" s="15">
        <f>I523*$E$3</f>
        <v>59840.075966081058</v>
      </c>
      <c r="K523" s="15">
        <f>ROUND((H523+J523),2)</f>
        <v>355392.26</v>
      </c>
      <c r="M523" s="15">
        <v>4737.62</v>
      </c>
    </row>
    <row r="524" spans="1:13" x14ac:dyDescent="0.25">
      <c r="A524" t="s">
        <v>3317</v>
      </c>
      <c r="B524" t="str">
        <f>VLOOKUP(A524,'FY23'!C:D,2,FALSE)</f>
        <v>Symmes Valley Local</v>
      </c>
      <c r="C524" t="s">
        <v>4576</v>
      </c>
      <c r="D524" t="s">
        <v>9523</v>
      </c>
      <c r="E524" s="27">
        <v>352.825311</v>
      </c>
      <c r="F524" s="28" t="s">
        <v>9519</v>
      </c>
      <c r="G524" s="27">
        <f>IF(F524="Not Aligned",E524,IF(F524="Aligned",E524*0.2,IF(F524="Partially Aligned",E524*0.8,0)))</f>
        <v>282.2602488</v>
      </c>
      <c r="H524" s="15">
        <f>G524*$E$2</f>
        <v>29517.983494100292</v>
      </c>
      <c r="I524" s="27">
        <v>690.09708999999998</v>
      </c>
      <c r="J524" s="15">
        <f>I524*$E$3</f>
        <v>5405.030506422444</v>
      </c>
      <c r="K524" s="15">
        <f>ROUND((H524+J524),2)</f>
        <v>34923.01</v>
      </c>
      <c r="M524" s="15">
        <v>473.12</v>
      </c>
    </row>
    <row r="525" spans="1:13" x14ac:dyDescent="0.25">
      <c r="A525" t="s">
        <v>2683</v>
      </c>
      <c r="B525" t="str">
        <f>VLOOKUP(A525,'FY23'!C:D,2,FALSE)</f>
        <v>Talawanda City</v>
      </c>
      <c r="C525" t="s">
        <v>4362</v>
      </c>
      <c r="D525" t="s">
        <v>9523</v>
      </c>
      <c r="E525" s="27">
        <v>1303.636755</v>
      </c>
      <c r="F525" s="28" t="s">
        <v>9520</v>
      </c>
      <c r="G525" s="27">
        <f>IF(F525="Not Aligned",E525,IF(F525="Aligned",E525*0.2,IF(F525="Partially Aligned",E525*0.8,0)))</f>
        <v>1303.636755</v>
      </c>
      <c r="H525" s="15">
        <f>G525*$E$2</f>
        <v>136330.66781450546</v>
      </c>
      <c r="I525" s="27">
        <v>2825.9742590000001</v>
      </c>
      <c r="J525" s="15">
        <f>I525*$E$3</f>
        <v>22133.808853272461</v>
      </c>
      <c r="K525" s="15">
        <f>ROUND((H525+J525),2)</f>
        <v>158464.48000000001</v>
      </c>
      <c r="M525" s="15">
        <v>2184.88</v>
      </c>
    </row>
    <row r="526" spans="1:13" x14ac:dyDescent="0.25">
      <c r="A526" t="s">
        <v>2049</v>
      </c>
      <c r="B526" t="str">
        <f>VLOOKUP(A526,'FY23'!C:D,2,FALSE)</f>
        <v>Tallmadge City</v>
      </c>
      <c r="C526" t="s">
        <v>4742</v>
      </c>
      <c r="D526" t="s">
        <v>9523</v>
      </c>
      <c r="E526" s="27">
        <v>1106.1793619999999</v>
      </c>
      <c r="F526" s="28" t="s">
        <v>9519</v>
      </c>
      <c r="G526" s="27">
        <f>IF(F526="Not Aligned",E526,IF(F526="Aligned",E526*0.2,IF(F526="Partially Aligned",E526*0.8,0)))</f>
        <v>884.94348959999991</v>
      </c>
      <c r="H526" s="15">
        <f>G526*$E$2</f>
        <v>92544.902905308816</v>
      </c>
      <c r="I526" s="27">
        <v>2382.0736820000002</v>
      </c>
      <c r="J526" s="15">
        <f>I526*$E$3</f>
        <v>18657.057255169759</v>
      </c>
      <c r="K526" s="15">
        <f>ROUND((H526+J526),2)</f>
        <v>111201.96</v>
      </c>
      <c r="M526" s="15">
        <v>1483.46</v>
      </c>
    </row>
    <row r="527" spans="1:13" x14ac:dyDescent="0.25">
      <c r="A527" t="s">
        <v>3712</v>
      </c>
      <c r="B527" t="str">
        <f>VLOOKUP(A527,'FY23'!C:D,2,FALSE)</f>
        <v>Teays Valley Local</v>
      </c>
      <c r="C527" t="s">
        <v>4603</v>
      </c>
      <c r="D527" t="s">
        <v>9523</v>
      </c>
      <c r="E527" s="27">
        <v>2067.7801589999999</v>
      </c>
      <c r="F527" s="28" t="s">
        <v>9519</v>
      </c>
      <c r="G527" s="27">
        <f>IF(F527="Not Aligned",E527,IF(F527="Aligned",E527*0.2,IF(F527="Partially Aligned",E527*0.8,0)))</f>
        <v>1654.2241272000001</v>
      </c>
      <c r="H527" s="15">
        <f>G527*$E$2</f>
        <v>172994.10983241527</v>
      </c>
      <c r="I527" s="27">
        <v>4282.5322030000007</v>
      </c>
      <c r="J527" s="15">
        <f>I527*$E$3</f>
        <v>33541.971901303797</v>
      </c>
      <c r="K527" s="15">
        <f>ROUND((H527+J527),2)</f>
        <v>206536.08</v>
      </c>
      <c r="M527" s="15">
        <v>2772.92</v>
      </c>
    </row>
    <row r="528" spans="1:13" x14ac:dyDescent="0.25">
      <c r="A528" t="s">
        <v>2705</v>
      </c>
      <c r="B528" t="str">
        <f>VLOOKUP(A528,'FY23'!C:D,2,FALSE)</f>
        <v>Tecumseh Local</v>
      </c>
      <c r="C528" t="s">
        <v>4659</v>
      </c>
      <c r="D528" t="s">
        <v>9523</v>
      </c>
      <c r="E528" s="27">
        <v>1302.035797</v>
      </c>
      <c r="F528" s="28" t="s">
        <v>9520</v>
      </c>
      <c r="G528" s="27">
        <f>IF(F528="Not Aligned",E528,IF(F528="Aligned",E528*0.2,IF(F528="Partially Aligned",E528*0.8,0)))</f>
        <v>1302.035797</v>
      </c>
      <c r="H528" s="15">
        <f>G528*$E$2</f>
        <v>136163.24412654495</v>
      </c>
      <c r="I528" s="27">
        <v>2674.6478660000002</v>
      </c>
      <c r="J528" s="15">
        <f>I528*$E$3</f>
        <v>20948.578858183118</v>
      </c>
      <c r="K528" s="15">
        <f>ROUND((H528+J528),2)</f>
        <v>157111.82</v>
      </c>
      <c r="M528" s="15">
        <v>2182.1</v>
      </c>
    </row>
    <row r="529" spans="1:13" x14ac:dyDescent="0.25">
      <c r="A529" t="s">
        <v>3151</v>
      </c>
      <c r="B529" t="str">
        <f>VLOOKUP(A529,'FY23'!C:D,2,FALSE)</f>
        <v>Three Rivers Local</v>
      </c>
      <c r="C529" t="s">
        <v>4682</v>
      </c>
      <c r="D529" t="s">
        <v>9523</v>
      </c>
      <c r="E529" s="27">
        <v>921.86351500000001</v>
      </c>
      <c r="F529" s="28" t="s">
        <v>9518</v>
      </c>
      <c r="G529" s="27">
        <f>IF(F529="Not Aligned",E529,IF(F529="Aligned",E529*0.2,IF(F529="Partially Aligned",E529*0.8,0)))</f>
        <v>184.372703</v>
      </c>
      <c r="H529" s="15">
        <f>G529*$E$2</f>
        <v>19281.179078719266</v>
      </c>
      <c r="I529" s="27">
        <v>1981.326247</v>
      </c>
      <c r="J529" s="15">
        <f>I529*$E$3</f>
        <v>15518.292952388034</v>
      </c>
      <c r="K529" s="15">
        <f>ROUND((H529+J529),2)</f>
        <v>34799.47</v>
      </c>
      <c r="M529" s="15">
        <v>310.06</v>
      </c>
    </row>
    <row r="530" spans="1:13" x14ac:dyDescent="0.25">
      <c r="A530" t="s">
        <v>2053</v>
      </c>
      <c r="B530" t="str">
        <f>VLOOKUP(A530,'FY23'!C:D,2,FALSE)</f>
        <v>Tiffin City</v>
      </c>
      <c r="C530" t="s">
        <v>4486</v>
      </c>
      <c r="D530" t="s">
        <v>9523</v>
      </c>
      <c r="E530" s="27">
        <v>1090.3619250000002</v>
      </c>
      <c r="F530" s="28" t="s">
        <v>9520</v>
      </c>
      <c r="G530" s="27">
        <f>IF(F530="Not Aligned",E530,IF(F530="Aligned",E530*0.2,IF(F530="Partially Aligned",E530*0.8,0)))</f>
        <v>1090.3619250000002</v>
      </c>
      <c r="H530" s="15">
        <f>G530*$E$2</f>
        <v>114026.98552693057</v>
      </c>
      <c r="I530" s="27">
        <v>2396.9237740000003</v>
      </c>
      <c r="J530" s="15">
        <f>I530*$E$3</f>
        <v>18773.367266393223</v>
      </c>
      <c r="K530" s="15">
        <f>ROUND((H530+J530),2)</f>
        <v>132800.35</v>
      </c>
      <c r="M530" s="15">
        <v>1827.45</v>
      </c>
    </row>
    <row r="531" spans="1:13" x14ac:dyDescent="0.25">
      <c r="A531" t="s">
        <v>2504</v>
      </c>
      <c r="B531" t="str">
        <f>VLOOKUP(A531,'FY23'!C:D,2,FALSE)</f>
        <v>Tipp City Exempted Village</v>
      </c>
      <c r="C531" t="s">
        <v>4444</v>
      </c>
      <c r="D531" t="s">
        <v>9523</v>
      </c>
      <c r="E531" s="27">
        <v>1053.1785300000001</v>
      </c>
      <c r="F531" s="28" t="s">
        <v>9520</v>
      </c>
      <c r="G531" s="27">
        <f>IF(F531="Not Aligned",E531,IF(F531="Aligned",E531*0.2,IF(F531="Partially Aligned",E531*0.8,0)))</f>
        <v>1053.1785300000001</v>
      </c>
      <c r="H531" s="15">
        <f>G531*$E$2</f>
        <v>110138.45058610609</v>
      </c>
      <c r="I531" s="27">
        <v>2366.2081549999998</v>
      </c>
      <c r="J531" s="15">
        <f>I531*$E$3</f>
        <v>18532.794077309565</v>
      </c>
      <c r="K531" s="15">
        <f>ROUND((H531+J531),2)</f>
        <v>128671.24</v>
      </c>
      <c r="M531" s="15">
        <v>1765.17</v>
      </c>
    </row>
    <row r="532" spans="1:13" x14ac:dyDescent="0.25">
      <c r="A532" t="s">
        <v>2061</v>
      </c>
      <c r="B532" t="str">
        <f>VLOOKUP(A532,'FY23'!C:D,2,FALSE)</f>
        <v>Toledo City</v>
      </c>
      <c r="C532" t="s">
        <v>4817</v>
      </c>
      <c r="D532" t="s">
        <v>9523</v>
      </c>
      <c r="E532" s="27">
        <v>9682.7875969999986</v>
      </c>
      <c r="F532" s="28" t="s">
        <v>9518</v>
      </c>
      <c r="G532" s="27">
        <f>IF(F532="Not Aligned",E532,IF(F532="Aligned",E532*0.2,IF(F532="Partially Aligned",E532*0.8,0)))</f>
        <v>1936.5575193999998</v>
      </c>
      <c r="H532" s="15">
        <f>G532*$E$2</f>
        <v>202519.74245770948</v>
      </c>
      <c r="I532" s="27">
        <v>20251.398867999997</v>
      </c>
      <c r="J532" s="15">
        <f>I532*$E$3</f>
        <v>158614.53448422591</v>
      </c>
      <c r="K532" s="15">
        <f>ROUND((H532+J532),2)</f>
        <v>361134.28</v>
      </c>
      <c r="M532" s="15">
        <v>3256.36</v>
      </c>
    </row>
    <row r="533" spans="1:13" x14ac:dyDescent="0.25">
      <c r="A533" t="s">
        <v>2118</v>
      </c>
      <c r="B533" t="str">
        <f>VLOOKUP(A533,'FY23'!C:D,2,FALSE)</f>
        <v>Toronto City</v>
      </c>
      <c r="C533" t="s">
        <v>4431</v>
      </c>
      <c r="D533" t="s">
        <v>9523</v>
      </c>
      <c r="E533" s="27">
        <v>353.72744499999999</v>
      </c>
      <c r="F533" s="28" t="s">
        <v>9519</v>
      </c>
      <c r="G533" s="27">
        <f>IF(F533="Not Aligned",E533,IF(F533="Aligned",E533*0.2,IF(F533="Partially Aligned",E533*0.8,0)))</f>
        <v>282.98195600000003</v>
      </c>
      <c r="H533" s="15">
        <f>G533*$E$2</f>
        <v>29593.457604633895</v>
      </c>
      <c r="I533" s="27">
        <v>739.84909599999992</v>
      </c>
      <c r="J533" s="15">
        <f>I533*$E$3</f>
        <v>5794.7019223469952</v>
      </c>
      <c r="K533" s="15">
        <f>ROUND((H533+J533),2)</f>
        <v>35388.160000000003</v>
      </c>
      <c r="M533" s="15">
        <v>474.36</v>
      </c>
    </row>
    <row r="534" spans="1:13" x14ac:dyDescent="0.25">
      <c r="A534" t="s">
        <v>2695</v>
      </c>
      <c r="B534" t="str">
        <f>VLOOKUP(A534,'FY23'!C:D,2,FALSE)</f>
        <v>Triad Local</v>
      </c>
      <c r="C534" t="s">
        <v>4368</v>
      </c>
      <c r="D534" t="s">
        <v>9523</v>
      </c>
      <c r="E534" s="27">
        <v>367.849692</v>
      </c>
      <c r="F534" s="28" t="s">
        <v>9519</v>
      </c>
      <c r="G534" s="27">
        <f>IF(F534="Not Aligned",E534,IF(F534="Aligned",E534*0.2,IF(F534="Partially Aligned",E534*0.8,0)))</f>
        <v>294.27975359999999</v>
      </c>
      <c r="H534" s="15">
        <f>G534*$E$2</f>
        <v>30774.949523861895</v>
      </c>
      <c r="I534" s="27">
        <v>757.06704400000001</v>
      </c>
      <c r="J534" s="15">
        <f>I534*$E$3</f>
        <v>5929.557634023733</v>
      </c>
      <c r="K534" s="15">
        <f>ROUND((H534+J534),2)</f>
        <v>36704.51</v>
      </c>
      <c r="M534" s="15">
        <v>493.29</v>
      </c>
    </row>
    <row r="535" spans="1:13" x14ac:dyDescent="0.25">
      <c r="A535" t="s">
        <v>4283</v>
      </c>
      <c r="B535" t="str">
        <f>VLOOKUP(A535,'FY23'!C:D,2,FALSE)</f>
        <v>Tri-County North Local</v>
      </c>
      <c r="C535" t="s">
        <v>4331</v>
      </c>
      <c r="D535" t="s">
        <v>9523</v>
      </c>
      <c r="E535" s="27">
        <v>348.70937300000003</v>
      </c>
      <c r="F535" s="28" t="s">
        <v>9519</v>
      </c>
      <c r="G535" s="27">
        <f>IF(F535="Not Aligned",E535,IF(F535="Aligned",E535*0.2,IF(F535="Partially Aligned",E535*0.8,0)))</f>
        <v>278.96749840000001</v>
      </c>
      <c r="H535" s="15">
        <f>G535*$E$2</f>
        <v>29173.636911927959</v>
      </c>
      <c r="I535" s="27">
        <v>708.39974900000004</v>
      </c>
      <c r="J535" s="15">
        <f>I535*$E$3</f>
        <v>5548.3819734510153</v>
      </c>
      <c r="K535" s="15">
        <f>ROUND((H535+J535),2)</f>
        <v>34722.019999999997</v>
      </c>
      <c r="M535" s="15">
        <v>467.62</v>
      </c>
    </row>
    <row r="536" spans="1:13" x14ac:dyDescent="0.25">
      <c r="A536" t="s">
        <v>2589</v>
      </c>
      <c r="B536" t="str">
        <f>VLOOKUP(A536,'FY23'!C:D,2,FALSE)</f>
        <v>Trimble Local</v>
      </c>
      <c r="C536" t="s">
        <v>4349</v>
      </c>
      <c r="D536" t="s">
        <v>9523</v>
      </c>
      <c r="E536" s="27">
        <v>315.49593500000003</v>
      </c>
      <c r="F536" s="28" t="s">
        <v>9518</v>
      </c>
      <c r="G536" s="27">
        <f>IF(F536="Not Aligned",E536,IF(F536="Aligned",E536*0.2,IF(F536="Partially Aligned",E536*0.8,0)))</f>
        <v>63.099187000000008</v>
      </c>
      <c r="H536" s="15">
        <f>G536*$E$2</f>
        <v>6598.7356288235078</v>
      </c>
      <c r="I536" s="27">
        <v>700.6561529999999</v>
      </c>
      <c r="J536" s="15">
        <f>I536*$E$3</f>
        <v>5487.7319964899307</v>
      </c>
      <c r="K536" s="15">
        <f>ROUND((H536+J536),2)</f>
        <v>12086.47</v>
      </c>
      <c r="M536" s="15">
        <v>106.13</v>
      </c>
    </row>
    <row r="537" spans="1:13" x14ac:dyDescent="0.25">
      <c r="A537" t="s">
        <v>3663</v>
      </c>
      <c r="B537" t="str">
        <f>VLOOKUP(A537,'FY23'!C:D,2,FALSE)</f>
        <v>Tri-Valley Local</v>
      </c>
      <c r="C537" t="s">
        <v>4454</v>
      </c>
      <c r="D537" t="s">
        <v>9523</v>
      </c>
      <c r="E537" s="27">
        <v>1381.4741549999999</v>
      </c>
      <c r="F537" s="28" t="s">
        <v>9519</v>
      </c>
      <c r="G537" s="27">
        <f>IF(F537="Not Aligned",E537,IF(F537="Aligned",E537*0.2,IF(F537="Partially Aligned",E537*0.8,0)))</f>
        <v>1105.179324</v>
      </c>
      <c r="H537" s="15">
        <f>G537*$E$2</f>
        <v>115576.54746831965</v>
      </c>
      <c r="I537" s="27">
        <v>2884.9830499999998</v>
      </c>
      <c r="J537" s="15">
        <f>I537*$E$3</f>
        <v>22595.981959236586</v>
      </c>
      <c r="K537" s="15">
        <f>ROUND((H537+J537),2)</f>
        <v>138172.53</v>
      </c>
      <c r="M537" s="15">
        <v>1852.59</v>
      </c>
    </row>
    <row r="538" spans="1:13" x14ac:dyDescent="0.25">
      <c r="A538" t="s">
        <v>2843</v>
      </c>
      <c r="B538" t="str">
        <f>VLOOKUP(A538,'FY23'!C:D,2,FALSE)</f>
        <v>Tri-Village Local</v>
      </c>
      <c r="C538" t="s">
        <v>4389</v>
      </c>
      <c r="D538" t="s">
        <v>9523</v>
      </c>
      <c r="E538" s="27">
        <v>347.21021099999996</v>
      </c>
      <c r="F538" s="28" t="s">
        <v>9520</v>
      </c>
      <c r="G538" s="27">
        <f>IF(F538="Not Aligned",E538,IF(F538="Aligned",E538*0.2,IF(F538="Partially Aligned",E538*0.8,0)))</f>
        <v>347.21021099999996</v>
      </c>
      <c r="H538" s="15">
        <f>G538*$E$2</f>
        <v>36310.267991519882</v>
      </c>
      <c r="I538" s="27">
        <v>758.17879199999993</v>
      </c>
      <c r="J538" s="15">
        <f>I538*$E$3</f>
        <v>5938.2651506073107</v>
      </c>
      <c r="K538" s="15">
        <f>ROUND((H538+J538),2)</f>
        <v>42248.53</v>
      </c>
      <c r="M538" s="15">
        <v>581.91999999999996</v>
      </c>
    </row>
    <row r="539" spans="1:13" x14ac:dyDescent="0.25">
      <c r="A539" t="s">
        <v>4221</v>
      </c>
      <c r="B539" t="str">
        <f>VLOOKUP(A539,'FY23'!C:D,2,FALSE)</f>
        <v>Triway Local</v>
      </c>
      <c r="C539" t="s">
        <v>4513</v>
      </c>
      <c r="D539" t="s">
        <v>9523</v>
      </c>
      <c r="E539" s="27">
        <v>697.44363399999997</v>
      </c>
      <c r="F539" s="28" t="s">
        <v>9519</v>
      </c>
      <c r="G539" s="27">
        <f>IF(F539="Not Aligned",E539,IF(F539="Aligned",E539*0.2,IF(F539="Partially Aligned",E539*0.8,0)))</f>
        <v>557.95490719999998</v>
      </c>
      <c r="H539" s="15">
        <f>G539*$E$2</f>
        <v>58349.355997527411</v>
      </c>
      <c r="I539" s="27">
        <v>1401.33905</v>
      </c>
      <c r="J539" s="15">
        <f>I539*$E$3</f>
        <v>10975.673459354897</v>
      </c>
      <c r="K539" s="15">
        <f>ROUND((H539+J539),2)</f>
        <v>69325.03</v>
      </c>
      <c r="M539" s="15">
        <v>935.25</v>
      </c>
    </row>
    <row r="540" spans="1:13" x14ac:dyDescent="0.25">
      <c r="A540" t="s">
        <v>3577</v>
      </c>
      <c r="B540" t="str">
        <f>VLOOKUP(A540,'FY23'!C:D,2,FALSE)</f>
        <v>Trotwood-Madison City</v>
      </c>
      <c r="C540" t="s">
        <v>4448</v>
      </c>
      <c r="D540" t="s">
        <v>9523</v>
      </c>
      <c r="E540" s="27">
        <v>1080.3613300000002</v>
      </c>
      <c r="F540" s="28" t="s">
        <v>9518</v>
      </c>
      <c r="G540" s="27">
        <f>IF(F540="Not Aligned",E540,IF(F540="Aligned",E540*0.2,IF(F540="Partially Aligned",E540*0.8,0)))</f>
        <v>216.07226600000004</v>
      </c>
      <c r="H540" s="15">
        <f>G540*$E$2</f>
        <v>22596.230281934226</v>
      </c>
      <c r="I540" s="27">
        <v>2488.3645110000002</v>
      </c>
      <c r="J540" s="15">
        <f>I540*$E$3</f>
        <v>19489.556307292889</v>
      </c>
      <c r="K540" s="15">
        <f>ROUND((H540+J540),2)</f>
        <v>42085.79</v>
      </c>
      <c r="M540" s="15">
        <v>363.48</v>
      </c>
    </row>
    <row r="541" spans="1:13" x14ac:dyDescent="0.25">
      <c r="A541" t="s">
        <v>2122</v>
      </c>
      <c r="B541" t="str">
        <f>VLOOKUP(A541,'FY23'!C:D,2,FALSE)</f>
        <v>Troy City</v>
      </c>
      <c r="C541" t="s">
        <v>4444</v>
      </c>
      <c r="D541" t="s">
        <v>9523</v>
      </c>
      <c r="E541" s="27">
        <v>1905.6093539999999</v>
      </c>
      <c r="F541" s="28" t="s">
        <v>9519</v>
      </c>
      <c r="G541" s="27">
        <f>IF(F541="Not Aligned",E541,IF(F541="Aligned",E541*0.2,IF(F541="Partially Aligned",E541*0.8,0)))</f>
        <v>1524.4874832</v>
      </c>
      <c r="H541" s="15">
        <f>G541*$E$2</f>
        <v>159426.61624288943</v>
      </c>
      <c r="I541" s="27">
        <v>3938.296867</v>
      </c>
      <c r="J541" s="15">
        <f>I541*$E$3</f>
        <v>30845.825924991128</v>
      </c>
      <c r="K541" s="15">
        <f>ROUND((H541+J541),2)</f>
        <v>190272.44</v>
      </c>
      <c r="M541" s="15">
        <v>2555.44</v>
      </c>
    </row>
    <row r="542" spans="1:13" x14ac:dyDescent="0.25">
      <c r="A542" t="s">
        <v>4120</v>
      </c>
      <c r="B542" t="str">
        <f>VLOOKUP(A542,'FY23'!C:D,2,FALSE)</f>
        <v>Tuscarawas Valley Local</v>
      </c>
      <c r="C542" t="s">
        <v>4501</v>
      </c>
      <c r="D542" t="s">
        <v>9523</v>
      </c>
      <c r="E542" s="27">
        <v>622.48418099999992</v>
      </c>
      <c r="F542" s="28" t="s">
        <v>9518</v>
      </c>
      <c r="G542" s="27">
        <f>IF(F542="Not Aligned",E542,IF(F542="Aligned",E542*0.2,IF(F542="Partially Aligned",E542*0.8,0)))</f>
        <v>124.49683619999999</v>
      </c>
      <c r="H542" s="15">
        <f>G542*$E$2</f>
        <v>13019.529216893779</v>
      </c>
      <c r="I542" s="27">
        <v>1225.92048</v>
      </c>
      <c r="J542" s="15">
        <f>I542*$E$3</f>
        <v>9601.7468974518451</v>
      </c>
      <c r="K542" s="15">
        <f>ROUND((H542+J542),2)</f>
        <v>22621.279999999999</v>
      </c>
      <c r="M542" s="15">
        <v>209.29</v>
      </c>
    </row>
    <row r="543" spans="1:13" x14ac:dyDescent="0.25">
      <c r="A543" t="s">
        <v>3988</v>
      </c>
      <c r="B543" t="str">
        <f>VLOOKUP(A543,'FY23'!C:D,2,FALSE)</f>
        <v>Tuslaw Local</v>
      </c>
      <c r="C543" t="s">
        <v>4491</v>
      </c>
      <c r="D543" t="s">
        <v>9523</v>
      </c>
      <c r="E543" s="27">
        <v>572.89471600000002</v>
      </c>
      <c r="F543" s="28" t="s">
        <v>9520</v>
      </c>
      <c r="G543" s="27">
        <f>IF(F543="Not Aligned",E543,IF(F543="Aligned",E543*0.2,IF(F543="Partially Aligned",E543*0.8,0)))</f>
        <v>572.89471600000002</v>
      </c>
      <c r="H543" s="15">
        <f>G543*$E$2</f>
        <v>59911.719211753472</v>
      </c>
      <c r="I543" s="27">
        <v>1225.5806029999999</v>
      </c>
      <c r="J543" s="15">
        <f>I543*$E$3</f>
        <v>9599.0848871636517</v>
      </c>
      <c r="K543" s="15">
        <f>ROUND((H543+J543),2)</f>
        <v>69510.8</v>
      </c>
      <c r="M543" s="15">
        <v>960.15</v>
      </c>
    </row>
    <row r="544" spans="1:13" x14ac:dyDescent="0.25">
      <c r="A544" t="s">
        <v>3785</v>
      </c>
      <c r="B544" t="str">
        <f>VLOOKUP(A544,'FY23'!C:D,2,FALSE)</f>
        <v>Twin Valley Community Local</v>
      </c>
      <c r="C544" t="s">
        <v>4331</v>
      </c>
      <c r="D544" t="s">
        <v>9523</v>
      </c>
      <c r="E544" s="27">
        <v>359.34178900000001</v>
      </c>
      <c r="F544" s="28" t="s">
        <v>9519</v>
      </c>
      <c r="G544" s="27">
        <f>IF(F544="Not Aligned",E544,IF(F544="Aligned",E544*0.2,IF(F544="Partially Aligned",E544*0.8,0)))</f>
        <v>287.47343119999999</v>
      </c>
      <c r="H544" s="15">
        <f>G544*$E$2</f>
        <v>30063.163457234135</v>
      </c>
      <c r="I544" s="27">
        <v>709.17502500000001</v>
      </c>
      <c r="J544" s="15">
        <f>I544*$E$3</f>
        <v>5554.4541486443595</v>
      </c>
      <c r="K544" s="15">
        <f>ROUND((H544+J544),2)</f>
        <v>35617.620000000003</v>
      </c>
      <c r="M544" s="15">
        <v>481.86</v>
      </c>
    </row>
    <row r="545" spans="1:13" x14ac:dyDescent="0.25">
      <c r="A545" t="s">
        <v>4044</v>
      </c>
      <c r="B545" t="str">
        <f>VLOOKUP(A545,'FY23'!C:D,2,FALSE)</f>
        <v>Twinsburg City</v>
      </c>
      <c r="C545" t="s">
        <v>4742</v>
      </c>
      <c r="D545" t="s">
        <v>9523</v>
      </c>
      <c r="E545" s="27">
        <v>1752.0079329999999</v>
      </c>
      <c r="F545" s="28" t="s">
        <v>9519</v>
      </c>
      <c r="G545" s="27">
        <f>IF(F545="Not Aligned",E545,IF(F545="Aligned",E545*0.2,IF(F545="Partially Aligned",E545*0.8,0)))</f>
        <v>1401.6063463999999</v>
      </c>
      <c r="H545" s="15">
        <f>G545*$E$2</f>
        <v>146576.05232813573</v>
      </c>
      <c r="I545" s="27">
        <v>3855.9035089999998</v>
      </c>
      <c r="J545" s="15">
        <f>I545*$E$3</f>
        <v>30200.498448655027</v>
      </c>
      <c r="K545" s="15">
        <f>ROUND((H545+J545),2)</f>
        <v>176776.55</v>
      </c>
      <c r="M545" s="15">
        <v>2349.62</v>
      </c>
    </row>
    <row r="546" spans="1:13" x14ac:dyDescent="0.25">
      <c r="A546" t="s">
        <v>2612</v>
      </c>
      <c r="B546" t="str">
        <f>VLOOKUP(A546,'FY23'!C:D,2,FALSE)</f>
        <v>Union Local</v>
      </c>
      <c r="C546" t="s">
        <v>4355</v>
      </c>
      <c r="D546" t="s">
        <v>9523</v>
      </c>
      <c r="E546" s="27">
        <v>584.07637599999998</v>
      </c>
      <c r="F546" s="28" t="s">
        <v>9519</v>
      </c>
      <c r="G546" s="27">
        <f>IF(F546="Not Aligned",E546,IF(F546="Aligned",E546*0.2,IF(F546="Partially Aligned",E546*0.8,0)))</f>
        <v>467.26110080000001</v>
      </c>
      <c r="H546" s="15">
        <f>G546*$E$2</f>
        <v>48864.852629753412</v>
      </c>
      <c r="I546" s="27">
        <v>1340.697435</v>
      </c>
      <c r="J546" s="15">
        <f>I546*$E$3</f>
        <v>10500.711626037029</v>
      </c>
      <c r="K546" s="15">
        <f>ROUND((H546+J546),2)</f>
        <v>59365.56</v>
      </c>
      <c r="M546" s="15">
        <v>783.34</v>
      </c>
    </row>
    <row r="547" spans="1:13" x14ac:dyDescent="0.25">
      <c r="A547" t="s">
        <v>3864</v>
      </c>
      <c r="B547" t="str">
        <f>VLOOKUP(A547,'FY23'!C:D,2,FALSE)</f>
        <v>Union-Scioto Local</v>
      </c>
      <c r="C547" t="s">
        <v>4478</v>
      </c>
      <c r="D547" t="s">
        <v>9523</v>
      </c>
      <c r="E547" s="27">
        <v>963.29521399999999</v>
      </c>
      <c r="F547" s="28" t="s">
        <v>9519</v>
      </c>
      <c r="G547" s="27">
        <f>IF(F547="Not Aligned",E547,IF(F547="Aligned",E547*0.2,IF(F547="Partially Aligned",E547*0.8,0)))</f>
        <v>770.63617120000004</v>
      </c>
      <c r="H547" s="15">
        <f>G547*$E$2</f>
        <v>80590.964821108908</v>
      </c>
      <c r="I547" s="27">
        <v>1973.9328259999997</v>
      </c>
      <c r="J547" s="15">
        <f>I547*$E$3</f>
        <v>15460.38564248788</v>
      </c>
      <c r="K547" s="15">
        <f>ROUND((H547+J547),2)</f>
        <v>96051.35</v>
      </c>
      <c r="M547" s="15">
        <v>1291.78</v>
      </c>
    </row>
    <row r="548" spans="1:13" x14ac:dyDescent="0.25">
      <c r="A548" t="s">
        <v>2776</v>
      </c>
      <c r="B548" t="str">
        <f>VLOOKUP(A548,'FY23'!C:D,2,FALSE)</f>
        <v>United Local</v>
      </c>
      <c r="C548" t="s">
        <v>4376</v>
      </c>
      <c r="D548" t="s">
        <v>9523</v>
      </c>
      <c r="E548" s="27">
        <v>481.69934000000001</v>
      </c>
      <c r="F548" s="28" t="s">
        <v>9519</v>
      </c>
      <c r="G548" s="27">
        <f>IF(F548="Not Aligned",E548,IF(F548="Aligned",E548*0.2,IF(F548="Partially Aligned",E548*0.8,0)))</f>
        <v>385.35947200000004</v>
      </c>
      <c r="H548" s="15">
        <f>G548*$E$2</f>
        <v>40299.810483945141</v>
      </c>
      <c r="I548" s="27">
        <v>1049.0877799999998</v>
      </c>
      <c r="J548" s="15">
        <f>I548*$E$3</f>
        <v>8216.7444798455781</v>
      </c>
      <c r="K548" s="15">
        <f>ROUND((H548+J548),2)</f>
        <v>48516.55</v>
      </c>
      <c r="M548" s="15">
        <v>646</v>
      </c>
    </row>
    <row r="549" spans="1:13" x14ac:dyDescent="0.25">
      <c r="A549" t="s">
        <v>2130</v>
      </c>
      <c r="B549" t="str">
        <f>VLOOKUP(A549,'FY23'!C:D,2,FALSE)</f>
        <v>Upper Arlington City</v>
      </c>
      <c r="C549" t="s">
        <v>4794</v>
      </c>
      <c r="D549" t="s">
        <v>9523</v>
      </c>
      <c r="E549" s="27">
        <v>2953.1507910000005</v>
      </c>
      <c r="F549" s="28" t="s">
        <v>9519</v>
      </c>
      <c r="G549" s="27">
        <f>IF(F549="Not Aligned",E549,IF(F549="Aligned",E549*0.2,IF(F549="Partially Aligned",E549*0.8,0)))</f>
        <v>2362.5206328000004</v>
      </c>
      <c r="H549" s="15">
        <f>G549*$E$2</f>
        <v>247065.76763798908</v>
      </c>
      <c r="I549" s="27">
        <v>6240.9829269999991</v>
      </c>
      <c r="J549" s="15">
        <f>I549*$E$3</f>
        <v>48881.09745615162</v>
      </c>
      <c r="K549" s="15">
        <f>ROUND((H549+J549),2)</f>
        <v>295946.87</v>
      </c>
      <c r="M549" s="15">
        <v>3960.3</v>
      </c>
    </row>
    <row r="550" spans="1:13" x14ac:dyDescent="0.25">
      <c r="A550" t="s">
        <v>2511</v>
      </c>
      <c r="B550" t="str">
        <f>VLOOKUP(A550,'FY23'!C:D,2,FALSE)</f>
        <v>Upper Sandusky Exempted Village</v>
      </c>
      <c r="C550" t="s">
        <v>4526</v>
      </c>
      <c r="D550" t="s">
        <v>9523</v>
      </c>
      <c r="E550" s="27">
        <v>650.36665199999993</v>
      </c>
      <c r="F550" s="28" t="s">
        <v>9520</v>
      </c>
      <c r="G550" s="27">
        <f>IF(F550="Not Aligned",E550,IF(F550="Aligned",E550*0.2,IF(F550="Partially Aligned",E550*0.8,0)))</f>
        <v>650.36665199999993</v>
      </c>
      <c r="H550" s="15">
        <f>G550*$E$2</f>
        <v>68013.51653470684</v>
      </c>
      <c r="I550" s="27">
        <v>1478.9943210000001</v>
      </c>
      <c r="J550" s="15">
        <f>I550*$E$3</f>
        <v>11583.89093313022</v>
      </c>
      <c r="K550" s="15">
        <f>ROUND((H550+J550),2)</f>
        <v>79597.41</v>
      </c>
      <c r="M550" s="15">
        <v>1090.05</v>
      </c>
    </row>
    <row r="551" spans="1:13" x14ac:dyDescent="0.25">
      <c r="A551" t="s">
        <v>3190</v>
      </c>
      <c r="B551" t="str">
        <f>VLOOKUP(A551,'FY23'!C:D,2,FALSE)</f>
        <v>Upper Scioto Valley Local</v>
      </c>
      <c r="C551" t="s">
        <v>4410</v>
      </c>
      <c r="D551" t="s">
        <v>9523</v>
      </c>
      <c r="E551" s="27">
        <v>196.01409200000001</v>
      </c>
      <c r="F551" s="28" t="s">
        <v>9518</v>
      </c>
      <c r="G551" s="27">
        <f>IF(F551="Not Aligned",E551,IF(F551="Aligned",E551*0.2,IF(F551="Partially Aligned",E551*0.8,0)))</f>
        <v>39.202818400000005</v>
      </c>
      <c r="H551" s="15">
        <f>G551*$E$2</f>
        <v>4099.7205641711007</v>
      </c>
      <c r="I551" s="27">
        <v>394.567812</v>
      </c>
      <c r="J551" s="15">
        <f>I551*$E$3</f>
        <v>3090.3637931763424</v>
      </c>
      <c r="K551" s="15">
        <f>ROUND((H551+J551),2)</f>
        <v>7190.08</v>
      </c>
      <c r="M551" s="15">
        <v>65.91</v>
      </c>
    </row>
    <row r="552" spans="1:13" x14ac:dyDescent="0.25">
      <c r="A552" t="s">
        <v>2141</v>
      </c>
      <c r="B552" t="str">
        <f>VLOOKUP(A552,'FY23'!C:D,2,FALSE)</f>
        <v>Urbana City</v>
      </c>
      <c r="C552" t="s">
        <v>4368</v>
      </c>
      <c r="D552" t="s">
        <v>9523</v>
      </c>
      <c r="E552" s="27">
        <v>851.11100799999997</v>
      </c>
      <c r="F552" s="28" t="s">
        <v>9520</v>
      </c>
      <c r="G552" s="27">
        <f>IF(F552="Not Aligned",E552,IF(F552="Aligned",E552*0.2,IF(F552="Partially Aligned",E552*0.8,0)))</f>
        <v>851.11100799999997</v>
      </c>
      <c r="H552" s="15">
        <f>G552*$E$2</f>
        <v>89006.797069722772</v>
      </c>
      <c r="I552" s="27">
        <v>1768.666866</v>
      </c>
      <c r="J552" s="15">
        <f>I552*$E$3</f>
        <v>13852.686100195811</v>
      </c>
      <c r="K552" s="15">
        <f>ROUND((H552+J552),2)</f>
        <v>102859.48</v>
      </c>
      <c r="M552" s="15">
        <v>1426.4</v>
      </c>
    </row>
    <row r="553" spans="1:13" x14ac:dyDescent="0.25">
      <c r="A553" t="s">
        <v>3889</v>
      </c>
      <c r="B553" t="str">
        <f>VLOOKUP(A553,'FY23'!C:D,2,FALSE)</f>
        <v>Valley Local</v>
      </c>
      <c r="C553" t="s">
        <v>4482</v>
      </c>
      <c r="D553" t="s">
        <v>9523</v>
      </c>
      <c r="E553" s="27">
        <v>486.10125300000004</v>
      </c>
      <c r="F553" s="28" t="s">
        <v>9519</v>
      </c>
      <c r="G553" s="27">
        <f>IF(F553="Not Aligned",E553,IF(F553="Aligned",E553*0.2,IF(F553="Partially Aligned",E553*0.8,0)))</f>
        <v>388.88100240000006</v>
      </c>
      <c r="H553" s="15">
        <f>G553*$E$2</f>
        <v>40668.08223550456</v>
      </c>
      <c r="I553" s="27">
        <v>943.92310199999997</v>
      </c>
      <c r="J553" s="15">
        <f>I553*$E$3</f>
        <v>7393.0657525695469</v>
      </c>
      <c r="K553" s="15">
        <f>ROUND((H553+J553),2)</f>
        <v>48061.15</v>
      </c>
      <c r="M553" s="15">
        <v>651.83000000000004</v>
      </c>
    </row>
    <row r="554" spans="1:13" x14ac:dyDescent="0.25">
      <c r="A554" t="s">
        <v>3613</v>
      </c>
      <c r="B554" t="str">
        <f>VLOOKUP(A554,'FY23'!C:D,2,FALSE)</f>
        <v>Valley View Local</v>
      </c>
      <c r="C554" t="s">
        <v>4448</v>
      </c>
      <c r="D554" t="s">
        <v>9523</v>
      </c>
      <c r="E554" s="27">
        <v>850.36861399999998</v>
      </c>
      <c r="F554" s="28" t="s">
        <v>9519</v>
      </c>
      <c r="G554" s="27">
        <f>IF(F554="Not Aligned",E554,IF(F554="Aligned",E554*0.2,IF(F554="Partially Aligned",E554*0.8,0)))</f>
        <v>680.29489120000005</v>
      </c>
      <c r="H554" s="15">
        <f>G554*$E$2</f>
        <v>71143.327673430278</v>
      </c>
      <c r="I554" s="27">
        <v>1663.7652410000001</v>
      </c>
      <c r="J554" s="15">
        <f>I554*$E$3</f>
        <v>13031.067676477654</v>
      </c>
      <c r="K554" s="15">
        <f>ROUND((H554+J554),2)</f>
        <v>84174.399999999994</v>
      </c>
      <c r="M554" s="15">
        <v>1140.29</v>
      </c>
    </row>
    <row r="555" spans="1:13" x14ac:dyDescent="0.25">
      <c r="A555" t="s">
        <v>3172</v>
      </c>
      <c r="B555" t="str">
        <f>VLOOKUP(A555,'FY23'!C:D,2,FALSE)</f>
        <v>Van Buren Local</v>
      </c>
      <c r="C555" t="s">
        <v>4408</v>
      </c>
      <c r="D555" t="s">
        <v>9523</v>
      </c>
      <c r="E555" s="27">
        <v>468.29529000000002</v>
      </c>
      <c r="F555" s="28" t="s">
        <v>9518</v>
      </c>
      <c r="G555" s="27">
        <f>IF(F555="Not Aligned",E555,IF(F555="Aligned",E555*0.2,IF(F555="Partially Aligned",E555*0.8,0)))</f>
        <v>93.659058000000016</v>
      </c>
      <c r="H555" s="15">
        <f>G555*$E$2</f>
        <v>9794.6010459159716</v>
      </c>
      <c r="I555" s="27">
        <v>1021.119937</v>
      </c>
      <c r="J555" s="15">
        <f>I555*$E$3</f>
        <v>7997.6926293098331</v>
      </c>
      <c r="K555" s="15">
        <f>ROUND((H555+J555),2)</f>
        <v>17792.29</v>
      </c>
      <c r="M555" s="15">
        <v>157.52000000000001</v>
      </c>
    </row>
    <row r="556" spans="1:13" x14ac:dyDescent="0.25">
      <c r="A556" t="s">
        <v>2151</v>
      </c>
      <c r="B556" t="str">
        <f>VLOOKUP(A556,'FY23'!C:D,2,FALSE)</f>
        <v>Van Wert City</v>
      </c>
      <c r="C556" t="s">
        <v>4643</v>
      </c>
      <c r="D556" t="s">
        <v>9523</v>
      </c>
      <c r="E556" s="27">
        <v>904.95878700000003</v>
      </c>
      <c r="F556" s="28" t="s">
        <v>9520</v>
      </c>
      <c r="G556" s="27">
        <f>IF(F556="Not Aligned",E556,IF(F556="Aligned",E556*0.2,IF(F556="Partially Aligned",E556*0.8,0)))</f>
        <v>904.95878700000003</v>
      </c>
      <c r="H556" s="15">
        <f>G556*$E$2</f>
        <v>94638.046452069248</v>
      </c>
      <c r="I556" s="27">
        <v>1863.066527</v>
      </c>
      <c r="J556" s="15">
        <f>I556*$E$3</f>
        <v>14592.050248943253</v>
      </c>
      <c r="K556" s="15">
        <f>ROUND((H556+J556),2)</f>
        <v>109230.1</v>
      </c>
      <c r="M556" s="15">
        <v>1516.63</v>
      </c>
    </row>
    <row r="557" spans="1:13" x14ac:dyDescent="0.25">
      <c r="A557" t="s">
        <v>2144</v>
      </c>
      <c r="B557" t="str">
        <f>VLOOKUP(A557,'FY23'!C:D,2,FALSE)</f>
        <v>Vandalia-Butler City</v>
      </c>
      <c r="C557" t="s">
        <v>4448</v>
      </c>
      <c r="D557" t="s">
        <v>9523</v>
      </c>
      <c r="E557" s="27">
        <v>1182.795181</v>
      </c>
      <c r="F557" s="28" t="s">
        <v>9518</v>
      </c>
      <c r="G557" s="27">
        <f>IF(F557="Not Aligned",E557,IF(F557="Aligned",E557*0.2,IF(F557="Partially Aligned",E557*0.8,0)))</f>
        <v>236.55903620000001</v>
      </c>
      <c r="H557" s="15">
        <f>G557*$E$2</f>
        <v>24738.67912898925</v>
      </c>
      <c r="I557" s="27">
        <v>2718.5869119999998</v>
      </c>
      <c r="J557" s="15">
        <f>I557*$E$3</f>
        <v>21292.721570121081</v>
      </c>
      <c r="K557" s="15">
        <f>ROUND((H557+J557),2)</f>
        <v>46031.4</v>
      </c>
      <c r="M557" s="15">
        <v>397.94</v>
      </c>
    </row>
    <row r="558" spans="1:13" x14ac:dyDescent="0.25">
      <c r="A558" t="s">
        <v>3176</v>
      </c>
      <c r="B558" t="str">
        <f>VLOOKUP(A558,'FY23'!C:D,2,FALSE)</f>
        <v>Vanlue Local</v>
      </c>
      <c r="C558" t="s">
        <v>4408</v>
      </c>
      <c r="D558" t="s">
        <v>9523</v>
      </c>
      <c r="E558" s="27">
        <v>48.708959999999998</v>
      </c>
      <c r="F558" s="28" t="s">
        <v>9518</v>
      </c>
      <c r="G558" s="27">
        <f>IF(F558="Not Aligned",E558,IF(F558="Aligned",E558*0.2,IF(F558="Partially Aligned",E558*0.8,0)))</f>
        <v>9.7417920000000002</v>
      </c>
      <c r="H558" s="15">
        <f>G558*$E$2</f>
        <v>1018.7692269155198</v>
      </c>
      <c r="I558" s="27">
        <v>142.197373</v>
      </c>
      <c r="J558" s="15">
        <f>I558*$E$3</f>
        <v>1113.7289957245455</v>
      </c>
      <c r="K558" s="15">
        <f>ROUND((H558+J558),2)</f>
        <v>2132.5</v>
      </c>
      <c r="M558" s="15">
        <v>16.41</v>
      </c>
    </row>
    <row r="559" spans="1:13" x14ac:dyDescent="0.25">
      <c r="A559" t="s">
        <v>2907</v>
      </c>
      <c r="B559" t="str">
        <f>VLOOKUP(A559,'FY23'!C:D,2,FALSE)</f>
        <v>Vermilion Local</v>
      </c>
      <c r="C559" t="s">
        <v>4333</v>
      </c>
      <c r="D559" t="s">
        <v>9523</v>
      </c>
      <c r="E559" s="27">
        <v>727.217983</v>
      </c>
      <c r="F559" s="28" t="s">
        <v>9519</v>
      </c>
      <c r="G559" s="27">
        <f>IF(F559="Not Aligned",E559,IF(F559="Aligned",E559*0.2,IF(F559="Partially Aligned",E559*0.8,0)))</f>
        <v>581.77438640000003</v>
      </c>
      <c r="H559" s="15">
        <f>G559*$E$2</f>
        <v>60840.330184834464</v>
      </c>
      <c r="I559" s="27">
        <v>1646.3712719999999</v>
      </c>
      <c r="J559" s="15">
        <f>I559*$E$3</f>
        <v>12894.833319841304</v>
      </c>
      <c r="K559" s="15">
        <f>ROUND((H559+J559),2)</f>
        <v>73735.16</v>
      </c>
      <c r="M559" s="15">
        <v>975.3</v>
      </c>
    </row>
    <row r="560" spans="1:13" x14ac:dyDescent="0.25">
      <c r="A560" t="s">
        <v>2516</v>
      </c>
      <c r="B560" t="str">
        <f>VLOOKUP(A560,'FY23'!C:D,2,FALSE)</f>
        <v>Versailles Exempted Village</v>
      </c>
      <c r="C560" t="s">
        <v>4389</v>
      </c>
      <c r="D560" t="s">
        <v>9523</v>
      </c>
      <c r="E560" s="27">
        <v>558.88988300000005</v>
      </c>
      <c r="F560" s="28" t="s">
        <v>9519</v>
      </c>
      <c r="G560" s="27">
        <f>IF(F560="Not Aligned",E560,IF(F560="Aligned",E560*0.2,IF(F560="Partially Aligned",E560*0.8,0)))</f>
        <v>447.11190640000007</v>
      </c>
      <c r="H560" s="15">
        <f>G560*$E$2</f>
        <v>46757.706511066164</v>
      </c>
      <c r="I560" s="27">
        <v>1239.994649</v>
      </c>
      <c r="J560" s="15">
        <f>I560*$E$3</f>
        <v>9711.9796659997373</v>
      </c>
      <c r="K560" s="15">
        <f>ROUND((H560+J560),2)</f>
        <v>56469.69</v>
      </c>
      <c r="M560" s="15">
        <v>749.53</v>
      </c>
    </row>
    <row r="561" spans="1:13" x14ac:dyDescent="0.25">
      <c r="A561" t="s">
        <v>4138</v>
      </c>
      <c r="B561" t="str">
        <f>VLOOKUP(A561,'FY23'!C:D,2,FALSE)</f>
        <v>Vinton County Local</v>
      </c>
      <c r="C561" t="s">
        <v>4507</v>
      </c>
      <c r="D561" t="s">
        <v>9523</v>
      </c>
      <c r="E561" s="27">
        <v>741.59290799999997</v>
      </c>
      <c r="F561" s="28" t="s">
        <v>9520</v>
      </c>
      <c r="G561" s="27">
        <f>IF(F561="Not Aligned",E561,IF(F561="Aligned",E561*0.2,IF(F561="Partially Aligned",E561*0.8,0)))</f>
        <v>741.59290799999997</v>
      </c>
      <c r="H561" s="15">
        <f>G561*$E$2</f>
        <v>77553.701985137042</v>
      </c>
      <c r="I561" s="27">
        <v>1654.7906829999999</v>
      </c>
      <c r="J561" s="15">
        <f>I561*$E$3</f>
        <v>12960.776466045716</v>
      </c>
      <c r="K561" s="15">
        <f>ROUND((H561+J561),2)</f>
        <v>90514.48</v>
      </c>
      <c r="M561" s="15">
        <v>1242.93</v>
      </c>
    </row>
    <row r="562" spans="1:13" x14ac:dyDescent="0.25">
      <c r="A562" t="s">
        <v>2155</v>
      </c>
      <c r="B562" t="str">
        <f>VLOOKUP(A562,'FY23'!C:D,2,FALSE)</f>
        <v>Wadsworth City</v>
      </c>
      <c r="C562" t="s">
        <v>4588</v>
      </c>
      <c r="D562" t="s">
        <v>9523</v>
      </c>
      <c r="E562" s="27">
        <v>1838.1947259999999</v>
      </c>
      <c r="F562" s="28" t="s">
        <v>9520</v>
      </c>
      <c r="G562" s="27">
        <f>IF(F562="Not Aligned",E562,IF(F562="Aligned",E562*0.2,IF(F562="Partially Aligned",E562*0.8,0)))</f>
        <v>1838.1947259999999</v>
      </c>
      <c r="H562" s="15">
        <f>G562*$E$2</f>
        <v>192233.23798405935</v>
      </c>
      <c r="I562" s="27">
        <v>4268.4832740000002</v>
      </c>
      <c r="J562" s="15">
        <f>I562*$E$3</f>
        <v>33431.93681938864</v>
      </c>
      <c r="K562" s="15">
        <f>ROUND((H562+J562),2)</f>
        <v>225665.17</v>
      </c>
      <c r="M562" s="15">
        <v>3080.98</v>
      </c>
    </row>
    <row r="563" spans="1:13" x14ac:dyDescent="0.25">
      <c r="A563" t="s">
        <v>2948</v>
      </c>
      <c r="B563" t="str">
        <f>VLOOKUP(A563,'FY23'!C:D,2,FALSE)</f>
        <v>Walnut Township Local</v>
      </c>
      <c r="C563" t="s">
        <v>4395</v>
      </c>
      <c r="D563" t="s">
        <v>9523</v>
      </c>
      <c r="E563" s="27">
        <v>221.86487500000001</v>
      </c>
      <c r="F563" s="28" t="s">
        <v>9519</v>
      </c>
      <c r="G563" s="27">
        <f>IF(F563="Not Aligned",E563,IF(F563="Aligned",E563*0.2,IF(F563="Partially Aligned",E563*0.8,0)))</f>
        <v>177.49190000000002</v>
      </c>
      <c r="H563" s="15">
        <f>G563*$E$2</f>
        <v>18561.604040279937</v>
      </c>
      <c r="I563" s="27">
        <v>496.81623200000001</v>
      </c>
      <c r="J563" s="15">
        <f>I563*$E$3</f>
        <v>3891.2015844695861</v>
      </c>
      <c r="K563" s="15">
        <f>ROUND((H563+J563),2)</f>
        <v>22452.81</v>
      </c>
      <c r="M563" s="15">
        <v>297.55</v>
      </c>
    </row>
    <row r="564" spans="1:13" x14ac:dyDescent="0.25">
      <c r="A564" t="s">
        <v>2164</v>
      </c>
      <c r="B564" t="str">
        <f>VLOOKUP(A564,'FY23'!C:D,2,FALSE)</f>
        <v>Wapakoneta City</v>
      </c>
      <c r="C564" t="s">
        <v>4353</v>
      </c>
      <c r="D564" t="s">
        <v>9523</v>
      </c>
      <c r="E564" s="27">
        <v>1395.3094100000001</v>
      </c>
      <c r="F564" s="28" t="s">
        <v>9520</v>
      </c>
      <c r="G564" s="27">
        <f>IF(F564="Not Aligned",E564,IF(F564="Aligned",E564*0.2,IF(F564="Partially Aligned",E564*0.8,0)))</f>
        <v>1395.3094100000001</v>
      </c>
      <c r="H564" s="15">
        <f>G564*$E$2</f>
        <v>145917.53641769913</v>
      </c>
      <c r="I564" s="27">
        <v>2877.7386340000003</v>
      </c>
      <c r="J564" s="15">
        <f>I564*$E$3</f>
        <v>22539.241697542089</v>
      </c>
      <c r="K564" s="15">
        <f>ROUND((H564+J564),2)</f>
        <v>168456.78</v>
      </c>
      <c r="M564" s="15">
        <v>2338.42</v>
      </c>
    </row>
    <row r="565" spans="1:13" x14ac:dyDescent="0.25">
      <c r="A565" t="s">
        <v>2168</v>
      </c>
      <c r="B565" t="str">
        <f>VLOOKUP(A565,'FY23'!C:D,2,FALSE)</f>
        <v>Warren City</v>
      </c>
      <c r="C565" t="s">
        <v>4496</v>
      </c>
      <c r="D565" t="s">
        <v>9523</v>
      </c>
      <c r="E565" s="27">
        <v>2256.2477520000002</v>
      </c>
      <c r="F565" s="28" t="s">
        <v>9518</v>
      </c>
      <c r="G565" s="27">
        <f>IF(F565="Not Aligned",E565,IF(F565="Aligned",E565*0.2,IF(F565="Partially Aligned",E565*0.8,0)))</f>
        <v>451.24955040000009</v>
      </c>
      <c r="H565" s="15">
        <f>G565*$E$2</f>
        <v>47190.409691254332</v>
      </c>
      <c r="I565" s="27">
        <v>4382.4237519999997</v>
      </c>
      <c r="J565" s="15">
        <f>I565*$E$3</f>
        <v>34324.350029689747</v>
      </c>
      <c r="K565" s="15">
        <f>ROUND((H565+J565),2)</f>
        <v>81514.759999999995</v>
      </c>
      <c r="M565" s="15">
        <v>758.56</v>
      </c>
    </row>
    <row r="566" spans="1:13" x14ac:dyDescent="0.25">
      <c r="A566" t="s">
        <v>4186</v>
      </c>
      <c r="B566" t="str">
        <f>VLOOKUP(A566,'FY23'!C:D,2,FALSE)</f>
        <v>Warren Local</v>
      </c>
      <c r="C566" t="s">
        <v>4509</v>
      </c>
      <c r="D566" t="s">
        <v>9523</v>
      </c>
      <c r="E566" s="27">
        <v>940.46630900000002</v>
      </c>
      <c r="F566" s="28" t="s">
        <v>9518</v>
      </c>
      <c r="G566" s="27">
        <f>IF(F566="Not Aligned",E566,IF(F566="Aligned",E566*0.2,IF(F566="Partially Aligned",E566*0.8,0)))</f>
        <v>188.09326180000002</v>
      </c>
      <c r="H566" s="15">
        <f>G566*$E$2</f>
        <v>19670.264660958117</v>
      </c>
      <c r="I566" s="27">
        <v>2004.2277490000001</v>
      </c>
      <c r="J566" s="15">
        <f>I566*$E$3</f>
        <v>15697.663824612544</v>
      </c>
      <c r="K566" s="15">
        <f>ROUND((H566+J566),2)</f>
        <v>35367.93</v>
      </c>
      <c r="M566" s="15">
        <v>316.31</v>
      </c>
    </row>
    <row r="567" spans="1:13" x14ac:dyDescent="0.25">
      <c r="A567" t="s">
        <v>2175</v>
      </c>
      <c r="B567" t="str">
        <f>VLOOKUP(A567,'FY23'!C:D,2,FALSE)</f>
        <v>Warrensville Heights City</v>
      </c>
      <c r="C567" t="s">
        <v>4866</v>
      </c>
      <c r="D567" t="s">
        <v>9523</v>
      </c>
      <c r="E567" s="27">
        <v>826.80818299999999</v>
      </c>
      <c r="F567" s="28" t="s">
        <v>9518</v>
      </c>
      <c r="G567" s="27">
        <f>IF(F567="Not Aligned",E567,IF(F567="Aligned",E567*0.2,IF(F567="Partially Aligned",E567*0.8,0)))</f>
        <v>165.3616366</v>
      </c>
      <c r="H567" s="15">
        <f>G567*$E$2</f>
        <v>17293.055187430313</v>
      </c>
      <c r="I567" s="27">
        <v>1681.9239459999999</v>
      </c>
      <c r="J567" s="15">
        <f>I567*$E$3</f>
        <v>13173.291656123945</v>
      </c>
      <c r="K567" s="15">
        <f>ROUND((H567+J567),2)</f>
        <v>30466.35</v>
      </c>
      <c r="M567" s="15">
        <v>278.02999999999997</v>
      </c>
    </row>
    <row r="568" spans="1:13" x14ac:dyDescent="0.25">
      <c r="A568" t="s">
        <v>2179</v>
      </c>
      <c r="B568" t="str">
        <f>VLOOKUP(A568,'FY23'!C:D,2,FALSE)</f>
        <v>Washington Court House City</v>
      </c>
      <c r="C568" t="s">
        <v>4397</v>
      </c>
      <c r="D568" t="s">
        <v>9523</v>
      </c>
      <c r="E568" s="27">
        <v>911.48525200000006</v>
      </c>
      <c r="F568" s="28" t="s">
        <v>9519</v>
      </c>
      <c r="G568" s="27">
        <f>IF(F568="Not Aligned",E568,IF(F568="Aligned",E568*0.2,IF(F568="Partially Aligned",E568*0.8,0)))</f>
        <v>729.18820160000007</v>
      </c>
      <c r="H568" s="15">
        <f>G568*$E$2</f>
        <v>76256.452654701541</v>
      </c>
      <c r="I568" s="27">
        <v>1946.7999789999999</v>
      </c>
      <c r="J568" s="15">
        <f>I568*$E$3</f>
        <v>15247.873710636244</v>
      </c>
      <c r="K568" s="15">
        <f>ROUND((H568+J568),2)</f>
        <v>91504.33</v>
      </c>
      <c r="M568" s="15">
        <v>1222.3499999999999</v>
      </c>
    </row>
    <row r="569" spans="1:13" x14ac:dyDescent="0.25">
      <c r="A569" t="s">
        <v>3413</v>
      </c>
      <c r="B569" t="str">
        <f>VLOOKUP(A569,'FY23'!C:D,2,FALSE)</f>
        <v>Washington Local</v>
      </c>
      <c r="C569" t="s">
        <v>4817</v>
      </c>
      <c r="D569" t="s">
        <v>9523</v>
      </c>
      <c r="E569" s="27">
        <v>3053.8251190000001</v>
      </c>
      <c r="F569" s="28" t="s">
        <v>9520</v>
      </c>
      <c r="G569" s="27">
        <f>IF(F569="Not Aligned",E569,IF(F569="Aligned",E569*0.2,IF(F569="Partially Aligned",E569*0.8,0)))</f>
        <v>3053.8251190000001</v>
      </c>
      <c r="H569" s="15">
        <f>G569*$E$2</f>
        <v>319360.44781276642</v>
      </c>
      <c r="I569" s="27">
        <v>6798.1448490000002</v>
      </c>
      <c r="J569" s="15">
        <f>I569*$E$3</f>
        <v>53244.943107822124</v>
      </c>
      <c r="K569" s="15">
        <f>ROUND((H569+J569),2)</f>
        <v>372605.39</v>
      </c>
      <c r="M569" s="15">
        <v>5118.29</v>
      </c>
    </row>
    <row r="570" spans="1:13" x14ac:dyDescent="0.25">
      <c r="A570" t="s">
        <v>3891</v>
      </c>
      <c r="B570" t="str">
        <f>VLOOKUP(A570,'FY23'!C:D,2,FALSE)</f>
        <v>Washington-Nile Local</v>
      </c>
      <c r="C570" t="s">
        <v>4482</v>
      </c>
      <c r="D570" t="s">
        <v>9523</v>
      </c>
      <c r="E570" s="27">
        <v>580.43057099999999</v>
      </c>
      <c r="F570" s="28" t="s">
        <v>9519</v>
      </c>
      <c r="G570" s="27">
        <f>IF(F570="Not Aligned",E570,IF(F570="Aligned",E570*0.2,IF(F570="Partially Aligned",E570*0.8,0)))</f>
        <v>464.34445679999999</v>
      </c>
      <c r="H570" s="15">
        <f>G570*$E$2</f>
        <v>48559.838197802106</v>
      </c>
      <c r="I570" s="27">
        <v>1164.1935899999999</v>
      </c>
      <c r="J570" s="15">
        <f>I570*$E$3</f>
        <v>9118.2848913787802</v>
      </c>
      <c r="K570" s="15">
        <f>ROUND((H570+J570),2)</f>
        <v>57678.12</v>
      </c>
      <c r="M570" s="15">
        <v>778.34</v>
      </c>
    </row>
    <row r="571" spans="1:13" x14ac:dyDescent="0.25">
      <c r="A571" t="s">
        <v>3773</v>
      </c>
      <c r="B571" t="str">
        <f>VLOOKUP(A571,'FY23'!C:D,2,FALSE)</f>
        <v>Waterloo Local</v>
      </c>
      <c r="C571" t="s">
        <v>4469</v>
      </c>
      <c r="D571" t="s">
        <v>9523</v>
      </c>
      <c r="E571" s="27">
        <v>353.15643</v>
      </c>
      <c r="F571" s="28" t="s">
        <v>9519</v>
      </c>
      <c r="G571" s="27">
        <f>IF(F571="Not Aligned",E571,IF(F571="Aligned",E571*0.2,IF(F571="Partially Aligned",E571*0.8,0)))</f>
        <v>282.52514400000001</v>
      </c>
      <c r="H571" s="15">
        <f>G571*$E$2</f>
        <v>29545.685489597385</v>
      </c>
      <c r="I571" s="27">
        <v>751.90295700000001</v>
      </c>
      <c r="J571" s="15">
        <f>I571*$E$3</f>
        <v>5889.1110821149005</v>
      </c>
      <c r="K571" s="15">
        <f>ROUND((H571+J571),2)</f>
        <v>35434.800000000003</v>
      </c>
      <c r="M571" s="15">
        <v>473.6</v>
      </c>
    </row>
    <row r="572" spans="1:13" x14ac:dyDescent="0.25">
      <c r="A572" t="s">
        <v>2520</v>
      </c>
      <c r="B572" t="str">
        <f>VLOOKUP(A572,'FY23'!C:D,2,FALSE)</f>
        <v>Wauseon Exempted Village</v>
      </c>
      <c r="C572" t="s">
        <v>4399</v>
      </c>
      <c r="D572" t="s">
        <v>9523</v>
      </c>
      <c r="E572" s="27">
        <v>790.50713399999995</v>
      </c>
      <c r="F572" s="28" t="s">
        <v>9520</v>
      </c>
      <c r="G572" s="27">
        <f>IF(F572="Not Aligned",E572,IF(F572="Aligned",E572*0.2,IF(F572="Partially Aligned",E572*0.8,0)))</f>
        <v>790.50713399999995</v>
      </c>
      <c r="H572" s="15">
        <f>G572*$E$2</f>
        <v>82669.014261070566</v>
      </c>
      <c r="I572" s="27">
        <v>1723.485328</v>
      </c>
      <c r="J572" s="15">
        <f>I572*$E$3</f>
        <v>13498.811848650879</v>
      </c>
      <c r="K572" s="15">
        <f>ROUND((H572+J572),2)</f>
        <v>96167.83</v>
      </c>
      <c r="M572" s="15">
        <v>1324.89</v>
      </c>
    </row>
    <row r="573" spans="1:13" x14ac:dyDescent="0.25">
      <c r="A573" t="s">
        <v>3732</v>
      </c>
      <c r="B573" t="str">
        <f>VLOOKUP(A573,'FY23'!C:D,2,FALSE)</f>
        <v>Waverly City</v>
      </c>
      <c r="C573" t="s">
        <v>4467</v>
      </c>
      <c r="D573" t="s">
        <v>9523</v>
      </c>
      <c r="E573" s="27">
        <v>762.71323399999994</v>
      </c>
      <c r="F573" s="28" t="s">
        <v>9520</v>
      </c>
      <c r="G573" s="27">
        <f>IF(F573="Not Aligned",E573,IF(F573="Aligned",E573*0.2,IF(F573="Partially Aligned",E573*0.8,0)))</f>
        <v>762.71323399999994</v>
      </c>
      <c r="H573" s="15">
        <f>G573*$E$2</f>
        <v>79762.406317073473</v>
      </c>
      <c r="I573" s="27">
        <v>1653.934074</v>
      </c>
      <c r="J573" s="15">
        <f>I573*$E$3</f>
        <v>12954.067268391984</v>
      </c>
      <c r="K573" s="15">
        <f>ROUND((H573+J573),2)</f>
        <v>92716.47</v>
      </c>
      <c r="M573" s="15">
        <v>1278.3</v>
      </c>
    </row>
    <row r="574" spans="1:13" x14ac:dyDescent="0.25">
      <c r="A574" t="s">
        <v>4171</v>
      </c>
      <c r="B574" t="str">
        <f>VLOOKUP(A574,'FY23'!C:D,2,FALSE)</f>
        <v>Wayne Local</v>
      </c>
      <c r="C574" t="s">
        <v>4755</v>
      </c>
      <c r="D574" t="s">
        <v>9523</v>
      </c>
      <c r="E574" s="27">
        <v>707.06010300000003</v>
      </c>
      <c r="F574" s="28" t="s">
        <v>9520</v>
      </c>
      <c r="G574" s="27">
        <f>IF(F574="Not Aligned",E574,IF(F574="Aligned",E574*0.2,IF(F574="Partially Aligned",E574*0.8,0)))</f>
        <v>707.06010300000003</v>
      </c>
      <c r="H574" s="15">
        <f>G574*$E$2</f>
        <v>73942.358296719714</v>
      </c>
      <c r="I574" s="27">
        <v>1494.7802399999998</v>
      </c>
      <c r="J574" s="15">
        <f>I574*$E$3</f>
        <v>11707.530599205196</v>
      </c>
      <c r="K574" s="15">
        <f>ROUND((H574+J574),2)</f>
        <v>85649.89</v>
      </c>
      <c r="M574" s="15">
        <v>1185</v>
      </c>
    </row>
    <row r="575" spans="1:13" x14ac:dyDescent="0.25">
      <c r="A575" t="s">
        <v>3694</v>
      </c>
      <c r="B575" t="str">
        <f>VLOOKUP(A575,'FY23'!C:D,2,FALSE)</f>
        <v>Wayne Trace Local</v>
      </c>
      <c r="C575" t="s">
        <v>4459</v>
      </c>
      <c r="D575" t="s">
        <v>9523</v>
      </c>
      <c r="E575" s="27">
        <v>402.34902999999997</v>
      </c>
      <c r="F575" s="28" t="s">
        <v>9519</v>
      </c>
      <c r="G575" s="27">
        <f>IF(F575="Not Aligned",E575,IF(F575="Aligned",E575*0.2,IF(F575="Partially Aligned",E575*0.8,0)))</f>
        <v>321.87922400000002</v>
      </c>
      <c r="H575" s="15">
        <f>G575*$E$2</f>
        <v>33661.224566758094</v>
      </c>
      <c r="I575" s="27">
        <v>869.61974599999996</v>
      </c>
      <c r="J575" s="15">
        <f>I575*$E$3</f>
        <v>6811.101400409234</v>
      </c>
      <c r="K575" s="15">
        <f>ROUND((H575+J575),2)</f>
        <v>40472.33</v>
      </c>
      <c r="M575" s="15">
        <v>539.58000000000004</v>
      </c>
    </row>
    <row r="576" spans="1:13" x14ac:dyDescent="0.25">
      <c r="A576" t="s">
        <v>2603</v>
      </c>
      <c r="B576" t="str">
        <f>VLOOKUP(A576,'FY23'!C:D,2,FALSE)</f>
        <v>Waynesfield-Goshen Local</v>
      </c>
      <c r="C576" t="s">
        <v>4353</v>
      </c>
      <c r="D576" t="s">
        <v>9523</v>
      </c>
      <c r="E576" s="27">
        <v>199.421718</v>
      </c>
      <c r="F576" s="28" t="s">
        <v>9520</v>
      </c>
      <c r="G576" s="27">
        <f>IF(F576="Not Aligned",E576,IF(F576="Aligned",E576*0.2,IF(F576="Partially Aligned",E576*0.8,0)))</f>
        <v>199.421718</v>
      </c>
      <c r="H576" s="15">
        <f>G576*$E$2</f>
        <v>20854.962770404542</v>
      </c>
      <c r="I576" s="27">
        <v>432.15714100000002</v>
      </c>
      <c r="J576" s="15">
        <f>I576*$E$3</f>
        <v>3384.7737724459985</v>
      </c>
      <c r="K576" s="15">
        <f>ROUND((H576+J576),2)</f>
        <v>24239.74</v>
      </c>
      <c r="M576" s="15">
        <v>334.23</v>
      </c>
    </row>
    <row r="577" spans="1:13" x14ac:dyDescent="0.25">
      <c r="A577" t="s">
        <v>4104</v>
      </c>
      <c r="B577" t="str">
        <f>VLOOKUP(A577,'FY23'!C:D,2,FALSE)</f>
        <v>Weathersfield Local</v>
      </c>
      <c r="C577" t="s">
        <v>4496</v>
      </c>
      <c r="D577" t="s">
        <v>9523</v>
      </c>
      <c r="E577" s="27">
        <v>387.068038</v>
      </c>
      <c r="F577" s="28" t="s">
        <v>9518</v>
      </c>
      <c r="G577" s="27">
        <f>IF(F577="Not Aligned",E577,IF(F577="Aligned",E577*0.2,IF(F577="Partially Aligned",E577*0.8,0)))</f>
        <v>77.413607600000006</v>
      </c>
      <c r="H577" s="15">
        <f>G577*$E$2</f>
        <v>8095.6975028201596</v>
      </c>
      <c r="I577" s="27">
        <v>889.22061800000006</v>
      </c>
      <c r="J577" s="15">
        <f>I577*$E$3</f>
        <v>6964.6208292659503</v>
      </c>
      <c r="K577" s="15">
        <f>ROUND((H577+J577),2)</f>
        <v>15060.32</v>
      </c>
      <c r="M577" s="15">
        <v>130.22999999999999</v>
      </c>
    </row>
    <row r="578" spans="1:13" x14ac:dyDescent="0.25">
      <c r="A578" t="s">
        <v>2525</v>
      </c>
      <c r="B578" t="str">
        <f>VLOOKUP(A578,'FY23'!C:D,2,FALSE)</f>
        <v>Wellington Exempted Village</v>
      </c>
      <c r="C578" t="s">
        <v>4696</v>
      </c>
      <c r="D578" t="s">
        <v>9523</v>
      </c>
      <c r="E578" s="27">
        <v>443.76476100000002</v>
      </c>
      <c r="F578" s="28" t="s">
        <v>9518</v>
      </c>
      <c r="G578" s="27">
        <f>IF(F578="Not Aligned",E578,IF(F578="Aligned",E578*0.2,IF(F578="Partially Aligned",E578*0.8,0)))</f>
        <v>88.75295220000001</v>
      </c>
      <c r="H578" s="15">
        <f>G578*$E$2</f>
        <v>9281.5342905354664</v>
      </c>
      <c r="I578" s="27">
        <v>905.921696</v>
      </c>
      <c r="J578" s="15">
        <f>I578*$E$3</f>
        <v>7095.4282727231321</v>
      </c>
      <c r="K578" s="15">
        <f>ROUND((H578+J578),2)</f>
        <v>16376.96</v>
      </c>
      <c r="M578" s="15">
        <v>149.22</v>
      </c>
    </row>
    <row r="579" spans="1:13" x14ac:dyDescent="0.25">
      <c r="A579" t="s">
        <v>2183</v>
      </c>
      <c r="B579" t="str">
        <f>VLOOKUP(A579,'FY23'!C:D,2,FALSE)</f>
        <v>Wellston City</v>
      </c>
      <c r="C579" t="s">
        <v>4429</v>
      </c>
      <c r="D579" t="s">
        <v>9523</v>
      </c>
      <c r="E579" s="27">
        <v>554.32015800000011</v>
      </c>
      <c r="F579" s="28" t="s">
        <v>9520</v>
      </c>
      <c r="G579" s="27">
        <f>IF(F579="Not Aligned",E579,IF(F579="Aligned",E579*0.2,IF(F579="Partially Aligned",E579*0.8,0)))</f>
        <v>554.32015800000011</v>
      </c>
      <c r="H579" s="15">
        <f>G579*$E$2</f>
        <v>57969.244142078671</v>
      </c>
      <c r="I579" s="27">
        <v>1177.9780679999999</v>
      </c>
      <c r="J579" s="15">
        <f>I579*$E$3</f>
        <v>9226.2487202149659</v>
      </c>
      <c r="K579" s="15">
        <f>ROUND((H579+J579),2)</f>
        <v>67195.490000000005</v>
      </c>
      <c r="M579" s="15">
        <v>929.02</v>
      </c>
    </row>
    <row r="580" spans="1:13" x14ac:dyDescent="0.25">
      <c r="A580" t="s">
        <v>2187</v>
      </c>
      <c r="B580" t="str">
        <f>VLOOKUP(A580,'FY23'!C:D,2,FALSE)</f>
        <v>Wellsville Local</v>
      </c>
      <c r="C580" t="s">
        <v>4376</v>
      </c>
      <c r="D580" t="s">
        <v>9523</v>
      </c>
      <c r="E580" s="27">
        <v>325.70733899999999</v>
      </c>
      <c r="F580" s="28" t="s">
        <v>9520</v>
      </c>
      <c r="G580" s="27">
        <f>IF(F580="Not Aligned",E580,IF(F580="Aligned",E580*0.2,IF(F580="Partially Aligned",E580*0.8,0)))</f>
        <v>325.70733899999999</v>
      </c>
      <c r="H580" s="15">
        <f>G580*$E$2</f>
        <v>34061.558074093671</v>
      </c>
      <c r="I580" s="27">
        <v>641.86917700000004</v>
      </c>
      <c r="J580" s="15">
        <f>I580*$E$3</f>
        <v>5027.2962067080562</v>
      </c>
      <c r="K580" s="15">
        <f>ROUND((H580+J580),2)</f>
        <v>39088.85</v>
      </c>
      <c r="M580" s="15">
        <v>545.84</v>
      </c>
    </row>
    <row r="581" spans="1:13" x14ac:dyDescent="0.25">
      <c r="A581" t="s">
        <v>3473</v>
      </c>
      <c r="B581" t="str">
        <f>VLOOKUP(A581,'FY23'!C:D,2,FALSE)</f>
        <v>West Branch Local</v>
      </c>
      <c r="C581" t="s">
        <v>4436</v>
      </c>
      <c r="D581" t="s">
        <v>9523</v>
      </c>
      <c r="E581" s="27">
        <v>795.88978999999995</v>
      </c>
      <c r="F581" s="28" t="s">
        <v>9519</v>
      </c>
      <c r="G581" s="27">
        <f>IF(F581="Not Aligned",E581,IF(F581="Aligned",E581*0.2,IF(F581="Partially Aligned",E581*0.8,0)))</f>
        <v>636.71183199999996</v>
      </c>
      <c r="H581" s="15">
        <f>G581*$E$2</f>
        <v>66585.533837573646</v>
      </c>
      <c r="I581" s="27">
        <v>1675.0622309999999</v>
      </c>
      <c r="J581" s="15">
        <f>I581*$E$3</f>
        <v>13119.548814082145</v>
      </c>
      <c r="K581" s="15">
        <f>ROUND((H581+J581),2)</f>
        <v>79705.08</v>
      </c>
      <c r="M581" s="15">
        <v>1067.32</v>
      </c>
    </row>
    <row r="582" spans="1:13" x14ac:dyDescent="0.25">
      <c r="A582" t="s">
        <v>2215</v>
      </c>
      <c r="B582" t="str">
        <f>VLOOKUP(A582,'FY23'!C:D,2,FALSE)</f>
        <v>West Carrollton City</v>
      </c>
      <c r="C582" t="s">
        <v>4448</v>
      </c>
      <c r="D582" t="s">
        <v>9523</v>
      </c>
      <c r="E582" s="27">
        <v>1537.8290160000001</v>
      </c>
      <c r="F582" s="28" t="s">
        <v>9519</v>
      </c>
      <c r="G582" s="27">
        <f>IF(F582="Not Aligned",E582,IF(F582="Aligned",E582*0.2,IF(F582="Partially Aligned",E582*0.8,0)))</f>
        <v>1230.2632128000002</v>
      </c>
      <c r="H582" s="15">
        <f>G582*$E$2</f>
        <v>128657.46899614156</v>
      </c>
      <c r="I582" s="27">
        <v>3233.8427470000001</v>
      </c>
      <c r="J582" s="15">
        <f>I582*$E$3</f>
        <v>25328.347204750509</v>
      </c>
      <c r="K582" s="15">
        <f>ROUND((H582+J582),2)</f>
        <v>153985.82</v>
      </c>
      <c r="M582" s="15">
        <v>2062.2800000000002</v>
      </c>
    </row>
    <row r="583" spans="1:13" x14ac:dyDescent="0.25">
      <c r="A583" t="s">
        <v>2746</v>
      </c>
      <c r="B583" t="str">
        <f>VLOOKUP(A583,'FY23'!C:D,2,FALSE)</f>
        <v>West Clermont Local</v>
      </c>
      <c r="C583" t="s">
        <v>4370</v>
      </c>
      <c r="D583" t="s">
        <v>9523</v>
      </c>
      <c r="E583" s="27">
        <v>3856.6261780000004</v>
      </c>
      <c r="F583" s="28" t="s">
        <v>9519</v>
      </c>
      <c r="G583" s="27">
        <f>IF(F583="Not Aligned",E583,IF(F583="Aligned",E583*0.2,IF(F583="Partially Aligned",E583*0.8,0)))</f>
        <v>3085.3009424000006</v>
      </c>
      <c r="H583" s="15">
        <f>G583*$E$2</f>
        <v>322652.10095745971</v>
      </c>
      <c r="I583" s="27">
        <v>7580.0976429999992</v>
      </c>
      <c r="J583" s="15">
        <f>I583*$E$3</f>
        <v>59369.412790997078</v>
      </c>
      <c r="K583" s="15">
        <f>ROUND((H583+J583),2)</f>
        <v>382021.51</v>
      </c>
      <c r="M583" s="15">
        <v>5171.5200000000004</v>
      </c>
    </row>
    <row r="584" spans="1:13" x14ac:dyDescent="0.25">
      <c r="A584" t="s">
        <v>3090</v>
      </c>
      <c r="B584" t="str">
        <f>VLOOKUP(A584,'FY23'!C:D,2,FALSE)</f>
        <v>West Geauga Local</v>
      </c>
      <c r="C584" t="s">
        <v>4404</v>
      </c>
      <c r="D584" t="s">
        <v>9523</v>
      </c>
      <c r="E584" s="27">
        <v>892.39563699999997</v>
      </c>
      <c r="F584" s="28" t="s">
        <v>9519</v>
      </c>
      <c r="G584" s="27">
        <f>IF(F584="Not Aligned",E584,IF(F584="Aligned",E584*0.2,IF(F584="Partially Aligned",E584*0.8,0)))</f>
        <v>713.91650960000004</v>
      </c>
      <c r="H584" s="15">
        <f>G584*$E$2</f>
        <v>74659.382028215987</v>
      </c>
      <c r="I584" s="27">
        <v>2045.5870559999998</v>
      </c>
      <c r="J584" s="15">
        <f>I584*$E$3</f>
        <v>16021.601310074901</v>
      </c>
      <c r="K584" s="15">
        <f>ROUND((H584+J584),2)</f>
        <v>90680.98</v>
      </c>
      <c r="M584" s="15">
        <v>1196.8499999999999</v>
      </c>
    </row>
    <row r="585" spans="1:13" x14ac:dyDescent="0.25">
      <c r="A585" t="s">
        <v>3219</v>
      </c>
      <c r="B585" t="str">
        <f>VLOOKUP(A585,'FY23'!C:D,2,FALSE)</f>
        <v>West Holmes Local</v>
      </c>
      <c r="C585" t="s">
        <v>4420</v>
      </c>
      <c r="D585" t="s">
        <v>9523</v>
      </c>
      <c r="E585" s="27">
        <v>850.782062</v>
      </c>
      <c r="F585" s="28" t="s">
        <v>9518</v>
      </c>
      <c r="G585" s="27">
        <f>IF(F585="Not Aligned",E585,IF(F585="Aligned",E585*0.2,IF(F585="Partially Aligned",E585*0.8,0)))</f>
        <v>170.15641240000002</v>
      </c>
      <c r="H585" s="15">
        <f>G585*$E$2</f>
        <v>17794.47936431679</v>
      </c>
      <c r="I585" s="27">
        <v>1806.4674359999999</v>
      </c>
      <c r="J585" s="15">
        <f>I585*$E$3</f>
        <v>14148.750577166953</v>
      </c>
      <c r="K585" s="15">
        <f>ROUND((H585+J585),2)</f>
        <v>31943.23</v>
      </c>
      <c r="M585" s="15">
        <v>286.14</v>
      </c>
    </row>
    <row r="586" spans="1:13" x14ac:dyDescent="0.25">
      <c r="A586" t="s">
        <v>2697</v>
      </c>
      <c r="B586" t="str">
        <f>VLOOKUP(A586,'FY23'!C:D,2,FALSE)</f>
        <v>West Liberty-Salem Local</v>
      </c>
      <c r="C586" t="s">
        <v>4368</v>
      </c>
      <c r="D586" t="s">
        <v>9523</v>
      </c>
      <c r="E586" s="27">
        <v>527.46989499999995</v>
      </c>
      <c r="F586" s="28" t="s">
        <v>9518</v>
      </c>
      <c r="G586" s="27">
        <f>IF(F586="Not Aligned",E586,IF(F586="Aligned",E586*0.2,IF(F586="Partially Aligned",E586*0.8,0)))</f>
        <v>105.493979</v>
      </c>
      <c r="H586" s="15">
        <f>G586*$E$2</f>
        <v>11032.263820667909</v>
      </c>
      <c r="I586" s="27">
        <v>1167.2108559999999</v>
      </c>
      <c r="J586" s="15">
        <f>I586*$E$3</f>
        <v>9141.9169498417305</v>
      </c>
      <c r="K586" s="15">
        <f>ROUND((H586+J586),2)</f>
        <v>20174.18</v>
      </c>
      <c r="M586" s="15">
        <v>177.43</v>
      </c>
    </row>
    <row r="587" spans="1:13" x14ac:dyDescent="0.25">
      <c r="A587" t="s">
        <v>3670</v>
      </c>
      <c r="B587" t="str">
        <f>VLOOKUP(A587,'FY23'!C:D,2,FALSE)</f>
        <v>West Muskingum Local</v>
      </c>
      <c r="C587" t="s">
        <v>4454</v>
      </c>
      <c r="D587" t="s">
        <v>9523</v>
      </c>
      <c r="E587" s="27">
        <v>762.93121800000006</v>
      </c>
      <c r="F587" s="28" t="s">
        <v>9519</v>
      </c>
      <c r="G587" s="27">
        <f>IF(F587="Not Aligned",E587,IF(F587="Aligned",E587*0.2,IF(F587="Partially Aligned",E587*0.8,0)))</f>
        <v>610.34497440000007</v>
      </c>
      <c r="H587" s="15">
        <f>G587*$E$2</f>
        <v>63828.161976899195</v>
      </c>
      <c r="I587" s="27">
        <v>1515.3538570000001</v>
      </c>
      <c r="J587" s="15">
        <f>I587*$E$3</f>
        <v>11868.668834859041</v>
      </c>
      <c r="K587" s="15">
        <f>ROUND((H587+J587),2)</f>
        <v>75696.83</v>
      </c>
      <c r="M587" s="15">
        <v>1023.06</v>
      </c>
    </row>
    <row r="588" spans="1:13" x14ac:dyDescent="0.25">
      <c r="A588" t="s">
        <v>2622</v>
      </c>
      <c r="B588" t="str">
        <f>VLOOKUP(A588,'FY23'!C:D,2,FALSE)</f>
        <v>Western Brown Local</v>
      </c>
      <c r="C588" t="s">
        <v>4358</v>
      </c>
      <c r="D588" t="s">
        <v>9523</v>
      </c>
      <c r="E588" s="27">
        <v>1265.747797</v>
      </c>
      <c r="F588" s="28" t="s">
        <v>9518</v>
      </c>
      <c r="G588" s="27">
        <f>IF(F588="Not Aligned",E588,IF(F588="Aligned",E588*0.2,IF(F588="Partially Aligned",E588*0.8,0)))</f>
        <v>253.14955940000002</v>
      </c>
      <c r="H588" s="15">
        <f>G588*$E$2</f>
        <v>26473.669415641645</v>
      </c>
      <c r="I588" s="27">
        <v>2700.2764159999997</v>
      </c>
      <c r="J588" s="15">
        <f>I588*$E$3</f>
        <v>21149.308721549689</v>
      </c>
      <c r="K588" s="15">
        <f>ROUND((H588+J588),2)</f>
        <v>47622.98</v>
      </c>
      <c r="M588" s="15">
        <v>425.71</v>
      </c>
    </row>
    <row r="589" spans="1:13" x14ac:dyDescent="0.25">
      <c r="A589" t="s">
        <v>3737</v>
      </c>
      <c r="B589" t="str">
        <f>VLOOKUP(A589,'FY23'!C:D,2,FALSE)</f>
        <v>Western Local</v>
      </c>
      <c r="C589" t="s">
        <v>4467</v>
      </c>
      <c r="D589" t="s">
        <v>9523</v>
      </c>
      <c r="E589" s="27">
        <v>311.43377400000003</v>
      </c>
      <c r="F589" s="28" t="s">
        <v>9518</v>
      </c>
      <c r="G589" s="27">
        <f>IF(F589="Not Aligned",E589,IF(F589="Aligned",E589*0.2,IF(F589="Partially Aligned",E589*0.8,0)))</f>
        <v>62.286754800000011</v>
      </c>
      <c r="H589" s="15">
        <f>G589*$E$2</f>
        <v>6513.7737527831177</v>
      </c>
      <c r="I589" s="27">
        <v>648.62105599999995</v>
      </c>
      <c r="J589" s="15">
        <f>I589*$E$3</f>
        <v>5080.1787829418909</v>
      </c>
      <c r="K589" s="15">
        <f>ROUND((H589+J589),2)</f>
        <v>11593.95</v>
      </c>
      <c r="M589" s="15">
        <v>104.73</v>
      </c>
    </row>
    <row r="590" spans="1:13" x14ac:dyDescent="0.25">
      <c r="A590" t="s">
        <v>3238</v>
      </c>
      <c r="B590" t="str">
        <f>VLOOKUP(A590,'FY23'!C:D,2,FALSE)</f>
        <v>Western Reserve Local</v>
      </c>
      <c r="C590" t="s">
        <v>4423</v>
      </c>
      <c r="D590" t="s">
        <v>9523</v>
      </c>
      <c r="E590" s="27">
        <v>439.88059899999996</v>
      </c>
      <c r="F590" s="28" t="s">
        <v>9520</v>
      </c>
      <c r="G590" s="27">
        <f>IF(F590="Not Aligned",E590,IF(F590="Aligned",E590*0.2,IF(F590="Partially Aligned",E590*0.8,0)))</f>
        <v>439.88059899999996</v>
      </c>
      <c r="H590" s="15">
        <f>G590*$E$2</f>
        <v>46001.476707608388</v>
      </c>
      <c r="I590" s="27">
        <v>956.20029</v>
      </c>
      <c r="J590" s="15">
        <f>I590*$E$3</f>
        <v>7489.2240709202069</v>
      </c>
      <c r="K590" s="15">
        <f>ROUND((H590+J590),2)</f>
        <v>53490.7</v>
      </c>
      <c r="M590" s="15">
        <v>737.24</v>
      </c>
    </row>
    <row r="591" spans="1:13" x14ac:dyDescent="0.25">
      <c r="A591" t="s">
        <v>3480</v>
      </c>
      <c r="B591" t="str">
        <f>VLOOKUP(A591,'FY23'!C:D,2,FALSE)</f>
        <v>Western Reserve Local</v>
      </c>
      <c r="C591" t="s">
        <v>4436</v>
      </c>
      <c r="D591" t="s">
        <v>9523</v>
      </c>
      <c r="E591" s="27">
        <v>288.059282</v>
      </c>
      <c r="F591" s="28" t="s">
        <v>9518</v>
      </c>
      <c r="G591" s="27">
        <f>IF(F591="Not Aligned",E591,IF(F591="Aligned",E591*0.2,IF(F591="Partially Aligned",E591*0.8,0)))</f>
        <v>57.611856400000001</v>
      </c>
      <c r="H591" s="15">
        <f>G591*$E$2</f>
        <v>6024.8860174592046</v>
      </c>
      <c r="I591" s="27">
        <v>561.46420999999998</v>
      </c>
      <c r="J591" s="15">
        <f>I591*$E$3</f>
        <v>4397.5423564159319</v>
      </c>
      <c r="K591" s="15">
        <f>ROUND((H591+J591),2)</f>
        <v>10422.43</v>
      </c>
      <c r="M591" s="15">
        <v>96.85</v>
      </c>
    </row>
    <row r="592" spans="1:13" x14ac:dyDescent="0.25">
      <c r="A592" t="s">
        <v>2191</v>
      </c>
      <c r="B592" t="str">
        <f>VLOOKUP(A592,'FY23'!C:D,2,FALSE)</f>
        <v>Westerville City</v>
      </c>
      <c r="C592" t="s">
        <v>4794</v>
      </c>
      <c r="D592" t="s">
        <v>9523</v>
      </c>
      <c r="E592" s="27">
        <v>6524.9006260000006</v>
      </c>
      <c r="F592" s="28" t="s">
        <v>9518</v>
      </c>
      <c r="G592" s="27">
        <f>IF(F592="Not Aligned",E592,IF(F592="Aligned",E592*0.2,IF(F592="Partially Aligned",E592*0.8,0)))</f>
        <v>1304.9801252000002</v>
      </c>
      <c r="H592" s="15">
        <f>G592*$E$2</f>
        <v>136471.15369432259</v>
      </c>
      <c r="I592" s="27">
        <v>14146.290560999998</v>
      </c>
      <c r="J592" s="15">
        <f>I592*$E$3</f>
        <v>110797.64448060615</v>
      </c>
      <c r="K592" s="15">
        <f>ROUND((H592+J592),2)</f>
        <v>247268.8</v>
      </c>
      <c r="M592" s="15">
        <v>2194.6799999999998</v>
      </c>
    </row>
    <row r="593" spans="1:13" x14ac:dyDescent="0.25">
      <c r="A593" t="s">
        <v>3721</v>
      </c>
      <c r="B593" t="str">
        <f>VLOOKUP(A593,'FY23'!C:D,2,FALSE)</f>
        <v>Westfall Local</v>
      </c>
      <c r="C593" t="s">
        <v>4603</v>
      </c>
      <c r="D593" t="s">
        <v>9523</v>
      </c>
      <c r="E593" s="27">
        <v>601.15930800000001</v>
      </c>
      <c r="F593" s="28" t="s">
        <v>9520</v>
      </c>
      <c r="G593" s="27">
        <f>IF(F593="Not Aligned",E593,IF(F593="Aligned",E593*0.2,IF(F593="Partially Aligned",E593*0.8,0)))</f>
        <v>601.15930800000001</v>
      </c>
      <c r="H593" s="15">
        <f>G593*$E$2</f>
        <v>62867.550802175705</v>
      </c>
      <c r="I593" s="27">
        <v>1291.7166560000001</v>
      </c>
      <c r="J593" s="15">
        <f>I593*$E$3</f>
        <v>10117.080672422466</v>
      </c>
      <c r="K593" s="15">
        <f>ROUND((H593+J593),2)</f>
        <v>72984.63</v>
      </c>
      <c r="M593" s="15">
        <v>1007.53</v>
      </c>
    </row>
    <row r="594" spans="1:13" x14ac:dyDescent="0.25">
      <c r="A594" t="s">
        <v>2222</v>
      </c>
      <c r="B594" t="str">
        <f>VLOOKUP(A594,'FY23'!C:D,2,FALSE)</f>
        <v>Westlake City</v>
      </c>
      <c r="C594" t="s">
        <v>4866</v>
      </c>
      <c r="D594" t="s">
        <v>9523</v>
      </c>
      <c r="E594" s="27">
        <v>1426.2280330000001</v>
      </c>
      <c r="F594" s="28" t="s">
        <v>9519</v>
      </c>
      <c r="G594" s="27">
        <f>IF(F594="Not Aligned",E594,IF(F594="Aligned",E594*0.2,IF(F594="Partially Aligned",E594*0.8,0)))</f>
        <v>1140.9824264000001</v>
      </c>
      <c r="H594" s="15">
        <f>G594*$E$2</f>
        <v>119320.73528850975</v>
      </c>
      <c r="I594" s="27">
        <v>3210.459476</v>
      </c>
      <c r="J594" s="15">
        <f>I594*$E$3</f>
        <v>25145.202985007538</v>
      </c>
      <c r="K594" s="15">
        <f>ROUND((H594+J594),2)</f>
        <v>144465.94</v>
      </c>
      <c r="M594" s="15">
        <v>1912.76</v>
      </c>
    </row>
    <row r="595" spans="1:13" x14ac:dyDescent="0.25">
      <c r="A595" t="s">
        <v>3893</v>
      </c>
      <c r="B595" t="str">
        <f>VLOOKUP(A595,'FY23'!C:D,2,FALSE)</f>
        <v>Wheelersburg Local</v>
      </c>
      <c r="C595" t="s">
        <v>4482</v>
      </c>
      <c r="D595" t="s">
        <v>9523</v>
      </c>
      <c r="E595" s="27">
        <v>704.27555999999993</v>
      </c>
      <c r="F595" s="28" t="s">
        <v>9519</v>
      </c>
      <c r="G595" s="27">
        <f>IF(F595="Not Aligned",E595,IF(F595="Aligned",E595*0.2,IF(F595="Partially Aligned",E595*0.8,0)))</f>
        <v>563.42044799999996</v>
      </c>
      <c r="H595" s="15">
        <f>G595*$E$2</f>
        <v>58920.92689285049</v>
      </c>
      <c r="I595" s="27">
        <v>1501.276631</v>
      </c>
      <c r="J595" s="15">
        <f>I595*$E$3</f>
        <v>11758.412123045051</v>
      </c>
      <c r="K595" s="15">
        <f>ROUND((H595+J595),2)</f>
        <v>70679.34</v>
      </c>
      <c r="M595" s="15">
        <v>944.47</v>
      </c>
    </row>
    <row r="596" spans="1:13" x14ac:dyDescent="0.25">
      <c r="A596" t="s">
        <v>2227</v>
      </c>
      <c r="B596" t="str">
        <f>VLOOKUP(A596,'FY23'!C:D,2,FALSE)</f>
        <v>Whitehall City</v>
      </c>
      <c r="C596" t="s">
        <v>4794</v>
      </c>
      <c r="D596" t="s">
        <v>9523</v>
      </c>
      <c r="E596" s="27">
        <v>1525.7400580000001</v>
      </c>
      <c r="F596" s="28" t="s">
        <v>9519</v>
      </c>
      <c r="G596" s="27">
        <f>IF(F596="Not Aligned",E596,IF(F596="Aligned",E596*0.2,IF(F596="Partially Aligned",E596*0.8,0)))</f>
        <v>1220.5920464000001</v>
      </c>
      <c r="H596" s="15">
        <f>G596*$E$2</f>
        <v>127646.08559597252</v>
      </c>
      <c r="I596" s="27">
        <v>3057.5511659999997</v>
      </c>
      <c r="J596" s="15">
        <f>I596*$E$3</f>
        <v>23947.582980211544</v>
      </c>
      <c r="K596" s="15">
        <f>ROUND((H596+J596),2)</f>
        <v>151593.67000000001</v>
      </c>
      <c r="M596" s="15">
        <v>2045.97</v>
      </c>
    </row>
    <row r="597" spans="1:13" x14ac:dyDescent="0.25">
      <c r="A597" t="s">
        <v>2232</v>
      </c>
      <c r="B597" t="str">
        <f>VLOOKUP(A597,'FY23'!C:D,2,FALSE)</f>
        <v>Wickliffe City</v>
      </c>
      <c r="C597" t="s">
        <v>4806</v>
      </c>
      <c r="D597" t="s">
        <v>9523</v>
      </c>
      <c r="E597" s="27">
        <v>572.691509</v>
      </c>
      <c r="F597" s="28" t="s">
        <v>9518</v>
      </c>
      <c r="G597" s="27">
        <f>IF(F597="Not Aligned",E597,IF(F597="Aligned",E597*0.2,IF(F597="Partially Aligned",E597*0.8,0)))</f>
        <v>114.5383018</v>
      </c>
      <c r="H597" s="15">
        <f>G597*$E$2</f>
        <v>11978.093678966095</v>
      </c>
      <c r="I597" s="27">
        <v>1263.6230289999999</v>
      </c>
      <c r="J597" s="15">
        <f>I597*$E$3</f>
        <v>9897.0436469496381</v>
      </c>
      <c r="K597" s="15">
        <f>ROUND((H597+J597),2)</f>
        <v>21875.14</v>
      </c>
      <c r="M597" s="15">
        <v>192.64</v>
      </c>
    </row>
    <row r="598" spans="1:13" x14ac:dyDescent="0.25">
      <c r="A598" t="s">
        <v>2236</v>
      </c>
      <c r="B598" t="str">
        <f>VLOOKUP(A598,'FY23'!C:D,2,FALSE)</f>
        <v>Willard City</v>
      </c>
      <c r="C598" t="s">
        <v>4423</v>
      </c>
      <c r="D598" t="s">
        <v>9523</v>
      </c>
      <c r="E598" s="27">
        <v>568.62745399999994</v>
      </c>
      <c r="F598" s="28" t="s">
        <v>9520</v>
      </c>
      <c r="G598" s="27">
        <f>IF(F598="Not Aligned",E598,IF(F598="Aligned",E598*0.2,IF(F598="Partially Aligned",E598*0.8,0)))</f>
        <v>568.62745399999994</v>
      </c>
      <c r="H598" s="15">
        <f>G598*$E$2</f>
        <v>59465.460945431827</v>
      </c>
      <c r="I598" s="27">
        <v>1219.3064139999999</v>
      </c>
      <c r="J598" s="15">
        <f>I598*$E$3</f>
        <v>9549.9437105966554</v>
      </c>
      <c r="K598" s="15">
        <f>ROUND((H598+J598),2)</f>
        <v>69015.399999999994</v>
      </c>
      <c r="M598" s="15">
        <v>953</v>
      </c>
    </row>
    <row r="599" spans="1:13" x14ac:dyDescent="0.25">
      <c r="A599" t="s">
        <v>2754</v>
      </c>
      <c r="B599" t="str">
        <f>VLOOKUP(A599,'FY23'!C:D,2,FALSE)</f>
        <v>Williamsburg Local</v>
      </c>
      <c r="C599" t="s">
        <v>4370</v>
      </c>
      <c r="D599" t="s">
        <v>9523</v>
      </c>
      <c r="E599" s="27">
        <v>414.035416</v>
      </c>
      <c r="F599" s="28" t="s">
        <v>9520</v>
      </c>
      <c r="G599" s="27">
        <f>IF(F599="Not Aligned",E599,IF(F599="Aligned",E599*0.2,IF(F599="Partially Aligned",E599*0.8,0)))</f>
        <v>414.035416</v>
      </c>
      <c r="H599" s="15">
        <f>G599*$E$2</f>
        <v>43298.66011037452</v>
      </c>
      <c r="I599" s="27">
        <v>946.84828999999991</v>
      </c>
      <c r="J599" s="15">
        <f>I599*$E$3</f>
        <v>7415.9766307722366</v>
      </c>
      <c r="K599" s="15">
        <f>ROUND((H599+J599),2)</f>
        <v>50714.64</v>
      </c>
      <c r="M599" s="15">
        <v>693.95</v>
      </c>
    </row>
    <row r="600" spans="1:13" x14ac:dyDescent="0.25">
      <c r="A600" t="s">
        <v>2240</v>
      </c>
      <c r="B600" t="str">
        <f>VLOOKUP(A600,'FY23'!C:D,2,FALSE)</f>
        <v>Willoughby-Eastlake City</v>
      </c>
      <c r="C600" t="s">
        <v>4806</v>
      </c>
      <c r="D600" t="s">
        <v>9523</v>
      </c>
      <c r="E600" s="27">
        <v>3013.5649249999997</v>
      </c>
      <c r="F600" s="28" t="s">
        <v>9519</v>
      </c>
      <c r="G600" s="27">
        <f>IF(F600="Not Aligned",E600,IF(F600="Aligned",E600*0.2,IF(F600="Partially Aligned",E600*0.8,0)))</f>
        <v>2410.85194</v>
      </c>
      <c r="H600" s="15">
        <f>G600*$E$2</f>
        <v>252120.11990417994</v>
      </c>
      <c r="I600" s="27">
        <v>6886.286978000001</v>
      </c>
      <c r="J600" s="15">
        <f>I600*$E$3</f>
        <v>53935.296542214994</v>
      </c>
      <c r="K600" s="15">
        <f>ROUND((H600+J600),2)</f>
        <v>306055.42</v>
      </c>
      <c r="M600" s="15">
        <v>4041.66</v>
      </c>
    </row>
    <row r="601" spans="1:13" x14ac:dyDescent="0.25">
      <c r="A601" t="s">
        <v>2255</v>
      </c>
      <c r="B601" t="str">
        <f>VLOOKUP(A601,'FY23'!C:D,2,FALSE)</f>
        <v>Wilmington City</v>
      </c>
      <c r="C601" t="s">
        <v>4374</v>
      </c>
      <c r="D601" t="s">
        <v>9523</v>
      </c>
      <c r="E601" s="27">
        <v>1025.5167179999999</v>
      </c>
      <c r="F601" s="28" t="s">
        <v>9519</v>
      </c>
      <c r="G601" s="27">
        <f>IF(F601="Not Aligned",E601,IF(F601="Aligned",E601*0.2,IF(F601="Partially Aligned",E601*0.8,0)))</f>
        <v>820.41337439999995</v>
      </c>
      <c r="H601" s="15">
        <f>G601*$E$2</f>
        <v>85796.524827120185</v>
      </c>
      <c r="I601" s="27">
        <v>2162.9124449999999</v>
      </c>
      <c r="J601" s="15">
        <f>I601*$E$3</f>
        <v>16940.526075752263</v>
      </c>
      <c r="K601" s="15">
        <f>ROUND((H601+J601),2)</f>
        <v>102737.05</v>
      </c>
      <c r="M601" s="15">
        <v>1375.26</v>
      </c>
    </row>
    <row r="602" spans="1:13" x14ac:dyDescent="0.25">
      <c r="A602" t="s">
        <v>2529</v>
      </c>
      <c r="B602" t="str">
        <f>VLOOKUP(A602,'FY23'!C:D,2,FALSE)</f>
        <v>Windham Exempted Village</v>
      </c>
      <c r="C602" t="s">
        <v>4469</v>
      </c>
      <c r="D602" t="s">
        <v>9523</v>
      </c>
      <c r="E602" s="27">
        <v>219.24215800000002</v>
      </c>
      <c r="F602" s="28" t="s">
        <v>9519</v>
      </c>
      <c r="G602" s="27">
        <f>IF(F602="Not Aligned",E602,IF(F602="Aligned",E602*0.2,IF(F602="Partially Aligned",E602*0.8,0)))</f>
        <v>175.39372640000002</v>
      </c>
      <c r="H602" s="15">
        <f>G602*$E$2</f>
        <v>18342.182942353953</v>
      </c>
      <c r="I602" s="27">
        <v>428.818895</v>
      </c>
      <c r="J602" s="15">
        <f>I602*$E$3</f>
        <v>3358.6277102043177</v>
      </c>
      <c r="K602" s="15">
        <f>ROUND((H602+J602),2)</f>
        <v>21700.81</v>
      </c>
      <c r="M602" s="15">
        <v>293.99</v>
      </c>
    </row>
    <row r="603" spans="1:13" x14ac:dyDescent="0.25">
      <c r="A603" t="s">
        <v>1472</v>
      </c>
      <c r="B603" t="str">
        <f>VLOOKUP(A603,'FY23'!C:D,2,FALSE)</f>
        <v>Winton Woods City</v>
      </c>
      <c r="C603" t="s">
        <v>4682</v>
      </c>
      <c r="D603" t="s">
        <v>9523</v>
      </c>
      <c r="E603" s="27">
        <v>1648.949386</v>
      </c>
      <c r="F603" s="28" t="s">
        <v>9520</v>
      </c>
      <c r="G603" s="27">
        <f>IF(F603="Not Aligned",E603,IF(F603="Aligned",E603*0.2,IF(F603="Partially Aligned",E603*0.8,0)))</f>
        <v>1648.949386</v>
      </c>
      <c r="H603" s="15">
        <f>G603*$E$2</f>
        <v>172442.49222299561</v>
      </c>
      <c r="I603" s="27">
        <v>3746.861324</v>
      </c>
      <c r="J603" s="15">
        <f>I603*$E$3</f>
        <v>29346.450018437827</v>
      </c>
      <c r="K603" s="15">
        <f>ROUND((H603+J603),2)</f>
        <v>201788.94</v>
      </c>
      <c r="M603" s="15">
        <v>2763.73</v>
      </c>
    </row>
    <row r="604" spans="1:13" x14ac:dyDescent="0.25">
      <c r="A604" t="s">
        <v>4190</v>
      </c>
      <c r="B604" t="str">
        <f>VLOOKUP(A604,'FY23'!C:D,2,FALSE)</f>
        <v>Wolf Creek Local</v>
      </c>
      <c r="C604" t="s">
        <v>4509</v>
      </c>
      <c r="D604" t="s">
        <v>9523</v>
      </c>
      <c r="E604" s="27">
        <v>269.58311600000002</v>
      </c>
      <c r="F604" s="28" t="s">
        <v>9518</v>
      </c>
      <c r="G604" s="27">
        <f>IF(F604="Not Aligned",E604,IF(F604="Aligned",E604*0.2,IF(F604="Partially Aligned",E604*0.8,0)))</f>
        <v>53.916623200000004</v>
      </c>
      <c r="H604" s="15">
        <f>G604*$E$2</f>
        <v>5638.4489152878014</v>
      </c>
      <c r="I604" s="27">
        <v>579.63175100000001</v>
      </c>
      <c r="J604" s="15">
        <f>I604*$E$3</f>
        <v>4539.835542048233</v>
      </c>
      <c r="K604" s="15">
        <f>ROUND((H604+J604),2)</f>
        <v>10178.280000000001</v>
      </c>
      <c r="M604" s="15">
        <v>90.67</v>
      </c>
    </row>
    <row r="605" spans="1:13" x14ac:dyDescent="0.25">
      <c r="A605" t="s">
        <v>3873</v>
      </c>
      <c r="B605" t="str">
        <f>VLOOKUP(A605,'FY23'!C:D,2,FALSE)</f>
        <v>Woodmore Local</v>
      </c>
      <c r="C605" t="s">
        <v>4480</v>
      </c>
      <c r="D605" t="s">
        <v>9523</v>
      </c>
      <c r="E605" s="27">
        <v>407.986918</v>
      </c>
      <c r="F605" s="28" t="s">
        <v>9519</v>
      </c>
      <c r="G605" s="27">
        <f>IF(F605="Not Aligned",E605,IF(F605="Aligned",E605*0.2,IF(F605="Partially Aligned",E605*0.8,0)))</f>
        <v>326.3895344</v>
      </c>
      <c r="H605" s="15">
        <f>G605*$E$2</f>
        <v>34132.900151635804</v>
      </c>
      <c r="I605" s="27">
        <v>872.21637099999998</v>
      </c>
      <c r="J605" s="15">
        <f>I605*$E$3</f>
        <v>6831.4388826883423</v>
      </c>
      <c r="K605" s="15">
        <f>ROUND((H605+J605),2)</f>
        <v>40964.339999999997</v>
      </c>
      <c r="M605" s="15">
        <v>547.13</v>
      </c>
    </row>
    <row r="606" spans="1:13" x14ac:dyDescent="0.25">
      <c r="A606" t="s">
        <v>3992</v>
      </c>
      <c r="B606" t="str">
        <f>VLOOKUP(A606,'FY23'!C:D,2,FALSE)</f>
        <v>Woodridge Local</v>
      </c>
      <c r="C606" t="s">
        <v>4742</v>
      </c>
      <c r="D606" t="s">
        <v>9523</v>
      </c>
      <c r="E606" s="27">
        <v>839.73902400000009</v>
      </c>
      <c r="F606" s="28" t="s">
        <v>9518</v>
      </c>
      <c r="G606" s="27">
        <f>IF(F606="Not Aligned",E606,IF(F606="Aligned",E606*0.2,IF(F606="Partially Aligned",E606*0.8,0)))</f>
        <v>167.94780480000003</v>
      </c>
      <c r="H606" s="15">
        <f>G606*$E$2</f>
        <v>17563.509389058465</v>
      </c>
      <c r="I606" s="27">
        <v>1858.4514179999999</v>
      </c>
      <c r="J606" s="15">
        <f>I606*$E$3</f>
        <v>14555.903443954603</v>
      </c>
      <c r="K606" s="15">
        <f>ROUND((H606+J606),2)</f>
        <v>32119.41</v>
      </c>
      <c r="M606" s="15">
        <v>282.48</v>
      </c>
    </row>
    <row r="607" spans="1:13" x14ac:dyDescent="0.25">
      <c r="A607" t="s">
        <v>2260</v>
      </c>
      <c r="B607" t="str">
        <f>VLOOKUP(A607,'FY23'!C:D,2,FALSE)</f>
        <v>Wooster City</v>
      </c>
      <c r="C607" t="s">
        <v>4513</v>
      </c>
      <c r="D607" t="s">
        <v>9523</v>
      </c>
      <c r="E607" s="27">
        <v>1483.0819630000001</v>
      </c>
      <c r="F607" s="28" t="s">
        <v>9520</v>
      </c>
      <c r="G607" s="27">
        <f>IF(F607="Not Aligned",E607,IF(F607="Aligned",E607*0.2,IF(F607="Partially Aligned",E607*0.8,0)))</f>
        <v>1483.0819630000001</v>
      </c>
      <c r="H607" s="15">
        <f>G607*$E$2</f>
        <v>155096.54331542508</v>
      </c>
      <c r="I607" s="27">
        <v>3135.4294759999998</v>
      </c>
      <c r="J607" s="15">
        <f>I607*$E$3</f>
        <v>24557.547356874289</v>
      </c>
      <c r="K607" s="15">
        <f>ROUND((H607+J607),2)</f>
        <v>179654.09</v>
      </c>
      <c r="M607" s="15">
        <v>2485.5700000000002</v>
      </c>
    </row>
    <row r="608" spans="1:13" x14ac:dyDescent="0.25">
      <c r="A608" t="s">
        <v>2268</v>
      </c>
      <c r="B608" t="str">
        <f>VLOOKUP(A608,'FY23'!C:D,2,FALSE)</f>
        <v>Worthington City</v>
      </c>
      <c r="C608" t="s">
        <v>4794</v>
      </c>
      <c r="D608" t="s">
        <v>9523</v>
      </c>
      <c r="E608" s="27">
        <v>5035.0065040000009</v>
      </c>
      <c r="F608" s="28" t="s">
        <v>9519</v>
      </c>
      <c r="G608" s="27">
        <f>IF(F608="Not Aligned",E608,IF(F608="Aligned",E608*0.2,IF(F608="Partially Aligned",E608*0.8,0)))</f>
        <v>4028.0052032000008</v>
      </c>
      <c r="H608" s="15">
        <f>G608*$E$2</f>
        <v>421237.46297146927</v>
      </c>
      <c r="I608" s="27">
        <v>10396.508469</v>
      </c>
      <c r="J608" s="15">
        <f>I608*$E$3</f>
        <v>81428.31820262321</v>
      </c>
      <c r="K608" s="15">
        <f>ROUND((H608+J608),2)</f>
        <v>502665.78</v>
      </c>
      <c r="M608" s="15">
        <v>6752</v>
      </c>
    </row>
    <row r="609" spans="1:13" x14ac:dyDescent="0.25">
      <c r="A609" t="s">
        <v>2796</v>
      </c>
      <c r="B609" t="str">
        <f>VLOOKUP(A609,'FY23'!C:D,2,FALSE)</f>
        <v>Wynford Local</v>
      </c>
      <c r="C609" t="s">
        <v>4385</v>
      </c>
      <c r="D609" t="s">
        <v>9523</v>
      </c>
      <c r="E609" s="27">
        <v>540.39882599999999</v>
      </c>
      <c r="F609" s="28" t="s">
        <v>9519</v>
      </c>
      <c r="G609" s="27">
        <f>IF(F609="Not Aligned",E609,IF(F609="Aligned",E609*0.2,IF(F609="Partially Aligned",E609*0.8,0)))</f>
        <v>432.31906079999999</v>
      </c>
      <c r="H609" s="15">
        <f>G609*$E$2</f>
        <v>45210.71229523886</v>
      </c>
      <c r="I609" s="27">
        <v>1012.876132</v>
      </c>
      <c r="J609" s="15">
        <f>I609*$E$3</f>
        <v>7933.1248776707153</v>
      </c>
      <c r="K609" s="15">
        <f>ROUND((H609+J609),2)</f>
        <v>53143.839999999997</v>
      </c>
      <c r="M609" s="15">
        <v>724.61</v>
      </c>
    </row>
    <row r="610" spans="1:13" x14ac:dyDescent="0.25">
      <c r="A610" t="s">
        <v>2288</v>
      </c>
      <c r="B610" t="str">
        <f>VLOOKUP(A610,'FY23'!C:D,2,FALSE)</f>
        <v>Wyoming City</v>
      </c>
      <c r="C610" t="s">
        <v>4682</v>
      </c>
      <c r="D610" t="s">
        <v>9523</v>
      </c>
      <c r="E610" s="27">
        <v>855.38735999999994</v>
      </c>
      <c r="F610" s="28" t="s">
        <v>9520</v>
      </c>
      <c r="G610" s="27">
        <f>IF(F610="Not Aligned",E610,IF(F610="Aligned",E610*0.2,IF(F610="Partially Aligned",E610*0.8,0)))</f>
        <v>855.38735999999994</v>
      </c>
      <c r="H610" s="15">
        <f>G610*$E$2</f>
        <v>89454.005942695891</v>
      </c>
      <c r="I610" s="27">
        <v>1877.3002460000002</v>
      </c>
      <c r="J610" s="15">
        <f>I610*$E$3</f>
        <v>14703.532657041578</v>
      </c>
      <c r="K610" s="15">
        <f>ROUND((H610+J610),2)</f>
        <v>104157.54</v>
      </c>
      <c r="M610" s="15">
        <v>1433.63</v>
      </c>
    </row>
    <row r="611" spans="1:13" x14ac:dyDescent="0.25">
      <c r="A611" t="s">
        <v>2293</v>
      </c>
      <c r="B611" t="str">
        <f>VLOOKUP(A611,'FY23'!C:D,2,FALSE)</f>
        <v>Xenia Community City</v>
      </c>
      <c r="C611" t="s">
        <v>4557</v>
      </c>
      <c r="D611" t="s">
        <v>9523</v>
      </c>
      <c r="E611" s="27">
        <v>1917.5211690000001</v>
      </c>
      <c r="F611" s="28" t="s">
        <v>9518</v>
      </c>
      <c r="G611" s="27">
        <f>IF(F611="Not Aligned",E611,IF(F611="Aligned",E611*0.2,IF(F611="Partially Aligned",E611*0.8,0)))</f>
        <v>383.50423380000007</v>
      </c>
      <c r="H611" s="15">
        <f>G611*$E$2</f>
        <v>40105.794887352844</v>
      </c>
      <c r="I611" s="27">
        <v>3680.2662540000001</v>
      </c>
      <c r="J611" s="15">
        <f>I611*$E$3</f>
        <v>28824.859085591932</v>
      </c>
      <c r="K611" s="15">
        <f>ROUND((H611+J611),2)</f>
        <v>68930.649999999994</v>
      </c>
      <c r="M611" s="15">
        <v>644.65</v>
      </c>
    </row>
    <row r="612" spans="1:13" x14ac:dyDescent="0.25">
      <c r="A612" t="s">
        <v>2533</v>
      </c>
      <c r="B612" t="str">
        <f>VLOOKUP(A612,'FY23'!C:D,2,FALSE)</f>
        <v>Yellow Springs Exempted Village</v>
      </c>
      <c r="C612" t="s">
        <v>4557</v>
      </c>
      <c r="D612" t="s">
        <v>9523</v>
      </c>
      <c r="E612" s="27">
        <v>255.52345199999999</v>
      </c>
      <c r="F612" s="28" t="s">
        <v>9518</v>
      </c>
      <c r="G612" s="27">
        <f>IF(F612="Not Aligned",E612,IF(F612="Aligned",E612*0.2,IF(F612="Partially Aligned",E612*0.8,0)))</f>
        <v>51.104690400000003</v>
      </c>
      <c r="H612" s="15">
        <f>G612*$E$2</f>
        <v>5344.3848863294334</v>
      </c>
      <c r="I612" s="27">
        <v>630.76438399999995</v>
      </c>
      <c r="J612" s="15">
        <f>I612*$E$3</f>
        <v>4940.3204089510955</v>
      </c>
      <c r="K612" s="15">
        <f>ROUND((H612+J612),2)</f>
        <v>10284.709999999999</v>
      </c>
      <c r="M612" s="15">
        <v>86</v>
      </c>
    </row>
    <row r="613" spans="1:13" x14ac:dyDescent="0.25">
      <c r="A613" t="s">
        <v>2301</v>
      </c>
      <c r="B613" t="str">
        <f>VLOOKUP(A613,'FY23'!C:D,2,FALSE)</f>
        <v>Youngstown City</v>
      </c>
      <c r="C613" t="s">
        <v>4436</v>
      </c>
      <c r="D613" t="s">
        <v>9523</v>
      </c>
      <c r="E613" s="27">
        <v>1976.0241740000001</v>
      </c>
      <c r="F613" s="28" t="s">
        <v>9519</v>
      </c>
      <c r="G613" s="27">
        <f>IF(F613="Not Aligned",E613,IF(F613="Aligned",E613*0.2,IF(F613="Partially Aligned",E613*0.8,0)))</f>
        <v>1580.8193392000003</v>
      </c>
      <c r="H613" s="15">
        <f>G613*$E$2</f>
        <v>165317.64341610734</v>
      </c>
      <c r="I613" s="27">
        <v>4471.5473079999992</v>
      </c>
      <c r="J613" s="15">
        <f>I613*$E$3</f>
        <v>35022.390270695323</v>
      </c>
      <c r="K613" s="15">
        <f>ROUND((H613+J613),2)</f>
        <v>200340.03</v>
      </c>
      <c r="M613" s="15">
        <v>2650.13</v>
      </c>
    </row>
    <row r="614" spans="1:13" x14ac:dyDescent="0.25">
      <c r="A614" t="s">
        <v>3867</v>
      </c>
      <c r="B614" t="str">
        <f>VLOOKUP(A614,'FY23'!C:D,2,FALSE)</f>
        <v>Zane Trace Local</v>
      </c>
      <c r="C614" t="s">
        <v>4478</v>
      </c>
      <c r="D614" t="s">
        <v>9523</v>
      </c>
      <c r="E614" s="27">
        <v>577.68831699999998</v>
      </c>
      <c r="F614" s="28" t="s">
        <v>9519</v>
      </c>
      <c r="G614" s="27">
        <f>IF(F614="Not Aligned",E614,IF(F614="Aligned",E614*0.2,IF(F614="Partially Aligned",E614*0.8,0)))</f>
        <v>462.1506536</v>
      </c>
      <c r="H614" s="15">
        <f>G614*$E$2</f>
        <v>48330.416425086281</v>
      </c>
      <c r="I614" s="27">
        <v>1216.30522</v>
      </c>
      <c r="J614" s="15">
        <f>I614*$E$3</f>
        <v>9526.4375324649791</v>
      </c>
      <c r="K614" s="15">
        <f>ROUND((H614+J614),2)</f>
        <v>57856.85</v>
      </c>
      <c r="M614" s="15">
        <v>774.7</v>
      </c>
    </row>
    <row r="615" spans="1:13" x14ac:dyDescent="0.25">
      <c r="A615" t="s">
        <v>2318</v>
      </c>
      <c r="B615" t="str">
        <f>VLOOKUP(A615,'FY23'!C:D,2,FALSE)</f>
        <v>Zanesville City</v>
      </c>
      <c r="C615" t="s">
        <v>4454</v>
      </c>
      <c r="D615" t="s">
        <v>9523</v>
      </c>
      <c r="E615" s="27">
        <v>1506.3794760000001</v>
      </c>
      <c r="F615" s="28" t="s">
        <v>9520</v>
      </c>
      <c r="G615" s="27">
        <f>IF(F615="Not Aligned",E615,IF(F615="Aligned",E615*0.2,IF(F615="Partially Aligned",E615*0.8,0)))</f>
        <v>1506.3794760000001</v>
      </c>
      <c r="H615" s="15">
        <f>G615*$E$2</f>
        <v>157532.9317445831</v>
      </c>
      <c r="I615" s="27">
        <v>2831.8264859999999</v>
      </c>
      <c r="J615" s="15">
        <f>I615*$E$3</f>
        <v>22179.645107219727</v>
      </c>
      <c r="K615" s="15">
        <f>ROUND((H615+J615),2)</f>
        <v>179712.58</v>
      </c>
      <c r="M615" s="15">
        <v>2524.38</v>
      </c>
    </row>
    <row r="616" spans="1:13" x14ac:dyDescent="0.25">
      <c r="A616" t="s">
        <v>4296</v>
      </c>
      <c r="B616" t="str">
        <f>VLOOKUP(A616,'FY23'!C:D,2,FALSE)</f>
        <v>Bio-Med Science Academy STEM School</v>
      </c>
      <c r="C616" t="s">
        <v>4469</v>
      </c>
      <c r="D616" t="s">
        <v>9524</v>
      </c>
      <c r="E616" s="27">
        <v>345.38408500000003</v>
      </c>
      <c r="F616" s="28" t="s">
        <v>9520</v>
      </c>
      <c r="G616" s="27">
        <f>IF(F616="Not Aligned",E616,IF(F616="Aligned",E616*0.2,IF(F616="Partially Aligned",E616*0.8,0)))</f>
        <v>345.38408500000003</v>
      </c>
      <c r="H616" s="15">
        <f>G616*$E$2</f>
        <v>36119.296866980345</v>
      </c>
      <c r="I616" s="27">
        <v>994.59533099999999</v>
      </c>
      <c r="J616" s="15">
        <f>I616*$E$3</f>
        <v>7789.9446085192576</v>
      </c>
      <c r="K616" s="15">
        <f>ROUND((H616+J616),2)</f>
        <v>43909.24</v>
      </c>
      <c r="M616" s="15">
        <v>579.02</v>
      </c>
    </row>
    <row r="617" spans="1:13" x14ac:dyDescent="0.25">
      <c r="A617" t="s">
        <v>4325</v>
      </c>
      <c r="B617" t="s">
        <v>5562</v>
      </c>
      <c r="C617" t="s">
        <v>4557</v>
      </c>
      <c r="D617" t="s">
        <v>9524</v>
      </c>
      <c r="E617" s="27">
        <v>0</v>
      </c>
      <c r="F617" s="28" t="s">
        <v>9521</v>
      </c>
      <c r="G617" s="27">
        <f>IF(F617="Not Aligned",E617,IF(F617="Aligned",E617*0.2,IF(F617="Partially Aligned",E617*0.8,0)))</f>
        <v>0</v>
      </c>
      <c r="H617" s="15">
        <f>G617*$E$2</f>
        <v>0</v>
      </c>
      <c r="I617" s="27">
        <v>138.38</v>
      </c>
      <c r="J617" s="15">
        <f>I617*$E$3</f>
        <v>1083.8302788361821</v>
      </c>
      <c r="K617" s="15">
        <f>ROUND((H617+J617),2)</f>
        <v>1083.83</v>
      </c>
      <c r="M617" s="15">
        <v>0</v>
      </c>
    </row>
    <row r="618" spans="1:13" x14ac:dyDescent="0.25">
      <c r="A618" t="s">
        <v>4293</v>
      </c>
      <c r="B618" t="str">
        <f>VLOOKUP(A618,'FY23'!C:D,2,FALSE)</f>
        <v>Dayton Regional STEM School</v>
      </c>
      <c r="C618" t="s">
        <v>4448</v>
      </c>
      <c r="D618" t="s">
        <v>9524</v>
      </c>
      <c r="E618" s="27">
        <v>0</v>
      </c>
      <c r="F618" s="28" t="s">
        <v>9521</v>
      </c>
      <c r="G618" s="27">
        <f>IF(F618="Not Aligned",E618,IF(F618="Aligned",E618*0.2,IF(F618="Partially Aligned",E618*0.8,0)))</f>
        <v>0</v>
      </c>
      <c r="H618" s="15">
        <f>G618*$E$2</f>
        <v>0</v>
      </c>
      <c r="I618" s="27">
        <v>740.82238099999995</v>
      </c>
      <c r="J618" s="15">
        <f>I618*$E$3</f>
        <v>5802.3249585728736</v>
      </c>
      <c r="K618" s="15">
        <f>ROUND((H618+J618),2)</f>
        <v>5802.32</v>
      </c>
      <c r="M618" s="15">
        <v>0</v>
      </c>
    </row>
    <row r="619" spans="1:13" x14ac:dyDescent="0.25">
      <c r="A619" t="s">
        <v>4295</v>
      </c>
      <c r="B619" t="str">
        <f>VLOOKUP(A619,'FY23'!C:D,2,FALSE)</f>
        <v>Global Impact STEM Academy</v>
      </c>
      <c r="C619" t="s">
        <v>4659</v>
      </c>
      <c r="D619" t="s">
        <v>9524</v>
      </c>
      <c r="E619" s="27">
        <v>0</v>
      </c>
      <c r="F619" s="28" t="s">
        <v>9521</v>
      </c>
      <c r="G619" s="27">
        <f>IF(F619="Not Aligned",E619,IF(F619="Aligned",E619*0.2,IF(F619="Partially Aligned",E619*0.8,0)))</f>
        <v>0</v>
      </c>
      <c r="H619" s="15">
        <f>G619*$E$2</f>
        <v>0</v>
      </c>
      <c r="I619" s="27">
        <v>644.67904299999998</v>
      </c>
      <c r="J619" s="15">
        <f>I619*$E$3</f>
        <v>5049.3038512395797</v>
      </c>
      <c r="K619" s="15">
        <f>ROUND((H619+J619),2)</f>
        <v>5049.3</v>
      </c>
      <c r="M619" s="15">
        <v>0</v>
      </c>
    </row>
    <row r="620" spans="1:13" x14ac:dyDescent="0.25">
      <c r="A620" t="s">
        <v>4298</v>
      </c>
      <c r="B620" t="str">
        <f>VLOOKUP(A620,'FY23'!C:D,2,FALSE)</f>
        <v>iSTEM</v>
      </c>
      <c r="C620" t="s">
        <v>4806</v>
      </c>
      <c r="D620" t="s">
        <v>9524</v>
      </c>
      <c r="E620" s="27">
        <v>0</v>
      </c>
      <c r="F620" s="28" t="s">
        <v>9521</v>
      </c>
      <c r="G620" s="27">
        <f>IF(F620="Not Aligned",E620,IF(F620="Aligned",E620*0.2,IF(F620="Partially Aligned",E620*0.8,0)))</f>
        <v>0</v>
      </c>
      <c r="H620" s="15">
        <f>G620*$E$2</f>
        <v>0</v>
      </c>
      <c r="I620" s="27">
        <v>155.85379800000001</v>
      </c>
      <c r="J620" s="15">
        <f>I620*$E$3</f>
        <v>1220.6898781906202</v>
      </c>
      <c r="K620" s="15">
        <f>ROUND((H620+J620),2)</f>
        <v>1220.69</v>
      </c>
      <c r="M620" s="15">
        <v>0</v>
      </c>
    </row>
    <row r="621" spans="1:13" x14ac:dyDescent="0.25">
      <c r="A621" t="s">
        <v>4294</v>
      </c>
      <c r="B621" t="str">
        <f>VLOOKUP(A621,'FY23'!C:D,2,FALSE)</f>
        <v>Metro Early College High School</v>
      </c>
      <c r="C621" t="s">
        <v>4794</v>
      </c>
      <c r="D621" t="s">
        <v>9524</v>
      </c>
      <c r="E621" s="27">
        <v>0</v>
      </c>
      <c r="F621" s="28" t="s">
        <v>9521</v>
      </c>
      <c r="G621" s="27">
        <f>IF(F621="Not Aligned",E621,IF(F621="Aligned",E621*0.2,IF(F621="Partially Aligned",E621*0.8,0)))</f>
        <v>0</v>
      </c>
      <c r="H621" s="15">
        <f>G621*$E$2</f>
        <v>0</v>
      </c>
      <c r="I621" s="27">
        <v>862.27374599999996</v>
      </c>
      <c r="J621" s="15">
        <f>I621*$E$3</f>
        <v>6753.5655048439021</v>
      </c>
      <c r="K621" s="15">
        <f>ROUND((H621+J621),2)</f>
        <v>6753.57</v>
      </c>
      <c r="M621" s="15">
        <v>0</v>
      </c>
    </row>
    <row r="622" spans="1:13" x14ac:dyDescent="0.25">
      <c r="A622" t="s">
        <v>4299</v>
      </c>
      <c r="B622" t="str">
        <f>VLOOKUP(A622,'FY23'!C:D,2,FALSE)</f>
        <v>Tri-State STEM+M School</v>
      </c>
      <c r="C622" t="s">
        <v>4576</v>
      </c>
      <c r="D622" t="s">
        <v>9524</v>
      </c>
      <c r="E622" s="27">
        <v>0</v>
      </c>
      <c r="F622" s="28" t="s">
        <v>9521</v>
      </c>
      <c r="G622" s="27">
        <f>IF(F622="Not Aligned",E622,IF(F622="Aligned",E622*0.2,IF(F622="Partially Aligned",E622*0.8,0)))</f>
        <v>0</v>
      </c>
      <c r="H622" s="15">
        <f>G622*$E$2</f>
        <v>0</v>
      </c>
      <c r="I622" s="27">
        <v>69.692736999999994</v>
      </c>
      <c r="J622" s="15">
        <f>I622*$E$3</f>
        <v>545.85271408850053</v>
      </c>
      <c r="K622" s="15">
        <f>ROUND((H622+J622),2)</f>
        <v>545.85</v>
      </c>
      <c r="M622" s="15">
        <v>0</v>
      </c>
    </row>
    <row r="623" spans="1:13" x14ac:dyDescent="0.25">
      <c r="A623" t="s">
        <v>4297</v>
      </c>
      <c r="B623" t="str">
        <f>VLOOKUP(A623,'FY23'!C:D,2,FALSE)</f>
        <v>Valley STEM+ME2 Academy</v>
      </c>
      <c r="C623" t="s">
        <v>4436</v>
      </c>
      <c r="D623" t="s">
        <v>9524</v>
      </c>
      <c r="E623" s="27">
        <v>0</v>
      </c>
      <c r="F623" s="28" t="s">
        <v>9521</v>
      </c>
      <c r="G623" s="27">
        <f>IF(F623="Not Aligned",E623,IF(F623="Aligned",E623*0.2,IF(F623="Partially Aligned",E623*0.8,0)))</f>
        <v>0</v>
      </c>
      <c r="H623" s="15">
        <f>G623*$E$2</f>
        <v>0</v>
      </c>
      <c r="I623" s="27">
        <v>255.81817899999999</v>
      </c>
      <c r="J623" s="15">
        <f>I623*$E$3</f>
        <v>2003.6384468632341</v>
      </c>
      <c r="K623" s="15">
        <f>ROUND((H623+J623),2)</f>
        <v>2003.64</v>
      </c>
      <c r="M623" s="15">
        <v>0</v>
      </c>
    </row>
    <row r="624" spans="1:13" x14ac:dyDescent="0.25">
      <c r="A624" t="s">
        <v>387</v>
      </c>
      <c r="B624" t="str">
        <f>VLOOKUP(A624,'FY23'!C:D,2,FALSE)</f>
        <v>Apollo</v>
      </c>
      <c r="C624" t="s">
        <v>4528</v>
      </c>
      <c r="D624" t="s">
        <v>9525</v>
      </c>
      <c r="E624" s="27">
        <v>0</v>
      </c>
      <c r="F624" s="28" t="s">
        <v>9521</v>
      </c>
      <c r="G624" s="27">
        <f>IF(F624="Not Aligned",E624,IF(F624="Aligned",E624*0.2,IF(F624="Partially Aligned",E624*0.8,0)))</f>
        <v>0</v>
      </c>
      <c r="H624" s="15">
        <f>G624*$E$2</f>
        <v>0</v>
      </c>
      <c r="I624" s="27">
        <v>1032.7641570000001</v>
      </c>
      <c r="J624" s="15">
        <f>I624*$E$3</f>
        <v>8088.8933679240108</v>
      </c>
      <c r="K624" s="15">
        <f>ROUND((H624+J624),2)</f>
        <v>8088.89</v>
      </c>
      <c r="M624" s="15">
        <v>0</v>
      </c>
    </row>
    <row r="625" spans="1:13" x14ac:dyDescent="0.25">
      <c r="A625" t="s">
        <v>727</v>
      </c>
      <c r="B625" t="str">
        <f>VLOOKUP(A625,'FY23'!C:D,2,FALSE)</f>
        <v>Ashland County-West Holmes Joint Vocational School</v>
      </c>
      <c r="C625" t="s">
        <v>4344</v>
      </c>
      <c r="D625" t="s">
        <v>9525</v>
      </c>
      <c r="E625" s="27">
        <v>0</v>
      </c>
      <c r="F625" s="28" t="s">
        <v>9521</v>
      </c>
      <c r="G625" s="27">
        <f>IF(F625="Not Aligned",E625,IF(F625="Aligned",E625*0.2,IF(F625="Partially Aligned",E625*0.8,0)))</f>
        <v>0</v>
      </c>
      <c r="H625" s="15">
        <f>G625*$E$2</f>
        <v>0</v>
      </c>
      <c r="I625" s="27">
        <v>478.92019399999998</v>
      </c>
      <c r="J625" s="15">
        <f>I625*$E$3</f>
        <v>3751.0348851228387</v>
      </c>
      <c r="K625" s="15">
        <f>ROUND((H625+J625),2)</f>
        <v>3751.03</v>
      </c>
      <c r="M625" s="15">
        <v>0</v>
      </c>
    </row>
    <row r="626" spans="1:13" x14ac:dyDescent="0.25">
      <c r="A626" t="s">
        <v>406</v>
      </c>
      <c r="B626" t="str">
        <f>VLOOKUP(A626,'FY23'!C:D,2,FALSE)</f>
        <v>Ashtabula County Technical and Career Center</v>
      </c>
      <c r="C626" t="s">
        <v>4346</v>
      </c>
      <c r="D626" t="s">
        <v>9525</v>
      </c>
      <c r="E626" s="27">
        <v>0</v>
      </c>
      <c r="F626" s="28" t="s">
        <v>9521</v>
      </c>
      <c r="G626" s="27">
        <f>IF(F626="Not Aligned",E626,IF(F626="Aligned",E626*0.2,IF(F626="Partially Aligned",E626*0.8,0)))</f>
        <v>0</v>
      </c>
      <c r="H626" s="15">
        <f>G626*$E$2</f>
        <v>0</v>
      </c>
      <c r="I626" s="27">
        <v>697.88934300000005</v>
      </c>
      <c r="J626" s="15">
        <f>I626*$E$3</f>
        <v>5466.0615784108249</v>
      </c>
      <c r="K626" s="15">
        <f>ROUND((H626+J626),2)</f>
        <v>5466.06</v>
      </c>
      <c r="M626" s="15">
        <v>0</v>
      </c>
    </row>
    <row r="627" spans="1:13" x14ac:dyDescent="0.25">
      <c r="A627" t="s">
        <v>556</v>
      </c>
      <c r="B627" t="str">
        <f>VLOOKUP(A627,'FY23'!C:D,2,FALSE)</f>
        <v>Auburn</v>
      </c>
      <c r="C627" t="s">
        <v>4806</v>
      </c>
      <c r="D627" t="s">
        <v>9525</v>
      </c>
      <c r="E627" s="27">
        <v>0</v>
      </c>
      <c r="F627" s="28" t="s">
        <v>9521</v>
      </c>
      <c r="G627" s="27">
        <f>IF(F627="Not Aligned",E627,IF(F627="Aligned",E627*0.2,IF(F627="Partially Aligned",E627*0.8,0)))</f>
        <v>0</v>
      </c>
      <c r="H627" s="15">
        <f>G627*$E$2</f>
        <v>0</v>
      </c>
      <c r="I627" s="27">
        <v>395.10999099999998</v>
      </c>
      <c r="J627" s="15">
        <f>I627*$E$3</f>
        <v>3094.6102884556394</v>
      </c>
      <c r="K627" s="15">
        <f>ROUND((H627+J627),2)</f>
        <v>3094.61</v>
      </c>
      <c r="M627" s="15">
        <v>0</v>
      </c>
    </row>
    <row r="628" spans="1:13" x14ac:dyDescent="0.25">
      <c r="A628" t="s">
        <v>418</v>
      </c>
      <c r="B628" t="str">
        <f>VLOOKUP(A628,'FY23'!C:D,2,FALSE)</f>
        <v>Belmont-Harrison</v>
      </c>
      <c r="C628" t="s">
        <v>4355</v>
      </c>
      <c r="D628" t="s">
        <v>9525</v>
      </c>
      <c r="E628" s="27">
        <v>0</v>
      </c>
      <c r="F628" s="28" t="s">
        <v>9521</v>
      </c>
      <c r="G628" s="27">
        <f>IF(F628="Not Aligned",E628,IF(F628="Aligned",E628*0.2,IF(F628="Partially Aligned",E628*0.8,0)))</f>
        <v>0</v>
      </c>
      <c r="H628" s="15">
        <f>G628*$E$2</f>
        <v>0</v>
      </c>
      <c r="I628" s="27">
        <v>462.94134100000002</v>
      </c>
      <c r="J628" s="15">
        <f>I628*$E$3</f>
        <v>3625.884106813312</v>
      </c>
      <c r="K628" s="15">
        <f>ROUND((H628+J628),2)</f>
        <v>3625.88</v>
      </c>
      <c r="M628" s="15">
        <v>0</v>
      </c>
    </row>
    <row r="629" spans="1:13" x14ac:dyDescent="0.25">
      <c r="A629" t="s">
        <v>705</v>
      </c>
      <c r="B629" t="str">
        <f>VLOOKUP(A629,'FY23'!C:D,2,FALSE)</f>
        <v>Buckeye</v>
      </c>
      <c r="C629" t="s">
        <v>4501</v>
      </c>
      <c r="D629" t="s">
        <v>9525</v>
      </c>
      <c r="E629" s="27">
        <v>0</v>
      </c>
      <c r="F629" s="28" t="s">
        <v>9521</v>
      </c>
      <c r="G629" s="27">
        <f>IF(F629="Not Aligned",E629,IF(F629="Aligned",E629*0.2,IF(F629="Partially Aligned",E629*0.8,0)))</f>
        <v>0</v>
      </c>
      <c r="H629" s="15">
        <f>G629*$E$2</f>
        <v>0</v>
      </c>
      <c r="I629" s="27">
        <v>917.46834200000001</v>
      </c>
      <c r="J629" s="15">
        <f>I629*$E$3</f>
        <v>7185.864784891095</v>
      </c>
      <c r="K629" s="15">
        <f>ROUND((H629+J629),2)</f>
        <v>7185.86</v>
      </c>
      <c r="M629" s="15">
        <v>0</v>
      </c>
    </row>
    <row r="630" spans="1:13" x14ac:dyDescent="0.25">
      <c r="A630" t="s">
        <v>424</v>
      </c>
      <c r="B630" t="str">
        <f>VLOOKUP(A630,'FY23'!C:D,2,FALSE)</f>
        <v>Butler Technology &amp; Career Development Schools</v>
      </c>
      <c r="C630" t="s">
        <v>4362</v>
      </c>
      <c r="D630" t="s">
        <v>9525</v>
      </c>
      <c r="E630" s="27">
        <v>0</v>
      </c>
      <c r="F630" s="28" t="s">
        <v>9521</v>
      </c>
      <c r="G630" s="27">
        <f>IF(F630="Not Aligned",E630,IF(F630="Aligned",E630*0.2,IF(F630="Partially Aligned",E630*0.8,0)))</f>
        <v>0</v>
      </c>
      <c r="H630" s="15">
        <f>G630*$E$2</f>
        <v>0</v>
      </c>
      <c r="I630" s="27">
        <v>3712.5892630000003</v>
      </c>
      <c r="J630" s="15">
        <f>I630*$E$3</f>
        <v>29078.02179593515</v>
      </c>
      <c r="K630" s="15">
        <f>ROUND((H630+J630),2)</f>
        <v>29078.02</v>
      </c>
      <c r="M630" s="15">
        <v>0</v>
      </c>
    </row>
    <row r="631" spans="1:13" x14ac:dyDescent="0.25">
      <c r="A631" t="s">
        <v>560</v>
      </c>
      <c r="B631" t="str">
        <f>VLOOKUP(A631,'FY23'!C:D,2,FALSE)</f>
        <v>Career and Technology Educational Centers</v>
      </c>
      <c r="C631" t="s">
        <v>4581</v>
      </c>
      <c r="D631" t="s">
        <v>9525</v>
      </c>
      <c r="E631" s="27">
        <v>0</v>
      </c>
      <c r="F631" s="28" t="s">
        <v>9521</v>
      </c>
      <c r="G631" s="27">
        <f>IF(F631="Not Aligned",E631,IF(F631="Aligned",E631*0.2,IF(F631="Partially Aligned",E631*0.8,0)))</f>
        <v>0</v>
      </c>
      <c r="H631" s="15">
        <f>G631*$E$2</f>
        <v>0</v>
      </c>
      <c r="I631" s="27">
        <v>945.64597500000013</v>
      </c>
      <c r="J631" s="15">
        <f>I631*$E$3</f>
        <v>7406.5597684966287</v>
      </c>
      <c r="K631" s="15">
        <f>ROUND((H631+J631),2)</f>
        <v>7406.56</v>
      </c>
      <c r="M631" s="15">
        <v>0</v>
      </c>
    </row>
    <row r="632" spans="1:13" x14ac:dyDescent="0.25">
      <c r="A632" t="s">
        <v>431</v>
      </c>
      <c r="B632" t="str">
        <f>VLOOKUP(A632,'FY23'!C:D,2,FALSE)</f>
        <v>Columbiana County</v>
      </c>
      <c r="C632" t="s">
        <v>4376</v>
      </c>
      <c r="D632" t="s">
        <v>9525</v>
      </c>
      <c r="E632" s="27">
        <v>0</v>
      </c>
      <c r="F632" s="28" t="s">
        <v>9521</v>
      </c>
      <c r="G632" s="27">
        <f>IF(F632="Not Aligned",E632,IF(F632="Aligned",E632*0.2,IF(F632="Partially Aligned",E632*0.8,0)))</f>
        <v>0</v>
      </c>
      <c r="H632" s="15">
        <f>G632*$E$2</f>
        <v>0</v>
      </c>
      <c r="I632" s="27">
        <v>307.336724</v>
      </c>
      <c r="J632" s="15">
        <f>I632*$E$3</f>
        <v>2407.1458828553168</v>
      </c>
      <c r="K632" s="15">
        <f>ROUND((H632+J632),2)</f>
        <v>2407.15</v>
      </c>
      <c r="M632" s="15">
        <v>0</v>
      </c>
    </row>
    <row r="633" spans="1:13" x14ac:dyDescent="0.25">
      <c r="A633" t="s">
        <v>779</v>
      </c>
      <c r="B633" t="str">
        <f>VLOOKUP(A633,'FY23'!C:D,2,FALSE)</f>
        <v>Coshocton County</v>
      </c>
      <c r="C633" t="s">
        <v>4382</v>
      </c>
      <c r="D633" t="s">
        <v>9525</v>
      </c>
      <c r="E633" s="27">
        <v>0</v>
      </c>
      <c r="F633" s="28" t="s">
        <v>9521</v>
      </c>
      <c r="G633" s="27">
        <f>IF(F633="Not Aligned",E633,IF(F633="Aligned",E633*0.2,IF(F633="Partially Aligned",E633*0.8,0)))</f>
        <v>0</v>
      </c>
      <c r="H633" s="15">
        <f>G633*$E$2</f>
        <v>0</v>
      </c>
      <c r="I633" s="27">
        <v>236.52825100000001</v>
      </c>
      <c r="J633" s="15">
        <f>I633*$E$3</f>
        <v>1852.554417068684</v>
      </c>
      <c r="K633" s="15">
        <f>ROUND((H633+J633),2)</f>
        <v>1852.55</v>
      </c>
      <c r="M633" s="15">
        <v>0</v>
      </c>
    </row>
    <row r="634" spans="1:13" x14ac:dyDescent="0.25">
      <c r="A634" t="s">
        <v>433</v>
      </c>
      <c r="B634" t="str">
        <f>VLOOKUP(A634,'FY23'!C:D,2,FALSE)</f>
        <v>Cuyahoga Valley Career Center</v>
      </c>
      <c r="C634" t="s">
        <v>4866</v>
      </c>
      <c r="D634" t="s">
        <v>9525</v>
      </c>
      <c r="E634" s="27">
        <v>0</v>
      </c>
      <c r="F634" s="28" t="s">
        <v>9521</v>
      </c>
      <c r="G634" s="27">
        <f>IF(F634="Not Aligned",E634,IF(F634="Aligned",E634*0.2,IF(F634="Partially Aligned",E634*0.8,0)))</f>
        <v>0</v>
      </c>
      <c r="H634" s="15">
        <f>G634*$E$2</f>
        <v>0</v>
      </c>
      <c r="I634" s="27">
        <v>408.66539299999999</v>
      </c>
      <c r="J634" s="15">
        <f>I634*$E$3</f>
        <v>3200.7799309574211</v>
      </c>
      <c r="K634" s="15">
        <f>ROUND((H634+J634),2)</f>
        <v>3200.78</v>
      </c>
      <c r="M634" s="15">
        <v>0</v>
      </c>
    </row>
    <row r="635" spans="1:13" x14ac:dyDescent="0.25">
      <c r="A635" t="s">
        <v>456</v>
      </c>
      <c r="B635" t="str">
        <f>VLOOKUP(A635,'FY23'!C:D,2,FALSE)</f>
        <v>Delaware Area Career Center</v>
      </c>
      <c r="C635" t="s">
        <v>4670</v>
      </c>
      <c r="D635" t="s">
        <v>9525</v>
      </c>
      <c r="E635" s="27">
        <v>0</v>
      </c>
      <c r="F635" s="28" t="s">
        <v>9521</v>
      </c>
      <c r="G635" s="27">
        <f>IF(F635="Not Aligned",E635,IF(F635="Aligned",E635*0.2,IF(F635="Partially Aligned",E635*0.8,0)))</f>
        <v>0</v>
      </c>
      <c r="H635" s="15">
        <f>G635*$E$2</f>
        <v>0</v>
      </c>
      <c r="I635" s="27">
        <v>921.7906539999999</v>
      </c>
      <c r="J635" s="15">
        <f>I635*$E$3</f>
        <v>7219.7183231204408</v>
      </c>
      <c r="K635" s="15">
        <f>ROUND((H635+J635),2)</f>
        <v>7219.72</v>
      </c>
      <c r="M635" s="15">
        <v>0</v>
      </c>
    </row>
    <row r="636" spans="1:13" x14ac:dyDescent="0.25">
      <c r="A636" t="s">
        <v>465</v>
      </c>
      <c r="B636" t="str">
        <f>VLOOKUP(A636,'FY23'!C:D,2,FALSE)</f>
        <v>Eastland-Fairfield Career &amp; Technical Schools</v>
      </c>
      <c r="C636" t="s">
        <v>4794</v>
      </c>
      <c r="D636" t="s">
        <v>9525</v>
      </c>
      <c r="E636" s="27">
        <v>0</v>
      </c>
      <c r="F636" s="28" t="s">
        <v>9521</v>
      </c>
      <c r="G636" s="27">
        <f>IF(F636="Not Aligned",E636,IF(F636="Aligned",E636*0.2,IF(F636="Partially Aligned",E636*0.8,0)))</f>
        <v>0</v>
      </c>
      <c r="H636" s="15">
        <f>G636*$E$2</f>
        <v>0</v>
      </c>
      <c r="I636" s="27">
        <v>1451.2284829999999</v>
      </c>
      <c r="J636" s="15">
        <f>I636*$E$3</f>
        <v>11366.421241399765</v>
      </c>
      <c r="K636" s="15">
        <f>ROUND((H636+J636),2)</f>
        <v>11366.42</v>
      </c>
      <c r="M636" s="15">
        <v>0</v>
      </c>
    </row>
    <row r="637" spans="1:13" x14ac:dyDescent="0.25">
      <c r="A637" t="s">
        <v>477</v>
      </c>
      <c r="B637" t="str">
        <f>VLOOKUP(A637,'FY23'!C:D,2,FALSE)</f>
        <v>EHOVE Career Center</v>
      </c>
      <c r="C637" t="s">
        <v>4333</v>
      </c>
      <c r="D637" t="s">
        <v>9525</v>
      </c>
      <c r="E637" s="27">
        <v>0</v>
      </c>
      <c r="F637" s="28" t="s">
        <v>9521</v>
      </c>
      <c r="G637" s="27">
        <f>IF(F637="Not Aligned",E637,IF(F637="Aligned",E637*0.2,IF(F637="Partially Aligned",E637*0.8,0)))</f>
        <v>0</v>
      </c>
      <c r="H637" s="15">
        <f>G637*$E$2</f>
        <v>0</v>
      </c>
      <c r="I637" s="27">
        <v>793.33251299999995</v>
      </c>
      <c r="J637" s="15">
        <f>I637*$E$3</f>
        <v>6213.5987770963939</v>
      </c>
      <c r="K637" s="15">
        <f>ROUND((H637+J637),2)</f>
        <v>6213.6</v>
      </c>
      <c r="M637" s="15">
        <v>0</v>
      </c>
    </row>
    <row r="638" spans="1:13" x14ac:dyDescent="0.25">
      <c r="A638" t="s">
        <v>449</v>
      </c>
      <c r="B638" t="str">
        <f>VLOOKUP(A638,'FY23'!C:D,2,FALSE)</f>
        <v>Four County Career Center</v>
      </c>
      <c r="C638" t="s">
        <v>4567</v>
      </c>
      <c r="D638" t="s">
        <v>9525</v>
      </c>
      <c r="E638" s="27">
        <v>0</v>
      </c>
      <c r="F638" s="28" t="s">
        <v>9521</v>
      </c>
      <c r="G638" s="27">
        <f>IF(F638="Not Aligned",E638,IF(F638="Aligned",E638*0.2,IF(F638="Partially Aligned",E638*0.8,0)))</f>
        <v>0</v>
      </c>
      <c r="H638" s="15">
        <f>G638*$E$2</f>
        <v>0</v>
      </c>
      <c r="I638" s="27">
        <v>942.13165600000002</v>
      </c>
      <c r="J638" s="15">
        <f>I638*$E$3</f>
        <v>7379.0346540170112</v>
      </c>
      <c r="K638" s="15">
        <f>ROUND((H638+J638),2)</f>
        <v>7379.03</v>
      </c>
      <c r="M638" s="15">
        <v>0</v>
      </c>
    </row>
    <row r="639" spans="1:13" x14ac:dyDescent="0.25">
      <c r="A639" t="s">
        <v>729</v>
      </c>
      <c r="B639" t="str">
        <f>VLOOKUP(A639,'FY23'!C:D,2,FALSE)</f>
        <v>Gallia-Jackson-Vinton</v>
      </c>
      <c r="C639" t="s">
        <v>4402</v>
      </c>
      <c r="D639" t="s">
        <v>9525</v>
      </c>
      <c r="E639" s="27">
        <v>0</v>
      </c>
      <c r="F639" s="28" t="s">
        <v>9521</v>
      </c>
      <c r="G639" s="27">
        <f>IF(F639="Not Aligned",E639,IF(F639="Aligned",E639*0.2,IF(F639="Partially Aligned",E639*0.8,0)))</f>
        <v>0</v>
      </c>
      <c r="H639" s="15">
        <f>G639*$E$2</f>
        <v>0</v>
      </c>
      <c r="I639" s="27">
        <v>680.97300700000005</v>
      </c>
      <c r="J639" s="15">
        <f>I639*$E$3</f>
        <v>5333.5681750016147</v>
      </c>
      <c r="K639" s="15">
        <f>ROUND((H639+J639),2)</f>
        <v>5333.57</v>
      </c>
      <c r="M639" s="15">
        <v>0</v>
      </c>
    </row>
    <row r="640" spans="1:13" x14ac:dyDescent="0.25">
      <c r="A640" t="s">
        <v>492</v>
      </c>
      <c r="B640" t="str">
        <f>VLOOKUP(A640,'FY23'!C:D,2,FALSE)</f>
        <v>Great Oaks Career Campuses</v>
      </c>
      <c r="C640" t="s">
        <v>4682</v>
      </c>
      <c r="D640" t="s">
        <v>9525</v>
      </c>
      <c r="E640" s="27">
        <v>0</v>
      </c>
      <c r="F640" s="28" t="s">
        <v>9521</v>
      </c>
      <c r="G640" s="27">
        <f>IF(F640="Not Aligned",E640,IF(F640="Aligned",E640*0.2,IF(F640="Partially Aligned",E640*0.8,0)))</f>
        <v>0</v>
      </c>
      <c r="H640" s="15">
        <f>G640*$E$2</f>
        <v>0</v>
      </c>
      <c r="I640" s="27">
        <v>4161.5660909999997</v>
      </c>
      <c r="J640" s="15">
        <f>I640*$E$3</f>
        <v>32594.531990198946</v>
      </c>
      <c r="K640" s="15">
        <f>ROUND((H640+J640),2)</f>
        <v>32594.53</v>
      </c>
      <c r="M640" s="15">
        <v>0</v>
      </c>
    </row>
    <row r="641" spans="1:13" x14ac:dyDescent="0.25">
      <c r="A641" t="s">
        <v>479</v>
      </c>
      <c r="B641" t="str">
        <f>VLOOKUP(A641,'FY23'!C:D,2,FALSE)</f>
        <v>Greene County Vocational School District</v>
      </c>
      <c r="C641" t="s">
        <v>4557</v>
      </c>
      <c r="D641" t="s">
        <v>9525</v>
      </c>
      <c r="E641" s="27">
        <v>0</v>
      </c>
      <c r="F641" s="28" t="s">
        <v>9521</v>
      </c>
      <c r="G641" s="27">
        <f>IF(F641="Not Aligned",E641,IF(F641="Aligned",E641*0.2,IF(F641="Partially Aligned",E641*0.8,0)))</f>
        <v>0</v>
      </c>
      <c r="H641" s="15">
        <f>G641*$E$2</f>
        <v>0</v>
      </c>
      <c r="I641" s="27">
        <v>1164.3031329999999</v>
      </c>
      <c r="J641" s="15">
        <f>I641*$E$3</f>
        <v>9119.1428623300362</v>
      </c>
      <c r="K641" s="15">
        <f>ROUND((H641+J641),2)</f>
        <v>9119.14</v>
      </c>
      <c r="M641" s="15">
        <v>0</v>
      </c>
    </row>
    <row r="642" spans="1:13" x14ac:dyDescent="0.25">
      <c r="A642" t="s">
        <v>551</v>
      </c>
      <c r="B642" t="str">
        <f>VLOOKUP(A642,'FY23'!C:D,2,FALSE)</f>
        <v>Jefferson County</v>
      </c>
      <c r="C642" t="s">
        <v>4431</v>
      </c>
      <c r="D642" t="s">
        <v>9525</v>
      </c>
      <c r="E642" s="27">
        <v>0</v>
      </c>
      <c r="F642" s="28" t="s">
        <v>9521</v>
      </c>
      <c r="G642" s="27">
        <f>IF(F642="Not Aligned",E642,IF(F642="Aligned",E642*0.2,IF(F642="Partially Aligned",E642*0.8,0)))</f>
        <v>0</v>
      </c>
      <c r="H642" s="15">
        <f>G642*$E$2</f>
        <v>0</v>
      </c>
      <c r="I642" s="27">
        <v>348.73903899999999</v>
      </c>
      <c r="J642" s="15">
        <f>I642*$E$3</f>
        <v>2731.4202188208715</v>
      </c>
      <c r="K642" s="15">
        <f>ROUND((H642+J642),2)</f>
        <v>2731.42</v>
      </c>
      <c r="M642" s="15">
        <v>0</v>
      </c>
    </row>
    <row r="643" spans="1:13" x14ac:dyDescent="0.25">
      <c r="A643" t="s">
        <v>553</v>
      </c>
      <c r="B643" t="str">
        <f>VLOOKUP(A643,'FY23'!C:D,2,FALSE)</f>
        <v>Knox County JVSD</v>
      </c>
      <c r="C643" t="s">
        <v>4434</v>
      </c>
      <c r="D643" t="s">
        <v>9525</v>
      </c>
      <c r="E643" s="27">
        <v>0</v>
      </c>
      <c r="F643" s="28" t="s">
        <v>9521</v>
      </c>
      <c r="G643" s="27">
        <f>IF(F643="Not Aligned",E643,IF(F643="Aligned",E643*0.2,IF(F643="Partially Aligned",E643*0.8,0)))</f>
        <v>0</v>
      </c>
      <c r="H643" s="15">
        <f>G643*$E$2</f>
        <v>0</v>
      </c>
      <c r="I643" s="27">
        <v>559.43447900000001</v>
      </c>
      <c r="J643" s="15">
        <f>I643*$E$3</f>
        <v>4381.6449441042369</v>
      </c>
      <c r="K643" s="15">
        <f>ROUND((H643+J643),2)</f>
        <v>4381.6400000000003</v>
      </c>
      <c r="M643" s="15">
        <v>0</v>
      </c>
    </row>
    <row r="644" spans="1:13" x14ac:dyDescent="0.25">
      <c r="A644" t="s">
        <v>558</v>
      </c>
      <c r="B644" t="str">
        <f>VLOOKUP(A644,'FY23'!C:D,2,FALSE)</f>
        <v>Lawrence County</v>
      </c>
      <c r="C644" t="s">
        <v>4576</v>
      </c>
      <c r="D644" t="s">
        <v>9525</v>
      </c>
      <c r="E644" s="27">
        <v>0</v>
      </c>
      <c r="F644" s="28" t="s">
        <v>9521</v>
      </c>
      <c r="G644" s="27">
        <f>IF(F644="Not Aligned",E644,IF(F644="Aligned",E644*0.2,IF(F644="Partially Aligned",E644*0.8,0)))</f>
        <v>0</v>
      </c>
      <c r="H644" s="15">
        <f>G644*$E$2</f>
        <v>0</v>
      </c>
      <c r="I644" s="27">
        <v>760.44628699999998</v>
      </c>
      <c r="J644" s="15">
        <f>I644*$E$3</f>
        <v>5956.0247960626493</v>
      </c>
      <c r="K644" s="15">
        <f>ROUND((H644+J644),2)</f>
        <v>5956.02</v>
      </c>
      <c r="M644" s="15">
        <v>0</v>
      </c>
    </row>
    <row r="645" spans="1:13" x14ac:dyDescent="0.25">
      <c r="A645" t="s">
        <v>574</v>
      </c>
      <c r="B645" t="str">
        <f>VLOOKUP(A645,'FY23'!C:D,2,FALSE)</f>
        <v>Lorain County JVS</v>
      </c>
      <c r="C645" t="s">
        <v>4696</v>
      </c>
      <c r="D645" t="s">
        <v>9525</v>
      </c>
      <c r="E645" s="27">
        <v>0</v>
      </c>
      <c r="F645" s="28" t="s">
        <v>9521</v>
      </c>
      <c r="G645" s="27">
        <f>IF(F645="Not Aligned",E645,IF(F645="Aligned",E645*0.2,IF(F645="Partially Aligned",E645*0.8,0)))</f>
        <v>0</v>
      </c>
      <c r="H645" s="15">
        <f>G645*$E$2</f>
        <v>0</v>
      </c>
      <c r="I645" s="27">
        <v>1277.9272269999999</v>
      </c>
      <c r="J645" s="15">
        <f>I645*$E$3</f>
        <v>10009.078065990452</v>
      </c>
      <c r="K645" s="15">
        <f>ROUND((H645+J645),2)</f>
        <v>10009.08</v>
      </c>
      <c r="M645" s="15">
        <v>0</v>
      </c>
    </row>
    <row r="646" spans="1:13" x14ac:dyDescent="0.25">
      <c r="A646" t="s">
        <v>576</v>
      </c>
      <c r="B646" t="str">
        <f>VLOOKUP(A646,'FY23'!C:D,2,FALSE)</f>
        <v>Mahoning Co Career &amp; Tech Ctr</v>
      </c>
      <c r="C646" t="s">
        <v>4436</v>
      </c>
      <c r="D646" t="s">
        <v>9525</v>
      </c>
      <c r="E646" s="27">
        <v>0</v>
      </c>
      <c r="F646" s="28" t="s">
        <v>9521</v>
      </c>
      <c r="G646" s="27">
        <f>IF(F646="Not Aligned",E646,IF(F646="Aligned",E646*0.2,IF(F646="Partially Aligned",E646*0.8,0)))</f>
        <v>0</v>
      </c>
      <c r="H646" s="15">
        <f>G646*$E$2</f>
        <v>0</v>
      </c>
      <c r="I646" s="27">
        <v>734.11713099999997</v>
      </c>
      <c r="J646" s="15">
        <f>I646*$E$3</f>
        <v>5749.8075935116922</v>
      </c>
      <c r="K646" s="15">
        <f>ROUND((H646+J646),2)</f>
        <v>5749.81</v>
      </c>
      <c r="M646" s="15">
        <v>0</v>
      </c>
    </row>
    <row r="647" spans="1:13" x14ac:dyDescent="0.25">
      <c r="A647" t="s">
        <v>634</v>
      </c>
      <c r="B647" t="str">
        <f>VLOOKUP(A647,'FY23'!C:D,2,FALSE)</f>
        <v>Maplewood Career Center District</v>
      </c>
      <c r="C647" t="s">
        <v>4469</v>
      </c>
      <c r="D647" t="s">
        <v>9525</v>
      </c>
      <c r="E647" s="27">
        <v>0</v>
      </c>
      <c r="F647" s="28" t="s">
        <v>9521</v>
      </c>
      <c r="G647" s="27">
        <f>IF(F647="Not Aligned",E647,IF(F647="Aligned",E647*0.2,IF(F647="Partially Aligned",E647*0.8,0)))</f>
        <v>0</v>
      </c>
      <c r="H647" s="15">
        <f>G647*$E$2</f>
        <v>0</v>
      </c>
      <c r="I647" s="27">
        <v>640.67795599999999</v>
      </c>
      <c r="J647" s="15">
        <f>I647*$E$3</f>
        <v>5017.9662356964536</v>
      </c>
      <c r="K647" s="15">
        <f>ROUND((H647+J647),2)</f>
        <v>5017.97</v>
      </c>
      <c r="M647" s="15">
        <v>0</v>
      </c>
    </row>
    <row r="648" spans="1:13" x14ac:dyDescent="0.25">
      <c r="A648" t="s">
        <v>740</v>
      </c>
      <c r="B648" t="str">
        <f>VLOOKUP(A648,'FY23'!C:D,2,FALSE)</f>
        <v>Medina County Joint Vocational School District</v>
      </c>
      <c r="C648" t="s">
        <v>4588</v>
      </c>
      <c r="D648" t="s">
        <v>9525</v>
      </c>
      <c r="E648" s="27">
        <v>0</v>
      </c>
      <c r="F648" s="28" t="s">
        <v>9521</v>
      </c>
      <c r="G648" s="27">
        <f>IF(F648="Not Aligned",E648,IF(F648="Aligned",E648*0.2,IF(F648="Partially Aligned",E648*0.8,0)))</f>
        <v>0</v>
      </c>
      <c r="H648" s="15">
        <f>G648*$E$2</f>
        <v>0</v>
      </c>
      <c r="I648" s="27">
        <v>1146.2501990000001</v>
      </c>
      <c r="J648" s="15">
        <f>I648*$E$3</f>
        <v>8977.7473102919448</v>
      </c>
      <c r="K648" s="15">
        <f>ROUND((H648+J648),2)</f>
        <v>8977.75</v>
      </c>
      <c r="M648" s="15">
        <v>0</v>
      </c>
    </row>
    <row r="649" spans="1:13" x14ac:dyDescent="0.25">
      <c r="A649" t="s">
        <v>579</v>
      </c>
      <c r="B649" t="str">
        <f>VLOOKUP(A649,'FY23'!C:D,2,FALSE)</f>
        <v>Miami Valley Career Tech</v>
      </c>
      <c r="C649" t="s">
        <v>4448</v>
      </c>
      <c r="D649" t="s">
        <v>9525</v>
      </c>
      <c r="E649" s="27">
        <v>0</v>
      </c>
      <c r="F649" s="28" t="s">
        <v>9521</v>
      </c>
      <c r="G649" s="27">
        <f>IF(F649="Not Aligned",E649,IF(F649="Aligned",E649*0.2,IF(F649="Partially Aligned",E649*0.8,0)))</f>
        <v>0</v>
      </c>
      <c r="H649" s="15">
        <f>G649*$E$2</f>
        <v>0</v>
      </c>
      <c r="I649" s="27">
        <v>2031.0229690000001</v>
      </c>
      <c r="J649" s="15">
        <f>I649*$E$3</f>
        <v>15907.531368795784</v>
      </c>
      <c r="K649" s="15">
        <f>ROUND((H649+J649),2)</f>
        <v>15907.53</v>
      </c>
      <c r="M649" s="15">
        <v>0</v>
      </c>
    </row>
    <row r="650" spans="1:13" x14ac:dyDescent="0.25">
      <c r="A650" t="s">
        <v>582</v>
      </c>
      <c r="B650" t="str">
        <f>VLOOKUP(A650,'FY23'!C:D,2,FALSE)</f>
        <v>Mid-East Career and Technology Centers</v>
      </c>
      <c r="C650" t="s">
        <v>4454</v>
      </c>
      <c r="D650" t="s">
        <v>9525</v>
      </c>
      <c r="E650" s="27">
        <v>0</v>
      </c>
      <c r="F650" s="28" t="s">
        <v>9521</v>
      </c>
      <c r="G650" s="27">
        <f>IF(F650="Not Aligned",E650,IF(F650="Aligned",E650*0.2,IF(F650="Partially Aligned",E650*0.8,0)))</f>
        <v>0</v>
      </c>
      <c r="H650" s="15">
        <f>G650*$E$2</f>
        <v>0</v>
      </c>
      <c r="I650" s="27">
        <v>1104.948527</v>
      </c>
      <c r="J650" s="15">
        <f>I650*$E$3</f>
        <v>8654.2612380260052</v>
      </c>
      <c r="K650" s="15">
        <f>ROUND((H650+J650),2)</f>
        <v>8654.26</v>
      </c>
      <c r="M650" s="15">
        <v>0</v>
      </c>
    </row>
    <row r="651" spans="1:13" x14ac:dyDescent="0.25">
      <c r="A651" t="s">
        <v>589</v>
      </c>
      <c r="B651" t="str">
        <f>VLOOKUP(A651,'FY23'!C:D,2,FALSE)</f>
        <v>Ohio Hi-Point Career Center</v>
      </c>
      <c r="C651" t="s">
        <v>4583</v>
      </c>
      <c r="D651" t="s">
        <v>9525</v>
      </c>
      <c r="E651" s="27">
        <v>0</v>
      </c>
      <c r="F651" s="28" t="s">
        <v>9521</v>
      </c>
      <c r="G651" s="27">
        <f>IF(F651="Not Aligned",E651,IF(F651="Aligned",E651*0.2,IF(F651="Partially Aligned",E651*0.8,0)))</f>
        <v>0</v>
      </c>
      <c r="H651" s="15">
        <f>G651*$E$2</f>
        <v>0</v>
      </c>
      <c r="I651" s="27">
        <v>1019.644678</v>
      </c>
      <c r="J651" s="15">
        <f>I651*$E$3</f>
        <v>7986.1379944397249</v>
      </c>
      <c r="K651" s="15">
        <f>ROUND((H651+J651),2)</f>
        <v>7986.14</v>
      </c>
      <c r="M651" s="15">
        <v>0</v>
      </c>
    </row>
    <row r="652" spans="1:13" x14ac:dyDescent="0.25">
      <c r="A652" t="s">
        <v>610</v>
      </c>
      <c r="B652" t="str">
        <f>VLOOKUP(A652,'FY23'!C:D,2,FALSE)</f>
        <v>Penta Career Center - District</v>
      </c>
      <c r="C652" t="s">
        <v>4524</v>
      </c>
      <c r="D652" t="s">
        <v>9525</v>
      </c>
      <c r="E652" s="27">
        <v>0</v>
      </c>
      <c r="F652" s="28" t="s">
        <v>9521</v>
      </c>
      <c r="G652" s="27">
        <f>IF(F652="Not Aligned",E652,IF(F652="Aligned",E652*0.2,IF(F652="Partially Aligned",E652*0.8,0)))</f>
        <v>0</v>
      </c>
      <c r="H652" s="15">
        <f>G652*$E$2</f>
        <v>0</v>
      </c>
      <c r="I652" s="27">
        <v>2106.552494</v>
      </c>
      <c r="J652" s="15">
        <f>I652*$E$3</f>
        <v>16499.099414330645</v>
      </c>
      <c r="K652" s="15">
        <f>ROUND((H652+J652),2)</f>
        <v>16499.099999999999</v>
      </c>
      <c r="M652" s="15">
        <v>0</v>
      </c>
    </row>
    <row r="653" spans="1:13" x14ac:dyDescent="0.25">
      <c r="A653" t="s">
        <v>648</v>
      </c>
      <c r="B653" t="str">
        <f>VLOOKUP(A653,'FY23'!C:D,2,FALSE)</f>
        <v>Pickaway-Ross County JVSD</v>
      </c>
      <c r="C653" t="s">
        <v>4478</v>
      </c>
      <c r="D653" t="s">
        <v>9525</v>
      </c>
      <c r="E653" s="27">
        <v>0</v>
      </c>
      <c r="F653" s="28" t="s">
        <v>9521</v>
      </c>
      <c r="G653" s="27">
        <f>IF(F653="Not Aligned",E653,IF(F653="Aligned",E653*0.2,IF(F653="Partially Aligned",E653*0.8,0)))</f>
        <v>0</v>
      </c>
      <c r="H653" s="15">
        <f>G653*$E$2</f>
        <v>0</v>
      </c>
      <c r="I653" s="27">
        <v>1103.499157</v>
      </c>
      <c r="J653" s="15">
        <f>I653*$E$3</f>
        <v>8642.9093729354081</v>
      </c>
      <c r="K653" s="15">
        <f>ROUND((H653+J653),2)</f>
        <v>8642.91</v>
      </c>
      <c r="M653" s="15">
        <v>0</v>
      </c>
    </row>
    <row r="654" spans="1:13" x14ac:dyDescent="0.25">
      <c r="A654" t="s">
        <v>631</v>
      </c>
      <c r="B654" t="str">
        <f>VLOOKUP(A654,'FY23'!C:D,2,FALSE)</f>
        <v>Pike County Area</v>
      </c>
      <c r="C654" t="s">
        <v>4467</v>
      </c>
      <c r="D654" t="s">
        <v>9525</v>
      </c>
      <c r="E654" s="27">
        <v>0</v>
      </c>
      <c r="F654" s="28" t="s">
        <v>9521</v>
      </c>
      <c r="G654" s="27">
        <f>IF(F654="Not Aligned",E654,IF(F654="Aligned",E654*0.2,IF(F654="Partially Aligned",E654*0.8,0)))</f>
        <v>0</v>
      </c>
      <c r="H654" s="15">
        <f>G654*$E$2</f>
        <v>0</v>
      </c>
      <c r="I654" s="27">
        <v>427.64098999999999</v>
      </c>
      <c r="J654" s="15">
        <f>I654*$E$3</f>
        <v>3349.4020337728066</v>
      </c>
      <c r="K654" s="15">
        <f>ROUND((H654+J654),2)</f>
        <v>3349.4</v>
      </c>
      <c r="M654" s="15">
        <v>0</v>
      </c>
    </row>
    <row r="655" spans="1:13" x14ac:dyDescent="0.25">
      <c r="A655" t="s">
        <v>636</v>
      </c>
      <c r="B655" t="str">
        <f>VLOOKUP(A655,'FY23'!C:D,2,FALSE)</f>
        <v>Pioneer Career &amp; Technology</v>
      </c>
      <c r="C655" t="s">
        <v>4475</v>
      </c>
      <c r="D655" t="s">
        <v>9525</v>
      </c>
      <c r="E655" s="27">
        <v>0</v>
      </c>
      <c r="F655" s="28" t="s">
        <v>9521</v>
      </c>
      <c r="G655" s="27">
        <f>IF(F655="Not Aligned",E655,IF(F655="Aligned",E655*0.2,IF(F655="Partially Aligned",E655*0.8,0)))</f>
        <v>0</v>
      </c>
      <c r="H655" s="15">
        <f>G655*$E$2</f>
        <v>0</v>
      </c>
      <c r="I655" s="27">
        <v>1314.8938320000002</v>
      </c>
      <c r="J655" s="15">
        <f>I655*$E$3</f>
        <v>10298.610699353492</v>
      </c>
      <c r="K655" s="15">
        <f>ROUND((H655+J655),2)</f>
        <v>10298.61</v>
      </c>
      <c r="M655" s="15">
        <v>0</v>
      </c>
    </row>
    <row r="656" spans="1:13" x14ac:dyDescent="0.25">
      <c r="A656" t="s">
        <v>435</v>
      </c>
      <c r="B656" t="str">
        <f>VLOOKUP(A656,'FY23'!C:D,2,FALSE)</f>
        <v>Polaris</v>
      </c>
      <c r="C656" t="s">
        <v>4866</v>
      </c>
      <c r="D656" t="s">
        <v>9525</v>
      </c>
      <c r="E656" s="27">
        <v>0</v>
      </c>
      <c r="F656" s="28" t="s">
        <v>9521</v>
      </c>
      <c r="G656" s="27">
        <f>IF(F656="Not Aligned",E656,IF(F656="Aligned",E656*0.2,IF(F656="Partially Aligned",E656*0.8,0)))</f>
        <v>0</v>
      </c>
      <c r="H656" s="15">
        <f>G656*$E$2</f>
        <v>0</v>
      </c>
      <c r="I656" s="27">
        <v>672.37074899999993</v>
      </c>
      <c r="J656" s="15">
        <f>I656*$E$3</f>
        <v>5266.1929207252679</v>
      </c>
      <c r="K656" s="15">
        <f>ROUND((H656+J656),2)</f>
        <v>5266.19</v>
      </c>
      <c r="M656" s="15">
        <v>0</v>
      </c>
    </row>
    <row r="657" spans="1:13" x14ac:dyDescent="0.25">
      <c r="A657" t="s">
        <v>761</v>
      </c>
      <c r="B657" t="str">
        <f>VLOOKUP(A657,'FY23'!C:D,2,FALSE)</f>
        <v>Portage Lakes</v>
      </c>
      <c r="C657" t="s">
        <v>4742</v>
      </c>
      <c r="D657" t="s">
        <v>9525</v>
      </c>
      <c r="E657" s="27">
        <v>0</v>
      </c>
      <c r="F657" s="28" t="s">
        <v>9521</v>
      </c>
      <c r="G657" s="27">
        <f>IF(F657="Not Aligned",E657,IF(F657="Aligned",E657*0.2,IF(F657="Partially Aligned",E657*0.8,0)))</f>
        <v>0</v>
      </c>
      <c r="H657" s="15">
        <f>G657*$E$2</f>
        <v>0</v>
      </c>
      <c r="I657" s="27">
        <v>341.65993800000001</v>
      </c>
      <c r="J657" s="15">
        <f>I657*$E$3</f>
        <v>2675.9747497448525</v>
      </c>
      <c r="K657" s="15">
        <f>ROUND((H657+J657),2)</f>
        <v>2675.97</v>
      </c>
      <c r="M657" s="15">
        <v>0</v>
      </c>
    </row>
    <row r="658" spans="1:13" x14ac:dyDescent="0.25">
      <c r="A658" t="s">
        <v>683</v>
      </c>
      <c r="B658" t="str">
        <f>VLOOKUP(A658,'FY23'!C:D,2,FALSE)</f>
        <v>Scioto County Joint Vocational School</v>
      </c>
      <c r="C658" t="s">
        <v>4482</v>
      </c>
      <c r="D658" t="s">
        <v>9525</v>
      </c>
      <c r="E658" s="27">
        <v>0</v>
      </c>
      <c r="F658" s="28" t="s">
        <v>9521</v>
      </c>
      <c r="G658" s="27">
        <f>IF(F658="Not Aligned",E658,IF(F658="Aligned",E658*0.2,IF(F658="Partially Aligned",E658*0.8,0)))</f>
        <v>0</v>
      </c>
      <c r="H658" s="15">
        <f>G658*$E$2</f>
        <v>0</v>
      </c>
      <c r="I658" s="27">
        <v>672.88577300000009</v>
      </c>
      <c r="J658" s="15">
        <f>I658*$E$3</f>
        <v>5270.2267305643163</v>
      </c>
      <c r="K658" s="15">
        <f>ROUND((H658+J658),2)</f>
        <v>5270.23</v>
      </c>
      <c r="M658" s="15">
        <v>0</v>
      </c>
    </row>
    <row r="659" spans="1:13" x14ac:dyDescent="0.25">
      <c r="A659" t="s">
        <v>397</v>
      </c>
      <c r="B659" t="str">
        <f>VLOOKUP(A659,'FY23'!C:D,2,FALSE)</f>
        <v>Southern Hills</v>
      </c>
      <c r="C659" t="s">
        <v>4358</v>
      </c>
      <c r="D659" t="s">
        <v>9525</v>
      </c>
      <c r="E659" s="27">
        <v>0</v>
      </c>
      <c r="F659" s="28" t="s">
        <v>9521</v>
      </c>
      <c r="G659" s="27">
        <f>IF(F659="Not Aligned",E659,IF(F659="Aligned",E659*0.2,IF(F659="Partially Aligned",E659*0.8,0)))</f>
        <v>0</v>
      </c>
      <c r="H659" s="15">
        <f>G659*$E$2</f>
        <v>0</v>
      </c>
      <c r="I659" s="27">
        <v>582.90286300000002</v>
      </c>
      <c r="J659" s="15">
        <f>I659*$E$3</f>
        <v>4565.4557923088514</v>
      </c>
      <c r="K659" s="15">
        <f>ROUND((H659+J659),2)</f>
        <v>4565.46</v>
      </c>
      <c r="M659" s="15">
        <v>0</v>
      </c>
    </row>
    <row r="660" spans="1:13" x14ac:dyDescent="0.25">
      <c r="A660" t="s">
        <v>697</v>
      </c>
      <c r="B660" t="str">
        <f>VLOOKUP(A660,'FY23'!C:D,2,FALSE)</f>
        <v>Springfield-Clark County</v>
      </c>
      <c r="C660" t="s">
        <v>4659</v>
      </c>
      <c r="D660" t="s">
        <v>9525</v>
      </c>
      <c r="E660" s="27">
        <v>0</v>
      </c>
      <c r="F660" s="28" t="s">
        <v>9521</v>
      </c>
      <c r="G660" s="27">
        <f>IF(F660="Not Aligned",E660,IF(F660="Aligned",E660*0.2,IF(F660="Partially Aligned",E660*0.8,0)))</f>
        <v>0</v>
      </c>
      <c r="H660" s="15">
        <f>G660*$E$2</f>
        <v>0</v>
      </c>
      <c r="I660" s="27">
        <v>701.532017</v>
      </c>
      <c r="J660" s="15">
        <f>I660*$E$3</f>
        <v>5494.5920046077417</v>
      </c>
      <c r="K660" s="15">
        <f>ROUND((H660+J660),2)</f>
        <v>5494.59</v>
      </c>
      <c r="M660" s="15">
        <v>0</v>
      </c>
    </row>
    <row r="661" spans="1:13" x14ac:dyDescent="0.25">
      <c r="A661" t="s">
        <v>723</v>
      </c>
      <c r="B661" t="str">
        <f>VLOOKUP(A661,'FY23'!C:D,2,FALSE)</f>
        <v>Stark County Area</v>
      </c>
      <c r="C661" t="s">
        <v>4491</v>
      </c>
      <c r="D661" t="s">
        <v>9525</v>
      </c>
      <c r="E661" s="27">
        <v>0</v>
      </c>
      <c r="F661" s="28" t="s">
        <v>9521</v>
      </c>
      <c r="G661" s="27">
        <f>IF(F661="Not Aligned",E661,IF(F661="Aligned",E661*0.2,IF(F661="Partially Aligned",E661*0.8,0)))</f>
        <v>0</v>
      </c>
      <c r="H661" s="15">
        <f>G661*$E$2</f>
        <v>0</v>
      </c>
      <c r="I661" s="27">
        <v>779.10270100000002</v>
      </c>
      <c r="J661" s="15">
        <f>I661*$E$3</f>
        <v>6102.146969698314</v>
      </c>
      <c r="K661" s="15">
        <f>ROUND((H661+J661),2)</f>
        <v>6102.15</v>
      </c>
      <c r="M661" s="15">
        <v>0</v>
      </c>
    </row>
    <row r="662" spans="1:13" x14ac:dyDescent="0.25">
      <c r="A662" t="s">
        <v>764</v>
      </c>
      <c r="B662" t="str">
        <f>VLOOKUP(A662,'FY23'!C:D,2,FALSE)</f>
        <v>Tolles Career &amp; Technical Center</v>
      </c>
      <c r="C662" t="s">
        <v>4585</v>
      </c>
      <c r="D662" t="s">
        <v>9525</v>
      </c>
      <c r="E662" s="27">
        <v>0</v>
      </c>
      <c r="F662" s="28" t="s">
        <v>9521</v>
      </c>
      <c r="G662" s="27">
        <f>IF(F662="Not Aligned",E662,IF(F662="Aligned",E662*0.2,IF(F662="Partially Aligned",E662*0.8,0)))</f>
        <v>0</v>
      </c>
      <c r="H662" s="15">
        <f>G662*$E$2</f>
        <v>0</v>
      </c>
      <c r="I662" s="27">
        <v>890.97072800000012</v>
      </c>
      <c r="J662" s="15">
        <f>I662*$E$3</f>
        <v>6978.3281728798693</v>
      </c>
      <c r="K662" s="15">
        <f>ROUND((H662+J662),2)</f>
        <v>6978.33</v>
      </c>
      <c r="M662" s="15">
        <v>0</v>
      </c>
    </row>
    <row r="663" spans="1:13" x14ac:dyDescent="0.25">
      <c r="A663" t="s">
        <v>699</v>
      </c>
      <c r="B663" t="str">
        <f>VLOOKUP(A663,'FY23'!C:D,2,FALSE)</f>
        <v>Tri-County Career Center</v>
      </c>
      <c r="C663" t="s">
        <v>4349</v>
      </c>
      <c r="D663" t="s">
        <v>9525</v>
      </c>
      <c r="E663" s="27">
        <v>0</v>
      </c>
      <c r="F663" s="28" t="s">
        <v>9521</v>
      </c>
      <c r="G663" s="27">
        <f>IF(F663="Not Aligned",E663,IF(F663="Aligned",E663*0.2,IF(F663="Partially Aligned",E663*0.8,0)))</f>
        <v>0</v>
      </c>
      <c r="H663" s="15">
        <f>G663*$E$2</f>
        <v>0</v>
      </c>
      <c r="I663" s="27">
        <v>539.64237200000002</v>
      </c>
      <c r="J663" s="15">
        <f>I663*$E$3</f>
        <v>4226.627710048986</v>
      </c>
      <c r="K663" s="15">
        <f>ROUND((H663+J663),2)</f>
        <v>4226.63</v>
      </c>
      <c r="M663" s="15">
        <v>0</v>
      </c>
    </row>
    <row r="664" spans="1:13" x14ac:dyDescent="0.25">
      <c r="A664" t="s">
        <v>781</v>
      </c>
      <c r="B664" t="str">
        <f>VLOOKUP(A664,'FY23'!C:D,2,FALSE)</f>
        <v>Tri-Rivers</v>
      </c>
      <c r="C664" t="s">
        <v>4438</v>
      </c>
      <c r="D664" t="s">
        <v>9525</v>
      </c>
      <c r="E664" s="27">
        <v>0</v>
      </c>
      <c r="F664" s="28" t="s">
        <v>9521</v>
      </c>
      <c r="G664" s="27">
        <f>IF(F664="Not Aligned",E664,IF(F664="Aligned",E664*0.2,IF(F664="Partially Aligned",E664*0.8,0)))</f>
        <v>0</v>
      </c>
      <c r="H664" s="15">
        <f>G664*$E$2</f>
        <v>0</v>
      </c>
      <c r="I664" s="27">
        <v>564.617121</v>
      </c>
      <c r="J664" s="15">
        <f>I664*$E$3</f>
        <v>4422.236823884321</v>
      </c>
      <c r="K664" s="15">
        <f>ROUND((H664+J664),2)</f>
        <v>4422.24</v>
      </c>
      <c r="M664" s="15">
        <v>0</v>
      </c>
    </row>
    <row r="665" spans="1:13" x14ac:dyDescent="0.25">
      <c r="A665" t="s">
        <v>701</v>
      </c>
      <c r="B665" t="str">
        <f>VLOOKUP(A665,'FY23'!C:D,2,FALSE)</f>
        <v>Trumbull Career &amp; Tech Ctr</v>
      </c>
      <c r="C665" t="s">
        <v>4496</v>
      </c>
      <c r="D665" t="s">
        <v>9525</v>
      </c>
      <c r="E665" s="27">
        <v>0</v>
      </c>
      <c r="F665" s="28" t="s">
        <v>9521</v>
      </c>
      <c r="G665" s="27">
        <f>IF(F665="Not Aligned",E665,IF(F665="Aligned",E665*0.2,IF(F665="Partially Aligned",E665*0.8,0)))</f>
        <v>0</v>
      </c>
      <c r="H665" s="15">
        <f>G665*$E$2</f>
        <v>0</v>
      </c>
      <c r="I665" s="27">
        <v>915.87580800000001</v>
      </c>
      <c r="J665" s="15">
        <f>I665*$E$3</f>
        <v>7173.3916199158375</v>
      </c>
      <c r="K665" s="15">
        <f>ROUND((H665+J665),2)</f>
        <v>7173.39</v>
      </c>
      <c r="M665" s="15">
        <v>0</v>
      </c>
    </row>
    <row r="666" spans="1:13" x14ac:dyDescent="0.25">
      <c r="A666" t="s">
        <v>759</v>
      </c>
      <c r="B666" t="str">
        <f>VLOOKUP(A666,'FY23'!C:D,2,FALSE)</f>
        <v>U S Grant</v>
      </c>
      <c r="C666" t="s">
        <v>4370</v>
      </c>
      <c r="D666" t="s">
        <v>9525</v>
      </c>
      <c r="E666" s="27">
        <v>0</v>
      </c>
      <c r="F666" s="28" t="s">
        <v>9521</v>
      </c>
      <c r="G666" s="27">
        <f>IF(F666="Not Aligned",E666,IF(F666="Aligned",E666*0.2,IF(F666="Partially Aligned",E666*0.8,0)))</f>
        <v>0</v>
      </c>
      <c r="H666" s="15">
        <f>G666*$E$2</f>
        <v>0</v>
      </c>
      <c r="I666" s="27">
        <v>430.210848</v>
      </c>
      <c r="J666" s="15">
        <f>I666*$E$3</f>
        <v>3369.529869534545</v>
      </c>
      <c r="K666" s="15">
        <f>ROUND((H666+J666),2)</f>
        <v>3369.53</v>
      </c>
      <c r="M666" s="15">
        <v>0</v>
      </c>
    </row>
    <row r="667" spans="1:13" x14ac:dyDescent="0.25">
      <c r="A667" t="s">
        <v>743</v>
      </c>
      <c r="B667" t="str">
        <f>VLOOKUP(A667,'FY23'!C:D,2,FALSE)</f>
        <v>Upper Valley Career Center</v>
      </c>
      <c r="C667" t="s">
        <v>4444</v>
      </c>
      <c r="D667" t="s">
        <v>9525</v>
      </c>
      <c r="E667" s="27">
        <v>0</v>
      </c>
      <c r="F667" s="28" t="s">
        <v>9521</v>
      </c>
      <c r="G667" s="27">
        <f>IF(F667="Not Aligned",E667,IF(F667="Aligned",E667*0.2,IF(F667="Partially Aligned",E667*0.8,0)))</f>
        <v>0</v>
      </c>
      <c r="H667" s="15">
        <f>G667*$E$2</f>
        <v>0</v>
      </c>
      <c r="I667" s="27">
        <v>1371.4801690000002</v>
      </c>
      <c r="J667" s="15">
        <f>I667*$E$3</f>
        <v>10741.810478288513</v>
      </c>
      <c r="K667" s="15">
        <f>ROUND((H667+J667),2)</f>
        <v>10741.81</v>
      </c>
      <c r="M667" s="15">
        <v>0</v>
      </c>
    </row>
    <row r="668" spans="1:13" x14ac:dyDescent="0.25">
      <c r="A668" t="s">
        <v>663</v>
      </c>
      <c r="B668" t="str">
        <f>VLOOKUP(A668,'FY23'!C:D,2,FALSE)</f>
        <v>Vanguard-Sentinel Career &amp; Technology Centers</v>
      </c>
      <c r="C668" t="s">
        <v>4480</v>
      </c>
      <c r="D668" t="s">
        <v>9525</v>
      </c>
      <c r="E668" s="27">
        <v>0</v>
      </c>
      <c r="F668" s="28" t="s">
        <v>9521</v>
      </c>
      <c r="G668" s="27">
        <f>IF(F668="Not Aligned",E668,IF(F668="Aligned",E668*0.2,IF(F668="Partially Aligned",E668*0.8,0)))</f>
        <v>0</v>
      </c>
      <c r="H668" s="15">
        <f>G668*$E$2</f>
        <v>0</v>
      </c>
      <c r="I668" s="27">
        <v>882.56845399999997</v>
      </c>
      <c r="J668" s="15">
        <f>I668*$E$3</f>
        <v>6912.5192483800993</v>
      </c>
      <c r="K668" s="15">
        <f>ROUND((H668+J668),2)</f>
        <v>6912.52</v>
      </c>
      <c r="M668" s="15">
        <v>0</v>
      </c>
    </row>
    <row r="669" spans="1:13" x14ac:dyDescent="0.25">
      <c r="A669" t="s">
        <v>714</v>
      </c>
      <c r="B669" t="str">
        <f>VLOOKUP(A669,'FY23'!C:D,2,FALSE)</f>
        <v>Vantage Career Center</v>
      </c>
      <c r="C669" t="s">
        <v>4643</v>
      </c>
      <c r="D669" t="s">
        <v>9525</v>
      </c>
      <c r="E669" s="27">
        <v>0</v>
      </c>
      <c r="F669" s="28" t="s">
        <v>9521</v>
      </c>
      <c r="G669" s="27">
        <f>IF(F669="Not Aligned",E669,IF(F669="Aligned",E669*0.2,IF(F669="Partially Aligned",E669*0.8,0)))</f>
        <v>0</v>
      </c>
      <c r="H669" s="15">
        <f>G669*$E$2</f>
        <v>0</v>
      </c>
      <c r="I669" s="27">
        <v>507.52782400000001</v>
      </c>
      <c r="J669" s="15">
        <f>I669*$E$3</f>
        <v>3975.0977236814624</v>
      </c>
      <c r="K669" s="15">
        <f>ROUND((H669+J669),2)</f>
        <v>3975.1</v>
      </c>
      <c r="M669" s="15">
        <v>0</v>
      </c>
    </row>
    <row r="670" spans="1:13" x14ac:dyDescent="0.25">
      <c r="A670" t="s">
        <v>677</v>
      </c>
      <c r="B670" t="str">
        <f>VLOOKUP(A670,'FY23'!C:D,2,FALSE)</f>
        <v>Warren County Vocational School</v>
      </c>
      <c r="C670" t="s">
        <v>4755</v>
      </c>
      <c r="D670" t="s">
        <v>9525</v>
      </c>
      <c r="E670" s="27">
        <v>0</v>
      </c>
      <c r="F670" s="28" t="s">
        <v>9521</v>
      </c>
      <c r="G670" s="27">
        <f>IF(F670="Not Aligned",E670,IF(F670="Aligned",E670*0.2,IF(F670="Partially Aligned",E670*0.8,0)))</f>
        <v>0</v>
      </c>
      <c r="H670" s="15">
        <f>G670*$E$2</f>
        <v>0</v>
      </c>
      <c r="I670" s="27">
        <v>1154.746259</v>
      </c>
      <c r="J670" s="15">
        <f>I670*$E$3</f>
        <v>9044.2907925784657</v>
      </c>
      <c r="K670" s="15">
        <f>ROUND((H670+J670),2)</f>
        <v>9044.2900000000009</v>
      </c>
      <c r="M670" s="15">
        <v>0</v>
      </c>
    </row>
    <row r="671" spans="1:13" x14ac:dyDescent="0.25">
      <c r="A671" t="s">
        <v>717</v>
      </c>
      <c r="B671" t="str">
        <f>VLOOKUP(A671,'FY23'!C:D,2,FALSE)</f>
        <v>Washington County Career Center District</v>
      </c>
      <c r="C671" t="s">
        <v>4509</v>
      </c>
      <c r="D671" t="s">
        <v>9525</v>
      </c>
      <c r="E671" s="27">
        <v>0</v>
      </c>
      <c r="F671" s="28" t="s">
        <v>9521</v>
      </c>
      <c r="G671" s="27">
        <f>IF(F671="Not Aligned",E671,IF(F671="Aligned",E671*0.2,IF(F671="Partially Aligned",E671*0.8,0)))</f>
        <v>0</v>
      </c>
      <c r="H671" s="15">
        <f>G671*$E$2</f>
        <v>0</v>
      </c>
      <c r="I671" s="27">
        <v>522.55686100000003</v>
      </c>
      <c r="J671" s="15">
        <f>I671*$E$3</f>
        <v>4092.8092814379975</v>
      </c>
      <c r="K671" s="15">
        <f>ROUND((H671+J671),2)</f>
        <v>4092.81</v>
      </c>
      <c r="M671" s="15">
        <v>0</v>
      </c>
    </row>
    <row r="672" spans="1:13" x14ac:dyDescent="0.25">
      <c r="A672" t="s">
        <v>719</v>
      </c>
      <c r="B672" t="str">
        <f>VLOOKUP(A672,'FY23'!C:D,2,FALSE)</f>
        <v>Wayne County JVSD</v>
      </c>
      <c r="C672" t="s">
        <v>4513</v>
      </c>
      <c r="D672" t="s">
        <v>9525</v>
      </c>
      <c r="E672" s="27">
        <v>0</v>
      </c>
      <c r="F672" s="28" t="s">
        <v>9521</v>
      </c>
      <c r="G672" s="27">
        <f>IF(F672="Not Aligned",E672,IF(F672="Aligned",E672*0.2,IF(F672="Partially Aligned",E672*0.8,0)))</f>
        <v>0</v>
      </c>
      <c r="H672" s="15">
        <f>G672*$E$2</f>
        <v>0</v>
      </c>
      <c r="I672" s="27">
        <v>722.17543899999998</v>
      </c>
      <c r="J672" s="15">
        <f>I672*$E$3</f>
        <v>5656.2769722504136</v>
      </c>
      <c r="K672" s="15">
        <f>ROUND((H672+J672),2)</f>
        <v>5656.28</v>
      </c>
      <c r="M672" s="15">
        <v>0</v>
      </c>
    </row>
    <row r="673" spans="1:13" x14ac:dyDescent="0.25">
      <c r="A673" t="s">
        <v>341</v>
      </c>
      <c r="B673" t="str">
        <f>VLOOKUP(A673,'FY23'!C:D,2,FALSE)</f>
        <v>Allen County ESC</v>
      </c>
      <c r="C673" t="s">
        <v>4528</v>
      </c>
      <c r="D673" t="s">
        <v>339</v>
      </c>
      <c r="E673" s="27">
        <v>189.26486299999999</v>
      </c>
      <c r="F673" s="28" t="s">
        <v>9518</v>
      </c>
      <c r="G673" s="27">
        <f>IF(F673="Not Aligned",E673,IF(F673="Aligned",E673*0.2,IF(F673="Partially Aligned",E673*0.8,0)))</f>
        <v>37.852972600000001</v>
      </c>
      <c r="H673" s="15">
        <f>G673*$E$2</f>
        <v>3958.5574843064142</v>
      </c>
      <c r="I673" s="27">
        <v>189.26486299999999</v>
      </c>
      <c r="J673" s="15">
        <f>I673*$E$3</f>
        <v>1482.3745428471007</v>
      </c>
      <c r="K673" s="15">
        <f>ROUND((H673+J673),2)</f>
        <v>5440.93</v>
      </c>
      <c r="M673" s="15">
        <v>63.51</v>
      </c>
    </row>
    <row r="674" spans="1:13" x14ac:dyDescent="0.25">
      <c r="A674" t="s">
        <v>342</v>
      </c>
      <c r="B674" t="str">
        <f>VLOOKUP(A674,'FY23'!C:D,2,FALSE)</f>
        <v>Ashtabula County ESC</v>
      </c>
      <c r="C674" t="s">
        <v>4346</v>
      </c>
      <c r="D674" t="s">
        <v>339</v>
      </c>
      <c r="E674" s="27">
        <v>41.273741000000001</v>
      </c>
      <c r="F674" s="28" t="s">
        <v>9520</v>
      </c>
      <c r="G674" s="27">
        <f>IF(F674="Not Aligned",E674,IF(F674="Aligned",E674*0.2,IF(F674="Partially Aligned",E674*0.8,0)))</f>
        <v>41.273741000000001</v>
      </c>
      <c r="H674" s="15">
        <f>G674*$E$2</f>
        <v>4316.2918291092019</v>
      </c>
      <c r="I674" s="27">
        <v>41.273741000000001</v>
      </c>
      <c r="J674" s="15">
        <f>I674*$E$3</f>
        <v>323.26730897992746</v>
      </c>
      <c r="K674" s="15">
        <f>ROUND((H674+J674),2)</f>
        <v>4639.5600000000004</v>
      </c>
      <c r="M674" s="15">
        <v>69.14</v>
      </c>
    </row>
    <row r="675" spans="1:13" x14ac:dyDescent="0.25">
      <c r="A675" t="s">
        <v>383</v>
      </c>
      <c r="B675" t="str">
        <f>VLOOKUP(A675,'FY23'!C:D,2,FALSE)</f>
        <v>Athens-Meigs ESC</v>
      </c>
      <c r="C675" t="s">
        <v>4349</v>
      </c>
      <c r="D675" t="s">
        <v>339</v>
      </c>
      <c r="E675" s="27">
        <v>31.263771999999999</v>
      </c>
      <c r="F675" s="28" t="s">
        <v>9520</v>
      </c>
      <c r="G675" s="27">
        <f>IF(F675="Not Aligned",E675,IF(F675="Aligned",E675*0.2,IF(F675="Partially Aligned",E675*0.8,0)))</f>
        <v>31.263771999999999</v>
      </c>
      <c r="H675" s="15">
        <f>G675*$E$2</f>
        <v>3269.4774052764697</v>
      </c>
      <c r="I675" s="27">
        <v>31.263771999999999</v>
      </c>
      <c r="J675" s="15">
        <f>I675*$E$3</f>
        <v>244.86647437657771</v>
      </c>
      <c r="K675" s="15">
        <f>ROUND((H675+J675),2)</f>
        <v>3514.34</v>
      </c>
      <c r="M675" s="15">
        <v>52.37</v>
      </c>
    </row>
    <row r="676" spans="1:13" x14ac:dyDescent="0.25">
      <c r="A676" t="s">
        <v>343</v>
      </c>
      <c r="B676" t="str">
        <f>VLOOKUP(A676,'FY23'!C:D,2,FALSE)</f>
        <v>Auglaize County ESC</v>
      </c>
      <c r="C676" t="s">
        <v>4353</v>
      </c>
      <c r="D676" t="s">
        <v>339</v>
      </c>
      <c r="E676" s="27">
        <v>90.042613000000003</v>
      </c>
      <c r="F676" s="28" t="s">
        <v>9518</v>
      </c>
      <c r="G676" s="27">
        <f>IF(F676="Not Aligned",E676,IF(F676="Aligned",E676*0.2,IF(F676="Partially Aligned",E676*0.8,0)))</f>
        <v>18.008522600000003</v>
      </c>
      <c r="H676" s="15">
        <f>G676*$E$2</f>
        <v>1883.2806784514255</v>
      </c>
      <c r="I676" s="27">
        <v>90.042613000000003</v>
      </c>
      <c r="J676" s="15">
        <f>I676*$E$3</f>
        <v>705.23854859754613</v>
      </c>
      <c r="K676" s="15">
        <f>ROUND((H676+J676),2)</f>
        <v>2588.52</v>
      </c>
      <c r="M676" s="15">
        <v>30.22</v>
      </c>
    </row>
    <row r="677" spans="1:13" x14ac:dyDescent="0.25">
      <c r="A677" t="s">
        <v>344</v>
      </c>
      <c r="B677" t="str">
        <f>VLOOKUP(A677,'FY23'!C:D,2,FALSE)</f>
        <v>Brown ESC</v>
      </c>
      <c r="C677" t="s">
        <v>4358</v>
      </c>
      <c r="D677" t="s">
        <v>339</v>
      </c>
      <c r="E677" s="27">
        <v>65.017545999999996</v>
      </c>
      <c r="F677" s="28" t="s">
        <v>9520</v>
      </c>
      <c r="G677" s="27">
        <f>IF(F677="Not Aligned",E677,IF(F677="Aligned",E677*0.2,IF(F677="Partially Aligned",E677*0.8,0)))</f>
        <v>65.017545999999996</v>
      </c>
      <c r="H677" s="15">
        <f>G677*$E$2</f>
        <v>6799.3522212714288</v>
      </c>
      <c r="I677" s="27">
        <v>65.017545999999996</v>
      </c>
      <c r="J677" s="15">
        <f>I677*$E$3</f>
        <v>509.23533032536704</v>
      </c>
      <c r="K677" s="15">
        <f>ROUND((H677+J677),2)</f>
        <v>7308.59</v>
      </c>
      <c r="M677" s="15">
        <v>108.92</v>
      </c>
    </row>
    <row r="678" spans="1:13" x14ac:dyDescent="0.25">
      <c r="A678" t="s">
        <v>345</v>
      </c>
      <c r="B678" t="str">
        <f>VLOOKUP(A678,'FY23'!C:D,2,FALSE)</f>
        <v>Butler County ESC</v>
      </c>
      <c r="C678" t="s">
        <v>4362</v>
      </c>
      <c r="D678" t="s">
        <v>339</v>
      </c>
      <c r="E678" s="27">
        <v>151.89597000000001</v>
      </c>
      <c r="F678" s="28" t="s">
        <v>9518</v>
      </c>
      <c r="G678" s="27">
        <f>IF(F678="Not Aligned",E678,IF(F678="Aligned",E678*0.2,IF(F678="Partially Aligned",E678*0.8,0)))</f>
        <v>30.379194000000002</v>
      </c>
      <c r="H678" s="15">
        <f>G678*$E$2</f>
        <v>3176.9707242462782</v>
      </c>
      <c r="I678" s="27">
        <v>151.89597000000001</v>
      </c>
      <c r="J678" s="15">
        <f>I678*$E$3</f>
        <v>1189.6910790518309</v>
      </c>
      <c r="K678" s="15">
        <f>ROUND((H678+J678),2)</f>
        <v>4366.66</v>
      </c>
      <c r="M678" s="15">
        <v>50.97</v>
      </c>
    </row>
    <row r="679" spans="1:13" x14ac:dyDescent="0.25">
      <c r="A679" t="s">
        <v>346</v>
      </c>
      <c r="B679" t="str">
        <f>VLOOKUP(A679,'FY23'!C:D,2,FALSE)</f>
        <v>Clark County ESC</v>
      </c>
      <c r="C679" t="s">
        <v>4659</v>
      </c>
      <c r="D679" t="s">
        <v>339</v>
      </c>
      <c r="E679" s="27">
        <v>161.627409</v>
      </c>
      <c r="F679" s="28" t="s">
        <v>9520</v>
      </c>
      <c r="G679" s="27">
        <f>IF(F679="Not Aligned",E679,IF(F679="Aligned",E679*0.2,IF(F679="Partially Aligned",E679*0.8,0)))</f>
        <v>161.627409</v>
      </c>
      <c r="H679" s="15">
        <f>G679*$E$2</f>
        <v>16902.540160505225</v>
      </c>
      <c r="I679" s="27">
        <v>161.627409</v>
      </c>
      <c r="J679" s="15">
        <f>I679*$E$3</f>
        <v>1265.9103899699353</v>
      </c>
      <c r="K679" s="15">
        <f>ROUND((H679+J679),2)</f>
        <v>18168.45</v>
      </c>
      <c r="M679" s="15">
        <v>270.76</v>
      </c>
    </row>
    <row r="680" spans="1:13" x14ac:dyDescent="0.25">
      <c r="A680" t="s">
        <v>347</v>
      </c>
      <c r="B680" t="str">
        <f>VLOOKUP(A680,'FY23'!C:D,2,FALSE)</f>
        <v>Clermont County ESC</v>
      </c>
      <c r="C680" t="s">
        <v>4370</v>
      </c>
      <c r="D680" t="s">
        <v>339</v>
      </c>
      <c r="E680" s="27">
        <v>5.9996640000000001</v>
      </c>
      <c r="F680" s="28" t="s">
        <v>9518</v>
      </c>
      <c r="G680" s="27">
        <f>IF(F680="Not Aligned",E680,IF(F680="Aligned",E680*0.2,IF(F680="Partially Aligned",E680*0.8,0)))</f>
        <v>1.1999328</v>
      </c>
      <c r="H680" s="15">
        <f>G680*$E$2</f>
        <v>125.48559967268599</v>
      </c>
      <c r="I680" s="27">
        <v>5.9996640000000001</v>
      </c>
      <c r="J680" s="15">
        <f>I680*$E$3</f>
        <v>46.991021144987741</v>
      </c>
      <c r="K680" s="15">
        <f>ROUND((H680+J680),2)</f>
        <v>172.48</v>
      </c>
      <c r="M680" s="15">
        <v>0</v>
      </c>
    </row>
    <row r="681" spans="1:13" x14ac:dyDescent="0.25">
      <c r="A681" t="s">
        <v>349</v>
      </c>
      <c r="B681" t="str">
        <f>VLOOKUP(A681,'FY23'!C:D,2,FALSE)</f>
        <v>Columbiana County ESC</v>
      </c>
      <c r="C681" t="s">
        <v>4376</v>
      </c>
      <c r="D681" t="s">
        <v>339</v>
      </c>
      <c r="E681" s="27">
        <v>53.128317000000003</v>
      </c>
      <c r="F681" s="28" t="s">
        <v>9520</v>
      </c>
      <c r="G681" s="27">
        <f>IF(F681="Not Aligned",E681,IF(F681="Aligned",E681*0.2,IF(F681="Partially Aligned",E681*0.8,0)))</f>
        <v>53.128317000000003</v>
      </c>
      <c r="H681" s="15">
        <f>G681*$E$2</f>
        <v>5556.0100685184689</v>
      </c>
      <c r="I681" s="27">
        <v>53.128317000000003</v>
      </c>
      <c r="J681" s="15">
        <f>I681*$E$3</f>
        <v>416.11561373180427</v>
      </c>
      <c r="K681" s="15">
        <f>ROUND((H681+J681),2)</f>
        <v>5972.13</v>
      </c>
      <c r="M681" s="15">
        <v>89</v>
      </c>
    </row>
    <row r="682" spans="1:13" x14ac:dyDescent="0.25">
      <c r="A682" t="s">
        <v>350</v>
      </c>
      <c r="B682" t="str">
        <f>VLOOKUP(A682,'FY23'!C:D,2,FALSE)</f>
        <v>Darke County ESC</v>
      </c>
      <c r="C682" t="s">
        <v>4389</v>
      </c>
      <c r="D682" t="s">
        <v>339</v>
      </c>
      <c r="E682" s="27">
        <v>109.78214</v>
      </c>
      <c r="F682" s="28" t="s">
        <v>9518</v>
      </c>
      <c r="G682" s="27">
        <f>IF(F682="Not Aligned",E682,IF(F682="Aligned",E682*0.2,IF(F682="Partially Aligned",E682*0.8,0)))</f>
        <v>21.956428000000002</v>
      </c>
      <c r="H682" s="15">
        <f>G682*$E$2</f>
        <v>2296.1415291340932</v>
      </c>
      <c r="I682" s="27">
        <v>109.78214</v>
      </c>
      <c r="J682" s="15">
        <f>I682*$E$3</f>
        <v>859.8439616088508</v>
      </c>
      <c r="K682" s="15">
        <f>ROUND((H682+J682),2)</f>
        <v>3155.99</v>
      </c>
      <c r="M682" s="15">
        <v>36.840000000000003</v>
      </c>
    </row>
    <row r="683" spans="1:13" x14ac:dyDescent="0.25">
      <c r="A683" t="s">
        <v>371</v>
      </c>
      <c r="B683" t="str">
        <f>VLOOKUP(A683,'FY23'!C:D,2,FALSE)</f>
        <v>East Central Ohio ESC</v>
      </c>
      <c r="C683" t="s">
        <v>4501</v>
      </c>
      <c r="D683" t="s">
        <v>339</v>
      </c>
      <c r="E683" s="27">
        <v>188.82006899999999</v>
      </c>
      <c r="F683" s="28" t="s">
        <v>9518</v>
      </c>
      <c r="G683" s="27">
        <f>IF(F683="Not Aligned",E683,IF(F683="Aligned",E683*0.2,IF(F683="Partially Aligned",E683*0.8,0)))</f>
        <v>37.764013800000001</v>
      </c>
      <c r="H683" s="15">
        <f>G683*$E$2</f>
        <v>3949.2544230315143</v>
      </c>
      <c r="I683" s="27">
        <v>188.82006899999999</v>
      </c>
      <c r="J683" s="15">
        <f>I683*$E$3</f>
        <v>1478.8907937139554</v>
      </c>
      <c r="K683" s="15">
        <f>ROUND((H683+J683),2)</f>
        <v>5428.15</v>
      </c>
      <c r="M683" s="15">
        <v>63.36</v>
      </c>
    </row>
    <row r="684" spans="1:13" x14ac:dyDescent="0.25">
      <c r="A684" t="s">
        <v>361</v>
      </c>
      <c r="B684" t="str">
        <f>VLOOKUP(A684,'FY23'!C:D,2,FALSE)</f>
        <v>Educational Service Center of Eastern Ohio</v>
      </c>
      <c r="C684" t="s">
        <v>4436</v>
      </c>
      <c r="D684" t="s">
        <v>339</v>
      </c>
      <c r="E684" s="27">
        <v>223.83265</v>
      </c>
      <c r="F684" s="28" t="s">
        <v>9520</v>
      </c>
      <c r="G684" s="27">
        <f>IF(F684="Not Aligned",E684,IF(F684="Aligned",E684*0.2,IF(F684="Partially Aligned",E684*0.8,0)))</f>
        <v>223.83265</v>
      </c>
      <c r="H684" s="15">
        <f>G684*$E$2</f>
        <v>23407.7894291884</v>
      </c>
      <c r="I684" s="27">
        <v>223.83265</v>
      </c>
      <c r="J684" s="15">
        <f>I684*$E$3</f>
        <v>1753.1189728439194</v>
      </c>
      <c r="K684" s="15">
        <f>ROUND((H684+J684),2)</f>
        <v>25160.91</v>
      </c>
      <c r="M684" s="15">
        <v>374.97</v>
      </c>
    </row>
    <row r="685" spans="1:13" x14ac:dyDescent="0.25">
      <c r="A685" t="s">
        <v>357</v>
      </c>
      <c r="B685" t="str">
        <f>VLOOKUP(A685,'FY23'!C:D,2,FALSE)</f>
        <v>Educational Service Center of the Western Reserve</v>
      </c>
      <c r="C685" t="s">
        <v>4806</v>
      </c>
      <c r="D685" t="s">
        <v>339</v>
      </c>
      <c r="E685" s="27">
        <v>57.417141999999998</v>
      </c>
      <c r="F685" s="28" t="s">
        <v>9520</v>
      </c>
      <c r="G685" s="27">
        <f>IF(F685="Not Aligned",E685,IF(F685="Aligned",E685*0.2,IF(F685="Partially Aligned",E685*0.8,0)))</f>
        <v>57.417141999999998</v>
      </c>
      <c r="H685" s="15">
        <f>G685*$E$2</f>
        <v>6004.5233327747728</v>
      </c>
      <c r="I685" s="27">
        <v>57.417141999999998</v>
      </c>
      <c r="J685" s="15">
        <f>I685*$E$3</f>
        <v>449.70687255265688</v>
      </c>
      <c r="K685" s="15">
        <f>ROUND((H685+J685),2)</f>
        <v>6454.23</v>
      </c>
      <c r="M685" s="15">
        <v>96.19</v>
      </c>
    </row>
    <row r="686" spans="1:13" x14ac:dyDescent="0.25">
      <c r="A686" t="s">
        <v>352</v>
      </c>
      <c r="B686" t="str">
        <f>VLOOKUP(A686,'FY23'!C:D,2,FALSE)</f>
        <v>ESC of Central Ohio</v>
      </c>
      <c r="C686" t="s">
        <v>4794</v>
      </c>
      <c r="D686" t="s">
        <v>339</v>
      </c>
      <c r="E686" s="27">
        <v>275.72298499999999</v>
      </c>
      <c r="F686" s="28" t="s">
        <v>9518</v>
      </c>
      <c r="G686" s="27">
        <f>IF(F686="Not Aligned",E686,IF(F686="Aligned",E686*0.2,IF(F686="Partially Aligned",E686*0.8,0)))</f>
        <v>55.144597000000005</v>
      </c>
      <c r="H686" s="15">
        <f>G686*$E$2</f>
        <v>5766.8669639279806</v>
      </c>
      <c r="I686" s="27">
        <v>275.72298499999999</v>
      </c>
      <c r="J686" s="15">
        <f>I686*$E$3</f>
        <v>2159.538370531106</v>
      </c>
      <c r="K686" s="15">
        <f>ROUND((H686+J686),2)</f>
        <v>7926.41</v>
      </c>
      <c r="M686" s="15">
        <v>92.53</v>
      </c>
    </row>
    <row r="687" spans="1:13" x14ac:dyDescent="0.25">
      <c r="A687" t="s">
        <v>360</v>
      </c>
      <c r="B687" t="str">
        <f>VLOOKUP(A687,'FY23'!C:D,2,FALSE)</f>
        <v>ESC of Lake Erie West</v>
      </c>
      <c r="C687" t="s">
        <v>4817</v>
      </c>
      <c r="D687" t="s">
        <v>339</v>
      </c>
      <c r="E687" s="27">
        <v>176.60423700000001</v>
      </c>
      <c r="F687" s="28" t="s">
        <v>9518</v>
      </c>
      <c r="G687" s="27">
        <f>IF(F687="Not Aligned",E687,IF(F687="Aligned",E687*0.2,IF(F687="Partially Aligned",E687*0.8,0)))</f>
        <v>35.320847400000005</v>
      </c>
      <c r="H687" s="15">
        <f>G687*$E$2</f>
        <v>3693.7549477240996</v>
      </c>
      <c r="I687" s="27">
        <v>176.60423700000001</v>
      </c>
      <c r="J687" s="15">
        <f>I687*$E$3</f>
        <v>1383.2130324567222</v>
      </c>
      <c r="K687" s="15">
        <f>ROUND((H687+J687),2)</f>
        <v>5076.97</v>
      </c>
      <c r="M687" s="15">
        <v>59.26</v>
      </c>
    </row>
    <row r="688" spans="1:13" x14ac:dyDescent="0.25">
      <c r="A688" t="s">
        <v>351</v>
      </c>
      <c r="B688" t="str">
        <f>VLOOKUP(A688,'FY23'!C:D,2,FALSE)</f>
        <v>Fairfield County ESC</v>
      </c>
      <c r="C688" t="s">
        <v>4395</v>
      </c>
      <c r="D688" t="s">
        <v>339</v>
      </c>
      <c r="E688" s="27">
        <v>103.63936</v>
      </c>
      <c r="F688" s="28" t="s">
        <v>9518</v>
      </c>
      <c r="G688" s="27">
        <f>IF(F688="Not Aligned",E688,IF(F688="Aligned",E688*0.2,IF(F688="Partially Aligned",E688*0.8,0)))</f>
        <v>20.727872000000001</v>
      </c>
      <c r="H688" s="15">
        <f>G688*$E$2</f>
        <v>2167.6625956542543</v>
      </c>
      <c r="I688" s="27">
        <v>103.63936</v>
      </c>
      <c r="J688" s="15">
        <f>I688*$E$3</f>
        <v>811.73201652842499</v>
      </c>
      <c r="K688" s="15">
        <f>ROUND((H688+J688),2)</f>
        <v>2979.39</v>
      </c>
      <c r="M688" s="15">
        <v>34.78</v>
      </c>
    </row>
    <row r="689" spans="1:13" x14ac:dyDescent="0.25">
      <c r="A689" t="s">
        <v>353</v>
      </c>
      <c r="B689" t="str">
        <f>VLOOKUP(A689,'FY23'!C:D,2,FALSE)</f>
        <v>Greene County ESC</v>
      </c>
      <c r="C689" t="s">
        <v>4557</v>
      </c>
      <c r="D689" t="s">
        <v>339</v>
      </c>
      <c r="E689" s="27">
        <v>107.27329</v>
      </c>
      <c r="F689" s="28" t="s">
        <v>9520</v>
      </c>
      <c r="G689" s="27">
        <f>IF(F689="Not Aligned",E689,IF(F689="Aligned",E689*0.2,IF(F689="Partially Aligned",E689*0.8,0)))</f>
        <v>107.27329</v>
      </c>
      <c r="H689" s="15">
        <f>G689*$E$2</f>
        <v>11218.339164086479</v>
      </c>
      <c r="I689" s="27">
        <v>107.27329</v>
      </c>
      <c r="J689" s="15">
        <f>I689*$E$3</f>
        <v>840.19395730867632</v>
      </c>
      <c r="K689" s="15">
        <f>ROUND((H689+J689),2)</f>
        <v>12058.53</v>
      </c>
      <c r="M689" s="15">
        <v>179.71</v>
      </c>
    </row>
    <row r="690" spans="1:13" x14ac:dyDescent="0.25">
      <c r="A690" t="s">
        <v>354</v>
      </c>
      <c r="B690" t="str">
        <f>VLOOKUP(A690,'FY23'!C:D,2,FALSE)</f>
        <v>Hamilton County ESC</v>
      </c>
      <c r="C690" t="s">
        <v>4682</v>
      </c>
      <c r="D690" t="s">
        <v>339</v>
      </c>
      <c r="E690" s="27">
        <v>81.245103999999998</v>
      </c>
      <c r="F690" s="28" t="s">
        <v>9520</v>
      </c>
      <c r="G690" s="27">
        <f>IF(F690="Not Aligned",E690,IF(F690="Aligned",E690*0.2,IF(F690="Partially Aligned",E690*0.8,0)))</f>
        <v>81.245103999999998</v>
      </c>
      <c r="H690" s="15">
        <f>G690*$E$2</f>
        <v>8496.38462746392</v>
      </c>
      <c r="I690" s="27">
        <v>81.245103999999998</v>
      </c>
      <c r="J690" s="15">
        <f>I690*$E$3</f>
        <v>636.33403470439816</v>
      </c>
      <c r="K690" s="15">
        <f>ROUND((H690+J690),2)</f>
        <v>9132.7199999999993</v>
      </c>
      <c r="M690" s="15">
        <v>136.1</v>
      </c>
    </row>
    <row r="691" spans="1:13" x14ac:dyDescent="0.25">
      <c r="A691" t="s">
        <v>355</v>
      </c>
      <c r="B691" t="str">
        <f>VLOOKUP(A691,'FY23'!C:D,2,FALSE)</f>
        <v>Hancock County ESC</v>
      </c>
      <c r="C691" t="s">
        <v>4408</v>
      </c>
      <c r="D691" t="s">
        <v>339</v>
      </c>
      <c r="E691" s="27">
        <v>82.266199999999998</v>
      </c>
      <c r="F691" s="28" t="s">
        <v>9520</v>
      </c>
      <c r="G691" s="27">
        <f>IF(F691="Not Aligned",E691,IF(F691="Aligned",E691*0.2,IF(F691="Partially Aligned",E691*0.8,0)))</f>
        <v>82.266199999999998</v>
      </c>
      <c r="H691" s="15">
        <f>G691*$E$2</f>
        <v>8603.167977234325</v>
      </c>
      <c r="I691" s="27">
        <v>82.266199999999998</v>
      </c>
      <c r="J691" s="15">
        <f>I691*$E$3</f>
        <v>644.33153985253011</v>
      </c>
      <c r="K691" s="15">
        <f>ROUND((H691+J691),2)</f>
        <v>9247.5</v>
      </c>
      <c r="M691" s="15">
        <v>137.81</v>
      </c>
    </row>
    <row r="692" spans="1:13" x14ac:dyDescent="0.25">
      <c r="A692" t="s">
        <v>356</v>
      </c>
      <c r="B692" t="str">
        <f>VLOOKUP(A692,'FY23'!C:D,2,FALSE)</f>
        <v>Knox County ESC</v>
      </c>
      <c r="C692" t="s">
        <v>4434</v>
      </c>
      <c r="D692" t="s">
        <v>339</v>
      </c>
      <c r="E692" s="27">
        <v>97.861059999999995</v>
      </c>
      <c r="F692" s="28" t="s">
        <v>9518</v>
      </c>
      <c r="G692" s="27">
        <f>IF(F692="Not Aligned",E692,IF(F692="Aligned",E692*0.2,IF(F692="Partially Aligned",E692*0.8,0)))</f>
        <v>19.572212</v>
      </c>
      <c r="H692" s="15">
        <f>G692*$E$2</f>
        <v>2046.8069209716919</v>
      </c>
      <c r="I692" s="27">
        <v>97.861059999999995</v>
      </c>
      <c r="J692" s="15">
        <f>I692*$E$3</f>
        <v>766.47477920945471</v>
      </c>
      <c r="K692" s="15">
        <f>ROUND((H692+J692),2)</f>
        <v>2813.28</v>
      </c>
      <c r="M692" s="15">
        <v>32.840000000000003</v>
      </c>
    </row>
    <row r="693" spans="1:13" x14ac:dyDescent="0.25">
      <c r="A693" t="s">
        <v>358</v>
      </c>
      <c r="B693" t="str">
        <f>VLOOKUP(A693,'FY23'!C:D,2,FALSE)</f>
        <v>Licking Regional Educational Service Center</v>
      </c>
      <c r="C693" t="s">
        <v>4581</v>
      </c>
      <c r="D693" t="s">
        <v>339</v>
      </c>
      <c r="E693" s="27">
        <v>119.69459000000001</v>
      </c>
      <c r="F693" s="28" t="s">
        <v>9518</v>
      </c>
      <c r="G693" s="27">
        <f>IF(F693="Not Aligned",E693,IF(F693="Aligned",E693*0.2,IF(F693="Partially Aligned",E693*0.8,0)))</f>
        <v>23.938918000000001</v>
      </c>
      <c r="H693" s="15">
        <f>G693*$E$2</f>
        <v>2503.4647613143475</v>
      </c>
      <c r="I693" s="27">
        <v>119.69459000000001</v>
      </c>
      <c r="J693" s="15">
        <f>I693*$E$3</f>
        <v>937.48100054113672</v>
      </c>
      <c r="K693" s="15">
        <f>ROUND((H693+J693),2)</f>
        <v>3440.95</v>
      </c>
      <c r="M693" s="15">
        <v>40.17</v>
      </c>
    </row>
    <row r="694" spans="1:13" x14ac:dyDescent="0.25">
      <c r="A694" t="s">
        <v>359</v>
      </c>
      <c r="B694" t="str">
        <f>VLOOKUP(A694,'FY23'!C:D,2,FALSE)</f>
        <v>Lorain County ESC</v>
      </c>
      <c r="C694" t="s">
        <v>4696</v>
      </c>
      <c r="D694" t="s">
        <v>339</v>
      </c>
      <c r="E694" s="27">
        <v>116.924611</v>
      </c>
      <c r="F694" s="28" t="s">
        <v>9520</v>
      </c>
      <c r="G694" s="27">
        <f>IF(F694="Not Aligned",E694,IF(F694="Aligned",E694*0.2,IF(F694="Partially Aligned",E694*0.8,0)))</f>
        <v>116.924611</v>
      </c>
      <c r="H694" s="15">
        <f>G694*$E$2</f>
        <v>12227.647188101313</v>
      </c>
      <c r="I694" s="27">
        <v>116.924611</v>
      </c>
      <c r="J694" s="15">
        <f>I694*$E$3</f>
        <v>915.78576198108203</v>
      </c>
      <c r="K694" s="15">
        <f>ROUND((H694+J694),2)</f>
        <v>13143.43</v>
      </c>
      <c r="M694" s="15">
        <v>195.87</v>
      </c>
    </row>
    <row r="695" spans="1:13" x14ac:dyDescent="0.25">
      <c r="A695" t="s">
        <v>384</v>
      </c>
      <c r="B695" t="str">
        <f>VLOOKUP(A695,'FY23'!C:D,2,FALSE)</f>
        <v>Madison-Champaign ESC</v>
      </c>
      <c r="C695" t="s">
        <v>4368</v>
      </c>
      <c r="D695" t="s">
        <v>339</v>
      </c>
      <c r="E695" s="27">
        <v>153.332145</v>
      </c>
      <c r="F695" s="28" t="s">
        <v>9520</v>
      </c>
      <c r="G695" s="27">
        <f>IF(F695="Not Aligned",E695,IF(F695="Aligned",E695*0.2,IF(F695="Partially Aligned",E695*0.8,0)))</f>
        <v>153.332145</v>
      </c>
      <c r="H695" s="15">
        <f>G695*$E$2</f>
        <v>16035.044766193774</v>
      </c>
      <c r="I695" s="27">
        <v>153.332145</v>
      </c>
      <c r="J695" s="15">
        <f>I695*$E$3</f>
        <v>1200.939597267668</v>
      </c>
      <c r="K695" s="15">
        <f>ROUND((H695+J695),2)</f>
        <v>17235.98</v>
      </c>
      <c r="M695" s="15">
        <v>256.86</v>
      </c>
    </row>
    <row r="696" spans="1:13" x14ac:dyDescent="0.25">
      <c r="A696" t="s">
        <v>362</v>
      </c>
      <c r="B696" t="str">
        <f>VLOOKUP(A696,'FY23'!C:D,2,FALSE)</f>
        <v>Mercer County Educational Service Center</v>
      </c>
      <c r="C696" t="s">
        <v>4591</v>
      </c>
      <c r="D696" t="s">
        <v>339</v>
      </c>
      <c r="E696" s="27">
        <v>153.562366</v>
      </c>
      <c r="F696" s="28" t="s">
        <v>9520</v>
      </c>
      <c r="G696" s="27">
        <f>IF(F696="Not Aligned",E696,IF(F696="Aligned",E696*0.2,IF(F696="Partially Aligned",E696*0.8,0)))</f>
        <v>153.562366</v>
      </c>
      <c r="H696" s="15">
        <f>G696*$E$2</f>
        <v>16059.120631310758</v>
      </c>
      <c r="I696" s="27">
        <v>153.562366</v>
      </c>
      <c r="J696" s="15">
        <f>I696*$E$3</f>
        <v>1202.7427515574784</v>
      </c>
      <c r="K696" s="15">
        <f>ROUND((H696+J696),2)</f>
        <v>17261.86</v>
      </c>
      <c r="M696" s="15">
        <v>257.25</v>
      </c>
    </row>
    <row r="697" spans="1:13" x14ac:dyDescent="0.25">
      <c r="A697" t="s">
        <v>363</v>
      </c>
      <c r="B697" t="str">
        <f>VLOOKUP(A697,'FY23'!C:D,2,FALSE)</f>
        <v>Miami County ESC</v>
      </c>
      <c r="C697" t="s">
        <v>4444</v>
      </c>
      <c r="D697" t="s">
        <v>339</v>
      </c>
      <c r="E697" s="27">
        <v>221.14948200000001</v>
      </c>
      <c r="F697" s="28" t="s">
        <v>9520</v>
      </c>
      <c r="G697" s="27">
        <f>IF(F697="Not Aligned",E697,IF(F697="Aligned",E697*0.2,IF(F697="Partially Aligned",E697*0.8,0)))</f>
        <v>221.14948200000001</v>
      </c>
      <c r="H697" s="15">
        <f>G697*$E$2</f>
        <v>23127.19126110552</v>
      </c>
      <c r="I697" s="27">
        <v>221.14948200000001</v>
      </c>
      <c r="J697" s="15">
        <f>I697*$E$3</f>
        <v>1732.1036619492502</v>
      </c>
      <c r="K697" s="15">
        <f>ROUND((H697+J697),2)</f>
        <v>24859.29</v>
      </c>
      <c r="M697" s="15">
        <v>370.47</v>
      </c>
    </row>
    <row r="698" spans="1:13" x14ac:dyDescent="0.25">
      <c r="A698" t="s">
        <v>340</v>
      </c>
      <c r="B698" t="str">
        <f>VLOOKUP(A698,'FY23'!C:D,2,FALSE)</f>
        <v>Midwest Regional ESC</v>
      </c>
      <c r="C698" t="s">
        <v>4583</v>
      </c>
      <c r="D698" t="s">
        <v>339</v>
      </c>
      <c r="E698" s="27">
        <v>51.056533000000002</v>
      </c>
      <c r="F698" s="28" t="s">
        <v>9520</v>
      </c>
      <c r="G698" s="27">
        <f>IF(F698="Not Aligned",E698,IF(F698="Aligned",E698*0.2,IF(F698="Partially Aligned",E698*0.8,0)))</f>
        <v>51.056533000000002</v>
      </c>
      <c r="H698" s="15">
        <f>G698*$E$2</f>
        <v>5339.3487207894323</v>
      </c>
      <c r="I698" s="27">
        <v>51.056533000000002</v>
      </c>
      <c r="J698" s="15">
        <f>I698*$E$3</f>
        <v>399.88883073998221</v>
      </c>
      <c r="K698" s="15">
        <f>ROUND((H698+J698),2)</f>
        <v>5739.24</v>
      </c>
      <c r="M698" s="15">
        <v>85.53</v>
      </c>
    </row>
    <row r="699" spans="1:13" x14ac:dyDescent="0.25">
      <c r="A699" t="s">
        <v>364</v>
      </c>
      <c r="B699" t="str">
        <f>VLOOKUP(A699,'FY23'!C:D,2,FALSE)</f>
        <v>Montgomery County ESC</v>
      </c>
      <c r="C699" t="s">
        <v>4448</v>
      </c>
      <c r="D699" t="s">
        <v>339</v>
      </c>
      <c r="E699" s="27">
        <v>22.556211999999999</v>
      </c>
      <c r="F699" s="28" t="s">
        <v>9518</v>
      </c>
      <c r="G699" s="27">
        <f>IF(F699="Not Aligned",E699,IF(F699="Aligned",E699*0.2,IF(F699="Partially Aligned",E699*0.8,0)))</f>
        <v>4.5112423999999995</v>
      </c>
      <c r="H699" s="15">
        <f>G699*$E$2</f>
        <v>471.77305081821839</v>
      </c>
      <c r="I699" s="27">
        <v>22.556211999999999</v>
      </c>
      <c r="J699" s="15">
        <f>I699*$E$3</f>
        <v>176.66646582922414</v>
      </c>
      <c r="K699" s="15">
        <f>ROUND((H699+J699),2)</f>
        <v>648.44000000000005</v>
      </c>
      <c r="M699" s="15">
        <v>0</v>
      </c>
    </row>
    <row r="700" spans="1:13" x14ac:dyDescent="0.25">
      <c r="A700" t="s">
        <v>379</v>
      </c>
      <c r="B700" t="str">
        <f>VLOOKUP(A700,'FY23'!C:D,2,FALSE)</f>
        <v>Muskingum Valley ESC</v>
      </c>
      <c r="C700" t="s">
        <v>4454</v>
      </c>
      <c r="D700" t="s">
        <v>339</v>
      </c>
      <c r="E700" s="27">
        <v>169.54478399999999</v>
      </c>
      <c r="F700" s="28" t="s">
        <v>9520</v>
      </c>
      <c r="G700" s="27">
        <f>IF(F700="Not Aligned",E700,IF(F700="Aligned",E700*0.2,IF(F700="Partially Aligned",E700*0.8,0)))</f>
        <v>169.54478399999999</v>
      </c>
      <c r="H700" s="15">
        <f>G700*$E$2</f>
        <v>17730.516985297858</v>
      </c>
      <c r="I700" s="27">
        <v>169.54478399999999</v>
      </c>
      <c r="J700" s="15">
        <f>I700*$E$3</f>
        <v>1327.9214519290379</v>
      </c>
      <c r="K700" s="15">
        <f>ROUND((H700+J700),2)</f>
        <v>19058.439999999999</v>
      </c>
      <c r="M700" s="15">
        <v>284.02</v>
      </c>
    </row>
    <row r="701" spans="1:13" x14ac:dyDescent="0.25">
      <c r="A701" t="s">
        <v>376</v>
      </c>
      <c r="B701" t="str">
        <f>VLOOKUP(A701,'FY23'!C:D,2,FALSE)</f>
        <v>North Central Ohio ESC</v>
      </c>
      <c r="C701" t="s">
        <v>4486</v>
      </c>
      <c r="D701" t="s">
        <v>339</v>
      </c>
      <c r="E701" s="27">
        <v>229.93042600000001</v>
      </c>
      <c r="F701" s="28" t="s">
        <v>9520</v>
      </c>
      <c r="G701" s="27">
        <f>IF(F701="Not Aligned",E701,IF(F701="Aligned",E701*0.2,IF(F701="Partially Aligned",E701*0.8,0)))</f>
        <v>229.93042600000001</v>
      </c>
      <c r="H701" s="15">
        <f>G701*$E$2</f>
        <v>24045.477704756591</v>
      </c>
      <c r="I701" s="27">
        <v>229.93042600000001</v>
      </c>
      <c r="J701" s="15">
        <f>I701*$E$3</f>
        <v>1800.8784341993219</v>
      </c>
      <c r="K701" s="15">
        <f>ROUND((H701+J701),2)</f>
        <v>25846.36</v>
      </c>
      <c r="M701" s="15">
        <v>385.18</v>
      </c>
    </row>
    <row r="702" spans="1:13" x14ac:dyDescent="0.25">
      <c r="A702" t="s">
        <v>381</v>
      </c>
      <c r="B702" t="str">
        <f>VLOOKUP(A702,'FY23'!C:D,2,FALSE)</f>
        <v>North Point Educational Service Center</v>
      </c>
      <c r="C702" t="s">
        <v>4333</v>
      </c>
      <c r="D702" t="s">
        <v>339</v>
      </c>
      <c r="E702" s="27">
        <v>145.24570399999999</v>
      </c>
      <c r="F702" s="28" t="s">
        <v>9520</v>
      </c>
      <c r="G702" s="27">
        <f>IF(F702="Not Aligned",E702,IF(F702="Aligned",E702*0.2,IF(F702="Partially Aligned",E702*0.8,0)))</f>
        <v>145.24570399999999</v>
      </c>
      <c r="H702" s="15">
        <f>G702*$E$2</f>
        <v>15189.387494300885</v>
      </c>
      <c r="I702" s="27">
        <v>145.24570399999999</v>
      </c>
      <c r="J702" s="15">
        <f>I702*$E$3</f>
        <v>1137.6043638248125</v>
      </c>
      <c r="K702" s="15">
        <f>ROUND((H702+J702),2)</f>
        <v>16326.99</v>
      </c>
      <c r="M702" s="15">
        <v>243.32</v>
      </c>
    </row>
    <row r="703" spans="1:13" x14ac:dyDescent="0.25">
      <c r="A703" t="s">
        <v>378</v>
      </c>
      <c r="B703" t="str">
        <f>VLOOKUP(A703,'FY23'!C:D,2,FALSE)</f>
        <v>Northwest Ohio Educational Service Center</v>
      </c>
      <c r="C703" t="s">
        <v>4399</v>
      </c>
      <c r="D703" t="s">
        <v>339</v>
      </c>
      <c r="E703" s="27">
        <v>312.26599800000002</v>
      </c>
      <c r="F703" s="28" t="s">
        <v>9518</v>
      </c>
      <c r="G703" s="27">
        <f>IF(F703="Not Aligned",E703,IF(F703="Aligned",E703*0.2,IF(F703="Partially Aligned",E703*0.8,0)))</f>
        <v>62.453199600000005</v>
      </c>
      <c r="H703" s="15">
        <f>G703*$E$2</f>
        <v>6531.1800821545621</v>
      </c>
      <c r="I703" s="27">
        <v>312.26599800000002</v>
      </c>
      <c r="J703" s="15">
        <f>I703*$E$3</f>
        <v>2445.7533146654046</v>
      </c>
      <c r="K703" s="15">
        <f>ROUND((H703+J703),2)</f>
        <v>8976.93</v>
      </c>
      <c r="M703" s="15">
        <v>104.79</v>
      </c>
    </row>
    <row r="704" spans="1:13" x14ac:dyDescent="0.25">
      <c r="A704" t="s">
        <v>377</v>
      </c>
      <c r="B704" t="str">
        <f>VLOOKUP(A704,'FY23'!C:D,2,FALSE)</f>
        <v>Ohio Valley ESC</v>
      </c>
      <c r="C704" t="s">
        <v>4406</v>
      </c>
      <c r="D704" t="s">
        <v>339</v>
      </c>
      <c r="E704" s="27">
        <v>165.860983</v>
      </c>
      <c r="F704" s="28" t="s">
        <v>9518</v>
      </c>
      <c r="G704" s="27">
        <f>IF(F704="Not Aligned",E704,IF(F704="Aligned",E704*0.2,IF(F704="Partially Aligned",E704*0.8,0)))</f>
        <v>33.172196599999999</v>
      </c>
      <c r="H704" s="15">
        <f>G704*$E$2</f>
        <v>3469.0550860941839</v>
      </c>
      <c r="I704" s="27">
        <v>165.860983</v>
      </c>
      <c r="J704" s="15">
        <f>I704*$E$3</f>
        <v>1299.0689077390755</v>
      </c>
      <c r="K704" s="15">
        <f>ROUND((H704+J704),2)</f>
        <v>4768.12</v>
      </c>
      <c r="M704" s="15">
        <v>55.66</v>
      </c>
    </row>
    <row r="705" spans="1:13" x14ac:dyDescent="0.25">
      <c r="A705" t="s">
        <v>365</v>
      </c>
      <c r="B705" t="str">
        <f>VLOOKUP(A705,'FY23'!C:D,2,FALSE)</f>
        <v>Pickaway County ESC</v>
      </c>
      <c r="C705" t="s">
        <v>4603</v>
      </c>
      <c r="D705" t="s">
        <v>339</v>
      </c>
      <c r="E705" s="27">
        <v>36.933843000000003</v>
      </c>
      <c r="F705" s="28" t="s">
        <v>9520</v>
      </c>
      <c r="G705" s="27">
        <f>IF(F705="Not Aligned",E705,IF(F705="Aligned",E705*0.2,IF(F705="Partially Aligned",E705*0.8,0)))</f>
        <v>36.933843000000003</v>
      </c>
      <c r="H705" s="15">
        <f>G705*$E$2</f>
        <v>3862.4374940595308</v>
      </c>
      <c r="I705" s="27">
        <v>36.933843000000003</v>
      </c>
      <c r="J705" s="15">
        <f>I705*$E$3</f>
        <v>289.27603235425477</v>
      </c>
      <c r="K705" s="15">
        <f>ROUND((H705+J705),2)</f>
        <v>4151.71</v>
      </c>
      <c r="M705" s="15">
        <v>61.87</v>
      </c>
    </row>
    <row r="706" spans="1:13" x14ac:dyDescent="0.25">
      <c r="A706" t="s">
        <v>366</v>
      </c>
      <c r="B706" t="str">
        <f>VLOOKUP(A706,'FY23'!C:D,2,FALSE)</f>
        <v>Preble County ESC</v>
      </c>
      <c r="C706" t="s">
        <v>4331</v>
      </c>
      <c r="D706" t="s">
        <v>339</v>
      </c>
      <c r="E706" s="27">
        <v>37.416260000000001</v>
      </c>
      <c r="F706" s="28" t="s">
        <v>9520</v>
      </c>
      <c r="G706" s="27">
        <f>IF(F706="Not Aligned",E706,IF(F706="Aligned",E706*0.2,IF(F706="Partially Aligned",E706*0.8,0)))</f>
        <v>37.416260000000001</v>
      </c>
      <c r="H706" s="15">
        <f>G706*$E$2</f>
        <v>3912.8873080301946</v>
      </c>
      <c r="I706" s="27">
        <v>37.416260000000001</v>
      </c>
      <c r="J706" s="15">
        <f>I706*$E$3</f>
        <v>293.054455187217</v>
      </c>
      <c r="K706" s="15">
        <f>ROUND((H706+J706),2)</f>
        <v>4205.9399999999996</v>
      </c>
      <c r="M706" s="15">
        <v>62.68</v>
      </c>
    </row>
    <row r="707" spans="1:13" x14ac:dyDescent="0.25">
      <c r="A707" t="s">
        <v>367</v>
      </c>
      <c r="B707" t="str">
        <f>VLOOKUP(A707,'FY23'!C:D,2,FALSE)</f>
        <v>Putnam County ESC</v>
      </c>
      <c r="C707" t="s">
        <v>4611</v>
      </c>
      <c r="D707" t="s">
        <v>339</v>
      </c>
      <c r="E707" s="27">
        <v>65.504558000000003</v>
      </c>
      <c r="F707" s="28" t="s">
        <v>9520</v>
      </c>
      <c r="G707" s="27">
        <f>IF(F707="Not Aligned",E707,IF(F707="Aligned",E707*0.2,IF(F707="Partially Aligned",E707*0.8,0)))</f>
        <v>65.504558000000003</v>
      </c>
      <c r="H707" s="15">
        <f>G707*$E$2</f>
        <v>6850.2825674273099</v>
      </c>
      <c r="I707" s="27">
        <v>65.504558000000003</v>
      </c>
      <c r="J707" s="15">
        <f>I707*$E$3</f>
        <v>513.04974246409063</v>
      </c>
      <c r="K707" s="15">
        <f>ROUND((H707+J707),2)</f>
        <v>7363.33</v>
      </c>
      <c r="M707" s="15">
        <v>109.73</v>
      </c>
    </row>
    <row r="708" spans="1:13" x14ac:dyDescent="0.25">
      <c r="A708" t="s">
        <v>385</v>
      </c>
      <c r="B708" t="str">
        <f>VLOOKUP(A708,'FY23'!C:D,2,FALSE)</f>
        <v>Ross-Pike ESC</v>
      </c>
      <c r="C708" t="s">
        <v>4478</v>
      </c>
      <c r="D708" t="s">
        <v>339</v>
      </c>
      <c r="E708" s="27">
        <v>146.59945300000001</v>
      </c>
      <c r="F708" s="28" t="s">
        <v>9520</v>
      </c>
      <c r="G708" s="27">
        <f>IF(F708="Not Aligned",E708,IF(F708="Aligned",E708*0.2,IF(F708="Partially Aligned",E708*0.8,0)))</f>
        <v>146.59945300000001</v>
      </c>
      <c r="H708" s="15">
        <f>G708*$E$2</f>
        <v>15330.958759851173</v>
      </c>
      <c r="I708" s="27">
        <v>146.59945300000001</v>
      </c>
      <c r="J708" s="15">
        <f>I708*$E$3</f>
        <v>1148.2072989031781</v>
      </c>
      <c r="K708" s="15">
        <f>ROUND((H708+J708),2)</f>
        <v>16479.169999999998</v>
      </c>
      <c r="M708" s="15">
        <v>245.58</v>
      </c>
    </row>
    <row r="709" spans="1:13" x14ac:dyDescent="0.25">
      <c r="A709" t="s">
        <v>380</v>
      </c>
      <c r="B709" t="str">
        <f>VLOOKUP(A709,'FY23'!C:D,2,FALSE)</f>
        <v>South Central Ohio ESC</v>
      </c>
      <c r="C709" t="s">
        <v>4482</v>
      </c>
      <c r="D709" t="s">
        <v>339</v>
      </c>
      <c r="E709" s="27">
        <v>105.166911</v>
      </c>
      <c r="F709" s="28" t="s">
        <v>9520</v>
      </c>
      <c r="G709" s="27">
        <f>IF(F709="Not Aligned",E709,IF(F709="Aligned",E709*0.2,IF(F709="Partially Aligned",E709*0.8,0)))</f>
        <v>105.166911</v>
      </c>
      <c r="H709" s="15">
        <f>G709*$E$2</f>
        <v>10998.059968490732</v>
      </c>
      <c r="I709" s="27">
        <v>105.166911</v>
      </c>
      <c r="J709" s="15">
        <f>I709*$E$3</f>
        <v>823.69621674714517</v>
      </c>
      <c r="K709" s="15">
        <f>ROUND((H709+J709),2)</f>
        <v>11821.76</v>
      </c>
      <c r="M709" s="15">
        <v>176.18</v>
      </c>
    </row>
    <row r="710" spans="1:13" x14ac:dyDescent="0.25">
      <c r="A710" t="s">
        <v>348</v>
      </c>
      <c r="B710" t="str">
        <f>VLOOKUP(A710,'FY23'!C:D,2,FALSE)</f>
        <v>Southern Ohio ESC</v>
      </c>
      <c r="C710" t="s">
        <v>4374</v>
      </c>
      <c r="D710" t="s">
        <v>339</v>
      </c>
      <c r="E710" s="27">
        <v>46.260824999999997</v>
      </c>
      <c r="F710" s="28" t="s">
        <v>9520</v>
      </c>
      <c r="G710" s="27">
        <f>IF(F710="Not Aligned",E710,IF(F710="Aligned",E710*0.2,IF(F710="Partially Aligned",E710*0.8,0)))</f>
        <v>46.260824999999997</v>
      </c>
      <c r="H710" s="15">
        <f>G710*$E$2</f>
        <v>4837.827057047014</v>
      </c>
      <c r="I710" s="27">
        <v>46.260824999999997</v>
      </c>
      <c r="J710" s="15">
        <f>I710*$E$3</f>
        <v>362.32752463464243</v>
      </c>
      <c r="K710" s="15">
        <f>ROUND((H710+J710),2)</f>
        <v>5200.1499999999996</v>
      </c>
      <c r="M710" s="15">
        <v>77.5</v>
      </c>
    </row>
    <row r="711" spans="1:13" x14ac:dyDescent="0.25">
      <c r="A711" t="s">
        <v>368</v>
      </c>
      <c r="B711" t="str">
        <f>VLOOKUP(A711,'FY23'!C:D,2,FALSE)</f>
        <v>Stark County ESC</v>
      </c>
      <c r="C711" t="s">
        <v>4491</v>
      </c>
      <c r="D711" t="s">
        <v>339</v>
      </c>
      <c r="E711" s="27">
        <v>453.54390899999999</v>
      </c>
      <c r="F711" s="28" t="s">
        <v>9520</v>
      </c>
      <c r="G711" s="27">
        <f>IF(F711="Not Aligned",E711,IF(F711="Aligned",E711*0.2,IF(F711="Partially Aligned",E711*0.8,0)))</f>
        <v>453.54390899999999</v>
      </c>
      <c r="H711" s="15">
        <f>G711*$E$2</f>
        <v>47430.347265079443</v>
      </c>
      <c r="I711" s="27">
        <v>453.54390899999999</v>
      </c>
      <c r="J711" s="15">
        <f>I711*$E$3</f>
        <v>3552.2808307264199</v>
      </c>
      <c r="K711" s="15">
        <f>ROUND((H711+J711),2)</f>
        <v>50982.63</v>
      </c>
      <c r="M711" s="15">
        <v>759.78</v>
      </c>
    </row>
    <row r="712" spans="1:13" x14ac:dyDescent="0.25">
      <c r="A712" t="s">
        <v>369</v>
      </c>
      <c r="B712" t="str">
        <f>VLOOKUP(A712,'FY23'!C:D,2,FALSE)</f>
        <v>Summit County ESC</v>
      </c>
      <c r="C712" t="s">
        <v>4742</v>
      </c>
      <c r="D712" t="s">
        <v>339</v>
      </c>
      <c r="E712" s="27">
        <v>236.06469300000001</v>
      </c>
      <c r="F712" s="28" t="s">
        <v>9520</v>
      </c>
      <c r="G712" s="27">
        <f>IF(F712="Not Aligned",E712,IF(F712="Aligned",E712*0.2,IF(F712="Partially Aligned",E712*0.8,0)))</f>
        <v>236.06469300000001</v>
      </c>
      <c r="H712" s="15">
        <f>G712*$E$2</f>
        <v>24686.982106542564</v>
      </c>
      <c r="I712" s="27">
        <v>236.06469300000001</v>
      </c>
      <c r="J712" s="15">
        <f>I712*$E$3</f>
        <v>1848.9237031187147</v>
      </c>
      <c r="K712" s="15">
        <f>ROUND((H712+J712),2)</f>
        <v>26535.91</v>
      </c>
      <c r="M712" s="15">
        <v>395.46</v>
      </c>
    </row>
    <row r="713" spans="1:13" x14ac:dyDescent="0.25">
      <c r="A713" t="s">
        <v>374</v>
      </c>
      <c r="B713" t="str">
        <f>VLOOKUP(A713,'FY23'!C:D,2,FALSE)</f>
        <v>Tri-County ESC</v>
      </c>
      <c r="C713" t="s">
        <v>4513</v>
      </c>
      <c r="D713" t="s">
        <v>339</v>
      </c>
      <c r="E713" s="27">
        <v>305.29275200000001</v>
      </c>
      <c r="F713" s="28" t="s">
        <v>9520</v>
      </c>
      <c r="G713" s="27">
        <f>IF(F713="Not Aligned",E713,IF(F713="Aligned",E713*0.2,IF(F713="Partially Aligned",E713*0.8,0)))</f>
        <v>305.29275200000001</v>
      </c>
      <c r="H713" s="15">
        <f>G713*$E$2</f>
        <v>31926.657943215323</v>
      </c>
      <c r="I713" s="27">
        <v>305.29275200000001</v>
      </c>
      <c r="J713" s="15">
        <f>I713*$E$3</f>
        <v>2391.1369311087251</v>
      </c>
      <c r="K713" s="15">
        <f>ROUND((H713+J713),2)</f>
        <v>34317.79</v>
      </c>
      <c r="M713" s="15">
        <v>511.43</v>
      </c>
    </row>
    <row r="714" spans="1:13" x14ac:dyDescent="0.25">
      <c r="A714" t="s">
        <v>370</v>
      </c>
      <c r="B714" t="str">
        <f>VLOOKUP(A714,'FY23'!C:D,2,FALSE)</f>
        <v>Trumbull County ESC</v>
      </c>
      <c r="C714" t="s">
        <v>4496</v>
      </c>
      <c r="D714" t="s">
        <v>339</v>
      </c>
      <c r="E714" s="27">
        <v>205.571088</v>
      </c>
      <c r="F714" s="28" t="s">
        <v>9518</v>
      </c>
      <c r="G714" s="27">
        <f>IF(F714="Not Aligned",E714,IF(F714="Aligned",E714*0.2,IF(F714="Partially Aligned",E714*0.8,0)))</f>
        <v>41.114217600000003</v>
      </c>
      <c r="H714" s="15">
        <f>G714*$E$2</f>
        <v>4299.6093202963539</v>
      </c>
      <c r="I714" s="27">
        <v>205.571088</v>
      </c>
      <c r="J714" s="15">
        <f>I714*$E$3</f>
        <v>1610.0893888401311</v>
      </c>
      <c r="K714" s="15">
        <f>ROUND((H714+J714),2)</f>
        <v>5909.7</v>
      </c>
      <c r="M714" s="15">
        <v>68.98</v>
      </c>
    </row>
    <row r="715" spans="1:13" x14ac:dyDescent="0.25">
      <c r="A715" t="s">
        <v>373</v>
      </c>
      <c r="B715" t="str">
        <f>VLOOKUP(A715,'FY23'!C:D,2,FALSE)</f>
        <v>Warren County ESC</v>
      </c>
      <c r="C715" t="s">
        <v>4755</v>
      </c>
      <c r="D715" t="s">
        <v>339</v>
      </c>
      <c r="E715" s="27">
        <v>59.263655</v>
      </c>
      <c r="F715" s="28" t="s">
        <v>9520</v>
      </c>
      <c r="G715" s="27">
        <f>IF(F715="Not Aligned",E715,IF(F715="Aligned",E715*0.2,IF(F715="Partially Aligned",E715*0.8,0)))</f>
        <v>59.263655</v>
      </c>
      <c r="H715" s="15">
        <f>G715*$E$2</f>
        <v>6197.6264724742714</v>
      </c>
      <c r="I715" s="27">
        <v>59.263655</v>
      </c>
      <c r="J715" s="15">
        <f>I715*$E$3</f>
        <v>464.16927101822012</v>
      </c>
      <c r="K715" s="15">
        <f>ROUND((H715+J715),2)</f>
        <v>6661.8</v>
      </c>
      <c r="M715" s="15">
        <v>99.28</v>
      </c>
    </row>
    <row r="716" spans="1:13" x14ac:dyDescent="0.25">
      <c r="A716" t="s">
        <v>382</v>
      </c>
      <c r="B716" t="str">
        <f>VLOOKUP(A716,'FY23'!C:D,2,FALSE)</f>
        <v>Western Buckeye ESC</v>
      </c>
      <c r="C716" t="s">
        <v>4459</v>
      </c>
      <c r="D716" t="s">
        <v>339</v>
      </c>
      <c r="E716" s="27">
        <v>40.372163</v>
      </c>
      <c r="F716" s="28" t="s">
        <v>9520</v>
      </c>
      <c r="G716" s="27">
        <f>IF(F716="Not Aligned",E716,IF(F716="Aligned",E716*0.2,IF(F716="Partially Aligned",E716*0.8,0)))</f>
        <v>40.372163</v>
      </c>
      <c r="H716" s="15">
        <f>G716*$E$2</f>
        <v>4222.0073358594964</v>
      </c>
      <c r="I716" s="27">
        <v>40.372163</v>
      </c>
      <c r="J716" s="15">
        <f>I716*$E$3</f>
        <v>316.20590173081223</v>
      </c>
      <c r="K716" s="15">
        <f>ROUND((H716+J716),2)</f>
        <v>4538.21</v>
      </c>
      <c r="M716" s="15">
        <v>67.63</v>
      </c>
    </row>
    <row r="717" spans="1:13" x14ac:dyDescent="0.25">
      <c r="A717" t="s">
        <v>375</v>
      </c>
      <c r="B717" t="str">
        <f>VLOOKUP(A717,'FY23'!C:D,2,FALSE)</f>
        <v>Wood County ESC</v>
      </c>
      <c r="C717" t="s">
        <v>4524</v>
      </c>
      <c r="D717" t="s">
        <v>339</v>
      </c>
      <c r="E717" s="27">
        <v>56.994908000000002</v>
      </c>
      <c r="F717" s="28" t="s">
        <v>9520</v>
      </c>
      <c r="G717" s="27">
        <f>IF(F717="Not Aligned",E717,IF(F717="Aligned",E717*0.2,IF(F717="Partially Aligned",E717*0.8,0)))</f>
        <v>56.994908000000002</v>
      </c>
      <c r="H717" s="15">
        <f>G717*$E$2</f>
        <v>5960.3672877927565</v>
      </c>
      <c r="I717" s="27">
        <v>56.994908000000002</v>
      </c>
      <c r="J717" s="15">
        <f>I717*$E$3</f>
        <v>446.3998195540002</v>
      </c>
      <c r="K717" s="15">
        <f>ROUND((H717+J717),2)</f>
        <v>6406.77</v>
      </c>
      <c r="M717" s="15">
        <v>95.48</v>
      </c>
    </row>
    <row r="718" spans="1:13" x14ac:dyDescent="0.25">
      <c r="A718" t="s">
        <v>40</v>
      </c>
      <c r="B718" t="str">
        <f>VLOOKUP(A718,'FY23'!C:D,2,FALSE)</f>
        <v>A+ Arts Academy</v>
      </c>
      <c r="C718" t="s">
        <v>4794</v>
      </c>
      <c r="D718" t="s">
        <v>4</v>
      </c>
      <c r="E718" s="27">
        <v>290.57149600000002</v>
      </c>
      <c r="F718" s="28" t="s">
        <v>9518</v>
      </c>
      <c r="G718" s="27">
        <f>IF(F718="Not Aligned",E718,IF(F718="Aligned",E718*0.2,IF(F718="Partially Aligned",E718*0.8,0)))</f>
        <v>58.114299200000005</v>
      </c>
      <c r="H718" s="15">
        <f>G718*$E$2</f>
        <v>6077.4300733090186</v>
      </c>
      <c r="I718" s="27">
        <v>409.08651500000002</v>
      </c>
      <c r="J718" s="15">
        <f>I718*$E$3</f>
        <v>3204.0782744657613</v>
      </c>
      <c r="K718" s="15">
        <f>ROUND((H718+J718),2)</f>
        <v>9281.51</v>
      </c>
      <c r="M718" s="15">
        <v>97.59</v>
      </c>
    </row>
    <row r="719" spans="1:13" x14ac:dyDescent="0.25">
      <c r="A719" t="s">
        <v>170</v>
      </c>
      <c r="B719" t="str">
        <f>VLOOKUP(A719,'FY23'!C:D,2,FALSE)</f>
        <v>A+ Children's Academy</v>
      </c>
      <c r="C719" t="s">
        <v>4794</v>
      </c>
      <c r="D719" t="s">
        <v>4</v>
      </c>
      <c r="E719" s="27">
        <v>85.604505000000003</v>
      </c>
      <c r="F719" s="28" t="s">
        <v>9518</v>
      </c>
      <c r="G719" s="27">
        <f>IF(F719="Not Aligned",E719,IF(F719="Aligned",E719*0.2,IF(F719="Partially Aligned",E719*0.8,0)))</f>
        <v>17.120901</v>
      </c>
      <c r="H719" s="15">
        <f>G719*$E$2</f>
        <v>1790.4557062876265</v>
      </c>
      <c r="I719" s="27">
        <v>85.604505000000003</v>
      </c>
      <c r="J719" s="15">
        <f>I719*$E$3</f>
        <v>670.47806419846324</v>
      </c>
      <c r="K719" s="15">
        <f>ROUND((H719+J719),2)</f>
        <v>2460.9299999999998</v>
      </c>
      <c r="M719" s="15">
        <v>28.73</v>
      </c>
    </row>
    <row r="720" spans="1:13" x14ac:dyDescent="0.25">
      <c r="A720" t="s">
        <v>171</v>
      </c>
      <c r="B720" t="str">
        <f>VLOOKUP(A720,'FY23'!C:D,2,FALSE)</f>
        <v>Academy for Urban Scholars Youngstown</v>
      </c>
      <c r="C720" t="s">
        <v>4436</v>
      </c>
      <c r="D720" t="s">
        <v>4</v>
      </c>
      <c r="E720" s="27">
        <v>0</v>
      </c>
      <c r="F720" s="28" t="s">
        <v>9521</v>
      </c>
      <c r="G720" s="27">
        <f>IF(F720="Not Aligned",E720,IF(F720="Aligned",E720*0.2,IF(F720="Partially Aligned",E720*0.8,0)))</f>
        <v>0</v>
      </c>
      <c r="H720" s="15">
        <f>G720*$E$2</f>
        <v>0</v>
      </c>
      <c r="I720" s="27">
        <v>236.25192200000001</v>
      </c>
      <c r="J720" s="15">
        <f>I720*$E$3</f>
        <v>1850.3901322217368</v>
      </c>
      <c r="K720" s="15">
        <f>ROUND((H720+J720),2)</f>
        <v>1850.39</v>
      </c>
      <c r="M720" s="15">
        <v>0</v>
      </c>
    </row>
    <row r="721" spans="1:13" x14ac:dyDescent="0.25">
      <c r="A721" t="s">
        <v>222</v>
      </c>
      <c r="B721" t="str">
        <f>VLOOKUP(A721,'FY23'!C:D,2,FALSE)</f>
        <v>AchievePoint Career Academy - Cincinnati</v>
      </c>
      <c r="C721" t="s">
        <v>4682</v>
      </c>
      <c r="D721" t="s">
        <v>4</v>
      </c>
      <c r="E721" s="27">
        <v>0</v>
      </c>
      <c r="F721" s="28" t="s">
        <v>9521</v>
      </c>
      <c r="G721" s="27">
        <f>IF(F721="Not Aligned",E721,IF(F721="Aligned",E721*0.2,IF(F721="Partially Aligned",E721*0.8,0)))</f>
        <v>0</v>
      </c>
      <c r="H721" s="15">
        <f>G721*$E$2</f>
        <v>0</v>
      </c>
      <c r="I721" s="27">
        <v>206.22540599999999</v>
      </c>
      <c r="J721" s="15">
        <f>I721*$E$3</f>
        <v>1615.2141876577891</v>
      </c>
      <c r="K721" s="15">
        <f>ROUND((H721+J721),2)</f>
        <v>1615.21</v>
      </c>
      <c r="M721" s="15">
        <v>0</v>
      </c>
    </row>
    <row r="722" spans="1:13" x14ac:dyDescent="0.25">
      <c r="A722" t="s">
        <v>246</v>
      </c>
      <c r="B722" t="str">
        <f>VLOOKUP(A722,'FY23'!C:D,2,FALSE)</f>
        <v>Akron Career Tech High School</v>
      </c>
      <c r="C722" t="s">
        <v>4742</v>
      </c>
      <c r="D722" t="s">
        <v>4</v>
      </c>
      <c r="E722" s="27">
        <v>0</v>
      </c>
      <c r="F722" s="28" t="s">
        <v>9521</v>
      </c>
      <c r="G722" s="27">
        <f>IF(F722="Not Aligned",E722,IF(F722="Aligned",E722*0.2,IF(F722="Partially Aligned",E722*0.8,0)))</f>
        <v>0</v>
      </c>
      <c r="H722" s="15">
        <f>G722*$E$2</f>
        <v>0</v>
      </c>
      <c r="I722" s="27">
        <v>63.842083000000002</v>
      </c>
      <c r="J722" s="15">
        <f>I722*$E$3</f>
        <v>500.02878031054115</v>
      </c>
      <c r="K722" s="15">
        <f>ROUND((H722+J722),2)</f>
        <v>500.03</v>
      </c>
      <c r="M722" s="15">
        <v>0</v>
      </c>
    </row>
    <row r="723" spans="1:13" x14ac:dyDescent="0.25">
      <c r="A723" t="s">
        <v>173</v>
      </c>
      <c r="B723" t="str">
        <f>VLOOKUP(A723,'FY23'!C:D,2,FALSE)</f>
        <v>Akron Preparatory School</v>
      </c>
      <c r="C723" t="s">
        <v>4742</v>
      </c>
      <c r="D723" t="s">
        <v>4</v>
      </c>
      <c r="E723" s="27">
        <v>221.20605</v>
      </c>
      <c r="F723" s="28" t="s">
        <v>9519</v>
      </c>
      <c r="G723" s="27">
        <f>IF(F723="Not Aligned",E723,IF(F723="Aligned",E723*0.2,IF(F723="Partially Aligned",E723*0.8,0)))</f>
        <v>176.96484000000001</v>
      </c>
      <c r="H723" s="15">
        <f>G723*$E$2</f>
        <v>18506.485586843639</v>
      </c>
      <c r="I723" s="27">
        <v>340.21671800000001</v>
      </c>
      <c r="J723" s="15">
        <f>I723*$E$3</f>
        <v>2664.671053148365</v>
      </c>
      <c r="K723" s="15">
        <f>ROUND((H723+J723),2)</f>
        <v>21171.16</v>
      </c>
      <c r="M723" s="15">
        <v>296.56</v>
      </c>
    </row>
    <row r="724" spans="1:13" x14ac:dyDescent="0.25">
      <c r="A724" t="s">
        <v>147</v>
      </c>
      <c r="B724" t="str">
        <f>VLOOKUP(A724,'FY23'!C:D,2,FALSE)</f>
        <v>Akros Middle School</v>
      </c>
      <c r="C724" t="s">
        <v>4742</v>
      </c>
      <c r="D724" t="s">
        <v>4</v>
      </c>
      <c r="E724" s="27">
        <v>0</v>
      </c>
      <c r="F724" s="28" t="s">
        <v>9521</v>
      </c>
      <c r="G724" s="27">
        <f>IF(F724="Not Aligned",E724,IF(F724="Aligned",E724*0.2,IF(F724="Partially Aligned",E724*0.8,0)))</f>
        <v>0</v>
      </c>
      <c r="H724" s="15">
        <f>G724*$E$2</f>
        <v>0</v>
      </c>
      <c r="I724" s="27">
        <v>131.51709</v>
      </c>
      <c r="J724" s="15">
        <f>I724*$E$3</f>
        <v>1030.0780772252006</v>
      </c>
      <c r="K724" s="15">
        <f>ROUND((H724+J724),2)</f>
        <v>1030.08</v>
      </c>
      <c r="M724" s="15">
        <v>0</v>
      </c>
    </row>
    <row r="725" spans="1:13" x14ac:dyDescent="0.25">
      <c r="A725" t="s">
        <v>4304</v>
      </c>
      <c r="B725" t="s">
        <v>5554</v>
      </c>
      <c r="C725" t="s">
        <v>4742</v>
      </c>
      <c r="D725" t="s">
        <v>4</v>
      </c>
      <c r="E725" s="62">
        <v>0</v>
      </c>
      <c r="F725" s="28" t="s">
        <v>9521</v>
      </c>
      <c r="G725" s="27">
        <f>IF(F725="Not Aligned",E725,IF(F725="Aligned",E725*0.2,IF(F725="Partially Aligned",E725*0.8,0)))</f>
        <v>0</v>
      </c>
      <c r="H725" s="15">
        <f>G725*$E$2</f>
        <v>0</v>
      </c>
      <c r="I725" s="27">
        <v>46.139535000000002</v>
      </c>
      <c r="J725" s="15">
        <f>I725*$E$3</f>
        <v>361.37754794350184</v>
      </c>
      <c r="K725" s="15">
        <f>ROUND((H725+J725),2)</f>
        <v>361.38</v>
      </c>
      <c r="M725" s="15">
        <v>0</v>
      </c>
    </row>
    <row r="726" spans="1:13" x14ac:dyDescent="0.25">
      <c r="A726" t="s">
        <v>177</v>
      </c>
      <c r="B726" t="str">
        <f>VLOOKUP(A726,'FY23'!C:D,2,FALSE)</f>
        <v>Albert Einstein Academy for Letters, Arts and Sciences-Ohio</v>
      </c>
      <c r="C726" t="s">
        <v>4866</v>
      </c>
      <c r="D726" t="s">
        <v>4</v>
      </c>
      <c r="E726" s="27">
        <v>166.82399000000001</v>
      </c>
      <c r="F726" s="28" t="s">
        <v>9520</v>
      </c>
      <c r="G726" s="27">
        <f>IF(F726="Not Aligned",E726,IF(F726="Aligned",E726*0.2,IF(F726="Partially Aligned",E726*0.8,0)))</f>
        <v>166.82399000000001</v>
      </c>
      <c r="H726" s="15">
        <f>G726*$E$2</f>
        <v>17445.983995887247</v>
      </c>
      <c r="I726" s="27">
        <v>385.753288</v>
      </c>
      <c r="J726" s="15">
        <f>I726*$E$3</f>
        <v>3021.3260131161587</v>
      </c>
      <c r="K726" s="15">
        <f>ROUND((H726+J726),2)</f>
        <v>20467.310000000001</v>
      </c>
      <c r="M726" s="15">
        <v>279.61</v>
      </c>
    </row>
    <row r="727" spans="1:13" x14ac:dyDescent="0.25">
      <c r="A727" t="s">
        <v>7</v>
      </c>
      <c r="B727" t="str">
        <f>VLOOKUP(A727,'FY23'!C:D,2,FALSE)</f>
        <v>Alliance Academy of Cincinnati</v>
      </c>
      <c r="C727" t="s">
        <v>4682</v>
      </c>
      <c r="D727" t="s">
        <v>4</v>
      </c>
      <c r="E727" s="27">
        <v>320.55938700000002</v>
      </c>
      <c r="F727" s="28" t="s">
        <v>9520</v>
      </c>
      <c r="G727" s="27">
        <f>IF(F727="Not Aligned",E727,IF(F727="Aligned",E727*0.2,IF(F727="Partially Aligned",E727*0.8,0)))</f>
        <v>320.55938700000002</v>
      </c>
      <c r="H727" s="15">
        <f>G727*$E$2</f>
        <v>33523.199722854166</v>
      </c>
      <c r="I727" s="27">
        <v>449.83112899999998</v>
      </c>
      <c r="J727" s="15">
        <f>I727*$E$3</f>
        <v>3523.2013150257594</v>
      </c>
      <c r="K727" s="15">
        <f>ROUND((H727+J727),2)</f>
        <v>37046.400000000001</v>
      </c>
      <c r="M727" s="15">
        <v>537.09</v>
      </c>
    </row>
    <row r="728" spans="1:13" x14ac:dyDescent="0.25">
      <c r="A728" t="s">
        <v>287</v>
      </c>
      <c r="B728" t="str">
        <f>VLOOKUP(A728,'FY23'!C:D,2,FALSE)</f>
        <v>Alliance Community Schools, Inc. dba Dayton Leadership Acade</v>
      </c>
      <c r="C728" t="s">
        <v>4448</v>
      </c>
      <c r="D728" t="s">
        <v>4</v>
      </c>
      <c r="E728" s="27">
        <v>332.686915</v>
      </c>
      <c r="F728" s="28" t="s">
        <v>9518</v>
      </c>
      <c r="G728" s="27">
        <f>IF(F728="Not Aligned",E728,IF(F728="Aligned",E728*0.2,IF(F728="Partially Aligned",E728*0.8,0)))</f>
        <v>66.537383000000005</v>
      </c>
      <c r="H728" s="15">
        <f>G728*$E$2</f>
        <v>6958.29250305199</v>
      </c>
      <c r="I728" s="27">
        <v>474.246666</v>
      </c>
      <c r="J728" s="15">
        <f>I728*$E$3</f>
        <v>3714.4305264338036</v>
      </c>
      <c r="K728" s="15">
        <f>ROUND((H728+J728),2)</f>
        <v>10672.72</v>
      </c>
      <c r="M728" s="15">
        <v>111.74</v>
      </c>
    </row>
    <row r="729" spans="1:13" x14ac:dyDescent="0.25">
      <c r="A729" t="s">
        <v>322</v>
      </c>
      <c r="B729" t="str">
        <f>VLOOKUP(A729,'FY23'!C:D,2,FALSE)</f>
        <v>Alternative Education Academy dba OHDELA</v>
      </c>
      <c r="C729" t="s">
        <v>4742</v>
      </c>
      <c r="D729" t="s">
        <v>4</v>
      </c>
      <c r="E729" s="27">
        <v>1628.303909</v>
      </c>
      <c r="F729" s="28" t="s">
        <v>9520</v>
      </c>
      <c r="G729" s="27">
        <f>IF(F729="Not Aligned",E729,IF(F729="Aligned",E729*0.2,IF(F729="Partially Aligned",E729*0.8,0)))</f>
        <v>1628.303909</v>
      </c>
      <c r="H729" s="15">
        <f>G729*$E$2</f>
        <v>170283.4462648606</v>
      </c>
      <c r="I729" s="27">
        <v>5691.8867039999996</v>
      </c>
      <c r="J729" s="15">
        <f>I729*$E$3</f>
        <v>44580.424580866289</v>
      </c>
      <c r="K729" s="15">
        <f>ROUND((H729+J729),2)</f>
        <v>214863.87</v>
      </c>
      <c r="M729" s="15">
        <v>2730.46</v>
      </c>
    </row>
    <row r="730" spans="1:13" x14ac:dyDescent="0.25">
      <c r="A730" t="s">
        <v>168</v>
      </c>
      <c r="B730" t="str">
        <f>VLOOKUP(A730,'FY23'!C:D,2,FALSE)</f>
        <v>Ann Jerkins-Harris Academy of Excellence</v>
      </c>
      <c r="C730" t="s">
        <v>4817</v>
      </c>
      <c r="D730" t="s">
        <v>4</v>
      </c>
      <c r="E730" s="27">
        <v>99.287972999999994</v>
      </c>
      <c r="F730" s="28" t="s">
        <v>9519</v>
      </c>
      <c r="G730" s="27">
        <f>IF(F730="Not Aligned",E730,IF(F730="Aligned",E730*0.2,IF(F730="Partially Aligned",E730*0.8,0)))</f>
        <v>79.430378399999995</v>
      </c>
      <c r="H730" s="15">
        <f>G730*$E$2</f>
        <v>8306.6057247142198</v>
      </c>
      <c r="I730" s="27">
        <v>107.193929</v>
      </c>
      <c r="J730" s="15">
        <f>I730*$E$3</f>
        <v>839.5723800955044</v>
      </c>
      <c r="K730" s="15">
        <f>ROUND((H730+J730),2)</f>
        <v>9146.18</v>
      </c>
      <c r="M730" s="15">
        <v>133.08000000000001</v>
      </c>
    </row>
    <row r="731" spans="1:13" x14ac:dyDescent="0.25">
      <c r="A731" t="s">
        <v>44</v>
      </c>
      <c r="B731" t="str">
        <f>VLOOKUP(A731,'FY23'!C:D,2,FALSE)</f>
        <v>Apex Academy</v>
      </c>
      <c r="C731" t="s">
        <v>4866</v>
      </c>
      <c r="D731" t="s">
        <v>4</v>
      </c>
      <c r="E731" s="27">
        <v>309.57592199999999</v>
      </c>
      <c r="F731" s="28" t="s">
        <v>9520</v>
      </c>
      <c r="G731" s="27">
        <f>IF(F731="Not Aligned",E731,IF(F731="Aligned",E731*0.2,IF(F731="Partially Aligned",E731*0.8,0)))</f>
        <v>309.57592199999999</v>
      </c>
      <c r="H731" s="15">
        <f>G731*$E$2</f>
        <v>32374.579823465665</v>
      </c>
      <c r="I731" s="27">
        <v>458.22955300000001</v>
      </c>
      <c r="J731" s="15">
        <f>I731*$E$3</f>
        <v>3588.9800852649882</v>
      </c>
      <c r="K731" s="15">
        <f>ROUND((H731+J731),2)</f>
        <v>35963.56</v>
      </c>
      <c r="M731" s="15">
        <v>518.70000000000005</v>
      </c>
    </row>
    <row r="732" spans="1:13" x14ac:dyDescent="0.25">
      <c r="A732" t="s">
        <v>327</v>
      </c>
      <c r="B732" t="str">
        <f>VLOOKUP(A732,'FY23'!C:D,2,FALSE)</f>
        <v>Arts &amp; College Preparatory Academy</v>
      </c>
      <c r="C732" t="s">
        <v>4794</v>
      </c>
      <c r="D732" t="s">
        <v>4</v>
      </c>
      <c r="E732" s="27">
        <v>0</v>
      </c>
      <c r="F732" s="28" t="s">
        <v>9521</v>
      </c>
      <c r="G732" s="27">
        <f>IF(F732="Not Aligned",E732,IF(F732="Aligned",E732*0.2,IF(F732="Partially Aligned",E732*0.8,0)))</f>
        <v>0</v>
      </c>
      <c r="H732" s="15">
        <f>G732*$E$2</f>
        <v>0</v>
      </c>
      <c r="I732" s="27">
        <v>472.91201599999999</v>
      </c>
      <c r="J732" s="15">
        <f>I732*$E$3</f>
        <v>3703.9771799845425</v>
      </c>
      <c r="K732" s="15">
        <f>ROUND((H732+J732),2)</f>
        <v>3703.98</v>
      </c>
      <c r="M732" s="15">
        <v>0</v>
      </c>
    </row>
    <row r="733" spans="1:13" x14ac:dyDescent="0.25">
      <c r="A733" t="s">
        <v>108</v>
      </c>
      <c r="B733" t="str">
        <f>VLOOKUP(A733,'FY23'!C:D,2,FALSE)</f>
        <v>Ashland County Community Academy</v>
      </c>
      <c r="C733" t="s">
        <v>4344</v>
      </c>
      <c r="D733" t="s">
        <v>4</v>
      </c>
      <c r="E733" s="27">
        <v>0</v>
      </c>
      <c r="F733" s="28" t="s">
        <v>9521</v>
      </c>
      <c r="G733" s="27">
        <f>IF(F733="Not Aligned",E733,IF(F733="Aligned",E733*0.2,IF(F733="Partially Aligned",E733*0.8,0)))</f>
        <v>0</v>
      </c>
      <c r="H733" s="15">
        <f>G733*$E$2</f>
        <v>0</v>
      </c>
      <c r="I733" s="27">
        <v>73.066014999999993</v>
      </c>
      <c r="J733" s="15">
        <f>I733*$E$3</f>
        <v>572.27315660426837</v>
      </c>
      <c r="K733" s="15">
        <f>ROUND((H733+J733),2)</f>
        <v>572.27</v>
      </c>
      <c r="M733" s="15">
        <v>0</v>
      </c>
    </row>
    <row r="734" spans="1:13" x14ac:dyDescent="0.25">
      <c r="A734" t="s">
        <v>12</v>
      </c>
      <c r="B734" t="str">
        <f>VLOOKUP(A734,'FY23'!C:D,2,FALSE)</f>
        <v>Auglaize County Educational Academy</v>
      </c>
      <c r="C734" t="s">
        <v>4353</v>
      </c>
      <c r="D734" t="s">
        <v>4</v>
      </c>
      <c r="E734" s="27">
        <v>0</v>
      </c>
      <c r="F734" s="28" t="s">
        <v>9521</v>
      </c>
      <c r="G734" s="27">
        <f>IF(F734="Not Aligned",E734,IF(F734="Aligned",E734*0.2,IF(F734="Partially Aligned",E734*0.8,0)))</f>
        <v>0</v>
      </c>
      <c r="H734" s="15">
        <f>G734*$E$2</f>
        <v>0</v>
      </c>
      <c r="I734" s="27">
        <v>81.581445000000002</v>
      </c>
      <c r="J734" s="15">
        <f>I734*$E$3</f>
        <v>638.96835006654612</v>
      </c>
      <c r="K734" s="15">
        <f>ROUND((H734+J734),2)</f>
        <v>638.97</v>
      </c>
      <c r="M734" s="15">
        <v>0</v>
      </c>
    </row>
    <row r="735" spans="1:13" x14ac:dyDescent="0.25">
      <c r="A735" t="s">
        <v>304</v>
      </c>
      <c r="B735" t="str">
        <f>VLOOKUP(A735,'FY23'!C:D,2,FALSE)</f>
        <v>Autism Model School</v>
      </c>
      <c r="C735" t="s">
        <v>4817</v>
      </c>
      <c r="D735" t="s">
        <v>4</v>
      </c>
      <c r="E735" s="27">
        <v>9.7995199999999993</v>
      </c>
      <c r="F735" s="28" t="s">
        <v>9520</v>
      </c>
      <c r="G735" s="27">
        <f>IF(F735="Not Aligned",E735,IF(F735="Aligned",E735*0.2,IF(F735="Partially Aligned",E735*0.8,0)))</f>
        <v>9.7995199999999993</v>
      </c>
      <c r="H735" s="15">
        <f>G735*$E$2</f>
        <v>1024.8062589042318</v>
      </c>
      <c r="I735" s="27">
        <v>95.315307000000004</v>
      </c>
      <c r="J735" s="15">
        <f>I735*$E$3</f>
        <v>746.53574044779816</v>
      </c>
      <c r="K735" s="15">
        <f>ROUND((H735+J735),2)</f>
        <v>1771.34</v>
      </c>
      <c r="M735" s="15">
        <v>16.47</v>
      </c>
    </row>
    <row r="736" spans="1:13" x14ac:dyDescent="0.25">
      <c r="A736" t="s">
        <v>199</v>
      </c>
      <c r="B736" t="str">
        <f>VLOOKUP(A736,'FY23'!C:D,2,FALSE)</f>
        <v>Beacon Academy</v>
      </c>
      <c r="C736" t="s">
        <v>4491</v>
      </c>
      <c r="D736" t="s">
        <v>4</v>
      </c>
      <c r="E736" s="27">
        <v>164.21629200000001</v>
      </c>
      <c r="F736" s="28" t="s">
        <v>9520</v>
      </c>
      <c r="G736" s="27">
        <f>IF(F736="Not Aligned",E736,IF(F736="Aligned",E736*0.2,IF(F736="Partially Aligned",E736*0.8,0)))</f>
        <v>164.21629200000001</v>
      </c>
      <c r="H736" s="15">
        <f>G736*$E$2</f>
        <v>17173.278268287115</v>
      </c>
      <c r="I736" s="27">
        <v>241.79637399999999</v>
      </c>
      <c r="J736" s="15">
        <f>I736*$E$3</f>
        <v>1893.8158075877855</v>
      </c>
      <c r="K736" s="15">
        <f>ROUND((H736+J736),2)</f>
        <v>19067.09</v>
      </c>
      <c r="M736" s="15">
        <v>275.14999999999998</v>
      </c>
    </row>
    <row r="737" spans="1:13" x14ac:dyDescent="0.25">
      <c r="A737" t="s">
        <v>149</v>
      </c>
      <c r="B737" t="str">
        <f>VLOOKUP(A737,'FY23'!C:D,2,FALSE)</f>
        <v>Beacon Hill Academy</v>
      </c>
      <c r="C737" t="s">
        <v>4513</v>
      </c>
      <c r="D737" t="s">
        <v>4</v>
      </c>
      <c r="E737" s="27">
        <v>0</v>
      </c>
      <c r="F737" s="28" t="s">
        <v>9521</v>
      </c>
      <c r="G737" s="27">
        <f>IF(F737="Not Aligned",E737,IF(F737="Aligned",E737*0.2,IF(F737="Partially Aligned",E737*0.8,0)))</f>
        <v>0</v>
      </c>
      <c r="H737" s="15">
        <f>G737*$E$2</f>
        <v>0</v>
      </c>
      <c r="I737" s="27">
        <v>56.583333000000003</v>
      </c>
      <c r="J737" s="15">
        <f>I737*$E$3</f>
        <v>443.17625077952414</v>
      </c>
      <c r="K737" s="15">
        <f>ROUND((H737+J737),2)</f>
        <v>443.18</v>
      </c>
      <c r="M737" s="15">
        <v>0</v>
      </c>
    </row>
    <row r="738" spans="1:13" x14ac:dyDescent="0.25">
      <c r="A738" t="s">
        <v>118</v>
      </c>
      <c r="B738" t="str">
        <f>VLOOKUP(A738,'FY23'!C:D,2,FALSE)</f>
        <v>Bella Academy of Excellence</v>
      </c>
      <c r="C738" t="s">
        <v>4866</v>
      </c>
      <c r="D738" t="s">
        <v>4</v>
      </c>
      <c r="E738" s="27">
        <v>151.628457</v>
      </c>
      <c r="F738" s="28" t="s">
        <v>9519</v>
      </c>
      <c r="G738" s="27">
        <f>IF(F738="Not Aligned",E738,IF(F738="Aligned",E738*0.2,IF(F738="Partially Aligned",E738*0.8,0)))</f>
        <v>121.3027656</v>
      </c>
      <c r="H738" s="15">
        <f>G738*$E$2</f>
        <v>12685.502290854341</v>
      </c>
      <c r="I738" s="27">
        <v>173.572408</v>
      </c>
      <c r="J738" s="15">
        <f>I738*$E$3</f>
        <v>1359.4669125661769</v>
      </c>
      <c r="K738" s="15">
        <f>ROUND((H738+J738),2)</f>
        <v>14044.97</v>
      </c>
      <c r="M738" s="15">
        <v>203.24</v>
      </c>
    </row>
    <row r="739" spans="1:13" x14ac:dyDescent="0.25">
      <c r="A739" t="s">
        <v>72</v>
      </c>
      <c r="B739" t="str">
        <f>VLOOKUP(A739,'FY23'!C:D,2,FALSE)</f>
        <v>Bennett Venture Academy</v>
      </c>
      <c r="C739" t="s">
        <v>4817</v>
      </c>
      <c r="D739" t="s">
        <v>4</v>
      </c>
      <c r="E739" s="27">
        <v>416.95186699999999</v>
      </c>
      <c r="F739" s="28" t="s">
        <v>9520</v>
      </c>
      <c r="G739" s="27">
        <f>IF(F739="Not Aligned",E739,IF(F739="Aligned",E739*0.2,IF(F739="Partially Aligned",E739*0.8,0)))</f>
        <v>416.95186699999999</v>
      </c>
      <c r="H739" s="15">
        <f>G739*$E$2</f>
        <v>43603.654358928274</v>
      </c>
      <c r="I739" s="27">
        <v>584.55167200000005</v>
      </c>
      <c r="J739" s="15">
        <f>I739*$E$3</f>
        <v>4578.3697185858973</v>
      </c>
      <c r="K739" s="15">
        <f>ROUND((H739+J739),2)</f>
        <v>48182.02</v>
      </c>
      <c r="M739" s="15">
        <v>698.59</v>
      </c>
    </row>
    <row r="740" spans="1:13" x14ac:dyDescent="0.25">
      <c r="A740" t="s">
        <v>309</v>
      </c>
      <c r="B740" t="str">
        <f>VLOOKUP(A740,'FY23'!C:D,2,FALSE)</f>
        <v>Black River Career Prep High School</v>
      </c>
      <c r="C740" t="s">
        <v>4696</v>
      </c>
      <c r="D740" t="s">
        <v>4</v>
      </c>
      <c r="E740" s="27">
        <v>0</v>
      </c>
      <c r="F740" s="28" t="s">
        <v>9521</v>
      </c>
      <c r="G740" s="27">
        <f>IF(F740="Not Aligned",E740,IF(F740="Aligned",E740*0.2,IF(F740="Partially Aligned",E740*0.8,0)))</f>
        <v>0</v>
      </c>
      <c r="H740" s="15">
        <f>G740*$E$2</f>
        <v>0</v>
      </c>
      <c r="I740" s="27">
        <v>155.37156899999999</v>
      </c>
      <c r="J740" s="15">
        <f>I740*$E$3</f>
        <v>1216.9129278254452</v>
      </c>
      <c r="K740" s="15">
        <f>ROUND((H740+J740),2)</f>
        <v>1216.9100000000001</v>
      </c>
      <c r="M740" s="15">
        <v>0</v>
      </c>
    </row>
    <row r="741" spans="1:13" x14ac:dyDescent="0.25">
      <c r="A741" t="s">
        <v>200</v>
      </c>
      <c r="B741" t="str">
        <f>VLOOKUP(A741,'FY23'!C:D,2,FALSE)</f>
        <v>Bridge Gate Community School</v>
      </c>
      <c r="C741" t="s">
        <v>4794</v>
      </c>
      <c r="D741" t="s">
        <v>4</v>
      </c>
      <c r="E741" s="27">
        <v>120.30469600000001</v>
      </c>
      <c r="F741" s="28" t="s">
        <v>9520</v>
      </c>
      <c r="G741" s="27">
        <f>IF(F741="Not Aligned",E741,IF(F741="Aligned",E741*0.2,IF(F741="Partially Aligned",E741*0.8,0)))</f>
        <v>120.30469600000001</v>
      </c>
      <c r="H741" s="15">
        <f>G741*$E$2</f>
        <v>12581.12697727755</v>
      </c>
      <c r="I741" s="27">
        <v>218.21654799999999</v>
      </c>
      <c r="J741" s="15">
        <f>I741*$E$3</f>
        <v>1709.1321149408086</v>
      </c>
      <c r="K741" s="15">
        <f>ROUND((H741+J741),2)</f>
        <v>14290.26</v>
      </c>
      <c r="M741" s="15">
        <v>201.6</v>
      </c>
    </row>
    <row r="742" spans="1:13" x14ac:dyDescent="0.25">
      <c r="A742" t="s">
        <v>22</v>
      </c>
      <c r="B742" t="str">
        <f>VLOOKUP(A742,'FY23'!C:D,2,FALSE)</f>
        <v>Bridges Community Academy dba Bridges Preparatory Academy</v>
      </c>
      <c r="C742" t="s">
        <v>4486</v>
      </c>
      <c r="D742" t="s">
        <v>4</v>
      </c>
      <c r="E742" s="27">
        <v>63.665300000000002</v>
      </c>
      <c r="F742" s="28" t="s">
        <v>9520</v>
      </c>
      <c r="G742" s="27">
        <f>IF(F742="Not Aligned",E742,IF(F742="Aligned",E742*0.2,IF(F742="Partially Aligned",E742*0.8,0)))</f>
        <v>63.665300000000002</v>
      </c>
      <c r="H742" s="15">
        <f>G742*$E$2</f>
        <v>6657.9381352367864</v>
      </c>
      <c r="I742" s="27">
        <v>101.04677100000001</v>
      </c>
      <c r="J742" s="15">
        <f>I742*$E$3</f>
        <v>791.42614531309323</v>
      </c>
      <c r="K742" s="15">
        <f>ROUND((H742+J742),2)</f>
        <v>7449.36</v>
      </c>
      <c r="M742" s="15">
        <v>106.68</v>
      </c>
    </row>
    <row r="743" spans="1:13" x14ac:dyDescent="0.25">
      <c r="A743" t="s">
        <v>157</v>
      </c>
      <c r="B743" t="str">
        <f>VLOOKUP(A743,'FY23'!C:D,2,FALSE)</f>
        <v>Broadway Academy</v>
      </c>
      <c r="C743" t="s">
        <v>4866</v>
      </c>
      <c r="D743" t="s">
        <v>4</v>
      </c>
      <c r="E743" s="27">
        <v>300.300254</v>
      </c>
      <c r="F743" s="28" t="s">
        <v>9519</v>
      </c>
      <c r="G743" s="27">
        <f>IF(F743="Not Aligned",E743,IF(F743="Aligned",E743*0.2,IF(F743="Partially Aligned",E743*0.8,0)))</f>
        <v>240.2402032</v>
      </c>
      <c r="H743" s="15">
        <f>G743*$E$2</f>
        <v>25123.645227499353</v>
      </c>
      <c r="I743" s="27">
        <v>400.04875800000002</v>
      </c>
      <c r="J743" s="15">
        <f>I743*$E$3</f>
        <v>3133.2920720567158</v>
      </c>
      <c r="K743" s="15">
        <f>ROUND((H743+J743),2)</f>
        <v>28256.94</v>
      </c>
      <c r="M743" s="15">
        <v>402.56</v>
      </c>
    </row>
    <row r="744" spans="1:13" x14ac:dyDescent="0.25">
      <c r="A744" t="s">
        <v>233</v>
      </c>
      <c r="B744" t="str">
        <f>VLOOKUP(A744,'FY23'!C:D,2,FALSE)</f>
        <v>Buckeye Community School</v>
      </c>
      <c r="C744" t="s">
        <v>4475</v>
      </c>
      <c r="D744" t="s">
        <v>4</v>
      </c>
      <c r="E744" s="27">
        <v>0</v>
      </c>
      <c r="F744" s="28" t="s">
        <v>9521</v>
      </c>
      <c r="G744" s="27">
        <f>IF(F744="Not Aligned",E744,IF(F744="Aligned",E744*0.2,IF(F744="Partially Aligned",E744*0.8,0)))</f>
        <v>0</v>
      </c>
      <c r="H744" s="15">
        <f>G744*$E$2</f>
        <v>0</v>
      </c>
      <c r="I744" s="27">
        <v>342.473883</v>
      </c>
      <c r="J744" s="15">
        <f>I744*$E$3</f>
        <v>2682.3497911981499</v>
      </c>
      <c r="K744" s="15">
        <f>ROUND((H744+J744),2)</f>
        <v>2682.35</v>
      </c>
      <c r="M744" s="15">
        <v>0</v>
      </c>
    </row>
    <row r="745" spans="1:13" x14ac:dyDescent="0.25">
      <c r="A745" t="s">
        <v>4305</v>
      </c>
      <c r="B745" t="s">
        <v>5555</v>
      </c>
      <c r="C745" t="s">
        <v>4480</v>
      </c>
      <c r="D745" t="s">
        <v>4</v>
      </c>
      <c r="E745" s="62">
        <v>0</v>
      </c>
      <c r="F745" s="28" t="s">
        <v>9521</v>
      </c>
      <c r="G745" s="27">
        <f>IF(F745="Not Aligned",E745,IF(F745="Aligned",E745*0.2,IF(F745="Partially Aligned",E745*0.8,0)))</f>
        <v>0</v>
      </c>
      <c r="H745" s="15">
        <f>G745*$E$2</f>
        <v>0</v>
      </c>
      <c r="I745" s="27">
        <v>44.743929999999999</v>
      </c>
      <c r="J745" s="15">
        <f>I745*$E$3</f>
        <v>350.4467851432766</v>
      </c>
      <c r="K745" s="15">
        <f>ROUND((H745+J745),2)</f>
        <v>350.45</v>
      </c>
      <c r="M745" s="15">
        <v>0</v>
      </c>
    </row>
    <row r="746" spans="1:13" x14ac:dyDescent="0.25">
      <c r="A746" t="s">
        <v>247</v>
      </c>
      <c r="B746" t="str">
        <f>VLOOKUP(A746,'FY23'!C:D,2,FALSE)</f>
        <v>Buckeye Community School - London</v>
      </c>
      <c r="C746" t="s">
        <v>4585</v>
      </c>
      <c r="D746" t="s">
        <v>4</v>
      </c>
      <c r="E746" s="27">
        <v>0</v>
      </c>
      <c r="F746" s="28" t="s">
        <v>9521</v>
      </c>
      <c r="G746" s="27">
        <f>IF(F746="Not Aligned",E746,IF(F746="Aligned",E746*0.2,IF(F746="Partially Aligned",E746*0.8,0)))</f>
        <v>0</v>
      </c>
      <c r="H746" s="15">
        <f>G746*$E$2</f>
        <v>0</v>
      </c>
      <c r="I746" s="27">
        <v>132.24530899999999</v>
      </c>
      <c r="J746" s="15">
        <f>I746*$E$3</f>
        <v>1035.7816890319921</v>
      </c>
      <c r="K746" s="15">
        <f>ROUND((H746+J746),2)</f>
        <v>1035.78</v>
      </c>
      <c r="M746" s="15">
        <v>0</v>
      </c>
    </row>
    <row r="747" spans="1:13" x14ac:dyDescent="0.25">
      <c r="A747" t="s">
        <v>248</v>
      </c>
      <c r="B747" t="str">
        <f>VLOOKUP(A747,'FY23'!C:D,2,FALSE)</f>
        <v>Buckeye Community School - Marion</v>
      </c>
      <c r="C747" t="s">
        <v>4438</v>
      </c>
      <c r="D747" t="s">
        <v>4</v>
      </c>
      <c r="E747" s="27">
        <v>0</v>
      </c>
      <c r="F747" s="28" t="s">
        <v>9521</v>
      </c>
      <c r="G747" s="27">
        <f>IF(F747="Not Aligned",E747,IF(F747="Aligned",E747*0.2,IF(F747="Partially Aligned",E747*0.8,0)))</f>
        <v>0</v>
      </c>
      <c r="H747" s="15">
        <f>G747*$E$2</f>
        <v>0</v>
      </c>
      <c r="I747" s="27">
        <v>328.111851</v>
      </c>
      <c r="J747" s="15">
        <f>I747*$E$3</f>
        <v>2569.8624003380969</v>
      </c>
      <c r="K747" s="15">
        <f>ROUND((H747+J747),2)</f>
        <v>2569.86</v>
      </c>
      <c r="M747" s="15">
        <v>0</v>
      </c>
    </row>
    <row r="748" spans="1:13" x14ac:dyDescent="0.25">
      <c r="A748" t="s">
        <v>30</v>
      </c>
      <c r="B748" t="str">
        <f>VLOOKUP(A748,'FY23'!C:D,2,FALSE)</f>
        <v>Buckeye On-Line School for Success</v>
      </c>
      <c r="C748" t="s">
        <v>4376</v>
      </c>
      <c r="D748" t="s">
        <v>4</v>
      </c>
      <c r="E748" s="27">
        <v>98.235932000000005</v>
      </c>
      <c r="F748" s="28" t="s">
        <v>9520</v>
      </c>
      <c r="G748" s="27">
        <f>IF(F748="Not Aligned",E748,IF(F748="Aligned",E748*0.2,IF(F748="Partially Aligned",E748*0.8,0)))</f>
        <v>98.235932000000005</v>
      </c>
      <c r="H748" s="15">
        <f>G748*$E$2</f>
        <v>10273.23766499691</v>
      </c>
      <c r="I748" s="27">
        <v>555.91219899999999</v>
      </c>
      <c r="J748" s="15">
        <f>I748*$E$3</f>
        <v>4354.0574768796441</v>
      </c>
      <c r="K748" s="15">
        <f>ROUND((H748+J748),2)</f>
        <v>14627.3</v>
      </c>
      <c r="M748" s="15">
        <v>164.87</v>
      </c>
    </row>
    <row r="749" spans="1:13" x14ac:dyDescent="0.25">
      <c r="A749" t="s">
        <v>174</v>
      </c>
      <c r="B749" t="str">
        <f>VLOOKUP(A749,'FY23'!C:D,2,FALSE)</f>
        <v>Canton College Preparatory School</v>
      </c>
      <c r="C749" t="s">
        <v>4491</v>
      </c>
      <c r="D749" t="s">
        <v>4</v>
      </c>
      <c r="E749" s="27">
        <v>276.06194099999999</v>
      </c>
      <c r="F749" s="28" t="s">
        <v>9519</v>
      </c>
      <c r="G749" s="27">
        <f>IF(F749="Not Aligned",E749,IF(F749="Aligned",E749*0.2,IF(F749="Partially Aligned",E749*0.8,0)))</f>
        <v>220.8495528</v>
      </c>
      <c r="H749" s="15">
        <f>G749*$E$2</f>
        <v>23095.825508355574</v>
      </c>
      <c r="I749" s="27">
        <v>371.84682400000003</v>
      </c>
      <c r="J749" s="15">
        <f>I749*$E$3</f>
        <v>2912.4067563251101</v>
      </c>
      <c r="K749" s="15">
        <f>ROUND((H749+J749),2)</f>
        <v>26008.23</v>
      </c>
      <c r="M749" s="15">
        <v>370.07</v>
      </c>
    </row>
    <row r="750" spans="1:13" x14ac:dyDescent="0.25">
      <c r="A750" t="s">
        <v>34</v>
      </c>
      <c r="B750" t="str">
        <f>VLOOKUP(A750,'FY23'!C:D,2,FALSE)</f>
        <v>Canton Harbor High School</v>
      </c>
      <c r="C750" t="s">
        <v>4491</v>
      </c>
      <c r="D750" t="s">
        <v>4</v>
      </c>
      <c r="E750" s="27">
        <v>0</v>
      </c>
      <c r="F750" s="28" t="s">
        <v>9521</v>
      </c>
      <c r="G750" s="27">
        <f>IF(F750="Not Aligned",E750,IF(F750="Aligned",E750*0.2,IF(F750="Partially Aligned",E750*0.8,0)))</f>
        <v>0</v>
      </c>
      <c r="H750" s="15">
        <f>G750*$E$2</f>
        <v>0</v>
      </c>
      <c r="I750" s="27">
        <v>122.78516500000001</v>
      </c>
      <c r="J750" s="15">
        <f>I750*$E$3</f>
        <v>961.68723528614419</v>
      </c>
      <c r="K750" s="15">
        <f>ROUND((H750+J750),2)</f>
        <v>961.69</v>
      </c>
      <c r="M750" s="15">
        <v>0</v>
      </c>
    </row>
    <row r="751" spans="1:13" x14ac:dyDescent="0.25">
      <c r="A751" t="s">
        <v>60</v>
      </c>
      <c r="B751" t="str">
        <f>VLOOKUP(A751,'FY23'!C:D,2,FALSE)</f>
        <v>Capital City Career Prep High School</v>
      </c>
      <c r="C751" t="s">
        <v>4794</v>
      </c>
      <c r="D751" t="s">
        <v>4</v>
      </c>
      <c r="E751" s="27">
        <v>0</v>
      </c>
      <c r="F751" s="28" t="s">
        <v>9521</v>
      </c>
      <c r="G751" s="27">
        <f>IF(F751="Not Aligned",E751,IF(F751="Aligned",E751*0.2,IF(F751="Partially Aligned",E751*0.8,0)))</f>
        <v>0</v>
      </c>
      <c r="H751" s="15">
        <f>G751*$E$2</f>
        <v>0</v>
      </c>
      <c r="I751" s="27">
        <v>135.56157200000001</v>
      </c>
      <c r="J751" s="15">
        <f>I751*$E$3</f>
        <v>1061.7555743621274</v>
      </c>
      <c r="K751" s="15">
        <f>ROUND((H751+J751),2)</f>
        <v>1061.76</v>
      </c>
      <c r="M751" s="15">
        <v>0</v>
      </c>
    </row>
    <row r="752" spans="1:13" x14ac:dyDescent="0.25">
      <c r="A752" t="s">
        <v>228</v>
      </c>
      <c r="B752" t="str">
        <f>VLOOKUP(A752,'FY23'!C:D,2,FALSE)</f>
        <v>Capital Collegiate Preparatory Academy</v>
      </c>
      <c r="C752" t="s">
        <v>4794</v>
      </c>
      <c r="D752" t="s">
        <v>4</v>
      </c>
      <c r="E752" s="27">
        <v>86.181445999999994</v>
      </c>
      <c r="F752" s="28" t="s">
        <v>9519</v>
      </c>
      <c r="G752" s="27">
        <f>IF(F752="Not Aligned",E752,IF(F752="Aligned",E752*0.2,IF(F752="Partially Aligned",E752*0.8,0)))</f>
        <v>68.945156799999992</v>
      </c>
      <c r="H752" s="15">
        <f>G752*$E$2</f>
        <v>7210.0907197264405</v>
      </c>
      <c r="I752" s="27">
        <v>135.47845899999999</v>
      </c>
      <c r="J752" s="15">
        <f>I752*$E$3</f>
        <v>1061.104610451411</v>
      </c>
      <c r="K752" s="15">
        <f>ROUND((H752+J752),2)</f>
        <v>8271.2000000000007</v>
      </c>
      <c r="M752" s="15">
        <v>115.54</v>
      </c>
    </row>
    <row r="753" spans="1:13" x14ac:dyDescent="0.25">
      <c r="A753" t="s">
        <v>144</v>
      </c>
      <c r="B753" t="str">
        <f>VLOOKUP(A753,'FY23'!C:D,2,FALSE)</f>
        <v>Capital High School</v>
      </c>
      <c r="C753" t="s">
        <v>4794</v>
      </c>
      <c r="D753" t="s">
        <v>4</v>
      </c>
      <c r="E753" s="27">
        <v>0</v>
      </c>
      <c r="F753" s="28" t="s">
        <v>9521</v>
      </c>
      <c r="G753" s="27">
        <f>IF(F753="Not Aligned",E753,IF(F753="Aligned",E753*0.2,IF(F753="Partially Aligned",E753*0.8,0)))</f>
        <v>0</v>
      </c>
      <c r="H753" s="15">
        <f>G753*$E$2</f>
        <v>0</v>
      </c>
      <c r="I753" s="27">
        <v>97.840153000000001</v>
      </c>
      <c r="J753" s="15">
        <f>I753*$E$3</f>
        <v>766.31102982630955</v>
      </c>
      <c r="K753" s="15">
        <f>ROUND((H753+J753),2)</f>
        <v>766.31</v>
      </c>
      <c r="M753" s="15">
        <v>0</v>
      </c>
    </row>
    <row r="754" spans="1:13" x14ac:dyDescent="0.25">
      <c r="A754" t="s">
        <v>88</v>
      </c>
      <c r="B754" t="str">
        <f>VLOOKUP(A754,'FY23'!C:D,2,FALSE)</f>
        <v>Cascade Career Prep High School</v>
      </c>
      <c r="C754" t="s">
        <v>4742</v>
      </c>
      <c r="D754" t="s">
        <v>4</v>
      </c>
      <c r="E754" s="27">
        <v>0</v>
      </c>
      <c r="F754" s="28" t="s">
        <v>9521</v>
      </c>
      <c r="G754" s="27">
        <f>IF(F754="Not Aligned",E754,IF(F754="Aligned",E754*0.2,IF(F754="Partially Aligned",E754*0.8,0)))</f>
        <v>0</v>
      </c>
      <c r="H754" s="15">
        <f>G754*$E$2</f>
        <v>0</v>
      </c>
      <c r="I754" s="27">
        <v>73.981106999999994</v>
      </c>
      <c r="J754" s="15">
        <f>I754*$E$3</f>
        <v>579.44040922401666</v>
      </c>
      <c r="K754" s="15">
        <f>ROUND((H754+J754),2)</f>
        <v>579.44000000000005</v>
      </c>
      <c r="M754" s="15">
        <v>0</v>
      </c>
    </row>
    <row r="755" spans="1:13" x14ac:dyDescent="0.25">
      <c r="A755" t="s">
        <v>241</v>
      </c>
      <c r="B755" t="str">
        <f>VLOOKUP(A755,'FY23'!C:D,2,FALSE)</f>
        <v>Case Preparatory Academy</v>
      </c>
      <c r="C755" t="s">
        <v>4742</v>
      </c>
      <c r="D755" t="s">
        <v>4</v>
      </c>
      <c r="E755" s="27">
        <v>186.982372</v>
      </c>
      <c r="F755" s="28" t="s">
        <v>9519</v>
      </c>
      <c r="G755" s="27">
        <f>IF(F755="Not Aligned",E755,IF(F755="Aligned",E755*0.2,IF(F755="Partially Aligned",E755*0.8,0)))</f>
        <v>149.58589760000001</v>
      </c>
      <c r="H755" s="15">
        <f>G755*$E$2</f>
        <v>15643.272742367741</v>
      </c>
      <c r="I755" s="27">
        <v>258.37365299999999</v>
      </c>
      <c r="J755" s="15">
        <f>I755*$E$3</f>
        <v>2023.6536231746852</v>
      </c>
      <c r="K755" s="15">
        <f>ROUND((H755+J755),2)</f>
        <v>17666.93</v>
      </c>
      <c r="M755" s="15">
        <v>250.66</v>
      </c>
    </row>
    <row r="756" spans="1:13" x14ac:dyDescent="0.25">
      <c r="A756" t="s">
        <v>141</v>
      </c>
      <c r="B756" t="str">
        <f>VLOOKUP(A756,'FY23'!C:D,2,FALSE)</f>
        <v>Central High School</v>
      </c>
      <c r="C756" t="s">
        <v>4794</v>
      </c>
      <c r="D756" t="s">
        <v>4</v>
      </c>
      <c r="E756" s="27">
        <v>0</v>
      </c>
      <c r="F756" s="28" t="s">
        <v>9521</v>
      </c>
      <c r="G756" s="27">
        <f>IF(F756="Not Aligned",E756,IF(F756="Aligned",E756*0.2,IF(F756="Partially Aligned",E756*0.8,0)))</f>
        <v>0</v>
      </c>
      <c r="H756" s="15">
        <f>G756*$E$2</f>
        <v>0</v>
      </c>
      <c r="I756" s="27">
        <v>102.733153</v>
      </c>
      <c r="J756" s="15">
        <f>I756*$E$3</f>
        <v>804.63435367618274</v>
      </c>
      <c r="K756" s="15">
        <f>ROUND((H756+J756),2)</f>
        <v>804.63</v>
      </c>
      <c r="M756" s="15">
        <v>0</v>
      </c>
    </row>
    <row r="757" spans="1:13" x14ac:dyDescent="0.25">
      <c r="A757" t="s">
        <v>236</v>
      </c>
      <c r="B757" t="str">
        <f>VLOOKUP(A757,'FY23'!C:D,2,FALSE)</f>
        <v>Central Point Preparatory Academy</v>
      </c>
      <c r="C757" t="s">
        <v>4794</v>
      </c>
      <c r="D757" t="s">
        <v>4</v>
      </c>
      <c r="E757" s="27">
        <v>154.44304</v>
      </c>
      <c r="F757" s="28" t="s">
        <v>9520</v>
      </c>
      <c r="G757" s="27">
        <f>IF(F757="Not Aligned",E757,IF(F757="Aligned",E757*0.2,IF(F757="Partially Aligned",E757*0.8,0)))</f>
        <v>154.44304</v>
      </c>
      <c r="H757" s="15">
        <f>G757*$E$2</f>
        <v>16151.219042993598</v>
      </c>
      <c r="I757" s="27">
        <v>207.36709400000001</v>
      </c>
      <c r="J757" s="15">
        <f>I757*$E$3</f>
        <v>1624.1562025687874</v>
      </c>
      <c r="K757" s="15">
        <f>ROUND((H757+J757),2)</f>
        <v>17775.38</v>
      </c>
      <c r="M757" s="15">
        <v>258.76</v>
      </c>
    </row>
    <row r="758" spans="1:13" x14ac:dyDescent="0.25">
      <c r="A758" t="s">
        <v>112</v>
      </c>
      <c r="B758" t="str">
        <f>VLOOKUP(A758,'FY23'!C:D,2,FALSE)</f>
        <v>Cesar Chavez College Preparatory School</v>
      </c>
      <c r="C758" t="s">
        <v>4794</v>
      </c>
      <c r="D758" t="s">
        <v>4</v>
      </c>
      <c r="E758" s="27">
        <v>313.03927399999998</v>
      </c>
      <c r="F758" s="28" t="s">
        <v>9518</v>
      </c>
      <c r="G758" s="27">
        <f>IF(F758="Not Aligned",E758,IF(F758="Aligned",E758*0.2,IF(F758="Partially Aligned",E758*0.8,0)))</f>
        <v>62.607854799999998</v>
      </c>
      <c r="H758" s="15">
        <f>G758*$E$2</f>
        <v>6547.3534882940539</v>
      </c>
      <c r="I758" s="27">
        <v>313.03927399999998</v>
      </c>
      <c r="J758" s="15">
        <f>I758*$E$3</f>
        <v>2451.8098253078188</v>
      </c>
      <c r="K758" s="15">
        <f>ROUND((H758+J758),2)</f>
        <v>8999.16</v>
      </c>
      <c r="M758" s="15">
        <v>105.05</v>
      </c>
    </row>
    <row r="759" spans="1:13" x14ac:dyDescent="0.25">
      <c r="A759" t="s">
        <v>4302</v>
      </c>
      <c r="B759" t="s">
        <v>5552</v>
      </c>
      <c r="C759" t="s">
        <v>4682</v>
      </c>
      <c r="D759" t="s">
        <v>4</v>
      </c>
      <c r="E759" s="62">
        <v>0</v>
      </c>
      <c r="F759" s="28" t="s">
        <v>9521</v>
      </c>
      <c r="G759" s="27">
        <f>IF(F759="Not Aligned",E759,IF(F759="Aligned",E759*0.2,IF(F759="Partially Aligned",E759*0.8,0)))</f>
        <v>0</v>
      </c>
      <c r="H759" s="15">
        <f>G759*$E$2</f>
        <v>0</v>
      </c>
      <c r="I759" s="27">
        <v>98.566308000000006</v>
      </c>
      <c r="J759" s="15">
        <f>I759*$E$3</f>
        <v>771.99847581654149</v>
      </c>
      <c r="K759" s="15">
        <f>ROUND((H759+J759),2)</f>
        <v>772</v>
      </c>
      <c r="M759" s="15">
        <v>0</v>
      </c>
    </row>
    <row r="760" spans="1:13" x14ac:dyDescent="0.25">
      <c r="A760" t="s">
        <v>86</v>
      </c>
      <c r="B760" t="str">
        <f>VLOOKUP(A760,'FY23'!C:D,2,FALSE)</f>
        <v>Charles School at Ohio Dominican University</v>
      </c>
      <c r="C760" t="s">
        <v>4794</v>
      </c>
      <c r="D760" t="s">
        <v>4</v>
      </c>
      <c r="E760" s="27">
        <v>0</v>
      </c>
      <c r="F760" s="28" t="s">
        <v>9521</v>
      </c>
      <c r="G760" s="27">
        <f>IF(F760="Not Aligned",E760,IF(F760="Aligned",E760*0.2,IF(F760="Partially Aligned",E760*0.8,0)))</f>
        <v>0</v>
      </c>
      <c r="H760" s="15">
        <f>G760*$E$2</f>
        <v>0</v>
      </c>
      <c r="I760" s="27">
        <v>291.75184999999999</v>
      </c>
      <c r="J760" s="15">
        <f>I760*$E$3</f>
        <v>2285.0808566011851</v>
      </c>
      <c r="K760" s="15">
        <f>ROUND((H760+J760),2)</f>
        <v>2285.08</v>
      </c>
      <c r="M760" s="15">
        <v>0</v>
      </c>
    </row>
    <row r="761" spans="1:13" x14ac:dyDescent="0.25">
      <c r="A761" t="s">
        <v>214</v>
      </c>
      <c r="B761" t="str">
        <f>VLOOKUP(A761,'FY23'!C:D,2,FALSE)</f>
        <v>Cincinnati Achievement Academy</v>
      </c>
      <c r="C761" t="s">
        <v>4682</v>
      </c>
      <c r="D761" t="s">
        <v>4</v>
      </c>
      <c r="E761" s="27">
        <v>109.85671499999999</v>
      </c>
      <c r="F761" s="28" t="s">
        <v>9518</v>
      </c>
      <c r="G761" s="27">
        <f>IF(F761="Not Aligned",E761,IF(F761="Aligned",E761*0.2,IF(F761="Partially Aligned",E761*0.8,0)))</f>
        <v>21.971343000000001</v>
      </c>
      <c r="H761" s="15">
        <f>G761*$E$2</f>
        <v>2297.701297913743</v>
      </c>
      <c r="I761" s="27">
        <v>151.95475400000001</v>
      </c>
      <c r="J761" s="15">
        <f>I761*$E$3</f>
        <v>1190.1514915327609</v>
      </c>
      <c r="K761" s="15">
        <f>ROUND((H761+J761),2)</f>
        <v>3487.85</v>
      </c>
      <c r="M761" s="15">
        <v>36.89</v>
      </c>
    </row>
    <row r="762" spans="1:13" x14ac:dyDescent="0.25">
      <c r="A762" t="s">
        <v>254</v>
      </c>
      <c r="B762" t="str">
        <f>VLOOKUP(A762,'FY23'!C:D,2,FALSE)</f>
        <v>Cincinnati Classical Academy</v>
      </c>
      <c r="C762" t="s">
        <v>4682</v>
      </c>
      <c r="D762" t="s">
        <v>4</v>
      </c>
      <c r="E762" s="27">
        <v>398.354783</v>
      </c>
      <c r="F762" s="28" t="s">
        <v>9520</v>
      </c>
      <c r="G762" s="27">
        <f>IF(F762="Not Aligned",E762,IF(F762="Aligned",E762*0.2,IF(F762="Partially Aligned",E762*0.8,0)))</f>
        <v>398.354783</v>
      </c>
      <c r="H762" s="15">
        <f>G762*$E$2</f>
        <v>41658.82358348542</v>
      </c>
      <c r="I762" s="27">
        <v>451.80996399999998</v>
      </c>
      <c r="J762" s="15">
        <f>I762*$E$3</f>
        <v>3538.7000958453923</v>
      </c>
      <c r="K762" s="15">
        <f>ROUND((H762+J762),2)</f>
        <v>45197.52</v>
      </c>
      <c r="M762" s="15">
        <v>667.36</v>
      </c>
    </row>
    <row r="763" spans="1:13" x14ac:dyDescent="0.25">
      <c r="A763" t="s">
        <v>290</v>
      </c>
      <c r="B763" t="str">
        <f>VLOOKUP(A763,'FY23'!C:D,2,FALSE)</f>
        <v>Cincinnati College Preparatory Academy</v>
      </c>
      <c r="C763" t="s">
        <v>4682</v>
      </c>
      <c r="D763" t="s">
        <v>4</v>
      </c>
      <c r="E763" s="27">
        <v>479.86692599999998</v>
      </c>
      <c r="F763" s="28" t="s">
        <v>9518</v>
      </c>
      <c r="G763" s="27">
        <f>IF(F763="Not Aligned",E763,IF(F763="Aligned",E763*0.2,IF(F763="Partially Aligned",E763*0.8,0)))</f>
        <v>95.973385199999996</v>
      </c>
      <c r="H763" s="15">
        <f>G763*$E$2</f>
        <v>10036.626879805008</v>
      </c>
      <c r="I763" s="27">
        <v>931.27756899999997</v>
      </c>
      <c r="J763" s="15">
        <f>I763*$E$3</f>
        <v>7294.0224547127609</v>
      </c>
      <c r="K763" s="15">
        <f>ROUND((H763+J763),2)</f>
        <v>17330.650000000001</v>
      </c>
      <c r="M763" s="15">
        <v>161.33000000000001</v>
      </c>
    </row>
    <row r="764" spans="1:13" x14ac:dyDescent="0.25">
      <c r="A764" t="s">
        <v>175</v>
      </c>
      <c r="B764" t="str">
        <f>VLOOKUP(A764,'FY23'!C:D,2,FALSE)</f>
        <v>Cincinnati Technology Academy</v>
      </c>
      <c r="C764" t="s">
        <v>4682</v>
      </c>
      <c r="D764" t="s">
        <v>4</v>
      </c>
      <c r="E764" s="27">
        <v>123.56135399999999</v>
      </c>
      <c r="F764" s="28" t="s">
        <v>9518</v>
      </c>
      <c r="G764" s="27">
        <f>IF(F764="Not Aligned",E764,IF(F764="Aligned",E764*0.2,IF(F764="Partially Aligned",E764*0.8,0)))</f>
        <v>24.712270799999999</v>
      </c>
      <c r="H764" s="15">
        <f>G764*$E$2</f>
        <v>2584.3398235399577</v>
      </c>
      <c r="I764" s="27">
        <v>201.542012</v>
      </c>
      <c r="J764" s="15">
        <f>I764*$E$3</f>
        <v>1578.532555739017</v>
      </c>
      <c r="K764" s="15">
        <f>ROUND((H764+J764),2)</f>
        <v>4162.87</v>
      </c>
      <c r="M764" s="15">
        <v>41.52</v>
      </c>
    </row>
    <row r="765" spans="1:13" x14ac:dyDescent="0.25">
      <c r="A765" t="s">
        <v>198</v>
      </c>
      <c r="B765" t="str">
        <f>VLOOKUP(A765,'FY23'!C:D,2,FALSE)</f>
        <v>Citizens Academy Southeast</v>
      </c>
      <c r="C765" t="s">
        <v>4866</v>
      </c>
      <c r="D765" t="s">
        <v>4</v>
      </c>
      <c r="E765" s="27">
        <v>470.76677699999999</v>
      </c>
      <c r="F765" s="28" t="s">
        <v>9519</v>
      </c>
      <c r="G765" s="27">
        <f>IF(F765="Not Aligned",E765,IF(F765="Aligned",E765*0.2,IF(F765="Partially Aligned",E765*0.8,0)))</f>
        <v>376.61342160000004</v>
      </c>
      <c r="H765" s="15">
        <f>G765*$E$2</f>
        <v>39385.173114909529</v>
      </c>
      <c r="I765" s="27">
        <v>689.63109899999995</v>
      </c>
      <c r="J765" s="15">
        <f>I765*$E$3</f>
        <v>5401.380736546269</v>
      </c>
      <c r="K765" s="15">
        <f>ROUND((H765+J765),2)</f>
        <v>44786.55</v>
      </c>
      <c r="M765" s="15">
        <v>631.11</v>
      </c>
    </row>
    <row r="766" spans="1:13" x14ac:dyDescent="0.25">
      <c r="A766" t="s">
        <v>212</v>
      </c>
      <c r="B766" t="str">
        <f>VLOOKUP(A766,'FY23'!C:D,2,FALSE)</f>
        <v>Citizens Leadership Academy East</v>
      </c>
      <c r="C766" t="s">
        <v>4866</v>
      </c>
      <c r="D766" t="s">
        <v>4</v>
      </c>
      <c r="E766" s="27">
        <v>416.57892800000002</v>
      </c>
      <c r="F766" s="28" t="s">
        <v>9519</v>
      </c>
      <c r="G766" s="27">
        <f>IF(F766="Not Aligned",E766,IF(F766="Aligned",E766*0.2,IF(F766="Partially Aligned",E766*0.8,0)))</f>
        <v>333.26314240000005</v>
      </c>
      <c r="H766" s="15">
        <f>G766*$E$2</f>
        <v>34851.722757197531</v>
      </c>
      <c r="I766" s="27">
        <v>595.15262700000005</v>
      </c>
      <c r="J766" s="15">
        <f>I766*$E$3</f>
        <v>4661.3993183371613</v>
      </c>
      <c r="K766" s="15">
        <f>ROUND((H766+J766),2)</f>
        <v>39513.120000000003</v>
      </c>
      <c r="M766" s="15">
        <v>558.46</v>
      </c>
    </row>
    <row r="767" spans="1:13" x14ac:dyDescent="0.25">
      <c r="A767" t="s">
        <v>307</v>
      </c>
      <c r="B767" t="str">
        <f>VLOOKUP(A767,'FY23'!C:D,2,FALSE)</f>
        <v>City Day Community School</v>
      </c>
      <c r="C767" t="s">
        <v>4448</v>
      </c>
      <c r="D767" t="s">
        <v>4</v>
      </c>
      <c r="E767" s="27">
        <v>123.20642599999999</v>
      </c>
      <c r="F767" s="28" t="s">
        <v>9520</v>
      </c>
      <c r="G767" s="27">
        <f>IF(F767="Not Aligned",E767,IF(F767="Aligned",E767*0.2,IF(F767="Partially Aligned",E767*0.8,0)))</f>
        <v>123.20642599999999</v>
      </c>
      <c r="H767" s="15">
        <f>G767*$E$2</f>
        <v>12884.581745026397</v>
      </c>
      <c r="I767" s="27">
        <v>189.091928</v>
      </c>
      <c r="J767" s="15">
        <f>I767*$E$3</f>
        <v>1481.0200682895741</v>
      </c>
      <c r="K767" s="15">
        <f>ROUND((H767+J767),2)</f>
        <v>14365.6</v>
      </c>
      <c r="M767" s="15">
        <v>206.44</v>
      </c>
    </row>
    <row r="768" spans="1:13" x14ac:dyDescent="0.25">
      <c r="A768" t="s">
        <v>35</v>
      </c>
      <c r="B768" t="str">
        <f>VLOOKUP(A768,'FY23'!C:D,2,FALSE)</f>
        <v>Cleveland Academy for Scholarship Technology and Leadership</v>
      </c>
      <c r="C768" t="s">
        <v>4866</v>
      </c>
      <c r="D768" t="s">
        <v>4</v>
      </c>
      <c r="E768" s="27">
        <v>0</v>
      </c>
      <c r="F768" s="28" t="s">
        <v>9521</v>
      </c>
      <c r="G768" s="27">
        <f>IF(F768="Not Aligned",E768,IF(F768="Aligned",E768*0.2,IF(F768="Partially Aligned",E768*0.8,0)))</f>
        <v>0</v>
      </c>
      <c r="H768" s="15">
        <f>G768*$E$2</f>
        <v>0</v>
      </c>
      <c r="I768" s="27">
        <v>319.441911</v>
      </c>
      <c r="J768" s="15">
        <f>I768*$E$3</f>
        <v>2501.9570419937336</v>
      </c>
      <c r="K768" s="15">
        <f>ROUND((H768+J768),2)</f>
        <v>2501.96</v>
      </c>
      <c r="M768" s="15">
        <v>0</v>
      </c>
    </row>
    <row r="769" spans="1:13" x14ac:dyDescent="0.25">
      <c r="A769" t="s">
        <v>85</v>
      </c>
      <c r="B769" t="str">
        <f>VLOOKUP(A769,'FY23'!C:D,2,FALSE)</f>
        <v>Cleveland Arts and Social Sciences Academy</v>
      </c>
      <c r="C769" t="s">
        <v>4866</v>
      </c>
      <c r="D769" t="s">
        <v>4</v>
      </c>
      <c r="E769" s="27">
        <v>209.695334</v>
      </c>
      <c r="F769" s="28" t="s">
        <v>9519</v>
      </c>
      <c r="G769" s="27">
        <f>IF(F769="Not Aligned",E769,IF(F769="Aligned",E769*0.2,IF(F769="Partially Aligned",E769*0.8,0)))</f>
        <v>167.75626720000002</v>
      </c>
      <c r="H769" s="15">
        <f>G769*$E$2</f>
        <v>17543.478925189265</v>
      </c>
      <c r="I769" s="27">
        <v>276.44533300000001</v>
      </c>
      <c r="J769" s="15">
        <f>I769*$E$3</f>
        <v>2165.195999048643</v>
      </c>
      <c r="K769" s="15">
        <f>ROUND((H769+J769),2)</f>
        <v>19708.669999999998</v>
      </c>
      <c r="M769" s="15">
        <v>281.10000000000002</v>
      </c>
    </row>
    <row r="770" spans="1:13" x14ac:dyDescent="0.25">
      <c r="A770" t="s">
        <v>132</v>
      </c>
      <c r="B770" t="str">
        <f>VLOOKUP(A770,'FY23'!C:D,2,FALSE)</f>
        <v>Cleveland College Preparatory School</v>
      </c>
      <c r="C770" t="s">
        <v>4866</v>
      </c>
      <c r="D770" t="s">
        <v>4</v>
      </c>
      <c r="E770" s="27">
        <v>147.458719</v>
      </c>
      <c r="F770" s="28" t="s">
        <v>9518</v>
      </c>
      <c r="G770" s="27">
        <f>IF(F770="Not Aligned",E770,IF(F770="Aligned",E770*0.2,IF(F770="Partially Aligned",E770*0.8,0)))</f>
        <v>29.491743800000002</v>
      </c>
      <c r="H770" s="15">
        <f>G770*$E$2</f>
        <v>3084.1636766127394</v>
      </c>
      <c r="I770" s="27">
        <v>210.69820300000001</v>
      </c>
      <c r="J770" s="15">
        <f>I770*$E$3</f>
        <v>1650.246365860475</v>
      </c>
      <c r="K770" s="15">
        <f>ROUND((H770+J770),2)</f>
        <v>4734.41</v>
      </c>
      <c r="M770" s="15">
        <v>49.53</v>
      </c>
    </row>
    <row r="771" spans="1:13" x14ac:dyDescent="0.25">
      <c r="A771" t="s">
        <v>169</v>
      </c>
      <c r="B771" t="str">
        <f>VLOOKUP(A771,'FY23'!C:D,2,FALSE)</f>
        <v>Cleveland Preparatory Academy</v>
      </c>
      <c r="C771" t="s">
        <v>4866</v>
      </c>
      <c r="D771" t="s">
        <v>4</v>
      </c>
      <c r="E771" s="27">
        <v>101.070172</v>
      </c>
      <c r="F771" s="28" t="s">
        <v>9519</v>
      </c>
      <c r="G771" s="27">
        <f>IF(F771="Not Aligned",E771,IF(F771="Aligned",E771*0.2,IF(F771="Partially Aligned",E771*0.8,0)))</f>
        <v>80.856137600000011</v>
      </c>
      <c r="H771" s="15">
        <f>G771*$E$2</f>
        <v>8455.7076145874289</v>
      </c>
      <c r="I771" s="27">
        <v>143.05847800000001</v>
      </c>
      <c r="J771" s="15">
        <f>I771*$E$3</f>
        <v>1120.4734072887688</v>
      </c>
      <c r="K771" s="15">
        <f>ROUND((H771+J771),2)</f>
        <v>9576.18</v>
      </c>
      <c r="M771" s="15">
        <v>135.49</v>
      </c>
    </row>
    <row r="772" spans="1:13" x14ac:dyDescent="0.25">
      <c r="A772" t="s">
        <v>270</v>
      </c>
      <c r="B772" t="str">
        <f>VLOOKUP(A772,'FY23'!C:D,2,FALSE)</f>
        <v>Cliff Park High School</v>
      </c>
      <c r="C772" t="s">
        <v>4659</v>
      </c>
      <c r="D772" t="s">
        <v>4</v>
      </c>
      <c r="E772" s="27">
        <v>0</v>
      </c>
      <c r="F772" s="28" t="s">
        <v>9521</v>
      </c>
      <c r="G772" s="27">
        <f>IF(F772="Not Aligned",E772,IF(F772="Aligned",E772*0.2,IF(F772="Partially Aligned",E772*0.8,0)))</f>
        <v>0</v>
      </c>
      <c r="H772" s="15">
        <f>G772*$E$2</f>
        <v>0</v>
      </c>
      <c r="I772" s="27">
        <v>304.77172100000001</v>
      </c>
      <c r="J772" s="15">
        <f>I772*$E$3</f>
        <v>2387.0560727909606</v>
      </c>
      <c r="K772" s="15">
        <f>ROUND((H772+J772),2)</f>
        <v>2387.06</v>
      </c>
      <c r="M772" s="15">
        <v>0</v>
      </c>
    </row>
    <row r="773" spans="1:13" x14ac:dyDescent="0.25">
      <c r="A773" t="s">
        <v>41</v>
      </c>
      <c r="B773" t="str">
        <f>VLOOKUP(A773,'FY23'!C:D,2,FALSE)</f>
        <v>Columbus Arts &amp; Technology Academy</v>
      </c>
      <c r="C773" t="s">
        <v>4794</v>
      </c>
      <c r="D773" t="s">
        <v>4</v>
      </c>
      <c r="E773" s="27">
        <v>256.51254999999998</v>
      </c>
      <c r="F773" s="28" t="s">
        <v>9520</v>
      </c>
      <c r="G773" s="27">
        <f>IF(F773="Not Aligned",E773,IF(F773="Aligned",E773*0.2,IF(F773="Partially Aligned",E773*0.8,0)))</f>
        <v>256.51254999999998</v>
      </c>
      <c r="H773" s="15">
        <f>G773*$E$2</f>
        <v>26825.361520511688</v>
      </c>
      <c r="I773" s="27">
        <v>471.49890599999998</v>
      </c>
      <c r="J773" s="15">
        <f>I773*$E$3</f>
        <v>3692.9093132023036</v>
      </c>
      <c r="K773" s="15">
        <f>ROUND((H773+J773),2)</f>
        <v>30518.27</v>
      </c>
      <c r="M773" s="15">
        <v>429.86</v>
      </c>
    </row>
    <row r="774" spans="1:13" x14ac:dyDescent="0.25">
      <c r="A774" t="s">
        <v>120</v>
      </c>
      <c r="B774" t="str">
        <f>VLOOKUP(A774,'FY23'!C:D,2,FALSE)</f>
        <v>Columbus Bilingual Academy-North</v>
      </c>
      <c r="C774" t="s">
        <v>4794</v>
      </c>
      <c r="D774" t="s">
        <v>4</v>
      </c>
      <c r="E774" s="27">
        <v>334.74371600000001</v>
      </c>
      <c r="F774" s="28" t="s">
        <v>9520</v>
      </c>
      <c r="G774" s="27">
        <f>IF(F774="Not Aligned",E774,IF(F774="Aligned",E774*0.2,IF(F774="Partially Aligned",E774*0.8,0)))</f>
        <v>334.74371600000001</v>
      </c>
      <c r="H774" s="15">
        <f>G774*$E$2</f>
        <v>35006.556982960457</v>
      </c>
      <c r="I774" s="27">
        <v>468.47443500000003</v>
      </c>
      <c r="J774" s="15">
        <f>I774*$E$3</f>
        <v>3669.2208231946302</v>
      </c>
      <c r="K774" s="15">
        <f>ROUND((H774+J774),2)</f>
        <v>38675.78</v>
      </c>
      <c r="M774" s="15">
        <v>560.85</v>
      </c>
    </row>
    <row r="775" spans="1:13" x14ac:dyDescent="0.25">
      <c r="A775" t="s">
        <v>39</v>
      </c>
      <c r="B775" t="str">
        <f>VLOOKUP(A775,'FY23'!C:D,2,FALSE)</f>
        <v>Columbus Humanities, Arts and Technology Academy</v>
      </c>
      <c r="C775" t="s">
        <v>4794</v>
      </c>
      <c r="D775" t="s">
        <v>4</v>
      </c>
      <c r="E775" s="27">
        <v>463.454947</v>
      </c>
      <c r="F775" s="28" t="s">
        <v>9520</v>
      </c>
      <c r="G775" s="27">
        <f>IF(F775="Not Aligned",E775,IF(F775="Aligned",E775*0.2,IF(F775="Partially Aligned",E775*0.8,0)))</f>
        <v>463.454947</v>
      </c>
      <c r="H775" s="15">
        <f>G775*$E$2</f>
        <v>48466.81576298931</v>
      </c>
      <c r="I775" s="27">
        <v>623.29853300000002</v>
      </c>
      <c r="J775" s="15">
        <f>I775*$E$3</f>
        <v>4881.8458073390175</v>
      </c>
      <c r="K775" s="15">
        <f>ROUND((H775+J775),2)</f>
        <v>53348.66</v>
      </c>
      <c r="M775" s="15">
        <v>776.49</v>
      </c>
    </row>
    <row r="776" spans="1:13" x14ac:dyDescent="0.25">
      <c r="A776" t="s">
        <v>133</v>
      </c>
      <c r="B776" t="str">
        <f>VLOOKUP(A776,'FY23'!C:D,2,FALSE)</f>
        <v>Columbus Performance Academy</v>
      </c>
      <c r="C776" t="s">
        <v>4794</v>
      </c>
      <c r="D776" t="s">
        <v>4</v>
      </c>
      <c r="E776" s="27">
        <v>106.46845399999999</v>
      </c>
      <c r="F776" s="28" t="s">
        <v>9520</v>
      </c>
      <c r="G776" s="27">
        <f>IF(F776="Not Aligned",E776,IF(F776="Aligned",E776*0.2,IF(F776="Partially Aligned",E776*0.8,0)))</f>
        <v>106.46845399999999</v>
      </c>
      <c r="H776" s="15">
        <f>G776*$E$2</f>
        <v>11134.171677292081</v>
      </c>
      <c r="I776" s="27">
        <v>161.70625799999999</v>
      </c>
      <c r="J776" s="15">
        <f>I776*$E$3</f>
        <v>1266.527957058069</v>
      </c>
      <c r="K776" s="15">
        <f>ROUND((H776+J776),2)</f>
        <v>12400.7</v>
      </c>
      <c r="M776" s="15">
        <v>178.39</v>
      </c>
    </row>
    <row r="777" spans="1:13" x14ac:dyDescent="0.25">
      <c r="A777" t="s">
        <v>42</v>
      </c>
      <c r="B777" t="str">
        <f>VLOOKUP(A777,'FY23'!C:D,2,FALSE)</f>
        <v>Columbus Preparatory Academy</v>
      </c>
      <c r="C777" t="s">
        <v>4794</v>
      </c>
      <c r="D777" t="s">
        <v>4</v>
      </c>
      <c r="E777" s="27">
        <v>515.81970799999999</v>
      </c>
      <c r="F777" s="28" t="s">
        <v>9519</v>
      </c>
      <c r="G777" s="27">
        <f>IF(F777="Not Aligned",E777,IF(F777="Aligned",E777*0.2,IF(F777="Partially Aligned",E777*0.8,0)))</f>
        <v>412.6557664</v>
      </c>
      <c r="H777" s="15">
        <f>G777*$E$2</f>
        <v>43154.380232872893</v>
      </c>
      <c r="I777" s="27">
        <v>823.589384</v>
      </c>
      <c r="J777" s="15">
        <f>I777*$E$3</f>
        <v>6450.5789254750644</v>
      </c>
      <c r="K777" s="15">
        <f>ROUND((H777+J777),2)</f>
        <v>49604.959999999999</v>
      </c>
      <c r="M777" s="15">
        <v>691.56</v>
      </c>
    </row>
    <row r="778" spans="1:13" x14ac:dyDescent="0.25">
      <c r="A778" t="s">
        <v>82</v>
      </c>
      <c r="B778" t="str">
        <f>VLOOKUP(A778,'FY23'!C:D,2,FALSE)</f>
        <v>Columbus Preparatory and Fitness Academy</v>
      </c>
      <c r="C778" t="s">
        <v>4794</v>
      </c>
      <c r="D778" t="s">
        <v>4</v>
      </c>
      <c r="E778" s="27">
        <v>246.40218999999999</v>
      </c>
      <c r="F778" s="28" t="s">
        <v>9520</v>
      </c>
      <c r="G778" s="27">
        <f>IF(F778="Not Aligned",E778,IF(F778="Aligned",E778*0.2,IF(F778="Partially Aligned",E778*0.8,0)))</f>
        <v>246.40218999999999</v>
      </c>
      <c r="H778" s="15">
        <f>G778*$E$2</f>
        <v>25768.04848805959</v>
      </c>
      <c r="I778" s="27">
        <v>385.735209</v>
      </c>
      <c r="J778" s="15">
        <f>I778*$E$3</f>
        <v>3021.1844134080284</v>
      </c>
      <c r="K778" s="15">
        <f>ROUND((H778+J778),2)</f>
        <v>28789.23</v>
      </c>
      <c r="M778" s="15">
        <v>412.87</v>
      </c>
    </row>
    <row r="779" spans="1:13" x14ac:dyDescent="0.25">
      <c r="A779" t="s">
        <v>156</v>
      </c>
      <c r="B779" t="str">
        <f>VLOOKUP(A779,'FY23'!C:D,2,FALSE)</f>
        <v>Constellation Schools: Eastside Arts Academy</v>
      </c>
      <c r="C779" t="s">
        <v>4866</v>
      </c>
      <c r="D779" t="s">
        <v>4</v>
      </c>
      <c r="E779" s="27">
        <v>97.277332000000001</v>
      </c>
      <c r="F779" s="28" t="s">
        <v>9520</v>
      </c>
      <c r="G779" s="27">
        <f>IF(F779="Not Aligned",E779,IF(F779="Aligned",E779*0.2,IF(F779="Partially Aligned",E779*0.8,0)))</f>
        <v>97.277332000000001</v>
      </c>
      <c r="H779" s="15">
        <f>G779*$E$2</f>
        <v>10172.989971254196</v>
      </c>
      <c r="I779" s="27">
        <v>111.59784500000001</v>
      </c>
      <c r="J779" s="15">
        <f>I779*$E$3</f>
        <v>874.06506333189077</v>
      </c>
      <c r="K779" s="15">
        <f>ROUND((H779+J779),2)</f>
        <v>11047.06</v>
      </c>
      <c r="M779" s="15">
        <v>162.97</v>
      </c>
    </row>
    <row r="780" spans="1:13" x14ac:dyDescent="0.25">
      <c r="A780" t="s">
        <v>274</v>
      </c>
      <c r="B780" t="str">
        <f>VLOOKUP(A780,'FY23'!C:D,2,FALSE)</f>
        <v>Constellation Schools: Elyria Community</v>
      </c>
      <c r="C780" t="s">
        <v>4696</v>
      </c>
      <c r="D780" t="s">
        <v>4</v>
      </c>
      <c r="E780" s="27">
        <v>277.05276600000002</v>
      </c>
      <c r="F780" s="28" t="s">
        <v>9520</v>
      </c>
      <c r="G780" s="27">
        <f>IF(F780="Not Aligned",E780,IF(F780="Aligned",E780*0.2,IF(F780="Partially Aligned",E780*0.8,0)))</f>
        <v>277.05276600000002</v>
      </c>
      <c r="H780" s="15">
        <f>G780*$E$2</f>
        <v>28973.399579115056</v>
      </c>
      <c r="I780" s="27">
        <v>391.81048700000002</v>
      </c>
      <c r="J780" s="15">
        <f>I780*$E$3</f>
        <v>3068.7676642300212</v>
      </c>
      <c r="K780" s="15">
        <f>ROUND((H780+J780),2)</f>
        <v>32042.17</v>
      </c>
      <c r="M780" s="15">
        <v>464.2</v>
      </c>
    </row>
    <row r="781" spans="1:13" x14ac:dyDescent="0.25">
      <c r="A781" t="s">
        <v>273</v>
      </c>
      <c r="B781" t="str">
        <f>VLOOKUP(A781,'FY23'!C:D,2,FALSE)</f>
        <v>Constellation Schools: Lorain Community Elementary</v>
      </c>
      <c r="C781" t="s">
        <v>4696</v>
      </c>
      <c r="D781" t="s">
        <v>4</v>
      </c>
      <c r="E781" s="27">
        <v>138.217568</v>
      </c>
      <c r="F781" s="28" t="s">
        <v>9520</v>
      </c>
      <c r="G781" s="27">
        <f>IF(F781="Not Aligned",E781,IF(F781="Aligned",E781*0.2,IF(F781="Partially Aligned",E781*0.8,0)))</f>
        <v>138.217568</v>
      </c>
      <c r="H781" s="15">
        <f>G781*$E$2</f>
        <v>14454.40478481816</v>
      </c>
      <c r="I781" s="27">
        <v>138.217568</v>
      </c>
      <c r="J781" s="15">
        <f>I781*$E$3</f>
        <v>1082.5580666678636</v>
      </c>
      <c r="K781" s="15">
        <f>ROUND((H781+J781),2)</f>
        <v>15536.96</v>
      </c>
      <c r="M781" s="15">
        <v>231.54</v>
      </c>
    </row>
    <row r="782" spans="1:13" x14ac:dyDescent="0.25">
      <c r="A782" t="s">
        <v>26</v>
      </c>
      <c r="B782" t="str">
        <f>VLOOKUP(A782,'FY23'!C:D,2,FALSE)</f>
        <v>Constellation Schools: Lorain Community Middle</v>
      </c>
      <c r="C782" t="s">
        <v>4696</v>
      </c>
      <c r="D782" t="s">
        <v>4</v>
      </c>
      <c r="E782" s="27">
        <v>26.771913999999999</v>
      </c>
      <c r="F782" s="28" t="s">
        <v>9520</v>
      </c>
      <c r="G782" s="27">
        <f>IF(F782="Not Aligned",E782,IF(F782="Aligned",E782*0.2,IF(F782="Partially Aligned",E782*0.8,0)))</f>
        <v>26.771913999999999</v>
      </c>
      <c r="H782" s="15">
        <f>G782*$E$2</f>
        <v>2799.7315205281307</v>
      </c>
      <c r="I782" s="27">
        <v>93.833354999999997</v>
      </c>
      <c r="J782" s="15">
        <f>I782*$E$3</f>
        <v>734.92868415800308</v>
      </c>
      <c r="K782" s="15">
        <f>ROUND((H782+J782),2)</f>
        <v>3534.66</v>
      </c>
      <c r="M782" s="15">
        <v>44.89</v>
      </c>
    </row>
    <row r="783" spans="1:13" x14ac:dyDescent="0.25">
      <c r="A783" t="s">
        <v>25</v>
      </c>
      <c r="B783" t="str">
        <f>VLOOKUP(A783,'FY23'!C:D,2,FALSE)</f>
        <v>Constellation Schools: Madison Community Elementary</v>
      </c>
      <c r="C783" t="s">
        <v>4866</v>
      </c>
      <c r="D783" t="s">
        <v>4</v>
      </c>
      <c r="E783" s="27">
        <v>131.90462299999999</v>
      </c>
      <c r="F783" s="28" t="s">
        <v>9520</v>
      </c>
      <c r="G783" s="27">
        <f>IF(F783="Not Aligned",E783,IF(F783="Aligned",E783*0.2,IF(F783="Partially Aligned",E783*0.8,0)))</f>
        <v>131.90462299999999</v>
      </c>
      <c r="H783" s="15">
        <f>G783*$E$2</f>
        <v>13794.214739987578</v>
      </c>
      <c r="I783" s="27">
        <v>207.15623600000001</v>
      </c>
      <c r="J783" s="15">
        <f>I783*$E$3</f>
        <v>1622.5047046288043</v>
      </c>
      <c r="K783" s="15">
        <f>ROUND((H783+J783),2)</f>
        <v>15416.72</v>
      </c>
      <c r="M783" s="15">
        <v>221.02</v>
      </c>
    </row>
    <row r="784" spans="1:13" x14ac:dyDescent="0.25">
      <c r="A784" t="s">
        <v>303</v>
      </c>
      <c r="B784" t="str">
        <f>VLOOKUP(A784,'FY23'!C:D,2,FALSE)</f>
        <v>Constellation Schools: Old Brooklyn Community Elementary</v>
      </c>
      <c r="C784" t="s">
        <v>4866</v>
      </c>
      <c r="D784" t="s">
        <v>4</v>
      </c>
      <c r="E784" s="27">
        <v>259.35826400000002</v>
      </c>
      <c r="F784" s="28" t="s">
        <v>9518</v>
      </c>
      <c r="G784" s="27">
        <f>IF(F784="Not Aligned",E784,IF(F784="Aligned",E784*0.2,IF(F784="Partially Aligned",E784*0.8,0)))</f>
        <v>51.871652800000007</v>
      </c>
      <c r="H784" s="15">
        <f>G784*$E$2</f>
        <v>5424.5916584840097</v>
      </c>
      <c r="I784" s="27">
        <v>259.35826400000002</v>
      </c>
      <c r="J784" s="15">
        <f>I784*$E$3</f>
        <v>2031.3653677524799</v>
      </c>
      <c r="K784" s="15">
        <f>ROUND((H784+J784),2)</f>
        <v>7455.96</v>
      </c>
      <c r="M784" s="15">
        <v>87.03</v>
      </c>
    </row>
    <row r="785" spans="1:13" x14ac:dyDescent="0.25">
      <c r="A785" t="s">
        <v>27</v>
      </c>
      <c r="B785" t="str">
        <f>VLOOKUP(A785,'FY23'!C:D,2,FALSE)</f>
        <v>Constellation Schools: Old Brooklyn Community Middle</v>
      </c>
      <c r="C785" t="s">
        <v>4866</v>
      </c>
      <c r="D785" t="s">
        <v>4</v>
      </c>
      <c r="E785" s="27">
        <v>56.551875000000003</v>
      </c>
      <c r="F785" s="28" t="s">
        <v>9520</v>
      </c>
      <c r="G785" s="27">
        <f>IF(F785="Not Aligned",E785,IF(F785="Aligned",E785*0.2,IF(F785="Partially Aligned",E785*0.8,0)))</f>
        <v>56.551875000000003</v>
      </c>
      <c r="H785" s="15">
        <f>G785*$E$2</f>
        <v>5914.0361418487591</v>
      </c>
      <c r="I785" s="27">
        <v>242.93026499999999</v>
      </c>
      <c r="J785" s="15">
        <f>I785*$E$3</f>
        <v>1902.6967542469838</v>
      </c>
      <c r="K785" s="15">
        <f>ROUND((H785+J785),2)</f>
        <v>7816.73</v>
      </c>
      <c r="M785" s="15">
        <v>94.86</v>
      </c>
    </row>
    <row r="786" spans="1:13" x14ac:dyDescent="0.25">
      <c r="A786" t="s">
        <v>278</v>
      </c>
      <c r="B786" t="str">
        <f>VLOOKUP(A786,'FY23'!C:D,2,FALSE)</f>
        <v>Constellation Schools: Parma Community</v>
      </c>
      <c r="C786" t="s">
        <v>4866</v>
      </c>
      <c r="D786" t="s">
        <v>4</v>
      </c>
      <c r="E786" s="27">
        <v>543.58912799999996</v>
      </c>
      <c r="F786" s="28" t="s">
        <v>9520</v>
      </c>
      <c r="G786" s="27">
        <f>IF(F786="Not Aligned",E786,IF(F786="Aligned",E786*0.2,IF(F786="Partially Aligned",E786*0.8,0)))</f>
        <v>543.58912799999996</v>
      </c>
      <c r="H786" s="15">
        <f>G786*$E$2</f>
        <v>56847.0231854921</v>
      </c>
      <c r="I786" s="27">
        <v>1153.5646730000001</v>
      </c>
      <c r="J786" s="15">
        <f>I786*$E$3</f>
        <v>9035.0362855409694</v>
      </c>
      <c r="K786" s="15">
        <f>ROUND((H786+J786),2)</f>
        <v>65882.06</v>
      </c>
      <c r="M786" s="15">
        <v>911.03</v>
      </c>
    </row>
    <row r="787" spans="1:13" x14ac:dyDescent="0.25">
      <c r="A787" t="s">
        <v>323</v>
      </c>
      <c r="B787" t="str">
        <f>VLOOKUP(A787,'FY23'!C:D,2,FALSE)</f>
        <v>Constellation Schools: Puritas Community Elementary</v>
      </c>
      <c r="C787" t="s">
        <v>4866</v>
      </c>
      <c r="D787" t="s">
        <v>4</v>
      </c>
      <c r="E787" s="27">
        <v>154.34397899999999</v>
      </c>
      <c r="F787" s="28" t="s">
        <v>9520</v>
      </c>
      <c r="G787" s="27">
        <f>IF(F787="Not Aligned",E787,IF(F787="Aligned",E787*0.2,IF(F787="Partially Aligned",E787*0.8,0)))</f>
        <v>154.34397899999999</v>
      </c>
      <c r="H787" s="15">
        <f>G787*$E$2</f>
        <v>16140.859522036111</v>
      </c>
      <c r="I787" s="27">
        <v>154.34397899999999</v>
      </c>
      <c r="J787" s="15">
        <f>I787*$E$3</f>
        <v>1208.8645598804439</v>
      </c>
      <c r="K787" s="15">
        <f>ROUND((H787+J787),2)</f>
        <v>17349.72</v>
      </c>
      <c r="M787" s="15">
        <v>258.56</v>
      </c>
    </row>
    <row r="788" spans="1:13" x14ac:dyDescent="0.25">
      <c r="A788" t="s">
        <v>36</v>
      </c>
      <c r="B788" t="str">
        <f>VLOOKUP(A788,'FY23'!C:D,2,FALSE)</f>
        <v>Constellation Schools: Puritas Community Middle</v>
      </c>
      <c r="C788" t="s">
        <v>4866</v>
      </c>
      <c r="D788" t="s">
        <v>4</v>
      </c>
      <c r="E788" s="27">
        <v>27.086303999999998</v>
      </c>
      <c r="F788" s="28" t="s">
        <v>9520</v>
      </c>
      <c r="G788" s="27">
        <f>IF(F788="Not Aligned",E788,IF(F788="Aligned",E788*0.2,IF(F788="Partially Aligned",E788*0.8,0)))</f>
        <v>27.086303999999998</v>
      </c>
      <c r="H788" s="15">
        <f>G788*$E$2</f>
        <v>2832.6095430983078</v>
      </c>
      <c r="I788" s="27">
        <v>122.07325299999999</v>
      </c>
      <c r="J788" s="15">
        <f>I788*$E$3</f>
        <v>956.1113443953592</v>
      </c>
      <c r="K788" s="15">
        <f>ROUND((H788+J788),2)</f>
        <v>3788.72</v>
      </c>
      <c r="M788" s="15">
        <v>45.44</v>
      </c>
    </row>
    <row r="789" spans="1:13" x14ac:dyDescent="0.25">
      <c r="A789" t="s">
        <v>324</v>
      </c>
      <c r="B789" t="str">
        <f>VLOOKUP(A789,'FY23'!C:D,2,FALSE)</f>
        <v>Constellation Schools: Stockyard Community Elementary</v>
      </c>
      <c r="C789" t="s">
        <v>4866</v>
      </c>
      <c r="D789" t="s">
        <v>4</v>
      </c>
      <c r="E789" s="27">
        <v>115.729634</v>
      </c>
      <c r="F789" s="28" t="s">
        <v>9520</v>
      </c>
      <c r="G789" s="27">
        <f>IF(F789="Not Aligned",E789,IF(F789="Aligned",E789*0.2,IF(F789="Partially Aligned",E789*0.8,0)))</f>
        <v>115.729634</v>
      </c>
      <c r="H789" s="15">
        <f>G789*$E$2</f>
        <v>12102.679852063773</v>
      </c>
      <c r="I789" s="27">
        <v>141.99726000000001</v>
      </c>
      <c r="J789" s="15">
        <f>I789*$E$3</f>
        <v>1112.1616555844332</v>
      </c>
      <c r="K789" s="15">
        <f>ROUND((H789+J789),2)</f>
        <v>13214.84</v>
      </c>
      <c r="M789" s="15">
        <v>193.89</v>
      </c>
    </row>
    <row r="790" spans="1:13" x14ac:dyDescent="0.25">
      <c r="A790" t="s">
        <v>134</v>
      </c>
      <c r="B790" t="str">
        <f>VLOOKUP(A790,'FY23'!C:D,2,FALSE)</f>
        <v>Constellation Schools: Stockyard Community Middle</v>
      </c>
      <c r="C790" t="s">
        <v>4866</v>
      </c>
      <c r="D790" t="s">
        <v>4</v>
      </c>
      <c r="E790" s="27">
        <v>0</v>
      </c>
      <c r="F790" s="28" t="s">
        <v>9521</v>
      </c>
      <c r="G790" s="27">
        <f>IF(F790="Not Aligned",E790,IF(F790="Aligned",E790*0.2,IF(F790="Partially Aligned",E790*0.8,0)))</f>
        <v>0</v>
      </c>
      <c r="H790" s="15">
        <f>G790*$E$2</f>
        <v>0</v>
      </c>
      <c r="I790" s="27">
        <v>47.423774999999999</v>
      </c>
      <c r="J790" s="15">
        <f>I790*$E$3</f>
        <v>371.43606938657581</v>
      </c>
      <c r="K790" s="15">
        <f>ROUND((H790+J790),2)</f>
        <v>371.44</v>
      </c>
      <c r="M790" s="15">
        <v>0</v>
      </c>
    </row>
    <row r="791" spans="1:13" x14ac:dyDescent="0.25">
      <c r="A791" t="s">
        <v>276</v>
      </c>
      <c r="B791" t="str">
        <f>VLOOKUP(A791,'FY23'!C:D,2,FALSE)</f>
        <v>Constellation Schools: Westpark Community Elementary</v>
      </c>
      <c r="C791" t="s">
        <v>4866</v>
      </c>
      <c r="D791" t="s">
        <v>4</v>
      </c>
      <c r="E791" s="27">
        <v>227.458707</v>
      </c>
      <c r="F791" s="28" t="s">
        <v>9520</v>
      </c>
      <c r="G791" s="27">
        <f>IF(F791="Not Aligned",E791,IF(F791="Aligned",E791*0.2,IF(F791="Partially Aligned",E791*0.8,0)))</f>
        <v>227.458707</v>
      </c>
      <c r="H791" s="15">
        <f>G791*$E$2</f>
        <v>23786.992278791593</v>
      </c>
      <c r="I791" s="27">
        <v>227.458707</v>
      </c>
      <c r="J791" s="15">
        <f>I791*$E$3</f>
        <v>1781.5192501194354</v>
      </c>
      <c r="K791" s="15">
        <f>ROUND((H791+J791),2)</f>
        <v>25568.51</v>
      </c>
      <c r="M791" s="15">
        <v>381.04</v>
      </c>
    </row>
    <row r="792" spans="1:13" x14ac:dyDescent="0.25">
      <c r="A792" t="s">
        <v>23</v>
      </c>
      <c r="B792" t="str">
        <f>VLOOKUP(A792,'FY23'!C:D,2,FALSE)</f>
        <v>Constellation Schools: Westpark Community Middle</v>
      </c>
      <c r="C792" t="s">
        <v>4866</v>
      </c>
      <c r="D792" t="s">
        <v>4</v>
      </c>
      <c r="E792" s="27">
        <v>31.311188999999999</v>
      </c>
      <c r="F792" s="28" t="s">
        <v>9520</v>
      </c>
      <c r="G792" s="27">
        <f>IF(F792="Not Aligned",E792,IF(F792="Aligned",E792*0.2,IF(F792="Partially Aligned",E792*0.8,0)))</f>
        <v>31.311188999999999</v>
      </c>
      <c r="H792" s="15">
        <f>G792*$E$2</f>
        <v>3274.4361418654521</v>
      </c>
      <c r="I792" s="27">
        <v>143.764849</v>
      </c>
      <c r="J792" s="15">
        <f>I792*$E$3</f>
        <v>1126.0058995412026</v>
      </c>
      <c r="K792" s="15">
        <f>ROUND((H792+J792),2)</f>
        <v>4400.4399999999996</v>
      </c>
      <c r="M792" s="15">
        <v>52.53</v>
      </c>
    </row>
    <row r="793" spans="1:13" x14ac:dyDescent="0.25">
      <c r="A793" t="s">
        <v>100</v>
      </c>
      <c r="B793" t="str">
        <f>VLOOKUP(A793,'FY23'!C:D,2,FALSE)</f>
        <v>Constellation Schools: Westside Community School of the Arts</v>
      </c>
      <c r="C793" t="s">
        <v>4866</v>
      </c>
      <c r="D793" t="s">
        <v>4</v>
      </c>
      <c r="E793" s="27">
        <v>120.373147</v>
      </c>
      <c r="F793" s="28" t="s">
        <v>9520</v>
      </c>
      <c r="G793" s="27">
        <f>IF(F793="Not Aligned",E793,IF(F793="Aligned",E793*0.2,IF(F793="Partially Aligned",E793*0.8,0)))</f>
        <v>120.373147</v>
      </c>
      <c r="H793" s="15">
        <f>G793*$E$2</f>
        <v>12588.285390468018</v>
      </c>
      <c r="I793" s="27">
        <v>188.21371099999999</v>
      </c>
      <c r="J793" s="15">
        <f>I793*$E$3</f>
        <v>1474.141630827595</v>
      </c>
      <c r="K793" s="15">
        <f>ROUND((H793+J793),2)</f>
        <v>14062.43</v>
      </c>
      <c r="M793" s="15">
        <v>201.7</v>
      </c>
    </row>
    <row r="794" spans="1:13" x14ac:dyDescent="0.25">
      <c r="A794" t="s">
        <v>286</v>
      </c>
      <c r="B794" t="str">
        <f>VLOOKUP(A794,'FY23'!C:D,2,FALSE)</f>
        <v>Cornerstone Academy Community School</v>
      </c>
      <c r="C794" t="s">
        <v>4794</v>
      </c>
      <c r="D794" t="s">
        <v>4</v>
      </c>
      <c r="E794" s="27">
        <v>587.67647099999999</v>
      </c>
      <c r="F794" s="28" t="s">
        <v>9520</v>
      </c>
      <c r="G794" s="27">
        <f>IF(F794="Not Aligned",E794,IF(F794="Aligned",E794*0.2,IF(F794="Partially Aligned",E794*0.8,0)))</f>
        <v>587.67647099999999</v>
      </c>
      <c r="H794" s="15">
        <f>G794*$E$2</f>
        <v>61457.55360380419</v>
      </c>
      <c r="I794" s="27">
        <v>983.09290399999998</v>
      </c>
      <c r="J794" s="15">
        <f>I794*$E$3</f>
        <v>7699.8544317400783</v>
      </c>
      <c r="K794" s="15">
        <f>ROUND((H794+J794),2)</f>
        <v>69157.41</v>
      </c>
      <c r="M794" s="15">
        <v>984.74</v>
      </c>
    </row>
    <row r="795" spans="1:13" x14ac:dyDescent="0.25">
      <c r="A795" t="s">
        <v>48</v>
      </c>
      <c r="B795" t="str">
        <f>VLOOKUP(A795,'FY23'!C:D,2,FALSE)</f>
        <v>Coshocton Opportunity School</v>
      </c>
      <c r="C795" t="s">
        <v>4382</v>
      </c>
      <c r="D795" t="s">
        <v>4</v>
      </c>
      <c r="E795" s="27">
        <v>0</v>
      </c>
      <c r="F795" s="28" t="s">
        <v>9521</v>
      </c>
      <c r="G795" s="27">
        <f>IF(F795="Not Aligned",E795,IF(F795="Aligned",E795*0.2,IF(F795="Partially Aligned",E795*0.8,0)))</f>
        <v>0</v>
      </c>
      <c r="H795" s="15">
        <f>G795*$E$2</f>
        <v>0</v>
      </c>
      <c r="I795" s="27">
        <v>46.050918000000003</v>
      </c>
      <c r="J795" s="15">
        <f>I795*$E$3</f>
        <v>360.68347518862669</v>
      </c>
      <c r="K795" s="15">
        <f>ROUND((H795+J795),2)</f>
        <v>360.68</v>
      </c>
      <c r="M795" s="15">
        <v>0</v>
      </c>
    </row>
    <row r="796" spans="1:13" x14ac:dyDescent="0.25">
      <c r="A796" t="s">
        <v>224</v>
      </c>
      <c r="B796" t="str">
        <f>VLOOKUP(A796,'FY23'!C:D,2,FALSE)</f>
        <v>Cypress High School</v>
      </c>
      <c r="C796" t="s">
        <v>4475</v>
      </c>
      <c r="D796" t="s">
        <v>4</v>
      </c>
      <c r="E796" s="27">
        <v>0</v>
      </c>
      <c r="F796" s="28" t="s">
        <v>9521</v>
      </c>
      <c r="G796" s="27">
        <f>IF(F796="Not Aligned",E796,IF(F796="Aligned",E796*0.2,IF(F796="Partially Aligned",E796*0.8,0)))</f>
        <v>0</v>
      </c>
      <c r="H796" s="15">
        <f>G796*$E$2</f>
        <v>0</v>
      </c>
      <c r="I796" s="27">
        <v>184.38224299999999</v>
      </c>
      <c r="J796" s="15">
        <f>I796*$E$3</f>
        <v>1444.1325180165536</v>
      </c>
      <c r="K796" s="15">
        <f>ROUND((H796+J796),2)</f>
        <v>1444.13</v>
      </c>
      <c r="M796" s="15">
        <v>0</v>
      </c>
    </row>
    <row r="797" spans="1:13" x14ac:dyDescent="0.25">
      <c r="A797" t="s">
        <v>217</v>
      </c>
      <c r="B797" t="str">
        <f>VLOOKUP(A797,'FY23'!C:D,2,FALSE)</f>
        <v>Dampe Community School</v>
      </c>
      <c r="C797" t="s">
        <v>4682</v>
      </c>
      <c r="D797" t="s">
        <v>4</v>
      </c>
      <c r="E797" s="27">
        <v>108.454419</v>
      </c>
      <c r="F797" s="28" t="s">
        <v>9520</v>
      </c>
      <c r="G797" s="27">
        <f>IF(F797="Not Aligned",E797,IF(F797="Aligned",E797*0.2,IF(F797="Partially Aligned",E797*0.8,0)))</f>
        <v>108.454419</v>
      </c>
      <c r="H797" s="15">
        <f>G797*$E$2</f>
        <v>11341.858315205442</v>
      </c>
      <c r="I797" s="27">
        <v>192.73551800000001</v>
      </c>
      <c r="J797" s="15">
        <f>I797*$E$3</f>
        <v>1509.5576688508168</v>
      </c>
      <c r="K797" s="15">
        <f>ROUND((H797+J797),2)</f>
        <v>12851.42</v>
      </c>
      <c r="M797" s="15">
        <v>181.74</v>
      </c>
    </row>
    <row r="798" spans="1:13" x14ac:dyDescent="0.25">
      <c r="A798" t="s">
        <v>203</v>
      </c>
      <c r="B798" t="str">
        <f>VLOOKUP(A798,'FY23'!C:D,2,FALSE)</f>
        <v>Dayton Athletic Vocational Academy</v>
      </c>
      <c r="C798" t="s">
        <v>4448</v>
      </c>
      <c r="D798" t="s">
        <v>4</v>
      </c>
      <c r="E798" s="27">
        <v>0</v>
      </c>
      <c r="F798" s="28" t="s">
        <v>9521</v>
      </c>
      <c r="G798" s="27">
        <f>IF(F798="Not Aligned",E798,IF(F798="Aligned",E798*0.2,IF(F798="Partially Aligned",E798*0.8,0)))</f>
        <v>0</v>
      </c>
      <c r="H798" s="15">
        <f>G798*$E$2</f>
        <v>0</v>
      </c>
      <c r="I798" s="27">
        <v>88.560355999999999</v>
      </c>
      <c r="J798" s="15">
        <f>I798*$E$3</f>
        <v>693.62910346373428</v>
      </c>
      <c r="K798" s="15">
        <f>ROUND((H798+J798),2)</f>
        <v>693.63</v>
      </c>
      <c r="M798" s="15">
        <v>0</v>
      </c>
    </row>
    <row r="799" spans="1:13" x14ac:dyDescent="0.25">
      <c r="A799" t="s">
        <v>94</v>
      </c>
      <c r="B799" t="str">
        <f>VLOOKUP(A799,'FY23'!C:D,2,FALSE)</f>
        <v>Dayton Business Technology High School</v>
      </c>
      <c r="C799" t="s">
        <v>4448</v>
      </c>
      <c r="D799" t="s">
        <v>4</v>
      </c>
      <c r="E799" s="27">
        <v>0</v>
      </c>
      <c r="F799" s="28" t="s">
        <v>9521</v>
      </c>
      <c r="G799" s="27">
        <f>IF(F799="Not Aligned",E799,IF(F799="Aligned",E799*0.2,IF(F799="Partially Aligned",E799*0.8,0)))</f>
        <v>0</v>
      </c>
      <c r="H799" s="15">
        <f>G799*$E$2</f>
        <v>0</v>
      </c>
      <c r="I799" s="27">
        <v>65.905186999999998</v>
      </c>
      <c r="J799" s="15">
        <f>I799*$E$3</f>
        <v>516.18757915132767</v>
      </c>
      <c r="K799" s="15">
        <f>ROUND((H799+J799),2)</f>
        <v>516.19000000000005</v>
      </c>
      <c r="M799" s="15">
        <v>0</v>
      </c>
    </row>
    <row r="800" spans="1:13" x14ac:dyDescent="0.25">
      <c r="A800" t="s">
        <v>245</v>
      </c>
      <c r="B800" t="str">
        <f>VLOOKUP(A800,'FY23'!C:D,2,FALSE)</f>
        <v>Dayton Career Tech High School</v>
      </c>
      <c r="C800" t="s">
        <v>4448</v>
      </c>
      <c r="D800" t="s">
        <v>4</v>
      </c>
      <c r="E800" s="27">
        <v>0</v>
      </c>
      <c r="F800" s="28" t="s">
        <v>9521</v>
      </c>
      <c r="G800" s="27">
        <f>IF(F800="Not Aligned",E800,IF(F800="Aligned",E800*0.2,IF(F800="Partially Aligned",E800*0.8,0)))</f>
        <v>0</v>
      </c>
      <c r="H800" s="15">
        <f>G800*$E$2</f>
        <v>0</v>
      </c>
      <c r="I800" s="27">
        <v>110.928517</v>
      </c>
      <c r="J800" s="15">
        <f>I800*$E$3</f>
        <v>868.82270205950408</v>
      </c>
      <c r="K800" s="15">
        <f>ROUND((H800+J800),2)</f>
        <v>868.82</v>
      </c>
      <c r="M800" s="15">
        <v>0</v>
      </c>
    </row>
    <row r="801" spans="1:13" x14ac:dyDescent="0.25">
      <c r="A801" t="s">
        <v>104</v>
      </c>
      <c r="B801" t="str">
        <f>VLOOKUP(A801,'FY23'!C:D,2,FALSE)</f>
        <v>Dayton Early College Academy, Inc</v>
      </c>
      <c r="C801" t="s">
        <v>4448</v>
      </c>
      <c r="D801" t="s">
        <v>4</v>
      </c>
      <c r="E801" s="27">
        <v>0</v>
      </c>
      <c r="F801" s="28" t="s">
        <v>9518</v>
      </c>
      <c r="G801" s="27">
        <f>IF(F801="Not Aligned",E801,IF(F801="Aligned",E801*0.2,IF(F801="Partially Aligned",E801*0.8,0)))</f>
        <v>0</v>
      </c>
      <c r="H801" s="15">
        <f>G801*$E$2</f>
        <v>0</v>
      </c>
      <c r="I801" s="27">
        <v>330.10845699999999</v>
      </c>
      <c r="J801" s="15">
        <f>I801*$E$3</f>
        <v>2585.5003685250167</v>
      </c>
      <c r="K801" s="15">
        <f>ROUND((H801+J801),2)</f>
        <v>2585.5</v>
      </c>
      <c r="M801" s="15">
        <v>0</v>
      </c>
    </row>
    <row r="802" spans="1:13" x14ac:dyDescent="0.25">
      <c r="A802" t="s">
        <v>187</v>
      </c>
      <c r="B802" t="str">
        <f>VLOOKUP(A802,'FY23'!C:D,2,FALSE)</f>
        <v>Dayton SMART Elementary School</v>
      </c>
      <c r="C802" t="s">
        <v>4448</v>
      </c>
      <c r="D802" t="s">
        <v>4</v>
      </c>
      <c r="E802" s="27">
        <v>72.608541000000002</v>
      </c>
      <c r="F802" s="28" t="s">
        <v>9520</v>
      </c>
      <c r="G802" s="27">
        <f>IF(F802="Not Aligned",E802,IF(F802="Aligned",E802*0.2,IF(F802="Partially Aligned",E802*0.8,0)))</f>
        <v>72.608541000000002</v>
      </c>
      <c r="H802" s="15">
        <f>G802*$E$2</f>
        <v>7593.19714299318</v>
      </c>
      <c r="I802" s="27">
        <v>82.246471999999997</v>
      </c>
      <c r="J802" s="15">
        <f>I802*$E$3</f>
        <v>644.17702472215808</v>
      </c>
      <c r="K802" s="15">
        <f>ROUND((H802+J802),2)</f>
        <v>8237.3700000000008</v>
      </c>
      <c r="M802" s="15">
        <v>121.64</v>
      </c>
    </row>
    <row r="803" spans="1:13" x14ac:dyDescent="0.25">
      <c r="A803" t="s">
        <v>159</v>
      </c>
      <c r="B803" t="str">
        <f>VLOOKUP(A803,'FY23'!C:D,2,FALSE)</f>
        <v>DECA PREP</v>
      </c>
      <c r="C803" t="s">
        <v>4448</v>
      </c>
      <c r="D803" t="s">
        <v>4</v>
      </c>
      <c r="E803" s="27">
        <v>629.94256900000005</v>
      </c>
      <c r="F803" s="28" t="s">
        <v>9518</v>
      </c>
      <c r="G803" s="27">
        <f>IF(F803="Not Aligned",E803,IF(F803="Aligned",E803*0.2,IF(F803="Partially Aligned",E803*0.8,0)))</f>
        <v>125.98851380000002</v>
      </c>
      <c r="H803" s="15">
        <f>G803*$E$2</f>
        <v>13175.524667767626</v>
      </c>
      <c r="I803" s="27">
        <v>910.691464</v>
      </c>
      <c r="J803" s="15">
        <f>I803*$E$3</f>
        <v>7132.7864096029116</v>
      </c>
      <c r="K803" s="15">
        <f>ROUND((H803+J803),2)</f>
        <v>20308.310000000001</v>
      </c>
      <c r="M803" s="15">
        <v>211.58</v>
      </c>
    </row>
    <row r="804" spans="1:13" x14ac:dyDescent="0.25">
      <c r="A804" t="s">
        <v>189</v>
      </c>
      <c r="B804" t="str">
        <f>VLOOKUP(A804,'FY23'!C:D,2,FALSE)</f>
        <v>Discovery Academy</v>
      </c>
      <c r="C804" t="s">
        <v>4817</v>
      </c>
      <c r="D804" t="s">
        <v>4</v>
      </c>
      <c r="E804" s="27">
        <v>310.54820100000001</v>
      </c>
      <c r="F804" s="28" t="s">
        <v>9520</v>
      </c>
      <c r="G804" s="27">
        <f>IF(F804="Not Aligned",E804,IF(F804="Aligned",E804*0.2,IF(F804="Partially Aligned",E804*0.8,0)))</f>
        <v>310.54820100000001</v>
      </c>
      <c r="H804" s="15">
        <f>G804*$E$2</f>
        <v>32476.258028581953</v>
      </c>
      <c r="I804" s="27">
        <v>354.25247200000001</v>
      </c>
      <c r="J804" s="15">
        <f>I804*$E$3</f>
        <v>2774.6029448342738</v>
      </c>
      <c r="K804" s="15">
        <f>ROUND((H804+J804),2)</f>
        <v>35250.86</v>
      </c>
      <c r="M804" s="15">
        <v>520.26</v>
      </c>
    </row>
    <row r="805" spans="1:13" x14ac:dyDescent="0.25">
      <c r="A805" t="s">
        <v>279</v>
      </c>
      <c r="B805" t="str">
        <f>VLOOKUP(A805,'FY23'!C:D,2,FALSE)</f>
        <v>Dohn Community</v>
      </c>
      <c r="C805" t="s">
        <v>4682</v>
      </c>
      <c r="D805" t="s">
        <v>4</v>
      </c>
      <c r="E805" s="27">
        <v>0</v>
      </c>
      <c r="F805" s="28" t="s">
        <v>9521</v>
      </c>
      <c r="G805" s="27">
        <f>IF(F805="Not Aligned",E805,IF(F805="Aligned",E805*0.2,IF(F805="Partially Aligned",E805*0.8,0)))</f>
        <v>0</v>
      </c>
      <c r="H805" s="15">
        <f>G805*$E$2</f>
        <v>0</v>
      </c>
      <c r="I805" s="27">
        <v>1611.497605</v>
      </c>
      <c r="J805" s="15">
        <f>I805*$E$3</f>
        <v>12621.693153425276</v>
      </c>
      <c r="K805" s="15">
        <f>ROUND((H805+J805),2)</f>
        <v>12621.69</v>
      </c>
      <c r="M805" s="15">
        <v>0</v>
      </c>
    </row>
    <row r="806" spans="1:13" x14ac:dyDescent="0.25">
      <c r="A806" t="s">
        <v>243</v>
      </c>
      <c r="B806" t="str">
        <f>VLOOKUP(A806,'FY23'!C:D,2,FALSE)</f>
        <v>Dublin Preparatory Academy dba Northside Preparatory Academy</v>
      </c>
      <c r="C806" t="s">
        <v>4682</v>
      </c>
      <c r="D806" t="s">
        <v>4</v>
      </c>
      <c r="E806" s="27">
        <v>156.85563300000001</v>
      </c>
      <c r="F806" s="28" t="s">
        <v>9519</v>
      </c>
      <c r="G806" s="27">
        <f>IF(F806="Not Aligned",E806,IF(F806="Aligned",E806*0.2,IF(F806="Partially Aligned",E806*0.8,0)))</f>
        <v>125.48450640000001</v>
      </c>
      <c r="H806" s="15">
        <f>G806*$E$2</f>
        <v>13122.816990447302</v>
      </c>
      <c r="I806" s="27">
        <v>236.06917799999999</v>
      </c>
      <c r="J806" s="15">
        <f>I806*$E$3</f>
        <v>1848.9588308741747</v>
      </c>
      <c r="K806" s="15">
        <f>ROUND((H806+J806),2)</f>
        <v>14971.78</v>
      </c>
      <c r="M806" s="15">
        <v>210.29</v>
      </c>
    </row>
    <row r="807" spans="1:13" x14ac:dyDescent="0.25">
      <c r="A807" t="s">
        <v>154</v>
      </c>
      <c r="B807" t="str">
        <f>VLOOKUP(A807,'FY23'!C:D,2,FALSE)</f>
        <v>Eagle Elementary of Akron</v>
      </c>
      <c r="C807" t="s">
        <v>4742</v>
      </c>
      <c r="D807" t="s">
        <v>4</v>
      </c>
      <c r="E807" s="27">
        <v>105.615557</v>
      </c>
      <c r="F807" s="28" t="s">
        <v>9519</v>
      </c>
      <c r="G807" s="27">
        <f>IF(F807="Not Aligned",E807,IF(F807="Aligned",E807*0.2,IF(F807="Partially Aligned",E807*0.8,0)))</f>
        <v>84.492445599999996</v>
      </c>
      <c r="H807" s="15">
        <f>G807*$E$2</f>
        <v>8835.9824849589895</v>
      </c>
      <c r="I807" s="27">
        <v>105.615557</v>
      </c>
      <c r="J807" s="15">
        <f>I807*$E$3</f>
        <v>827.21013580538147</v>
      </c>
      <c r="K807" s="15">
        <f>ROUND((H807+J807),2)</f>
        <v>9663.19</v>
      </c>
      <c r="M807" s="15">
        <v>0</v>
      </c>
    </row>
    <row r="808" spans="1:13" x14ac:dyDescent="0.25">
      <c r="A808" t="s">
        <v>97</v>
      </c>
      <c r="B808" t="str">
        <f>VLOOKUP(A808,'FY23'!C:D,2,FALSE)</f>
        <v>Eagle Learning Center</v>
      </c>
      <c r="C808" t="s">
        <v>4817</v>
      </c>
      <c r="D808" t="s">
        <v>4</v>
      </c>
      <c r="E808" s="27">
        <v>0</v>
      </c>
      <c r="F808" s="28" t="s">
        <v>9521</v>
      </c>
      <c r="G808" s="27">
        <f>IF(F808="Not Aligned",E808,IF(F808="Aligned",E808*0.2,IF(F808="Partially Aligned",E808*0.8,0)))</f>
        <v>0</v>
      </c>
      <c r="H808" s="15">
        <f>G808*$E$2</f>
        <v>0</v>
      </c>
      <c r="I808" s="27">
        <v>53.125432000000004</v>
      </c>
      <c r="J808" s="15">
        <f>I808*$E$3</f>
        <v>416.09301761708798</v>
      </c>
      <c r="K808" s="15">
        <f>ROUND((H808+J808),2)</f>
        <v>416.09</v>
      </c>
      <c r="M808" s="15">
        <v>0</v>
      </c>
    </row>
    <row r="809" spans="1:13" x14ac:dyDescent="0.25">
      <c r="A809" t="s">
        <v>77</v>
      </c>
      <c r="B809" t="str">
        <f>VLOOKUP(A809,'FY23'!C:D,2,FALSE)</f>
        <v>Early College Academy</v>
      </c>
      <c r="C809" t="s">
        <v>4794</v>
      </c>
      <c r="D809" t="s">
        <v>4</v>
      </c>
      <c r="E809" s="27">
        <v>0</v>
      </c>
      <c r="F809" s="28" t="s">
        <v>9521</v>
      </c>
      <c r="G809" s="27">
        <f>IF(F809="Not Aligned",E809,IF(F809="Aligned",E809*0.2,IF(F809="Partially Aligned",E809*0.8,0)))</f>
        <v>0</v>
      </c>
      <c r="H809" s="15">
        <f>G809*$E$2</f>
        <v>0</v>
      </c>
      <c r="I809" s="27">
        <v>126.218524</v>
      </c>
      <c r="J809" s="15">
        <f>I809*$E$3</f>
        <v>988.57824874412017</v>
      </c>
      <c r="K809" s="15">
        <f>ROUND((H809+J809),2)</f>
        <v>988.58</v>
      </c>
      <c r="M809" s="15">
        <v>0</v>
      </c>
    </row>
    <row r="810" spans="1:13" x14ac:dyDescent="0.25">
      <c r="A810" t="s">
        <v>188</v>
      </c>
      <c r="B810" t="str">
        <f>VLOOKUP(A810,'FY23'!C:D,2,FALSE)</f>
        <v>East Academy</v>
      </c>
      <c r="C810" t="s">
        <v>4866</v>
      </c>
      <c r="D810" t="s">
        <v>4</v>
      </c>
      <c r="E810" s="27">
        <v>195.950323</v>
      </c>
      <c r="F810" s="28" t="s">
        <v>9519</v>
      </c>
      <c r="G810" s="27">
        <f>IF(F810="Not Aligned",E810,IF(F810="Aligned",E810*0.2,IF(F810="Partially Aligned",E810*0.8,0)))</f>
        <v>156.7602584</v>
      </c>
      <c r="H810" s="15">
        <f>G810*$E$2</f>
        <v>16393.547230452579</v>
      </c>
      <c r="I810" s="27">
        <v>268.68981400000001</v>
      </c>
      <c r="J810" s="15">
        <f>I810*$E$3</f>
        <v>2104.4526378671912</v>
      </c>
      <c r="K810" s="15">
        <f>ROUND((H810+J810),2)</f>
        <v>18498</v>
      </c>
      <c r="M810" s="15">
        <v>262.68</v>
      </c>
    </row>
    <row r="811" spans="1:13" x14ac:dyDescent="0.25">
      <c r="A811" t="s">
        <v>202</v>
      </c>
      <c r="B811" t="str">
        <f>VLOOKUP(A811,'FY23'!C:D,2,FALSE)</f>
        <v>East Branch Preparatory AcademydbaWright Preparatory Academy</v>
      </c>
      <c r="C811" t="s">
        <v>4491</v>
      </c>
      <c r="D811" t="s">
        <v>4</v>
      </c>
      <c r="E811" s="27">
        <v>90.912278999999998</v>
      </c>
      <c r="F811" s="28" t="s">
        <v>9519</v>
      </c>
      <c r="G811" s="27">
        <f>IF(F811="Not Aligned",E811,IF(F811="Aligned",E811*0.2,IF(F811="Partially Aligned",E811*0.8,0)))</f>
        <v>72.729823199999998</v>
      </c>
      <c r="H811" s="15">
        <f>G811*$E$2</f>
        <v>7605.880494591388</v>
      </c>
      <c r="I811" s="27">
        <v>124.61403199999999</v>
      </c>
      <c r="J811" s="15">
        <f>I811*$E$3</f>
        <v>976.01142541885326</v>
      </c>
      <c r="K811" s="15">
        <f>ROUND((H811+J811),2)</f>
        <v>8581.89</v>
      </c>
      <c r="M811" s="15">
        <v>121.87</v>
      </c>
    </row>
    <row r="812" spans="1:13" x14ac:dyDescent="0.25">
      <c r="A812" t="s">
        <v>79</v>
      </c>
      <c r="B812" t="str">
        <f>VLOOKUP(A812,'FY23'!C:D,2,FALSE)</f>
        <v>East Bridge Academy of Excellence</v>
      </c>
      <c r="C812" t="s">
        <v>4794</v>
      </c>
      <c r="D812" t="s">
        <v>4</v>
      </c>
      <c r="E812" s="27">
        <v>70.506099000000006</v>
      </c>
      <c r="F812" s="28" t="s">
        <v>9520</v>
      </c>
      <c r="G812" s="27">
        <f>IF(F812="Not Aligned",E812,IF(F812="Aligned",E812*0.2,IF(F812="Partially Aligned",E812*0.8,0)))</f>
        <v>70.506099000000006</v>
      </c>
      <c r="H812" s="15">
        <f>G812*$E$2</f>
        <v>7373.3296677920353</v>
      </c>
      <c r="I812" s="27">
        <v>116.893233</v>
      </c>
      <c r="J812" s="15">
        <f>I812*$E$3</f>
        <v>915.54000084154359</v>
      </c>
      <c r="K812" s="15">
        <f>ROUND((H812+J812),2)</f>
        <v>8288.8700000000008</v>
      </c>
      <c r="M812" s="15">
        <v>118.14</v>
      </c>
    </row>
    <row r="813" spans="1:13" x14ac:dyDescent="0.25">
      <c r="A813" t="s">
        <v>186</v>
      </c>
      <c r="B813" t="str">
        <f>VLOOKUP(A813,'FY23'!C:D,2,FALSE)</f>
        <v>East Preparatory Academy</v>
      </c>
      <c r="C813" t="s">
        <v>4866</v>
      </c>
      <c r="D813" t="s">
        <v>4</v>
      </c>
      <c r="E813" s="27">
        <v>130.909741</v>
      </c>
      <c r="F813" s="28" t="s">
        <v>9518</v>
      </c>
      <c r="G813" s="27">
        <f>IF(F813="Not Aligned",E813,IF(F813="Aligned",E813*0.2,IF(F813="Partially Aligned",E813*0.8,0)))</f>
        <v>26.181948200000001</v>
      </c>
      <c r="H813" s="15">
        <f>G813*$E$2</f>
        <v>2738.034555331933</v>
      </c>
      <c r="I813" s="27">
        <v>187.40433400000001</v>
      </c>
      <c r="J813" s="15">
        <f>I813*$E$3</f>
        <v>1467.8023672086213</v>
      </c>
      <c r="K813" s="15">
        <f>ROUND((H813+J813),2)</f>
        <v>4205.84</v>
      </c>
      <c r="M813" s="15">
        <v>43.97</v>
      </c>
    </row>
    <row r="814" spans="1:13" x14ac:dyDescent="0.25">
      <c r="A814" t="s">
        <v>182</v>
      </c>
      <c r="B814" t="str">
        <f>VLOOKUP(A814,'FY23'!C:D,2,FALSE)</f>
        <v>Eastland Preparatory Academy</v>
      </c>
      <c r="C814" t="s">
        <v>4794</v>
      </c>
      <c r="D814" t="s">
        <v>4</v>
      </c>
      <c r="E814" s="27">
        <v>221.568556</v>
      </c>
      <c r="F814" s="28" t="s">
        <v>9520</v>
      </c>
      <c r="G814" s="27">
        <f>IF(F814="Not Aligned",E814,IF(F814="Aligned",E814*0.2,IF(F814="Partially Aligned",E814*0.8,0)))</f>
        <v>221.568556</v>
      </c>
      <c r="H814" s="15">
        <f>G814*$E$2</f>
        <v>23171.016842169083</v>
      </c>
      <c r="I814" s="27">
        <v>365.36145299999998</v>
      </c>
      <c r="J814" s="15">
        <f>I814*$E$3</f>
        <v>2861.6115441608804</v>
      </c>
      <c r="K814" s="15">
        <f>ROUND((H814+J814),2)</f>
        <v>26032.63</v>
      </c>
      <c r="M814" s="15">
        <v>371.27</v>
      </c>
    </row>
    <row r="815" spans="1:13" x14ac:dyDescent="0.25">
      <c r="A815" t="s">
        <v>291</v>
      </c>
      <c r="B815" t="str">
        <f>VLOOKUP(A815,'FY23'!C:D,2,FALSE)</f>
        <v>Edge Learning</v>
      </c>
      <c r="C815" t="s">
        <v>4742</v>
      </c>
      <c r="D815" t="s">
        <v>4</v>
      </c>
      <c r="E815" s="27">
        <v>229.85088999999999</v>
      </c>
      <c r="F815" s="28" t="s">
        <v>9518</v>
      </c>
      <c r="G815" s="27">
        <f>IF(F815="Not Aligned",E815,IF(F815="Aligned",E815*0.2,IF(F815="Partially Aligned",E815*0.8,0)))</f>
        <v>45.970178000000004</v>
      </c>
      <c r="H815" s="15">
        <f>G815*$E$2</f>
        <v>4807.4320106843625</v>
      </c>
      <c r="I815" s="27">
        <v>229.85088999999999</v>
      </c>
      <c r="J815" s="15">
        <f>I815*$E$3</f>
        <v>1800.2554863379435</v>
      </c>
      <c r="K815" s="15">
        <f>ROUND((H815+J815),2)</f>
        <v>6607.69</v>
      </c>
      <c r="M815" s="15">
        <v>77.13</v>
      </c>
    </row>
    <row r="816" spans="1:13" x14ac:dyDescent="0.25">
      <c r="A816" t="s">
        <v>65</v>
      </c>
      <c r="B816" t="str">
        <f>VLOOKUP(A816,'FY23'!C:D,2,FALSE)</f>
        <v>Educational Academy for Boys &amp; Girls</v>
      </c>
      <c r="C816" t="s">
        <v>4794</v>
      </c>
      <c r="D816" t="s">
        <v>4</v>
      </c>
      <c r="E816" s="27">
        <v>143.15293700000001</v>
      </c>
      <c r="F816" s="28" t="s">
        <v>9518</v>
      </c>
      <c r="G816" s="27">
        <f>IF(F816="Not Aligned",E816,IF(F816="Aligned",E816*0.2,IF(F816="Partially Aligned",E816*0.8,0)))</f>
        <v>28.630587400000003</v>
      </c>
      <c r="H816" s="15">
        <f>G816*$E$2</f>
        <v>2994.1063606814046</v>
      </c>
      <c r="I816" s="27">
        <v>143.15293700000001</v>
      </c>
      <c r="J816" s="15">
        <f>I816*$E$3</f>
        <v>1121.2132361969102</v>
      </c>
      <c r="K816" s="15">
        <f>ROUND((H816+J816),2)</f>
        <v>4115.32</v>
      </c>
      <c r="M816" s="15">
        <v>48.04</v>
      </c>
    </row>
    <row r="817" spans="1:13" x14ac:dyDescent="0.25">
      <c r="A817" t="s">
        <v>46</v>
      </c>
      <c r="B817" t="str">
        <f>VLOOKUP(A817,'FY23'!C:D,2,FALSE)</f>
        <v>Elevated Excellence Academy</v>
      </c>
      <c r="C817" t="s">
        <v>4682</v>
      </c>
      <c r="D817" t="s">
        <v>4</v>
      </c>
      <c r="E817" s="27">
        <v>54.600000999999999</v>
      </c>
      <c r="F817" s="28" t="s">
        <v>9520</v>
      </c>
      <c r="G817" s="27">
        <f>IF(F817="Not Aligned",E817,IF(F817="Aligned",E817*0.2,IF(F817="Partially Aligned",E817*0.8,0)))</f>
        <v>54.600000999999999</v>
      </c>
      <c r="H817" s="15">
        <f>G817*$E$2</f>
        <v>5709.9146448986594</v>
      </c>
      <c r="I817" s="27">
        <v>93.582830999999999</v>
      </c>
      <c r="J817" s="15">
        <f>I817*$E$3</f>
        <v>732.96651117942838</v>
      </c>
      <c r="K817" s="15">
        <f>ROUND((H817+J817),2)</f>
        <v>6442.88</v>
      </c>
      <c r="M817" s="15">
        <v>0</v>
      </c>
    </row>
    <row r="818" spans="1:13" x14ac:dyDescent="0.25">
      <c r="A818" t="s">
        <v>47</v>
      </c>
      <c r="B818" t="str">
        <f>VLOOKUP(A818,'FY23'!C:D,2,FALSE)</f>
        <v>Emerson Academy</v>
      </c>
      <c r="C818" t="s">
        <v>4448</v>
      </c>
      <c r="D818" t="s">
        <v>4</v>
      </c>
      <c r="E818" s="27">
        <v>413.02440100000001</v>
      </c>
      <c r="F818" s="28" t="s">
        <v>9520</v>
      </c>
      <c r="G818" s="27">
        <f>IF(F818="Not Aligned",E818,IF(F818="Aligned",E818*0.2,IF(F818="Partially Aligned",E818*0.8,0)))</f>
        <v>413.02440100000001</v>
      </c>
      <c r="H818" s="15">
        <f>G818*$E$2</f>
        <v>43192.931003250291</v>
      </c>
      <c r="I818" s="27">
        <v>625.822002</v>
      </c>
      <c r="J818" s="15">
        <f>I818*$E$3</f>
        <v>4901.6103116742142</v>
      </c>
      <c r="K818" s="15">
        <f>ROUND((H818+J818),2)</f>
        <v>48094.54</v>
      </c>
      <c r="M818" s="15">
        <v>692.04</v>
      </c>
    </row>
    <row r="819" spans="1:13" x14ac:dyDescent="0.25">
      <c r="A819" t="s">
        <v>201</v>
      </c>
      <c r="B819" t="str">
        <f>VLOOKUP(A819,'FY23'!C:D,2,FALSE)</f>
        <v>Euclid Preparatory School</v>
      </c>
      <c r="C819" t="s">
        <v>4866</v>
      </c>
      <c r="D819" t="s">
        <v>4</v>
      </c>
      <c r="E819" s="27">
        <v>287.31520999999998</v>
      </c>
      <c r="F819" s="28" t="s">
        <v>9519</v>
      </c>
      <c r="G819" s="27">
        <f>IF(F819="Not Aligned",E819,IF(F819="Aligned",E819*0.2,IF(F819="Partially Aligned",E819*0.8,0)))</f>
        <v>229.85216800000001</v>
      </c>
      <c r="H819" s="15">
        <f>G819*$E$2</f>
        <v>24037.293703069841</v>
      </c>
      <c r="I819" s="27">
        <v>384.21615800000001</v>
      </c>
      <c r="J819" s="15">
        <f>I819*$E$3</f>
        <v>3009.2867875307602</v>
      </c>
      <c r="K819" s="15">
        <f>ROUND((H819+J819),2)</f>
        <v>27046.58</v>
      </c>
      <c r="M819" s="15">
        <v>385.15</v>
      </c>
    </row>
    <row r="820" spans="1:13" x14ac:dyDescent="0.25">
      <c r="A820" t="s">
        <v>251</v>
      </c>
      <c r="B820" t="str">
        <f>VLOOKUP(A820,'FY23'!C:D,2,FALSE)</f>
        <v>Explorers Academy of Science and Technology</v>
      </c>
      <c r="C820" t="s">
        <v>4817</v>
      </c>
      <c r="D820" t="s">
        <v>4</v>
      </c>
      <c r="E820" s="27">
        <v>137.896243</v>
      </c>
      <c r="F820" s="28" t="s">
        <v>9520</v>
      </c>
      <c r="G820" s="27">
        <f>IF(F820="Not Aligned",E820,IF(F820="Aligned",E820*0.2,IF(F820="Partially Aligned",E820*0.8,0)))</f>
        <v>137.896243</v>
      </c>
      <c r="H820" s="15">
        <f>G820*$E$2</f>
        <v>14420.801519439612</v>
      </c>
      <c r="I820" s="27">
        <v>179.00715700000001</v>
      </c>
      <c r="J820" s="15">
        <f>I820*$E$3</f>
        <v>1402.0333638168972</v>
      </c>
      <c r="K820" s="15">
        <f>ROUND((H820+J820),2)</f>
        <v>15822.83</v>
      </c>
      <c r="M820" s="15">
        <v>231.03</v>
      </c>
    </row>
    <row r="821" spans="1:13" x14ac:dyDescent="0.25">
      <c r="A821" t="s">
        <v>333</v>
      </c>
      <c r="B821" t="str">
        <f>VLOOKUP(A821,'FY23'!C:D,2,FALSE)</f>
        <v>Fairborn Digital Academy</v>
      </c>
      <c r="C821" t="s">
        <v>4557</v>
      </c>
      <c r="D821" t="s">
        <v>4</v>
      </c>
      <c r="E821" s="27">
        <v>0</v>
      </c>
      <c r="F821" s="28" t="s">
        <v>9521</v>
      </c>
      <c r="G821" s="27">
        <f>IF(F821="Not Aligned",E821,IF(F821="Aligned",E821*0.2,IF(F821="Partially Aligned",E821*0.8,0)))</f>
        <v>0</v>
      </c>
      <c r="H821" s="15">
        <f>G821*$E$2</f>
        <v>0</v>
      </c>
      <c r="I821" s="27">
        <v>156.751936</v>
      </c>
      <c r="J821" s="15">
        <f>I821*$E$3</f>
        <v>1227.7243424121359</v>
      </c>
      <c r="K821" s="15">
        <f>ROUND((H821+J821),2)</f>
        <v>1227.72</v>
      </c>
      <c r="M821" s="15">
        <v>0</v>
      </c>
    </row>
    <row r="822" spans="1:13" x14ac:dyDescent="0.25">
      <c r="A822" t="s">
        <v>4307</v>
      </c>
      <c r="B822" t="s">
        <v>5557</v>
      </c>
      <c r="C822" t="s">
        <v>4362</v>
      </c>
      <c r="D822" t="s">
        <v>4</v>
      </c>
      <c r="E822" s="62">
        <v>108.383489</v>
      </c>
      <c r="F822" s="28" t="s">
        <v>9519</v>
      </c>
      <c r="G822" s="27">
        <f>IF(F822="Not Aligned",E822,IF(F822="Aligned",E822*0.2,IF(F822="Partially Aligned",E822*0.8,0)))</f>
        <v>86.706791199999998</v>
      </c>
      <c r="H822" s="15">
        <f>G822*$E$2</f>
        <v>9067.5525241299947</v>
      </c>
      <c r="I822" s="27">
        <v>108.383489</v>
      </c>
      <c r="J822" s="15">
        <f>I822*$E$3</f>
        <v>848.88934169755942</v>
      </c>
      <c r="K822" s="15">
        <f>ROUND((H822+J822),2)</f>
        <v>9916.44</v>
      </c>
      <c r="M822" s="15">
        <v>145.27000000000001</v>
      </c>
    </row>
    <row r="823" spans="1:13" x14ac:dyDescent="0.25">
      <c r="A823" t="s">
        <v>29</v>
      </c>
      <c r="B823" t="str">
        <f>VLOOKUP(A823,'FY23'!C:D,2,FALSE)</f>
        <v>Findlay Digital Academy</v>
      </c>
      <c r="C823" t="s">
        <v>4408</v>
      </c>
      <c r="D823" t="s">
        <v>4</v>
      </c>
      <c r="E823" s="27">
        <v>0</v>
      </c>
      <c r="F823" s="28" t="s">
        <v>9521</v>
      </c>
      <c r="G823" s="27">
        <f>IF(F823="Not Aligned",E823,IF(F823="Aligned",E823*0.2,IF(F823="Partially Aligned",E823*0.8,0)))</f>
        <v>0</v>
      </c>
      <c r="H823" s="15">
        <f>G823*$E$2</f>
        <v>0</v>
      </c>
      <c r="I823" s="27">
        <v>133.94218499999999</v>
      </c>
      <c r="J823" s="15">
        <f>I823*$E$3</f>
        <v>1049.0720892938104</v>
      </c>
      <c r="K823" s="15">
        <f>ROUND((H823+J823),2)</f>
        <v>1049.07</v>
      </c>
      <c r="M823" s="15">
        <v>0</v>
      </c>
    </row>
    <row r="824" spans="1:13" x14ac:dyDescent="0.25">
      <c r="A824" t="s">
        <v>197</v>
      </c>
      <c r="B824" t="str">
        <f>VLOOKUP(A824,'FY23'!C:D,2,FALSE)</f>
        <v>Flex High School</v>
      </c>
      <c r="C824" t="s">
        <v>4794</v>
      </c>
      <c r="D824" t="s">
        <v>4</v>
      </c>
      <c r="E824" s="27">
        <v>0</v>
      </c>
      <c r="F824" s="28" t="s">
        <v>9521</v>
      </c>
      <c r="G824" s="27">
        <f>IF(F824="Not Aligned",E824,IF(F824="Aligned",E824*0.2,IF(F824="Partially Aligned",E824*0.8,0)))</f>
        <v>0</v>
      </c>
      <c r="H824" s="15">
        <f>G824*$E$2</f>
        <v>0</v>
      </c>
      <c r="I824" s="27">
        <v>354.53787699999998</v>
      </c>
      <c r="J824" s="15">
        <f>I824*$E$3</f>
        <v>2776.8383154133403</v>
      </c>
      <c r="K824" s="15">
        <f>ROUND((H824+J824),2)</f>
        <v>2776.84</v>
      </c>
      <c r="M824" s="15">
        <v>0</v>
      </c>
    </row>
    <row r="825" spans="1:13" x14ac:dyDescent="0.25">
      <c r="A825" t="s">
        <v>235</v>
      </c>
      <c r="B825" t="str">
        <f>VLOOKUP(A825,'FY23'!C:D,2,FALSE)</f>
        <v>Flex High School Cleveland</v>
      </c>
      <c r="C825" t="s">
        <v>4866</v>
      </c>
      <c r="D825" t="s">
        <v>4</v>
      </c>
      <c r="E825" s="27">
        <v>0</v>
      </c>
      <c r="F825" s="28" t="s">
        <v>9521</v>
      </c>
      <c r="G825" s="27">
        <f>IF(F825="Not Aligned",E825,IF(F825="Aligned",E825*0.2,IF(F825="Partially Aligned",E825*0.8,0)))</f>
        <v>0</v>
      </c>
      <c r="H825" s="15">
        <f>G825*$E$2</f>
        <v>0</v>
      </c>
      <c r="I825" s="27">
        <v>119.72213000000001</v>
      </c>
      <c r="J825" s="15">
        <f>I825*$E$3</f>
        <v>937.69670140744074</v>
      </c>
      <c r="K825" s="15">
        <f>ROUND((H825+J825),2)</f>
        <v>937.7</v>
      </c>
      <c r="M825" s="15">
        <v>0</v>
      </c>
    </row>
    <row r="826" spans="1:13" x14ac:dyDescent="0.25">
      <c r="A826" t="s">
        <v>244</v>
      </c>
      <c r="B826" t="str">
        <f>VLOOKUP(A826,'FY23'!C:D,2,FALSE)</f>
        <v>Focus Learning Academy of Central Columbus</v>
      </c>
      <c r="C826" t="s">
        <v>4794</v>
      </c>
      <c r="D826" t="s">
        <v>4</v>
      </c>
      <c r="E826" s="27">
        <v>123.988191</v>
      </c>
      <c r="F826" s="28" t="s">
        <v>9518</v>
      </c>
      <c r="G826" s="27">
        <f>IF(F826="Not Aligned",E826,IF(F826="Aligned",E826*0.2,IF(F826="Partially Aligned",E826*0.8,0)))</f>
        <v>24.797638200000002</v>
      </c>
      <c r="H826" s="15">
        <f>G826*$E$2</f>
        <v>2593.2673062969075</v>
      </c>
      <c r="I826" s="27">
        <v>123.988191</v>
      </c>
      <c r="J826" s="15">
        <f>I826*$E$3</f>
        <v>971.10966630960979</v>
      </c>
      <c r="K826" s="15">
        <f>ROUND((H826+J826),2)</f>
        <v>3564.38</v>
      </c>
      <c r="M826" s="15">
        <v>41.61</v>
      </c>
    </row>
    <row r="827" spans="1:13" x14ac:dyDescent="0.25">
      <c r="A827" t="s">
        <v>312</v>
      </c>
      <c r="B827" t="str">
        <f>VLOOKUP(A827,'FY23'!C:D,2,FALSE)</f>
        <v>Focus Learning Academy of Northern Columbus</v>
      </c>
      <c r="C827" t="s">
        <v>4794</v>
      </c>
      <c r="D827" t="s">
        <v>4</v>
      </c>
      <c r="E827" s="27">
        <v>467.56208600000002</v>
      </c>
      <c r="F827" s="28" t="s">
        <v>9518</v>
      </c>
      <c r="G827" s="27">
        <f>IF(F827="Not Aligned",E827,IF(F827="Aligned",E827*0.2,IF(F827="Partially Aligned",E827*0.8,0)))</f>
        <v>93.512417200000016</v>
      </c>
      <c r="H827" s="15">
        <f>G827*$E$2</f>
        <v>9779.2657632030714</v>
      </c>
      <c r="I827" s="27">
        <v>649.829566</v>
      </c>
      <c r="J827" s="15">
        <f>I827*$E$3</f>
        <v>5089.6441661640065</v>
      </c>
      <c r="K827" s="15">
        <f>ROUND((H827+J827),2)</f>
        <v>14868.91</v>
      </c>
      <c r="M827" s="15">
        <v>157.02000000000001</v>
      </c>
    </row>
    <row r="828" spans="1:13" x14ac:dyDescent="0.25">
      <c r="A828" t="s">
        <v>311</v>
      </c>
      <c r="B828" t="str">
        <f>VLOOKUP(A828,'FY23'!C:D,2,FALSE)</f>
        <v>Focus Learning Academy of Southeastern Columbus</v>
      </c>
      <c r="C828" t="s">
        <v>4794</v>
      </c>
      <c r="D828" t="s">
        <v>4</v>
      </c>
      <c r="E828" s="27">
        <v>0</v>
      </c>
      <c r="F828" s="28" t="s">
        <v>9521</v>
      </c>
      <c r="G828" s="27">
        <f>IF(F828="Not Aligned",E828,IF(F828="Aligned",E828*0.2,IF(F828="Partially Aligned",E828*0.8,0)))</f>
        <v>0</v>
      </c>
      <c r="H828" s="15">
        <f>G828*$E$2</f>
        <v>0</v>
      </c>
      <c r="I828" s="27">
        <v>207.99095800000001</v>
      </c>
      <c r="J828" s="15">
        <f>I828*$E$3</f>
        <v>1629.0424772694366</v>
      </c>
      <c r="K828" s="15">
        <f>ROUND((H828+J828),2)</f>
        <v>1629.04</v>
      </c>
      <c r="M828" s="15">
        <v>0</v>
      </c>
    </row>
    <row r="829" spans="1:13" x14ac:dyDescent="0.25">
      <c r="A829" t="s">
        <v>310</v>
      </c>
      <c r="B829" t="str">
        <f>VLOOKUP(A829,'FY23'!C:D,2,FALSE)</f>
        <v>Focus Learning Academy of Southwest Columbus</v>
      </c>
      <c r="C829" t="s">
        <v>4794</v>
      </c>
      <c r="D829" t="s">
        <v>4</v>
      </c>
      <c r="E829" s="27">
        <v>0</v>
      </c>
      <c r="F829" s="28" t="s">
        <v>9521</v>
      </c>
      <c r="G829" s="27">
        <f>IF(F829="Not Aligned",E829,IF(F829="Aligned",E829*0.2,IF(F829="Partially Aligned",E829*0.8,0)))</f>
        <v>0</v>
      </c>
      <c r="H829" s="15">
        <f>G829*$E$2</f>
        <v>0</v>
      </c>
      <c r="I829" s="27">
        <v>336.06978500000002</v>
      </c>
      <c r="J829" s="15">
        <f>I829*$E$3</f>
        <v>2632.1911315577813</v>
      </c>
      <c r="K829" s="15">
        <f>ROUND((H829+J829),2)</f>
        <v>2632.19</v>
      </c>
      <c r="M829" s="15">
        <v>0</v>
      </c>
    </row>
    <row r="830" spans="1:13" x14ac:dyDescent="0.25">
      <c r="A830" t="s">
        <v>151</v>
      </c>
      <c r="B830" t="str">
        <f>VLOOKUP(A830,'FY23'!C:D,2,FALSE)</f>
        <v>Focus North High School</v>
      </c>
      <c r="C830" t="s">
        <v>4794</v>
      </c>
      <c r="D830" t="s">
        <v>4</v>
      </c>
      <c r="E830" s="27">
        <v>0</v>
      </c>
      <c r="F830" s="28" t="s">
        <v>9521</v>
      </c>
      <c r="G830" s="27">
        <f>IF(F830="Not Aligned",E830,IF(F830="Aligned",E830*0.2,IF(F830="Partially Aligned",E830*0.8,0)))</f>
        <v>0</v>
      </c>
      <c r="H830" s="15">
        <f>G830*$E$2</f>
        <v>0</v>
      </c>
      <c r="I830" s="27">
        <v>182.20019199999999</v>
      </c>
      <c r="J830" s="15">
        <f>I830*$E$3</f>
        <v>1427.0420935060406</v>
      </c>
      <c r="K830" s="15">
        <f>ROUND((H830+J830),2)</f>
        <v>1427.04</v>
      </c>
      <c r="M830" s="15">
        <v>0</v>
      </c>
    </row>
    <row r="831" spans="1:13" x14ac:dyDescent="0.25">
      <c r="A831" t="s">
        <v>103</v>
      </c>
      <c r="B831" t="str">
        <f>VLOOKUP(A831,'FY23'!C:D,2,FALSE)</f>
        <v>Foundation Academy</v>
      </c>
      <c r="C831" t="s">
        <v>4475</v>
      </c>
      <c r="D831" t="s">
        <v>4</v>
      </c>
      <c r="E831" s="27">
        <v>335.58532400000001</v>
      </c>
      <c r="F831" s="28" t="s">
        <v>9520</v>
      </c>
      <c r="G831" s="27">
        <f>IF(F831="Not Aligned",E831,IF(F831="Aligned",E831*0.2,IF(F831="Partially Aligned",E831*0.8,0)))</f>
        <v>335.58532400000001</v>
      </c>
      <c r="H831" s="15">
        <f>G831*$E$2</f>
        <v>35094.569982162851</v>
      </c>
      <c r="I831" s="27">
        <v>447.05429900000001</v>
      </c>
      <c r="J831" s="15">
        <f>I831*$E$3</f>
        <v>3501.4524175464949</v>
      </c>
      <c r="K831" s="15">
        <f>ROUND((H831+J831),2)</f>
        <v>38596.019999999997</v>
      </c>
      <c r="M831" s="15">
        <v>562.25</v>
      </c>
    </row>
    <row r="832" spans="1:13" x14ac:dyDescent="0.25">
      <c r="A832" t="s">
        <v>335</v>
      </c>
      <c r="B832" t="str">
        <f>VLOOKUP(A832,'FY23'!C:D,2,FALSE)</f>
        <v>Foxfire High School</v>
      </c>
      <c r="C832" t="s">
        <v>4454</v>
      </c>
      <c r="D832" t="s">
        <v>4</v>
      </c>
      <c r="E832" s="27">
        <v>0</v>
      </c>
      <c r="F832" s="28" t="s">
        <v>9521</v>
      </c>
      <c r="G832" s="27">
        <f>IF(F832="Not Aligned",E832,IF(F832="Aligned",E832*0.2,IF(F832="Partially Aligned",E832*0.8,0)))</f>
        <v>0</v>
      </c>
      <c r="H832" s="15">
        <f>G832*$E$2</f>
        <v>0</v>
      </c>
      <c r="I832" s="27">
        <v>255.964765</v>
      </c>
      <c r="J832" s="15">
        <f>I832*$E$3</f>
        <v>2004.7865487945355</v>
      </c>
      <c r="K832" s="15">
        <f>ROUND((H832+J832),2)</f>
        <v>2004.79</v>
      </c>
      <c r="M832" s="15">
        <v>0</v>
      </c>
    </row>
    <row r="833" spans="1:13" x14ac:dyDescent="0.25">
      <c r="A833" t="s">
        <v>136</v>
      </c>
      <c r="B833" t="str">
        <f>VLOOKUP(A833,'FY23'!C:D,2,FALSE)</f>
        <v>Foxfire Intermediate School</v>
      </c>
      <c r="C833" t="s">
        <v>4454</v>
      </c>
      <c r="D833" t="s">
        <v>4</v>
      </c>
      <c r="E833" s="27">
        <v>65.954522999999995</v>
      </c>
      <c r="F833" s="28" t="s">
        <v>9520</v>
      </c>
      <c r="G833" s="27">
        <f>IF(F833="Not Aligned",E833,IF(F833="Aligned",E833*0.2,IF(F833="Partially Aligned",E833*0.8,0)))</f>
        <v>65.954522999999995</v>
      </c>
      <c r="H833" s="15">
        <f>G833*$E$2</f>
        <v>6897.3386424481105</v>
      </c>
      <c r="I833" s="27">
        <v>139.08832100000001</v>
      </c>
      <c r="J833" s="15">
        <f>I833*$E$3</f>
        <v>1089.3780440257726</v>
      </c>
      <c r="K833" s="15">
        <f>ROUND((H833+J833),2)</f>
        <v>7986.72</v>
      </c>
      <c r="M833" s="15">
        <v>110.54</v>
      </c>
    </row>
    <row r="834" spans="1:13" x14ac:dyDescent="0.25">
      <c r="A834" t="s">
        <v>4308</v>
      </c>
      <c r="B834" t="s">
        <v>5558</v>
      </c>
      <c r="C834" t="s">
        <v>4794</v>
      </c>
      <c r="D834" t="s">
        <v>4</v>
      </c>
      <c r="E834" s="62">
        <v>26.748431</v>
      </c>
      <c r="F834" s="28" t="s">
        <v>9518</v>
      </c>
      <c r="G834" s="27">
        <f>IF(F834="Not Aligned",E834,IF(F834="Aligned",E834*0.2,IF(F834="Partially Aligned",E834*0.8,0)))</f>
        <v>5.3496862000000007</v>
      </c>
      <c r="H834" s="15">
        <f>G834*$E$2</f>
        <v>559.45514687796924</v>
      </c>
      <c r="I834" s="27">
        <v>26.748431</v>
      </c>
      <c r="J834" s="15">
        <f>I834*$E$3</f>
        <v>209.50107984651234</v>
      </c>
      <c r="K834" s="15">
        <f>ROUND((H834+J834),2)</f>
        <v>768.96</v>
      </c>
      <c r="M834" s="15">
        <v>0</v>
      </c>
    </row>
    <row r="835" spans="1:13" x14ac:dyDescent="0.25">
      <c r="A835" t="s">
        <v>242</v>
      </c>
      <c r="B835" t="str">
        <f>VLOOKUP(A835,'FY23'!C:D,2,FALSE)</f>
        <v>Franklinton High School</v>
      </c>
      <c r="C835" t="s">
        <v>4794</v>
      </c>
      <c r="D835" t="s">
        <v>4</v>
      </c>
      <c r="E835" s="27">
        <v>0</v>
      </c>
      <c r="F835" s="28" t="s">
        <v>9521</v>
      </c>
      <c r="G835" s="27">
        <f>IF(F835="Not Aligned",E835,IF(F835="Aligned",E835*0.2,IF(F835="Partially Aligned",E835*0.8,0)))</f>
        <v>0</v>
      </c>
      <c r="H835" s="15">
        <f>G835*$E$2</f>
        <v>0</v>
      </c>
      <c r="I835" s="27">
        <v>110.18991699999999</v>
      </c>
      <c r="J835" s="15">
        <f>I835*$E$3</f>
        <v>863.03778340111114</v>
      </c>
      <c r="K835" s="15">
        <f>ROUND((H835+J835),2)</f>
        <v>863.04</v>
      </c>
      <c r="M835" s="15">
        <v>0</v>
      </c>
    </row>
    <row r="836" spans="1:13" x14ac:dyDescent="0.25">
      <c r="A836" t="s">
        <v>238</v>
      </c>
      <c r="B836" t="str">
        <f>VLOOKUP(A836,'FY23'!C:D,2,FALSE)</f>
        <v>Franklinton Prep High School</v>
      </c>
      <c r="C836" t="s">
        <v>4794</v>
      </c>
      <c r="D836" t="s">
        <v>4</v>
      </c>
      <c r="E836" s="27">
        <v>0</v>
      </c>
      <c r="F836" s="28" t="s">
        <v>9521</v>
      </c>
      <c r="G836" s="27">
        <f>IF(F836="Not Aligned",E836,IF(F836="Aligned",E836*0.2,IF(F836="Partially Aligned",E836*0.8,0)))</f>
        <v>0</v>
      </c>
      <c r="H836" s="15">
        <f>G836*$E$2</f>
        <v>0</v>
      </c>
      <c r="I836" s="27">
        <v>215.79945799999999</v>
      </c>
      <c r="J836" s="15">
        <f>I836*$E$3</f>
        <v>1690.2008002372957</v>
      </c>
      <c r="K836" s="15">
        <f>ROUND((H836+J836),2)</f>
        <v>1690.2</v>
      </c>
      <c r="M836" s="15">
        <v>0</v>
      </c>
    </row>
    <row r="837" spans="1:13" x14ac:dyDescent="0.25">
      <c r="A837" t="s">
        <v>260</v>
      </c>
      <c r="B837" t="str">
        <f>VLOOKUP(A837,'FY23'!C:D,2,FALSE)</f>
        <v>Gateway Online Academy of Ohio</v>
      </c>
      <c r="C837" t="s">
        <v>4866</v>
      </c>
      <c r="D837" t="s">
        <v>4</v>
      </c>
      <c r="E837" s="27">
        <v>0</v>
      </c>
      <c r="F837" s="28" t="s">
        <v>9521</v>
      </c>
      <c r="G837" s="27">
        <f>IF(F837="Not Aligned",E837,IF(F837="Aligned",E837*0.2,IF(F837="Partially Aligned",E837*0.8,0)))</f>
        <v>0</v>
      </c>
      <c r="H837" s="15">
        <f>G837*$E$2</f>
        <v>0</v>
      </c>
      <c r="I837" s="27">
        <v>304.96290699999997</v>
      </c>
      <c r="J837" s="15">
        <f>I837*$E$3</f>
        <v>2388.5534942079971</v>
      </c>
      <c r="K837" s="15">
        <f>ROUND((H837+J837),2)</f>
        <v>2388.5500000000002</v>
      </c>
      <c r="M837" s="15">
        <v>0</v>
      </c>
    </row>
    <row r="838" spans="1:13" x14ac:dyDescent="0.25">
      <c r="A838" t="s">
        <v>69</v>
      </c>
      <c r="B838" t="str">
        <f>VLOOKUP(A838,'FY23'!C:D,2,FALSE)</f>
        <v>Gem City Career Prep High School</v>
      </c>
      <c r="C838" t="s">
        <v>4448</v>
      </c>
      <c r="D838" t="s">
        <v>4</v>
      </c>
      <c r="E838" s="27">
        <v>0</v>
      </c>
      <c r="F838" s="28" t="s">
        <v>9521</v>
      </c>
      <c r="G838" s="27">
        <f>IF(F838="Not Aligned",E838,IF(F838="Aligned",E838*0.2,IF(F838="Partially Aligned",E838*0.8,0)))</f>
        <v>0</v>
      </c>
      <c r="H838" s="15">
        <f>G838*$E$2</f>
        <v>0</v>
      </c>
      <c r="I838" s="27">
        <v>121.07954100000001</v>
      </c>
      <c r="J838" s="15">
        <f>I838*$E$3</f>
        <v>948.32831827855864</v>
      </c>
      <c r="K838" s="15">
        <f>ROUND((H838+J838),2)</f>
        <v>948.33</v>
      </c>
      <c r="M838" s="15">
        <v>0</v>
      </c>
    </row>
    <row r="839" spans="1:13" x14ac:dyDescent="0.25">
      <c r="A839" t="s">
        <v>5</v>
      </c>
      <c r="B839" t="str">
        <f>VLOOKUP(A839,'FY23'!C:D,2,FALSE)</f>
        <v>Glass City Academy</v>
      </c>
      <c r="C839" t="s">
        <v>4817</v>
      </c>
      <c r="D839" t="s">
        <v>4</v>
      </c>
      <c r="E839" s="27">
        <v>0</v>
      </c>
      <c r="F839" s="28" t="s">
        <v>9521</v>
      </c>
      <c r="G839" s="27">
        <f>IF(F839="Not Aligned",E839,IF(F839="Aligned",E839*0.2,IF(F839="Partially Aligned",E839*0.8,0)))</f>
        <v>0</v>
      </c>
      <c r="H839" s="15">
        <f>G839*$E$2</f>
        <v>0</v>
      </c>
      <c r="I839" s="27">
        <v>380.30057799999997</v>
      </c>
      <c r="J839" s="15">
        <f>I839*$E$3</f>
        <v>2978.6188863658131</v>
      </c>
      <c r="K839" s="15">
        <f>ROUND((H839+J839),2)</f>
        <v>2978.62</v>
      </c>
      <c r="M839" s="15">
        <v>0</v>
      </c>
    </row>
    <row r="840" spans="1:13" x14ac:dyDescent="0.25">
      <c r="A840" t="s">
        <v>206</v>
      </c>
      <c r="B840" t="str">
        <f>VLOOKUP(A840,'FY23'!C:D,2,FALSE)</f>
        <v>Global Ambassadors Language Academy</v>
      </c>
      <c r="C840" t="s">
        <v>4866</v>
      </c>
      <c r="D840" t="s">
        <v>4</v>
      </c>
      <c r="E840" s="27">
        <v>262.93336799999997</v>
      </c>
      <c r="F840" s="28" t="s">
        <v>9519</v>
      </c>
      <c r="G840" s="27">
        <f>IF(F840="Not Aligned",E840,IF(F840="Aligned",E840*0.2,IF(F840="Partially Aligned",E840*0.8,0)))</f>
        <v>210.34669439999999</v>
      </c>
      <c r="H840" s="15">
        <f>G840*$E$2</f>
        <v>21997.466096394081</v>
      </c>
      <c r="I840" s="27">
        <v>293.879795</v>
      </c>
      <c r="J840" s="15">
        <f>I840*$E$3</f>
        <v>2301.7475080153927</v>
      </c>
      <c r="K840" s="15">
        <f>ROUND((H840+J840),2)</f>
        <v>24299.21</v>
      </c>
      <c r="M840" s="15">
        <v>352.43</v>
      </c>
    </row>
    <row r="841" spans="1:13" x14ac:dyDescent="0.25">
      <c r="A841" t="s">
        <v>153</v>
      </c>
      <c r="B841" t="str">
        <f>VLOOKUP(A841,'FY23'!C:D,2,FALSE)</f>
        <v>Global Village Academy</v>
      </c>
      <c r="C841" t="s">
        <v>4866</v>
      </c>
      <c r="D841" t="s">
        <v>4</v>
      </c>
      <c r="E841" s="27">
        <v>173.690911</v>
      </c>
      <c r="F841" s="28" t="s">
        <v>9520</v>
      </c>
      <c r="G841" s="27">
        <f>IF(F841="Not Aligned",E841,IF(F841="Aligned",E841*0.2,IF(F841="Partially Aligned",E841*0.8,0)))</f>
        <v>173.690911</v>
      </c>
      <c r="H841" s="15">
        <f>G841*$E$2</f>
        <v>18164.10729378356</v>
      </c>
      <c r="I841" s="27">
        <v>248.739396</v>
      </c>
      <c r="J841" s="15">
        <f>I841*$E$3</f>
        <v>1948.1954684508132</v>
      </c>
      <c r="K841" s="15">
        <f>ROUND((H841+J841),2)</f>
        <v>20112.3</v>
      </c>
      <c r="M841" s="15">
        <v>291.02</v>
      </c>
    </row>
    <row r="842" spans="1:13" x14ac:dyDescent="0.25">
      <c r="A842" t="s">
        <v>332</v>
      </c>
      <c r="B842" t="str">
        <f>VLOOKUP(A842,'FY23'!C:D,2,FALSE)</f>
        <v>GOAL Digital Academy</v>
      </c>
      <c r="C842" t="s">
        <v>4475</v>
      </c>
      <c r="D842" t="s">
        <v>4</v>
      </c>
      <c r="E842" s="27">
        <v>89.220493000000005</v>
      </c>
      <c r="F842" s="28" t="s">
        <v>9520</v>
      </c>
      <c r="G842" s="27">
        <f>IF(F842="Not Aligned",E842,IF(F842="Aligned",E842*0.2,IF(F842="Partially Aligned",E842*0.8,0)))</f>
        <v>89.220493000000005</v>
      </c>
      <c r="H842" s="15">
        <f>G842*$E$2</f>
        <v>9330.4283933214283</v>
      </c>
      <c r="I842" s="27">
        <v>759.34232999999995</v>
      </c>
      <c r="J842" s="15">
        <f>I842*$E$3</f>
        <v>5947.3783007372176</v>
      </c>
      <c r="K842" s="15">
        <f>ROUND((H842+J842),2)</f>
        <v>15277.81</v>
      </c>
      <c r="M842" s="15">
        <v>149.91</v>
      </c>
    </row>
    <row r="843" spans="1:13" x14ac:dyDescent="0.25">
      <c r="A843" t="s">
        <v>128</v>
      </c>
      <c r="B843" t="str">
        <f>VLOOKUP(A843,'FY23'!C:D,2,FALSE)</f>
        <v>Graham Elementary and Middle School</v>
      </c>
      <c r="C843" t="s">
        <v>4794</v>
      </c>
      <c r="D843" t="s">
        <v>4</v>
      </c>
      <c r="E843" s="27">
        <v>179.08126200000001</v>
      </c>
      <c r="F843" s="28" t="s">
        <v>9518</v>
      </c>
      <c r="G843" s="27">
        <f>IF(F843="Not Aligned",E843,IF(F843="Aligned",E843*0.2,IF(F843="Partially Aligned",E843*0.8,0)))</f>
        <v>35.816252400000003</v>
      </c>
      <c r="H843" s="15">
        <f>G843*$E$2</f>
        <v>3745.5630102304722</v>
      </c>
      <c r="I843" s="27">
        <v>312.04639500000002</v>
      </c>
      <c r="J843" s="15">
        <f>I843*$E$3</f>
        <v>2444.0333234764812</v>
      </c>
      <c r="K843" s="15">
        <f>ROUND((H843+J843),2)</f>
        <v>6189.6</v>
      </c>
      <c r="M843" s="15">
        <v>60.18</v>
      </c>
    </row>
    <row r="844" spans="1:13" x14ac:dyDescent="0.25">
      <c r="A844" t="s">
        <v>285</v>
      </c>
      <c r="B844" t="str">
        <f>VLOOKUP(A844,'FY23'!C:D,2,FALSE)</f>
        <v>Graham School, The</v>
      </c>
      <c r="C844" t="s">
        <v>4794</v>
      </c>
      <c r="D844" t="s">
        <v>4</v>
      </c>
      <c r="E844" s="27">
        <v>0</v>
      </c>
      <c r="F844" s="28" t="s">
        <v>9521</v>
      </c>
      <c r="G844" s="27">
        <f>IF(F844="Not Aligned",E844,IF(F844="Aligned",E844*0.2,IF(F844="Partially Aligned",E844*0.8,0)))</f>
        <v>0</v>
      </c>
      <c r="H844" s="15">
        <f>G844*$E$2</f>
        <v>0</v>
      </c>
      <c r="I844" s="27">
        <v>139.04620700000001</v>
      </c>
      <c r="J844" s="15">
        <f>I844*$E$3</f>
        <v>1089.0481955768428</v>
      </c>
      <c r="K844" s="15">
        <f>ROUND((H844+J844),2)</f>
        <v>1089.05</v>
      </c>
      <c r="M844" s="15">
        <v>0</v>
      </c>
    </row>
    <row r="845" spans="1:13" x14ac:dyDescent="0.25">
      <c r="A845" t="s">
        <v>218</v>
      </c>
      <c r="B845" t="str">
        <f>VLOOKUP(A845,'FY23'!C:D,2,FALSE)</f>
        <v>Great River Connections Academy</v>
      </c>
      <c r="C845" t="s">
        <v>4794</v>
      </c>
      <c r="D845" t="s">
        <v>4</v>
      </c>
      <c r="E845" s="27">
        <v>392.056062</v>
      </c>
      <c r="F845" s="28" t="s">
        <v>9520</v>
      </c>
      <c r="G845" s="27">
        <f>IF(F845="Not Aligned",E845,IF(F845="Aligned",E845*0.2,IF(F845="Partially Aligned",E845*0.8,0)))</f>
        <v>392.056062</v>
      </c>
      <c r="H845" s="15">
        <f>G845*$E$2</f>
        <v>41000.121044596628</v>
      </c>
      <c r="I845" s="27">
        <v>1473.9756540000001</v>
      </c>
      <c r="J845" s="15">
        <f>I845*$E$3</f>
        <v>11544.583350719497</v>
      </c>
      <c r="K845" s="15">
        <f>ROUND((H845+J845),2)</f>
        <v>52544.7</v>
      </c>
      <c r="M845" s="15">
        <v>657.5</v>
      </c>
    </row>
    <row r="846" spans="1:13" x14ac:dyDescent="0.25">
      <c r="A846" t="s">
        <v>316</v>
      </c>
      <c r="B846" t="str">
        <f>VLOOKUP(A846,'FY23'!C:D,2,FALSE)</f>
        <v>Great Western Academy</v>
      </c>
      <c r="C846" t="s">
        <v>4794</v>
      </c>
      <c r="D846" t="s">
        <v>4</v>
      </c>
      <c r="E846" s="27">
        <v>446.44665900000001</v>
      </c>
      <c r="F846" s="28" t="s">
        <v>9519</v>
      </c>
      <c r="G846" s="27">
        <f>IF(F846="Not Aligned",E846,IF(F846="Aligned",E846*0.2,IF(F846="Partially Aligned",E846*0.8,0)))</f>
        <v>357.15732720000005</v>
      </c>
      <c r="H846" s="15">
        <f>G846*$E$2</f>
        <v>37350.509446183758</v>
      </c>
      <c r="I846" s="27">
        <v>655.24822500000005</v>
      </c>
      <c r="J846" s="15">
        <f>I846*$E$3</f>
        <v>5132.0845961024961</v>
      </c>
      <c r="K846" s="15">
        <f>ROUND((H846+J846),2)</f>
        <v>42482.59</v>
      </c>
      <c r="M846" s="15">
        <v>598.51</v>
      </c>
    </row>
    <row r="847" spans="1:13" x14ac:dyDescent="0.25">
      <c r="A847" t="s">
        <v>11</v>
      </c>
      <c r="B847" t="str">
        <f>VLOOKUP(A847,'FY23'!C:D,2,FALSE)</f>
        <v>Greater Ohio Virtual School</v>
      </c>
      <c r="C847" t="s">
        <v>4755</v>
      </c>
      <c r="D847" t="s">
        <v>4</v>
      </c>
      <c r="E847" s="27">
        <v>0</v>
      </c>
      <c r="F847" s="28" t="s">
        <v>9521</v>
      </c>
      <c r="G847" s="27">
        <f>IF(F847="Not Aligned",E847,IF(F847="Aligned",E847*0.2,IF(F847="Partially Aligned",E847*0.8,0)))</f>
        <v>0</v>
      </c>
      <c r="H847" s="15">
        <f>G847*$E$2</f>
        <v>0</v>
      </c>
      <c r="I847" s="27">
        <v>381.031001</v>
      </c>
      <c r="J847" s="15">
        <f>I847*$E$3</f>
        <v>2984.3397605077294</v>
      </c>
      <c r="K847" s="15">
        <f>ROUND((H847+J847),2)</f>
        <v>2984.34</v>
      </c>
      <c r="M847" s="15">
        <v>0</v>
      </c>
    </row>
    <row r="848" spans="1:13" x14ac:dyDescent="0.25">
      <c r="A848" t="s">
        <v>117</v>
      </c>
      <c r="B848" t="str">
        <f>VLOOKUP(A848,'FY23'!C:D,2,FALSE)</f>
        <v>Greater Summit County Early Learning Center</v>
      </c>
      <c r="C848" t="s">
        <v>4742</v>
      </c>
      <c r="D848" t="s">
        <v>4</v>
      </c>
      <c r="E848" s="27">
        <v>94.668019999999999</v>
      </c>
      <c r="F848" s="28" t="s">
        <v>9519</v>
      </c>
      <c r="G848" s="27">
        <f>IF(F848="Not Aligned",E848,IF(F848="Aligned",E848*0.2,IF(F848="Partially Aligned",E848*0.8,0)))</f>
        <v>75.734415999999996</v>
      </c>
      <c r="H848" s="15">
        <f>G848*$E$2</f>
        <v>7920.0923648563185</v>
      </c>
      <c r="I848" s="27">
        <v>94.668019999999999</v>
      </c>
      <c r="J848" s="15">
        <f>I848*$E$3</f>
        <v>741.46601035893389</v>
      </c>
      <c r="K848" s="15">
        <f>ROUND((H848+J848),2)</f>
        <v>8661.56</v>
      </c>
      <c r="M848" s="15">
        <v>126.88</v>
      </c>
    </row>
    <row r="849" spans="1:13" x14ac:dyDescent="0.25">
      <c r="A849" t="s">
        <v>305</v>
      </c>
      <c r="B849" t="str">
        <f>VLOOKUP(A849,'FY23'!C:D,2,FALSE)</f>
        <v>Green Inspiration Academy</v>
      </c>
      <c r="C849" t="s">
        <v>4866</v>
      </c>
      <c r="D849" t="s">
        <v>4</v>
      </c>
      <c r="E849" s="27">
        <v>97.316519999999997</v>
      </c>
      <c r="F849" s="28" t="s">
        <v>9520</v>
      </c>
      <c r="G849" s="27">
        <f>IF(F849="Not Aligned",E849,IF(F849="Aligned",E849*0.2,IF(F849="Partially Aligned",E849*0.8,0)))</f>
        <v>97.316519999999997</v>
      </c>
      <c r="H849" s="15">
        <f>G849*$E$2</f>
        <v>10177.088142151742</v>
      </c>
      <c r="I849" s="27">
        <v>153.29186200000001</v>
      </c>
      <c r="J849" s="15">
        <f>I849*$E$3</f>
        <v>1200.6240897151147</v>
      </c>
      <c r="K849" s="15">
        <f>ROUND((H849+J849),2)</f>
        <v>11377.71</v>
      </c>
      <c r="M849" s="15">
        <v>163.06</v>
      </c>
    </row>
    <row r="850" spans="1:13" x14ac:dyDescent="0.25">
      <c r="A850" t="s">
        <v>96</v>
      </c>
      <c r="B850" t="str">
        <f>VLOOKUP(A850,'FY23'!C:D,2,FALSE)</f>
        <v>Groveport Community School</v>
      </c>
      <c r="C850" t="s">
        <v>4794</v>
      </c>
      <c r="D850" t="s">
        <v>4</v>
      </c>
      <c r="E850" s="27">
        <v>409.60132800000002</v>
      </c>
      <c r="F850" s="28" t="s">
        <v>9520</v>
      </c>
      <c r="G850" s="27">
        <f>IF(F850="Not Aligned",E850,IF(F850="Aligned",E850*0.2,IF(F850="Partially Aligned",E850*0.8,0)))</f>
        <v>409.60132800000002</v>
      </c>
      <c r="H850" s="15">
        <f>G850*$E$2</f>
        <v>42834.955649856849</v>
      </c>
      <c r="I850" s="27">
        <v>611.61677699999996</v>
      </c>
      <c r="J850" s="15">
        <f>I850*$E$3</f>
        <v>4790.3510764329885</v>
      </c>
      <c r="K850" s="15">
        <f>ROUND((H850+J850),2)</f>
        <v>47625.31</v>
      </c>
      <c r="M850" s="15">
        <v>686.3</v>
      </c>
    </row>
    <row r="851" spans="1:13" x14ac:dyDescent="0.25">
      <c r="A851" t="s">
        <v>326</v>
      </c>
      <c r="B851" t="str">
        <f>VLOOKUP(A851,'FY23'!C:D,2,FALSE)</f>
        <v>Hamilton Cnty Math &amp; Science</v>
      </c>
      <c r="C851" t="s">
        <v>4682</v>
      </c>
      <c r="D851" t="s">
        <v>4</v>
      </c>
      <c r="E851" s="27">
        <v>484.64724100000001</v>
      </c>
      <c r="F851" s="28" t="s">
        <v>9518</v>
      </c>
      <c r="G851" s="27">
        <f>IF(F851="Not Aligned",E851,IF(F851="Aligned",E851*0.2,IF(F851="Partially Aligned",E851*0.8,0)))</f>
        <v>96.92944820000001</v>
      </c>
      <c r="H851" s="15">
        <f>G851*$E$2</f>
        <v>10136.609261218257</v>
      </c>
      <c r="I851" s="27">
        <v>597.91735300000005</v>
      </c>
      <c r="J851" s="15">
        <f>I851*$E$3</f>
        <v>4683.0534139541987</v>
      </c>
      <c r="K851" s="15">
        <f>ROUND((H851+J851),2)</f>
        <v>14819.66</v>
      </c>
      <c r="M851" s="15">
        <v>162.71</v>
      </c>
    </row>
    <row r="852" spans="1:13" x14ac:dyDescent="0.25">
      <c r="A852" t="s">
        <v>116</v>
      </c>
      <c r="B852" t="str">
        <f>VLOOKUP(A852,'FY23'!C:D,2,FALSE)</f>
        <v>Hardin Community School</v>
      </c>
      <c r="C852" t="s">
        <v>4410</v>
      </c>
      <c r="D852" t="s">
        <v>4</v>
      </c>
      <c r="E852" s="27">
        <v>0</v>
      </c>
      <c r="F852" s="28" t="s">
        <v>9521</v>
      </c>
      <c r="G852" s="27">
        <f>IF(F852="Not Aligned",E852,IF(F852="Aligned",E852*0.2,IF(F852="Partially Aligned",E852*0.8,0)))</f>
        <v>0</v>
      </c>
      <c r="H852" s="15">
        <f>G852*$E$2</f>
        <v>0</v>
      </c>
      <c r="I852" s="27">
        <v>32.959626</v>
      </c>
      <c r="J852" s="15">
        <f>I852*$E$3</f>
        <v>258.1488700528709</v>
      </c>
      <c r="K852" s="15">
        <f>ROUND((H852+J852),2)</f>
        <v>258.14999999999998</v>
      </c>
      <c r="M852" s="15">
        <v>0</v>
      </c>
    </row>
    <row r="853" spans="1:13" x14ac:dyDescent="0.25">
      <c r="A853" t="s">
        <v>95</v>
      </c>
      <c r="B853" t="str">
        <f>VLOOKUP(A853,'FY23'!C:D,2,FALSE)</f>
        <v>Harvard Avenue Performance Academy</v>
      </c>
      <c r="C853" t="s">
        <v>4866</v>
      </c>
      <c r="D853" t="s">
        <v>4</v>
      </c>
      <c r="E853" s="27">
        <v>189.20122000000001</v>
      </c>
      <c r="F853" s="28" t="s">
        <v>9520</v>
      </c>
      <c r="G853" s="27">
        <f>IF(F853="Not Aligned",E853,IF(F853="Aligned",E853*0.2,IF(F853="Partially Aligned",E853*0.8,0)))</f>
        <v>189.20122000000001</v>
      </c>
      <c r="H853" s="15">
        <f>G853*$E$2</f>
        <v>19786.131815468158</v>
      </c>
      <c r="I853" s="27">
        <v>272.62773199999998</v>
      </c>
      <c r="J853" s="15">
        <f>I853*$E$3</f>
        <v>2135.2954964014734</v>
      </c>
      <c r="K853" s="15">
        <f>ROUND((H853+J853),2)</f>
        <v>21921.43</v>
      </c>
      <c r="M853" s="15">
        <v>317.01</v>
      </c>
    </row>
    <row r="854" spans="1:13" x14ac:dyDescent="0.25">
      <c r="A854" t="s">
        <v>52</v>
      </c>
      <c r="B854" t="str">
        <f>VLOOKUP(A854,'FY23'!C:D,2,FALSE)</f>
        <v>Heir Force Community School</v>
      </c>
      <c r="C854" t="s">
        <v>4528</v>
      </c>
      <c r="D854" t="s">
        <v>4</v>
      </c>
      <c r="E854" s="27">
        <v>167.55850000000001</v>
      </c>
      <c r="F854" s="28" t="s">
        <v>9519</v>
      </c>
      <c r="G854" s="27">
        <f>IF(F854="Not Aligned",E854,IF(F854="Aligned",E854*0.2,IF(F854="Partially Aligned",E854*0.8,0)))</f>
        <v>134.04680000000002</v>
      </c>
      <c r="H854" s="15">
        <f>G854*$E$2</f>
        <v>14018.237589808869</v>
      </c>
      <c r="I854" s="27">
        <v>235.24199999999999</v>
      </c>
      <c r="J854" s="15">
        <f>I854*$E$3</f>
        <v>1842.4801449196498</v>
      </c>
      <c r="K854" s="15">
        <f>ROUND((H854+J854),2)</f>
        <v>15860.72</v>
      </c>
      <c r="M854" s="15">
        <v>224.62</v>
      </c>
    </row>
    <row r="855" spans="1:13" x14ac:dyDescent="0.25">
      <c r="A855" t="s">
        <v>4300</v>
      </c>
      <c r="B855" t="s">
        <v>5550</v>
      </c>
      <c r="C855" t="s">
        <v>4588</v>
      </c>
      <c r="D855" t="s">
        <v>4</v>
      </c>
      <c r="E855" s="62">
        <v>29.220237000000001</v>
      </c>
      <c r="F855" s="28" t="s">
        <v>9518</v>
      </c>
      <c r="G855" s="27">
        <f>IF(F855="Not Aligned",E855,IF(F855="Aligned",E855*0.2,IF(F855="Partially Aligned",E855*0.8,0)))</f>
        <v>5.8440474000000009</v>
      </c>
      <c r="H855" s="15">
        <f>G855*$E$2</f>
        <v>611.15405171406394</v>
      </c>
      <c r="I855" s="27">
        <v>29.220237000000001</v>
      </c>
      <c r="J855" s="15">
        <f>I855*$E$3</f>
        <v>228.86094533436426</v>
      </c>
      <c r="K855" s="15">
        <f>ROUND((H855+J855),2)</f>
        <v>840.01</v>
      </c>
      <c r="M855" s="15">
        <v>0</v>
      </c>
    </row>
    <row r="856" spans="1:13" x14ac:dyDescent="0.25">
      <c r="A856" t="s">
        <v>314</v>
      </c>
      <c r="B856" t="str">
        <f>VLOOKUP(A856,'FY23'!C:D,2,FALSE)</f>
        <v>Hope Academy Northcoast</v>
      </c>
      <c r="C856" t="s">
        <v>4866</v>
      </c>
      <c r="D856" t="s">
        <v>4</v>
      </c>
      <c r="E856" s="27">
        <v>211.847195</v>
      </c>
      <c r="F856" s="28" t="s">
        <v>9519</v>
      </c>
      <c r="G856" s="27">
        <f>IF(F856="Not Aligned",E856,IF(F856="Aligned",E856*0.2,IF(F856="Partially Aligned",E856*0.8,0)))</f>
        <v>169.477756</v>
      </c>
      <c r="H856" s="15">
        <f>G856*$E$2</f>
        <v>17723.50738544788</v>
      </c>
      <c r="I856" s="27">
        <v>331.17514399999999</v>
      </c>
      <c r="J856" s="15">
        <f>I856*$E$3</f>
        <v>2593.8549549438703</v>
      </c>
      <c r="K856" s="15">
        <f>ROUND((H856+J856),2)</f>
        <v>20317.36</v>
      </c>
      <c r="M856" s="15">
        <v>284.02</v>
      </c>
    </row>
    <row r="857" spans="1:13" x14ac:dyDescent="0.25">
      <c r="A857" t="s">
        <v>183</v>
      </c>
      <c r="B857" t="str">
        <f>VLOOKUP(A857,'FY23'!C:D,2,FALSE)</f>
        <v>Hope Learning Academy of Toledo</v>
      </c>
      <c r="C857" t="s">
        <v>4817</v>
      </c>
      <c r="D857" t="s">
        <v>4</v>
      </c>
      <c r="E857" s="27">
        <v>39.273049</v>
      </c>
      <c r="F857" s="28" t="s">
        <v>9520</v>
      </c>
      <c r="G857" s="27">
        <f>IF(F857="Not Aligned",E857,IF(F857="Aligned",E857*0.2,IF(F857="Partially Aligned",E857*0.8,0)))</f>
        <v>39.273049</v>
      </c>
      <c r="H857" s="15">
        <f>G857*$E$2</f>
        <v>4107.0650829277947</v>
      </c>
      <c r="I857" s="27">
        <v>57.273049</v>
      </c>
      <c r="J857" s="15">
        <f>I857*$E$3</f>
        <v>448.57829648408961</v>
      </c>
      <c r="K857" s="15">
        <f>ROUND((H857+J857),2)</f>
        <v>4555.6400000000003</v>
      </c>
      <c r="M857" s="15">
        <v>65.8</v>
      </c>
    </row>
    <row r="858" spans="1:13" x14ac:dyDescent="0.25">
      <c r="A858" t="s">
        <v>294</v>
      </c>
      <c r="B858" t="str">
        <f>VLOOKUP(A858,'FY23'!C:D,2,FALSE)</f>
        <v>Horizon Science Acad Cleveland</v>
      </c>
      <c r="C858" t="s">
        <v>4866</v>
      </c>
      <c r="D858" t="s">
        <v>4</v>
      </c>
      <c r="E858" s="27">
        <v>0</v>
      </c>
      <c r="F858" s="28" t="s">
        <v>9521</v>
      </c>
      <c r="G858" s="27">
        <f>IF(F858="Not Aligned",E858,IF(F858="Aligned",E858*0.2,IF(F858="Partially Aligned",E858*0.8,0)))</f>
        <v>0</v>
      </c>
      <c r="H858" s="15">
        <f>G858*$E$2</f>
        <v>0</v>
      </c>
      <c r="I858" s="27">
        <v>279.88184799999999</v>
      </c>
      <c r="J858" s="15">
        <f>I858*$E$3</f>
        <v>2192.1117311679864</v>
      </c>
      <c r="K858" s="15">
        <f>ROUND((H858+J858),2)</f>
        <v>2192.11</v>
      </c>
      <c r="M858" s="15">
        <v>0</v>
      </c>
    </row>
    <row r="859" spans="1:13" x14ac:dyDescent="0.25">
      <c r="A859" t="s">
        <v>295</v>
      </c>
      <c r="B859" t="str">
        <f>VLOOKUP(A859,'FY23'!C:D,2,FALSE)</f>
        <v>Horizon Science Academy Columbus</v>
      </c>
      <c r="C859" t="s">
        <v>4794</v>
      </c>
      <c r="D859" t="s">
        <v>4</v>
      </c>
      <c r="E859" s="27">
        <v>0</v>
      </c>
      <c r="F859" s="28" t="s">
        <v>9521</v>
      </c>
      <c r="G859" s="27">
        <f>IF(F859="Not Aligned",E859,IF(F859="Aligned",E859*0.2,IF(F859="Partially Aligned",E859*0.8,0)))</f>
        <v>0</v>
      </c>
      <c r="H859" s="15">
        <f>G859*$E$2</f>
        <v>0</v>
      </c>
      <c r="I859" s="27">
        <v>495.62000699999999</v>
      </c>
      <c r="J859" s="15">
        <f>I859*$E$3</f>
        <v>3881.8324207515575</v>
      </c>
      <c r="K859" s="15">
        <f>ROUND((H859+J859),2)</f>
        <v>3881.83</v>
      </c>
      <c r="M859" s="15">
        <v>0</v>
      </c>
    </row>
    <row r="860" spans="1:13" x14ac:dyDescent="0.25">
      <c r="A860" t="s">
        <v>102</v>
      </c>
      <c r="B860" t="str">
        <f>VLOOKUP(A860,'FY23'!C:D,2,FALSE)</f>
        <v>Horizon Science Academy Columbus Middle School</v>
      </c>
      <c r="C860" t="s">
        <v>4794</v>
      </c>
      <c r="D860" t="s">
        <v>4</v>
      </c>
      <c r="E860" s="27">
        <v>0</v>
      </c>
      <c r="F860" s="28" t="s">
        <v>9521</v>
      </c>
      <c r="G860" s="27">
        <f>IF(F860="Not Aligned",E860,IF(F860="Aligned",E860*0.2,IF(F860="Partially Aligned",E860*0.8,0)))</f>
        <v>0</v>
      </c>
      <c r="H860" s="15">
        <f>G860*$E$2</f>
        <v>0</v>
      </c>
      <c r="I860" s="27">
        <v>482.94993299999999</v>
      </c>
      <c r="J860" s="15">
        <f>I860*$E$3</f>
        <v>3782.596911022586</v>
      </c>
      <c r="K860" s="15">
        <f>ROUND((H860+J860),2)</f>
        <v>3782.6</v>
      </c>
      <c r="M860" s="15">
        <v>0</v>
      </c>
    </row>
    <row r="861" spans="1:13" x14ac:dyDescent="0.25">
      <c r="A861" t="s">
        <v>129</v>
      </c>
      <c r="B861" t="str">
        <f>VLOOKUP(A861,'FY23'!C:D,2,FALSE)</f>
        <v>Horizon Science Academy Dayton Downtown</v>
      </c>
      <c r="C861" t="s">
        <v>4448</v>
      </c>
      <c r="D861" t="s">
        <v>4</v>
      </c>
      <c r="E861" s="27">
        <v>108.715084</v>
      </c>
      <c r="F861" s="28" t="s">
        <v>9519</v>
      </c>
      <c r="G861" s="27">
        <f>IF(F861="Not Aligned",E861,IF(F861="Aligned",E861*0.2,IF(F861="Partially Aligned",E861*0.8,0)))</f>
        <v>86.972067200000012</v>
      </c>
      <c r="H861" s="15">
        <f>G861*$E$2</f>
        <v>9095.2943426208076</v>
      </c>
      <c r="I861" s="27">
        <v>177.664804</v>
      </c>
      <c r="J861" s="15">
        <f>I861*$E$3</f>
        <v>1391.51968534973</v>
      </c>
      <c r="K861" s="15">
        <f>ROUND((H861+J861),2)</f>
        <v>10486.81</v>
      </c>
      <c r="M861" s="15">
        <v>145.76</v>
      </c>
    </row>
    <row r="862" spans="1:13" x14ac:dyDescent="0.25">
      <c r="A862" t="s">
        <v>124</v>
      </c>
      <c r="B862" t="str">
        <f>VLOOKUP(A862,'FY23'!C:D,2,FALSE)</f>
        <v>Horizon Science Academy Dayton High School</v>
      </c>
      <c r="C862" t="s">
        <v>4448</v>
      </c>
      <c r="D862" t="s">
        <v>4</v>
      </c>
      <c r="E862" s="27">
        <v>0</v>
      </c>
      <c r="F862" s="28" t="s">
        <v>9521</v>
      </c>
      <c r="G862" s="27">
        <f>IF(F862="Not Aligned",E862,IF(F862="Aligned",E862*0.2,IF(F862="Partially Aligned",E862*0.8,0)))</f>
        <v>0</v>
      </c>
      <c r="H862" s="15">
        <f>G862*$E$2</f>
        <v>0</v>
      </c>
      <c r="I862" s="27">
        <v>291.76536199999998</v>
      </c>
      <c r="J862" s="15">
        <f>I862*$E$3</f>
        <v>2285.1866863072669</v>
      </c>
      <c r="K862" s="15">
        <f>ROUND((H862+J862),2)</f>
        <v>2285.19</v>
      </c>
      <c r="M862" s="15">
        <v>0</v>
      </c>
    </row>
    <row r="863" spans="1:13" x14ac:dyDescent="0.25">
      <c r="A863" t="s">
        <v>109</v>
      </c>
      <c r="B863" t="str">
        <f>VLOOKUP(A863,'FY23'!C:D,2,FALSE)</f>
        <v>Horizon Science Academy Elementary School</v>
      </c>
      <c r="C863" t="s">
        <v>4794</v>
      </c>
      <c r="D863" t="s">
        <v>4</v>
      </c>
      <c r="E863" s="27">
        <v>395.14703600000001</v>
      </c>
      <c r="F863" s="28" t="s">
        <v>9519</v>
      </c>
      <c r="G863" s="27">
        <f>IF(F863="Not Aligned",E863,IF(F863="Aligned",E863*0.2,IF(F863="Partially Aligned",E863*0.8,0)))</f>
        <v>316.11762880000003</v>
      </c>
      <c r="H863" s="15">
        <f>G863*$E$2</f>
        <v>33058.693134378489</v>
      </c>
      <c r="I863" s="27">
        <v>395.14703600000001</v>
      </c>
      <c r="J863" s="15">
        <f>I863*$E$3</f>
        <v>3094.9004351002377</v>
      </c>
      <c r="K863" s="15">
        <f>ROUND((H863+J863),2)</f>
        <v>36153.589999999997</v>
      </c>
      <c r="M863" s="15">
        <v>1077.29</v>
      </c>
    </row>
    <row r="864" spans="1:13" x14ac:dyDescent="0.25">
      <c r="A864" t="s">
        <v>123</v>
      </c>
      <c r="B864" t="str">
        <f>VLOOKUP(A864,'FY23'!C:D,2,FALSE)</f>
        <v>Horizon Science Academy Lorain</v>
      </c>
      <c r="C864" t="s">
        <v>4696</v>
      </c>
      <c r="D864" t="s">
        <v>4</v>
      </c>
      <c r="E864" s="27">
        <v>443.85717599999998</v>
      </c>
      <c r="F864" s="28" t="s">
        <v>9519</v>
      </c>
      <c r="G864" s="27">
        <f>IF(F864="Not Aligned",E864,IF(F864="Aligned",E864*0.2,IF(F864="Partially Aligned",E864*0.8,0)))</f>
        <v>355.0857408</v>
      </c>
      <c r="H864" s="15">
        <f>G864*$E$2</f>
        <v>37133.868762907339</v>
      </c>
      <c r="I864" s="27">
        <v>818.71732999999995</v>
      </c>
      <c r="J864" s="15">
        <f>I864*$E$3</f>
        <v>6412.4196564670792</v>
      </c>
      <c r="K864" s="15">
        <f>ROUND((H864+J864),2)</f>
        <v>43546.29</v>
      </c>
      <c r="M864" s="15">
        <v>595.15</v>
      </c>
    </row>
    <row r="865" spans="1:13" x14ac:dyDescent="0.25">
      <c r="A865" t="s">
        <v>216</v>
      </c>
      <c r="B865" t="str">
        <f>VLOOKUP(A865,'FY23'!C:D,2,FALSE)</f>
        <v>Horizon Science Academy Primary</v>
      </c>
      <c r="C865" t="s">
        <v>4794</v>
      </c>
      <c r="D865" t="s">
        <v>4</v>
      </c>
      <c r="E865" s="27">
        <v>408.61871200000002</v>
      </c>
      <c r="F865" s="28" t="s">
        <v>9519</v>
      </c>
      <c r="G865" s="27">
        <f>IF(F865="Not Aligned",E865,IF(F865="Aligned",E865*0.2,IF(F865="Partially Aligned",E865*0.8,0)))</f>
        <v>326.89496960000002</v>
      </c>
      <c r="H865" s="15">
        <f>G865*$E$2</f>
        <v>34185.757144267125</v>
      </c>
      <c r="I865" s="27">
        <v>408.61871200000002</v>
      </c>
      <c r="J865" s="15">
        <f>I865*$E$3</f>
        <v>3200.4143125064434</v>
      </c>
      <c r="K865" s="15">
        <f>ROUND((H865+J865),2)</f>
        <v>37386.17</v>
      </c>
      <c r="M865" s="15">
        <v>0</v>
      </c>
    </row>
    <row r="866" spans="1:13" x14ac:dyDescent="0.25">
      <c r="A866" t="s">
        <v>28</v>
      </c>
      <c r="B866" t="str">
        <f>VLOOKUP(A866,'FY23'!C:D,2,FALSE)</f>
        <v>Horizon Science Academy Toledo</v>
      </c>
      <c r="C866" t="s">
        <v>4817</v>
      </c>
      <c r="D866" t="s">
        <v>4</v>
      </c>
      <c r="E866" s="27">
        <v>236.32203200000001</v>
      </c>
      <c r="F866" s="28" t="s">
        <v>9519</v>
      </c>
      <c r="G866" s="27">
        <f>IF(F866="Not Aligned",E866,IF(F866="Aligned",E866*0.2,IF(F866="Partially Aligned",E866*0.8,0)))</f>
        <v>189.05762560000002</v>
      </c>
      <c r="H866" s="15">
        <f>G866*$E$2</f>
        <v>19771.115116704997</v>
      </c>
      <c r="I866" s="27">
        <v>488.53107199999999</v>
      </c>
      <c r="J866" s="15">
        <f>I866*$E$3</f>
        <v>3826.3099290786167</v>
      </c>
      <c r="K866" s="15">
        <f>ROUND((H866+J866),2)</f>
        <v>23597.43</v>
      </c>
      <c r="M866" s="15">
        <v>316.91000000000003</v>
      </c>
    </row>
    <row r="867" spans="1:13" x14ac:dyDescent="0.25">
      <c r="A867" t="s">
        <v>130</v>
      </c>
      <c r="B867" t="str">
        <f>VLOOKUP(A867,'FY23'!C:D,2,FALSE)</f>
        <v>Horizon Science Academy Youngstown</v>
      </c>
      <c r="C867" t="s">
        <v>4436</v>
      </c>
      <c r="D867" t="s">
        <v>4</v>
      </c>
      <c r="E867" s="27">
        <v>261.20903900000002</v>
      </c>
      <c r="F867" s="28" t="s">
        <v>9519</v>
      </c>
      <c r="G867" s="27">
        <f>IF(F867="Not Aligned",E867,IF(F867="Aligned",E867*0.2,IF(F867="Partially Aligned",E867*0.8,0)))</f>
        <v>208.96723120000001</v>
      </c>
      <c r="H867" s="15">
        <f>G867*$E$2</f>
        <v>21853.205712080558</v>
      </c>
      <c r="I867" s="27">
        <v>381.27684799999997</v>
      </c>
      <c r="J867" s="15">
        <f>I867*$E$3</f>
        <v>2986.2653019339541</v>
      </c>
      <c r="K867" s="15">
        <f>ROUND((H867+J867),2)</f>
        <v>24839.47</v>
      </c>
      <c r="M867" s="15">
        <v>350.18</v>
      </c>
    </row>
    <row r="868" spans="1:13" x14ac:dyDescent="0.25">
      <c r="A868" t="s">
        <v>67</v>
      </c>
      <c r="B868" t="str">
        <f>VLOOKUP(A868,'FY23'!C:D,2,FALSE)</f>
        <v>Horizon Science Academy-Cincinnati</v>
      </c>
      <c r="C868" t="s">
        <v>4682</v>
      </c>
      <c r="D868" t="s">
        <v>4</v>
      </c>
      <c r="E868" s="27">
        <v>87.584270000000004</v>
      </c>
      <c r="F868" s="28" t="s">
        <v>9519</v>
      </c>
      <c r="G868" s="27">
        <f>IF(F868="Not Aligned",E868,IF(F868="Aligned",E868*0.2,IF(F868="Partially Aligned",E868*0.8,0)))</f>
        <v>70.067416000000009</v>
      </c>
      <c r="H868" s="15">
        <f>G868*$E$2</f>
        <v>7327.4534326218554</v>
      </c>
      <c r="I868" s="27">
        <v>168.49370400000001</v>
      </c>
      <c r="J868" s="15">
        <f>I868*$E$3</f>
        <v>1319.6891038333656</v>
      </c>
      <c r="K868" s="15">
        <f>ROUND((H868+J868),2)</f>
        <v>8647.14</v>
      </c>
      <c r="M868" s="15">
        <v>117.44</v>
      </c>
    </row>
    <row r="869" spans="1:13" x14ac:dyDescent="0.25">
      <c r="A869" t="s">
        <v>74</v>
      </c>
      <c r="B869" t="str">
        <f>VLOOKUP(A869,'FY23'!C:D,2,FALSE)</f>
        <v>Horizon Science Academy-Cleveland Middle School</v>
      </c>
      <c r="C869" t="s">
        <v>4866</v>
      </c>
      <c r="D869" t="s">
        <v>4</v>
      </c>
      <c r="E869" s="27">
        <v>136</v>
      </c>
      <c r="F869" s="28" t="s">
        <v>9519</v>
      </c>
      <c r="G869" s="27">
        <f>IF(F869="Not Aligned",E869,IF(F869="Aligned",E869*0.2,IF(F869="Partially Aligned",E869*0.8,0)))</f>
        <v>108.80000000000001</v>
      </c>
      <c r="H869" s="15">
        <f>G869*$E$2</f>
        <v>11377.998204889671</v>
      </c>
      <c r="I869" s="27">
        <v>214.91428199999999</v>
      </c>
      <c r="J869" s="15">
        <f>I869*$E$3</f>
        <v>1683.2678579703559</v>
      </c>
      <c r="K869" s="15">
        <f>ROUND((H869+J869),2)</f>
        <v>13061.27</v>
      </c>
      <c r="M869" s="15">
        <v>182.33</v>
      </c>
    </row>
    <row r="870" spans="1:13" x14ac:dyDescent="0.25">
      <c r="A870" t="s">
        <v>68</v>
      </c>
      <c r="B870" t="str">
        <f>VLOOKUP(A870,'FY23'!C:D,2,FALSE)</f>
        <v>Horizon Science Academy-Dayton</v>
      </c>
      <c r="C870" t="s">
        <v>4448</v>
      </c>
      <c r="D870" t="s">
        <v>4</v>
      </c>
      <c r="E870" s="27">
        <v>190.627117</v>
      </c>
      <c r="F870" s="28" t="s">
        <v>9519</v>
      </c>
      <c r="G870" s="27">
        <f>IF(F870="Not Aligned",E870,IF(F870="Aligned",E870*0.2,IF(F870="Partially Aligned",E870*0.8,0)))</f>
        <v>152.50169360000001</v>
      </c>
      <c r="H870" s="15">
        <f>G870*$E$2</f>
        <v>15948.19849286245</v>
      </c>
      <c r="I870" s="27">
        <v>190.627117</v>
      </c>
      <c r="J870" s="15">
        <f>I870*$E$3</f>
        <v>1493.0440914282954</v>
      </c>
      <c r="K870" s="15">
        <f>ROUND((H870+J870),2)</f>
        <v>17441.240000000002</v>
      </c>
      <c r="M870" s="15">
        <v>255.5</v>
      </c>
    </row>
    <row r="871" spans="1:13" x14ac:dyDescent="0.25">
      <c r="A871" t="s">
        <v>71</v>
      </c>
      <c r="B871" t="str">
        <f>VLOOKUP(A871,'FY23'!C:D,2,FALSE)</f>
        <v>Horizon Science Academy-Denison Middle School</v>
      </c>
      <c r="C871" t="s">
        <v>4866</v>
      </c>
      <c r="D871" t="s">
        <v>4</v>
      </c>
      <c r="E871" s="27">
        <v>180.795188</v>
      </c>
      <c r="F871" s="28" t="s">
        <v>9519</v>
      </c>
      <c r="G871" s="27">
        <f>IF(F871="Not Aligned",E871,IF(F871="Aligned",E871*0.2,IF(F871="Partially Aligned",E871*0.8,0)))</f>
        <v>144.63615039999999</v>
      </c>
      <c r="H871" s="15">
        <f>G871*$E$2</f>
        <v>15125.642092034488</v>
      </c>
      <c r="I871" s="27">
        <v>251.83860799999999</v>
      </c>
      <c r="J871" s="15">
        <f>I871*$E$3</f>
        <v>1972.4693505590112</v>
      </c>
      <c r="K871" s="15">
        <f>ROUND((H871+J871),2)</f>
        <v>17098.11</v>
      </c>
      <c r="M871" s="15">
        <v>242.37</v>
      </c>
    </row>
    <row r="872" spans="1:13" x14ac:dyDescent="0.25">
      <c r="A872" t="s">
        <v>70</v>
      </c>
      <c r="B872" t="str">
        <f>VLOOKUP(A872,'FY23'!C:D,2,FALSE)</f>
        <v>Horizon Science Academy-Springfield</v>
      </c>
      <c r="C872" t="s">
        <v>4817</v>
      </c>
      <c r="D872" t="s">
        <v>4</v>
      </c>
      <c r="E872" s="27">
        <v>238.03820099999999</v>
      </c>
      <c r="F872" s="28" t="s">
        <v>9520</v>
      </c>
      <c r="G872" s="27">
        <f>IF(F872="Not Aligned",E872,IF(F872="Aligned",E872*0.2,IF(F872="Partially Aligned",E872*0.8,0)))</f>
        <v>238.03820099999999</v>
      </c>
      <c r="H872" s="15">
        <f>G872*$E$2</f>
        <v>24893.366026407777</v>
      </c>
      <c r="I872" s="27">
        <v>329.90870000000001</v>
      </c>
      <c r="J872" s="15">
        <f>I872*$E$3</f>
        <v>2583.9358166749703</v>
      </c>
      <c r="K872" s="15">
        <f>ROUND((H872+J872),2)</f>
        <v>27477.3</v>
      </c>
      <c r="M872" s="15">
        <v>398.82</v>
      </c>
    </row>
    <row r="873" spans="1:13" x14ac:dyDescent="0.25">
      <c r="A873" t="s">
        <v>226</v>
      </c>
      <c r="B873" t="str">
        <f>VLOOKUP(A873,'FY23'!C:D,2,FALSE)</f>
        <v>Huber Heights Preparatory Academy dba Parma Academy</v>
      </c>
      <c r="C873" t="s">
        <v>4866</v>
      </c>
      <c r="D873" t="s">
        <v>4</v>
      </c>
      <c r="E873" s="27">
        <v>173.502925</v>
      </c>
      <c r="F873" s="28" t="s">
        <v>9520</v>
      </c>
      <c r="G873" s="27">
        <f>IF(F873="Not Aligned",E873,IF(F873="Aligned",E873*0.2,IF(F873="Partially Aligned",E873*0.8,0)))</f>
        <v>173.502925</v>
      </c>
      <c r="H873" s="15">
        <f>G873*$E$2</f>
        <v>18144.448246260177</v>
      </c>
      <c r="I873" s="27">
        <v>173.502925</v>
      </c>
      <c r="J873" s="15">
        <f>I873*$E$3</f>
        <v>1358.9227025700477</v>
      </c>
      <c r="K873" s="15">
        <f>ROUND((H873+J873),2)</f>
        <v>19503.37</v>
      </c>
      <c r="M873" s="15">
        <v>290.64999999999998</v>
      </c>
    </row>
    <row r="874" spans="1:13" x14ac:dyDescent="0.25">
      <c r="A874" t="s">
        <v>256</v>
      </c>
      <c r="B874" t="str">
        <f>VLOOKUP(A874,'FY23'!C:D,2,FALSE)</f>
        <v>IDEA Greater Cincinnati, Inc</v>
      </c>
      <c r="C874" t="s">
        <v>4682</v>
      </c>
      <c r="D874" t="s">
        <v>4</v>
      </c>
      <c r="E874" s="27">
        <v>339.80316399999998</v>
      </c>
      <c r="F874" s="28" t="s">
        <v>9518</v>
      </c>
      <c r="G874" s="27">
        <f>IF(F874="Not Aligned",E874,IF(F874="Aligned",E874*0.2,IF(F874="Partially Aligned",E874*0.8,0)))</f>
        <v>67.960632799999999</v>
      </c>
      <c r="H874" s="15">
        <f>G874*$E$2</f>
        <v>7107.1319669261584</v>
      </c>
      <c r="I874" s="27">
        <v>462.12499700000001</v>
      </c>
      <c r="J874" s="15">
        <f>I874*$E$3</f>
        <v>3619.4902757311738</v>
      </c>
      <c r="K874" s="15">
        <f>ROUND((H874+J874),2)</f>
        <v>10726.62</v>
      </c>
      <c r="M874" s="15">
        <v>114.11</v>
      </c>
    </row>
    <row r="875" spans="1:13" x14ac:dyDescent="0.25">
      <c r="A875" t="s">
        <v>126</v>
      </c>
      <c r="B875" t="str">
        <f>VLOOKUP(A875,'FY23'!C:D,2,FALSE)</f>
        <v>Imagine Akron Academy</v>
      </c>
      <c r="C875" t="s">
        <v>4742</v>
      </c>
      <c r="D875" t="s">
        <v>4</v>
      </c>
      <c r="E875" s="27">
        <v>41.932690999999998</v>
      </c>
      <c r="F875" s="28" t="s">
        <v>9518</v>
      </c>
      <c r="G875" s="27">
        <f>IF(F875="Not Aligned",E875,IF(F875="Aligned",E875*0.2,IF(F875="Partially Aligned",E875*0.8,0)))</f>
        <v>8.3865382000000004</v>
      </c>
      <c r="H875" s="15">
        <f>G875*$E$2</f>
        <v>877.04059361064935</v>
      </c>
      <c r="I875" s="27">
        <v>41.932690999999998</v>
      </c>
      <c r="J875" s="15">
        <f>I875*$E$3</f>
        <v>328.4283868975391</v>
      </c>
      <c r="K875" s="15">
        <f>ROUND((H875+J875),2)</f>
        <v>1205.47</v>
      </c>
      <c r="M875" s="15">
        <v>14.07</v>
      </c>
    </row>
    <row r="876" spans="1:13" x14ac:dyDescent="0.25">
      <c r="A876" t="s">
        <v>185</v>
      </c>
      <c r="B876" t="str">
        <f>VLOOKUP(A876,'FY23'!C:D,2,FALSE)</f>
        <v>Imagine Columbus Primary Academy</v>
      </c>
      <c r="C876" t="s">
        <v>4794</v>
      </c>
      <c r="D876" t="s">
        <v>4</v>
      </c>
      <c r="E876" s="27">
        <v>181.83057600000001</v>
      </c>
      <c r="F876" s="28" t="s">
        <v>9519</v>
      </c>
      <c r="G876" s="27">
        <f>IF(F876="Not Aligned",E876,IF(F876="Aligned",E876*0.2,IF(F876="Partially Aligned",E876*0.8,0)))</f>
        <v>145.46446080000001</v>
      </c>
      <c r="H876" s="15">
        <f>G876*$E$2</f>
        <v>15212.264465603344</v>
      </c>
      <c r="I876" s="27">
        <v>208.54744400000001</v>
      </c>
      <c r="J876" s="15">
        <f>I876*$E$3</f>
        <v>1633.4010289138105</v>
      </c>
      <c r="K876" s="15">
        <f>ROUND((H876+J876),2)</f>
        <v>16845.669999999998</v>
      </c>
      <c r="M876" s="15">
        <v>243.73</v>
      </c>
    </row>
    <row r="877" spans="1:13" x14ac:dyDescent="0.25">
      <c r="A877" t="s">
        <v>166</v>
      </c>
      <c r="B877" t="str">
        <f>VLOOKUP(A877,'FY23'!C:D,2,FALSE)</f>
        <v>Imagine Environmental Science Academy</v>
      </c>
      <c r="C877" t="s">
        <v>4817</v>
      </c>
      <c r="D877" t="s">
        <v>4</v>
      </c>
      <c r="E877" s="27">
        <v>43.80827</v>
      </c>
      <c r="F877" s="28" t="s">
        <v>9519</v>
      </c>
      <c r="G877" s="27">
        <f>IF(F877="Not Aligned",E877,IF(F877="Aligned",E877*0.2,IF(F877="Partially Aligned",E877*0.8,0)))</f>
        <v>35.046616</v>
      </c>
      <c r="H877" s="15">
        <f>G877*$E$2</f>
        <v>3665.076598671485</v>
      </c>
      <c r="I877" s="27">
        <v>43.980049999999999</v>
      </c>
      <c r="J877" s="15">
        <f>I877*$E$3</f>
        <v>344.46386656113043</v>
      </c>
      <c r="K877" s="15">
        <f>ROUND((H877+J877),2)</f>
        <v>4009.54</v>
      </c>
      <c r="L877" s="15">
        <v>4009.54</v>
      </c>
      <c r="M877" s="15">
        <v>0</v>
      </c>
    </row>
    <row r="878" spans="1:13" x14ac:dyDescent="0.25">
      <c r="A878" t="s">
        <v>184</v>
      </c>
      <c r="B878" t="str">
        <f>VLOOKUP(A878,'FY23'!C:D,2,FALSE)</f>
        <v>Imagine Leadership Academy</v>
      </c>
      <c r="C878" t="s">
        <v>4742</v>
      </c>
      <c r="D878" t="s">
        <v>4</v>
      </c>
      <c r="E878" s="27">
        <v>105.21305</v>
      </c>
      <c r="F878" s="28" t="s">
        <v>9518</v>
      </c>
      <c r="G878" s="27">
        <f>IF(F878="Not Aligned",E878,IF(F878="Aligned",E878*0.2,IF(F878="Partially Aligned",E878*0.8,0)))</f>
        <v>21.04261</v>
      </c>
      <c r="H878" s="15">
        <f>G878*$E$2</f>
        <v>2200.5770110863364</v>
      </c>
      <c r="I878" s="27">
        <v>122.66045699999999</v>
      </c>
      <c r="J878" s="15">
        <f>I878*$E$3</f>
        <v>960.7104878774644</v>
      </c>
      <c r="K878" s="15">
        <f>ROUND((H878+J878),2)</f>
        <v>3161.29</v>
      </c>
      <c r="M878" s="15">
        <v>35.32</v>
      </c>
    </row>
    <row r="879" spans="1:13" x14ac:dyDescent="0.25">
      <c r="A879" t="s">
        <v>321</v>
      </c>
      <c r="B879" t="str">
        <f>VLOOKUP(A879,'FY23'!C:D,2,FALSE)</f>
        <v>Innovation Academy West</v>
      </c>
      <c r="C879" t="s">
        <v>4866</v>
      </c>
      <c r="D879" t="s">
        <v>4</v>
      </c>
      <c r="E879" s="27">
        <v>101.530227</v>
      </c>
      <c r="F879" s="28" t="s">
        <v>9518</v>
      </c>
      <c r="G879" s="27">
        <f>IF(F879="Not Aligned",E879,IF(F879="Aligned",E879*0.2,IF(F879="Partially Aligned",E879*0.8,0)))</f>
        <v>20.306045400000002</v>
      </c>
      <c r="H879" s="15">
        <f>G879*$E$2</f>
        <v>2123.5491554191926</v>
      </c>
      <c r="I879" s="27">
        <v>121.536215</v>
      </c>
      <c r="J879" s="15">
        <f>I879*$E$3</f>
        <v>951.90511484422734</v>
      </c>
      <c r="K879" s="15">
        <f>ROUND((H879+J879),2)</f>
        <v>3075.45</v>
      </c>
      <c r="M879" s="15">
        <v>34.08</v>
      </c>
    </row>
    <row r="880" spans="1:13" x14ac:dyDescent="0.25">
      <c r="A880" t="s">
        <v>277</v>
      </c>
      <c r="B880" t="str">
        <f>VLOOKUP(A880,'FY23'!C:D,2,FALSE)</f>
        <v>Intergenerational School, The</v>
      </c>
      <c r="C880" t="s">
        <v>4866</v>
      </c>
      <c r="D880" t="s">
        <v>4</v>
      </c>
      <c r="E880" s="27">
        <v>132.05263099999999</v>
      </c>
      <c r="F880" s="28" t="s">
        <v>9520</v>
      </c>
      <c r="G880" s="27">
        <f>IF(F880="Not Aligned",E880,IF(F880="Aligned",E880*0.2,IF(F880="Partially Aligned",E880*0.8,0)))</f>
        <v>132.05263099999999</v>
      </c>
      <c r="H880" s="15">
        <f>G880*$E$2</f>
        <v>13809.693000633804</v>
      </c>
      <c r="I880" s="27">
        <v>205.89473599999999</v>
      </c>
      <c r="J880" s="15">
        <f>I880*$E$3</f>
        <v>1612.6242891298027</v>
      </c>
      <c r="K880" s="15">
        <f>ROUND((H880+J880),2)</f>
        <v>15422.32</v>
      </c>
      <c r="M880" s="15">
        <v>384.47</v>
      </c>
    </row>
    <row r="881" spans="1:13" x14ac:dyDescent="0.25">
      <c r="A881" t="s">
        <v>315</v>
      </c>
      <c r="B881" t="str">
        <f>VLOOKUP(A881,'FY23'!C:D,2,FALSE)</f>
        <v>International Acad Of Columbus</v>
      </c>
      <c r="C881" t="s">
        <v>4794</v>
      </c>
      <c r="D881" t="s">
        <v>4</v>
      </c>
      <c r="E881" s="27">
        <v>201.42843300000001</v>
      </c>
      <c r="F881" s="28" t="s">
        <v>9520</v>
      </c>
      <c r="G881" s="27">
        <f>IF(F881="Not Aligned",E881,IF(F881="Aligned",E881*0.2,IF(F881="Partially Aligned",E881*0.8,0)))</f>
        <v>201.42843300000001</v>
      </c>
      <c r="H881" s="15">
        <f>G881*$E$2</f>
        <v>21064.819384997605</v>
      </c>
      <c r="I881" s="27">
        <v>313.75538699999998</v>
      </c>
      <c r="J881" s="15">
        <f>I881*$E$3</f>
        <v>2457.4186195878319</v>
      </c>
      <c r="K881" s="15">
        <f>ROUND((H881+J881),2)</f>
        <v>23522.240000000002</v>
      </c>
      <c r="M881" s="15">
        <v>337.51</v>
      </c>
    </row>
    <row r="882" spans="1:13" x14ac:dyDescent="0.25">
      <c r="A882" t="s">
        <v>299</v>
      </c>
      <c r="B882" t="str">
        <f>VLOOKUP(A882,'FY23'!C:D,2,FALSE)</f>
        <v>Invictus High School</v>
      </c>
      <c r="C882" t="s">
        <v>4866</v>
      </c>
      <c r="D882" t="s">
        <v>4</v>
      </c>
      <c r="E882" s="27">
        <v>0</v>
      </c>
      <c r="F882" s="28" t="s">
        <v>9521</v>
      </c>
      <c r="G882" s="27">
        <f>IF(F882="Not Aligned",E882,IF(F882="Aligned",E882*0.2,IF(F882="Partially Aligned",E882*0.8,0)))</f>
        <v>0</v>
      </c>
      <c r="H882" s="15">
        <f>G882*$E$2</f>
        <v>0</v>
      </c>
      <c r="I882" s="27">
        <v>313.02695799999998</v>
      </c>
      <c r="J882" s="15">
        <f>I882*$E$3</f>
        <v>2451.7133630031931</v>
      </c>
      <c r="K882" s="15">
        <f>ROUND((H882+J882),2)</f>
        <v>2451.71</v>
      </c>
      <c r="M882" s="15">
        <v>0</v>
      </c>
    </row>
    <row r="883" spans="1:13" x14ac:dyDescent="0.25">
      <c r="A883" t="s">
        <v>227</v>
      </c>
      <c r="B883" t="str">
        <f>VLOOKUP(A883,'FY23'!C:D,2,FALSE)</f>
        <v>Kenmore Preparatory Academy dba Toledo Preparatory Academy</v>
      </c>
      <c r="C883" t="s">
        <v>4817</v>
      </c>
      <c r="D883" t="s">
        <v>4</v>
      </c>
      <c r="E883" s="27">
        <v>220.254828</v>
      </c>
      <c r="F883" s="28" t="s">
        <v>9520</v>
      </c>
      <c r="G883" s="27">
        <f>IF(F883="Not Aligned",E883,IF(F883="Aligned",E883*0.2,IF(F883="Partially Aligned",E883*0.8,0)))</f>
        <v>220.254828</v>
      </c>
      <c r="H883" s="15">
        <f>G883*$E$2</f>
        <v>23033.630860315101</v>
      </c>
      <c r="I883" s="27">
        <v>317.48559999999998</v>
      </c>
      <c r="J883" s="15">
        <f>I883*$E$3</f>
        <v>2486.6346753466728</v>
      </c>
      <c r="K883" s="15">
        <f>ROUND((H883+J883),2)</f>
        <v>25520.27</v>
      </c>
      <c r="M883" s="15">
        <v>369.04</v>
      </c>
    </row>
    <row r="884" spans="1:13" x14ac:dyDescent="0.25">
      <c r="A884" t="s">
        <v>210</v>
      </c>
      <c r="B884" t="str">
        <f>VLOOKUP(A884,'FY23'!C:D,2,FALSE)</f>
        <v>Kids Care Elementary</v>
      </c>
      <c r="C884" t="s">
        <v>4794</v>
      </c>
      <c r="D884" t="s">
        <v>4</v>
      </c>
      <c r="E884" s="27">
        <v>130.294127</v>
      </c>
      <c r="F884" s="28" t="s">
        <v>9520</v>
      </c>
      <c r="G884" s="27">
        <f>IF(F884="Not Aligned",E884,IF(F884="Aligned",E884*0.2,IF(F884="Partially Aligned",E884*0.8,0)))</f>
        <v>130.294127</v>
      </c>
      <c r="H884" s="15">
        <f>G884*$E$2</f>
        <v>13625.793594794732</v>
      </c>
      <c r="I884" s="27">
        <v>130.294127</v>
      </c>
      <c r="J884" s="15">
        <f>I884*$E$3</f>
        <v>1020.4994941257908</v>
      </c>
      <c r="K884" s="15">
        <f>ROUND((H884+J884),2)</f>
        <v>14646.29</v>
      </c>
      <c r="M884" s="15">
        <v>218.27</v>
      </c>
    </row>
    <row r="885" spans="1:13" x14ac:dyDescent="0.25">
      <c r="A885" t="s">
        <v>111</v>
      </c>
      <c r="B885" t="str">
        <f>VLOOKUP(A885,'FY23'!C:D,2,FALSE)</f>
        <v>KIPP Columbus</v>
      </c>
      <c r="C885" t="s">
        <v>4794</v>
      </c>
      <c r="D885" t="s">
        <v>4</v>
      </c>
      <c r="E885" s="27">
        <v>997.73545799999999</v>
      </c>
      <c r="F885" s="28" t="s">
        <v>9520</v>
      </c>
      <c r="G885" s="27">
        <f>IF(F885="Not Aligned",E885,IF(F885="Aligned",E885*0.2,IF(F885="Partially Aligned",E885*0.8,0)))</f>
        <v>997.73545799999999</v>
      </c>
      <c r="H885" s="15">
        <f>G885*$E$2</f>
        <v>104340.36994557695</v>
      </c>
      <c r="I885" s="27">
        <v>1876.2568060000001</v>
      </c>
      <c r="J885" s="15">
        <f>I885*$E$3</f>
        <v>14695.360147530457</v>
      </c>
      <c r="K885" s="15">
        <f>ROUND((H885+J885),2)</f>
        <v>119035.73</v>
      </c>
      <c r="M885" s="15">
        <v>1672</v>
      </c>
    </row>
    <row r="886" spans="1:13" x14ac:dyDescent="0.25">
      <c r="A886" t="s">
        <v>107</v>
      </c>
      <c r="B886" t="str">
        <f>VLOOKUP(A886,'FY23'!C:D,2,FALSE)</f>
        <v>Klepinger Community School</v>
      </c>
      <c r="C886" t="s">
        <v>4448</v>
      </c>
      <c r="D886" t="s">
        <v>4</v>
      </c>
      <c r="E886" s="27">
        <v>368.84964000000002</v>
      </c>
      <c r="F886" s="28" t="s">
        <v>9520</v>
      </c>
      <c r="G886" s="27">
        <f>IF(F886="Not Aligned",E886,IF(F886="Aligned",E886*0.2,IF(F886="Partially Aligned",E886*0.8,0)))</f>
        <v>368.84964000000002</v>
      </c>
      <c r="H886" s="15">
        <f>G886*$E$2</f>
        <v>38573.258656196704</v>
      </c>
      <c r="I886" s="27">
        <v>528.07456000000002</v>
      </c>
      <c r="J886" s="15">
        <f>I886*$E$3</f>
        <v>4136.0254199385327</v>
      </c>
      <c r="K886" s="15">
        <f>ROUND((H886+J886),2)</f>
        <v>42709.279999999999</v>
      </c>
      <c r="M886" s="15">
        <v>618.01</v>
      </c>
    </row>
    <row r="887" spans="1:13" x14ac:dyDescent="0.25">
      <c r="A887" t="s">
        <v>114</v>
      </c>
      <c r="B887" t="str">
        <f>VLOOKUP(A887,'FY23'!C:D,2,FALSE)</f>
        <v>L. Hollingworth School for Talented and Gifted</v>
      </c>
      <c r="C887" t="s">
        <v>4817</v>
      </c>
      <c r="D887" t="s">
        <v>4</v>
      </c>
      <c r="E887" s="27">
        <v>191.79641000000001</v>
      </c>
      <c r="F887" s="28" t="s">
        <v>9518</v>
      </c>
      <c r="G887" s="27">
        <f>IF(F887="Not Aligned",E887,IF(F887="Aligned",E887*0.2,IF(F887="Partially Aligned",E887*0.8,0)))</f>
        <v>38.359282</v>
      </c>
      <c r="H887" s="15">
        <f>G887*$E$2</f>
        <v>4011.5058983166969</v>
      </c>
      <c r="I887" s="27">
        <v>272.41916600000002</v>
      </c>
      <c r="J887" s="15">
        <f>I887*$E$3</f>
        <v>2133.6619500368565</v>
      </c>
      <c r="K887" s="15">
        <f>ROUND((H887+J887),2)</f>
        <v>6145.17</v>
      </c>
      <c r="M887" s="15">
        <v>64.42</v>
      </c>
    </row>
    <row r="888" spans="1:13" x14ac:dyDescent="0.25">
      <c r="A888" t="s">
        <v>162</v>
      </c>
      <c r="B888" t="str">
        <f>VLOOKUP(A888,'FY23'!C:D,2,FALSE)</f>
        <v>Lake Erie College Preparatory School</v>
      </c>
      <c r="C888" t="s">
        <v>4866</v>
      </c>
      <c r="D888" t="s">
        <v>4</v>
      </c>
      <c r="E888" s="27">
        <v>186.30467999999999</v>
      </c>
      <c r="F888" s="28" t="s">
        <v>9519</v>
      </c>
      <c r="G888" s="27">
        <f>IF(F888="Not Aligned",E888,IF(F888="Aligned",E888*0.2,IF(F888="Partially Aligned",E888*0.8,0)))</f>
        <v>149.043744</v>
      </c>
      <c r="H888" s="15">
        <f>G888*$E$2</f>
        <v>15586.575842665769</v>
      </c>
      <c r="I888" s="27">
        <v>276.58111400000001</v>
      </c>
      <c r="J888" s="15">
        <f>I888*$E$3</f>
        <v>2166.2594732435459</v>
      </c>
      <c r="K888" s="15">
        <f>ROUND((H888+J888),2)</f>
        <v>17752.84</v>
      </c>
      <c r="M888" s="15">
        <v>249.76</v>
      </c>
    </row>
    <row r="889" spans="1:13" x14ac:dyDescent="0.25">
      <c r="A889" t="s">
        <v>337</v>
      </c>
      <c r="B889" t="str">
        <f>VLOOKUP(A889,'FY23'!C:D,2,FALSE)</f>
        <v>Lake Erie International High School</v>
      </c>
      <c r="C889" t="s">
        <v>4866</v>
      </c>
      <c r="D889" t="s">
        <v>4</v>
      </c>
      <c r="E889" s="27">
        <v>0</v>
      </c>
      <c r="F889" s="28" t="s">
        <v>9521</v>
      </c>
      <c r="G889" s="27">
        <f>IF(F889="Not Aligned",E889,IF(F889="Aligned",E889*0.2,IF(F889="Partially Aligned",E889*0.8,0)))</f>
        <v>0</v>
      </c>
      <c r="H889" s="15">
        <f>G889*$E$2</f>
        <v>0</v>
      </c>
      <c r="I889" s="27">
        <v>183.497692</v>
      </c>
      <c r="J889" s="15">
        <f>I889*$E$3</f>
        <v>1437.2044709217796</v>
      </c>
      <c r="K889" s="15">
        <f>ROUND((H889+J889),2)</f>
        <v>1437.2</v>
      </c>
      <c r="M889" s="15">
        <v>0</v>
      </c>
    </row>
    <row r="890" spans="1:13" x14ac:dyDescent="0.25">
      <c r="A890" t="s">
        <v>122</v>
      </c>
      <c r="B890" t="str">
        <f>VLOOKUP(A890,'FY23'!C:D,2,FALSE)</f>
        <v>Lakeland Academy Community School</v>
      </c>
      <c r="C890" t="s">
        <v>4412</v>
      </c>
      <c r="D890" t="s">
        <v>4</v>
      </c>
      <c r="E890" s="27">
        <v>48.670515999999999</v>
      </c>
      <c r="F890" s="28" t="s">
        <v>9518</v>
      </c>
      <c r="G890" s="27">
        <f>IF(F890="Not Aligned",E890,IF(F890="Aligned",E890*0.2,IF(F890="Partially Aligned",E890*0.8,0)))</f>
        <v>9.7341031999999998</v>
      </c>
      <c r="H890" s="15">
        <f>G890*$E$2</f>
        <v>1017.9651538217904</v>
      </c>
      <c r="I890" s="27">
        <v>86.073213999999993</v>
      </c>
      <c r="J890" s="15">
        <f>I890*$E$3</f>
        <v>674.14912219935229</v>
      </c>
      <c r="K890" s="15">
        <f>ROUND((H890+J890),2)</f>
        <v>1692.11</v>
      </c>
      <c r="M890" s="15">
        <v>16.36</v>
      </c>
    </row>
    <row r="891" spans="1:13" x14ac:dyDescent="0.25">
      <c r="A891" t="s">
        <v>194</v>
      </c>
      <c r="B891" t="str">
        <f>VLOOKUP(A891,'FY23'!C:D,2,FALSE)</f>
        <v>Lakeshore Intergenerational School</v>
      </c>
      <c r="C891" t="s">
        <v>4866</v>
      </c>
      <c r="D891" t="s">
        <v>4</v>
      </c>
      <c r="E891" s="27">
        <v>97.394086000000001</v>
      </c>
      <c r="F891" s="28" t="s">
        <v>9520</v>
      </c>
      <c r="G891" s="27">
        <f>IF(F891="Not Aligned",E891,IF(F891="Aligned",E891*0.2,IF(F891="Partially Aligned",E891*0.8,0)))</f>
        <v>97.394086000000001</v>
      </c>
      <c r="H891" s="15">
        <f>G891*$E$2</f>
        <v>10185.199776423438</v>
      </c>
      <c r="I891" s="27">
        <v>175.50284400000001</v>
      </c>
      <c r="J891" s="15">
        <f>I891*$E$3</f>
        <v>1374.5866190855832</v>
      </c>
      <c r="K891" s="15">
        <f>ROUND((H891+J891),2)</f>
        <v>11559.79</v>
      </c>
      <c r="M891" s="15">
        <v>0</v>
      </c>
    </row>
    <row r="892" spans="1:13" x14ac:dyDescent="0.25">
      <c r="A892" t="s">
        <v>261</v>
      </c>
      <c r="B892" t="str">
        <f>VLOOKUP(A892,'FY23'!C:D,2,FALSE)</f>
        <v>Legacy Academy of Excellence</v>
      </c>
      <c r="C892" t="s">
        <v>4794</v>
      </c>
      <c r="D892" t="s">
        <v>4</v>
      </c>
      <c r="E892" s="27">
        <v>67.779711000000006</v>
      </c>
      <c r="F892" s="28" t="s">
        <v>9518</v>
      </c>
      <c r="G892" s="27">
        <f>IF(F892="Not Aligned",E892,IF(F892="Aligned",E892*0.2,IF(F892="Partially Aligned",E892*0.8,0)))</f>
        <v>13.555942200000002</v>
      </c>
      <c r="H892" s="15">
        <f>G892*$E$2</f>
        <v>1417.6423347168029</v>
      </c>
      <c r="I892" s="27">
        <v>104.97587300000001</v>
      </c>
      <c r="J892" s="15">
        <f>I892*$E$3</f>
        <v>822.19995450687702</v>
      </c>
      <c r="K892" s="15">
        <f>ROUND((H892+J892),2)</f>
        <v>2239.84</v>
      </c>
      <c r="M892" s="15">
        <v>22.77</v>
      </c>
    </row>
    <row r="893" spans="1:13" x14ac:dyDescent="0.25">
      <c r="A893" t="s">
        <v>213</v>
      </c>
      <c r="B893" t="str">
        <f>VLOOKUP(A893,'FY23'!C:D,2,FALSE)</f>
        <v>Liberty High School</v>
      </c>
      <c r="C893" t="s">
        <v>4448</v>
      </c>
      <c r="D893" t="s">
        <v>4</v>
      </c>
      <c r="E893" s="27">
        <v>0</v>
      </c>
      <c r="F893" s="28" t="s">
        <v>9521</v>
      </c>
      <c r="G893" s="27">
        <f>IF(F893="Not Aligned",E893,IF(F893="Aligned",E893*0.2,IF(F893="Partially Aligned",E893*0.8,0)))</f>
        <v>0</v>
      </c>
      <c r="H893" s="15">
        <f>G893*$E$2</f>
        <v>0</v>
      </c>
      <c r="I893" s="27">
        <v>302.57419800000002</v>
      </c>
      <c r="J893" s="15">
        <f>I893*$E$3</f>
        <v>2369.8444673144545</v>
      </c>
      <c r="K893" s="15">
        <f>ROUND((H893+J893),2)</f>
        <v>2369.84</v>
      </c>
      <c r="M893" s="15">
        <v>0</v>
      </c>
    </row>
    <row r="894" spans="1:13" x14ac:dyDescent="0.25">
      <c r="A894" t="s">
        <v>176</v>
      </c>
      <c r="B894" t="str">
        <f>VLOOKUP(A894,'FY23'!C:D,2,FALSE)</f>
        <v>Liberty Preparatory School</v>
      </c>
      <c r="C894" t="s">
        <v>4513</v>
      </c>
      <c r="D894" t="s">
        <v>4</v>
      </c>
      <c r="E894" s="27">
        <v>0</v>
      </c>
      <c r="F894" s="28" t="s">
        <v>9521</v>
      </c>
      <c r="G894" s="27">
        <f>IF(F894="Not Aligned",E894,IF(F894="Aligned",E894*0.2,IF(F894="Partially Aligned",E894*0.8,0)))</f>
        <v>0</v>
      </c>
      <c r="H894" s="15">
        <f>G894*$E$2</f>
        <v>0</v>
      </c>
      <c r="I894" s="27">
        <v>52.731946999999998</v>
      </c>
      <c r="J894" s="15">
        <f>I894*$E$3</f>
        <v>413.01113470577235</v>
      </c>
      <c r="K894" s="15">
        <f>ROUND((H894+J894),2)</f>
        <v>413.01</v>
      </c>
      <c r="M894" s="15">
        <v>0</v>
      </c>
    </row>
    <row r="895" spans="1:13" x14ac:dyDescent="0.25">
      <c r="A895" t="s">
        <v>179</v>
      </c>
      <c r="B895" t="str">
        <f>VLOOKUP(A895,'FY23'!C:D,2,FALSE)</f>
        <v>Lincoln Park Academy</v>
      </c>
      <c r="C895" t="s">
        <v>4866</v>
      </c>
      <c r="D895" t="s">
        <v>4</v>
      </c>
      <c r="E895" s="27">
        <v>199.524427</v>
      </c>
      <c r="F895" s="28" t="s">
        <v>9518</v>
      </c>
      <c r="G895" s="27">
        <f>IF(F895="Not Aligned",E895,IF(F895="Aligned",E895*0.2,IF(F895="Partially Aligned",E895*0.8,0)))</f>
        <v>39.904885400000005</v>
      </c>
      <c r="H895" s="15">
        <f>G895*$E$2</f>
        <v>4173.1407577897799</v>
      </c>
      <c r="I895" s="27">
        <v>287.88906600000001</v>
      </c>
      <c r="J895" s="15">
        <f>I895*$E$3</f>
        <v>2254.8264682516842</v>
      </c>
      <c r="K895" s="15">
        <f>ROUND((H895+J895),2)</f>
        <v>6427.97</v>
      </c>
      <c r="M895" s="15">
        <v>67.010000000000005</v>
      </c>
    </row>
    <row r="896" spans="1:13" x14ac:dyDescent="0.25">
      <c r="A896" t="s">
        <v>220</v>
      </c>
      <c r="B896" t="str">
        <f>VLOOKUP(A896,'FY23'!C:D,2,FALSE)</f>
        <v>Lorain Bilingual Preparatory Academy</v>
      </c>
      <c r="C896" t="s">
        <v>4696</v>
      </c>
      <c r="D896" t="s">
        <v>4</v>
      </c>
      <c r="E896" s="27">
        <v>218.49418399999999</v>
      </c>
      <c r="F896" s="28" t="s">
        <v>9518</v>
      </c>
      <c r="G896" s="27">
        <f>IF(F896="Not Aligned",E896,IF(F896="Aligned",E896*0.2,IF(F896="Partially Aligned",E896*0.8,0)))</f>
        <v>43.698836800000002</v>
      </c>
      <c r="H896" s="15">
        <f>G896*$E$2</f>
        <v>4569.9015318581496</v>
      </c>
      <c r="I896" s="27">
        <v>270.54651100000001</v>
      </c>
      <c r="J896" s="15">
        <f>I896*$E$3</f>
        <v>2118.9948002260894</v>
      </c>
      <c r="K896" s="15">
        <f>ROUND((H896+J896),2)</f>
        <v>6688.9</v>
      </c>
      <c r="M896" s="15">
        <v>73.36</v>
      </c>
    </row>
    <row r="897" spans="1:13" x14ac:dyDescent="0.25">
      <c r="A897" t="s">
        <v>87</v>
      </c>
      <c r="B897" t="str">
        <f>VLOOKUP(A897,'FY23'!C:D,2,FALSE)</f>
        <v>Lorain Preparatory Academy</v>
      </c>
      <c r="C897" t="s">
        <v>4696</v>
      </c>
      <c r="D897" t="s">
        <v>4</v>
      </c>
      <c r="E897" s="27">
        <v>369.321642</v>
      </c>
      <c r="F897" s="28" t="s">
        <v>9519</v>
      </c>
      <c r="G897" s="27">
        <f>IF(F897="Not Aligned",E897,IF(F897="Aligned",E897*0.2,IF(F897="Partially Aligned",E897*0.8,0)))</f>
        <v>295.45731360000002</v>
      </c>
      <c r="H897" s="15">
        <f>G897*$E$2</f>
        <v>30898.095438991953</v>
      </c>
      <c r="I897" s="27">
        <v>514.42690500000003</v>
      </c>
      <c r="J897" s="15">
        <f>I897*$E$3</f>
        <v>4029.1332265282858</v>
      </c>
      <c r="K897" s="15">
        <f>ROUND((H897+J897),2)</f>
        <v>34927.230000000003</v>
      </c>
      <c r="M897" s="15">
        <v>495.1</v>
      </c>
    </row>
    <row r="898" spans="1:13" x14ac:dyDescent="0.25">
      <c r="A898" t="s">
        <v>263</v>
      </c>
      <c r="B898" t="str">
        <f>VLOOKUP(A898,'FY23'!C:D,2,FALSE)</f>
        <v>Lorain Preparatory High School</v>
      </c>
      <c r="C898" t="s">
        <v>4696</v>
      </c>
      <c r="D898" t="s">
        <v>4</v>
      </c>
      <c r="E898" s="27">
        <v>0</v>
      </c>
      <c r="F898" s="28" t="s">
        <v>9521</v>
      </c>
      <c r="G898" s="27">
        <f>IF(F898="Not Aligned",E898,IF(F898="Aligned",E898*0.2,IF(F898="Partially Aligned",E898*0.8,0)))</f>
        <v>0</v>
      </c>
      <c r="H898" s="15">
        <f>G898*$E$2</f>
        <v>0</v>
      </c>
      <c r="I898" s="27">
        <v>59.303007999999998</v>
      </c>
      <c r="J898" s="15">
        <f>I898*$E$3</f>
        <v>464.47749455459126</v>
      </c>
      <c r="K898" s="15">
        <f>ROUND((H898+J898),2)</f>
        <v>464.48</v>
      </c>
      <c r="M898" s="15">
        <v>0</v>
      </c>
    </row>
    <row r="899" spans="1:13" x14ac:dyDescent="0.25">
      <c r="A899" t="s">
        <v>106</v>
      </c>
      <c r="B899" t="str">
        <f>VLOOKUP(A899,'FY23'!C:D,2,FALSE)</f>
        <v>Madison Avenue School of Arts</v>
      </c>
      <c r="C899" t="s">
        <v>4817</v>
      </c>
      <c r="D899" t="s">
        <v>4</v>
      </c>
      <c r="E899" s="27">
        <v>382.65488699999997</v>
      </c>
      <c r="F899" s="28" t="s">
        <v>9520</v>
      </c>
      <c r="G899" s="27">
        <f>IF(F899="Not Aligned",E899,IF(F899="Aligned",E899*0.2,IF(F899="Partially Aligned",E899*0.8,0)))</f>
        <v>382.65488699999997</v>
      </c>
      <c r="H899" s="15">
        <f>G899*$E$2</f>
        <v>40016.972586197233</v>
      </c>
      <c r="I899" s="27">
        <v>430.746015</v>
      </c>
      <c r="J899" s="15">
        <f>I899*$E$3</f>
        <v>3373.7214448982822</v>
      </c>
      <c r="K899" s="15">
        <f>ROUND((H899+J899),2)</f>
        <v>43390.69</v>
      </c>
      <c r="M899" s="15">
        <v>641.05999999999995</v>
      </c>
    </row>
    <row r="900" spans="1:13" x14ac:dyDescent="0.25">
      <c r="A900" t="s">
        <v>110</v>
      </c>
      <c r="B900" t="str">
        <f>VLOOKUP(A900,'FY23'!C:D,2,FALSE)</f>
        <v>Mahoning County High School</v>
      </c>
      <c r="C900" t="s">
        <v>4436</v>
      </c>
      <c r="D900" t="s">
        <v>4</v>
      </c>
      <c r="E900" s="27">
        <v>0</v>
      </c>
      <c r="F900" s="28" t="s">
        <v>9521</v>
      </c>
      <c r="G900" s="27">
        <f>IF(F900="Not Aligned",E900,IF(F900="Aligned",E900*0.2,IF(F900="Partially Aligned",E900*0.8,0)))</f>
        <v>0</v>
      </c>
      <c r="H900" s="15">
        <f>G900*$E$2</f>
        <v>0</v>
      </c>
      <c r="I900" s="27">
        <v>130.151737</v>
      </c>
      <c r="J900" s="15">
        <f>I900*$E$3</f>
        <v>1019.3842564223402</v>
      </c>
      <c r="K900" s="15">
        <f>ROUND((H900+J900),2)</f>
        <v>1019.38</v>
      </c>
      <c r="M900" s="15">
        <v>0</v>
      </c>
    </row>
    <row r="901" spans="1:13" x14ac:dyDescent="0.25">
      <c r="A901" t="s">
        <v>180</v>
      </c>
      <c r="B901" t="str">
        <f>VLOOKUP(A901,'FY23'!C:D,2,FALSE)</f>
        <v>Main Preparatory Academy</v>
      </c>
      <c r="C901" t="s">
        <v>4742</v>
      </c>
      <c r="D901" t="s">
        <v>4</v>
      </c>
      <c r="E901" s="27">
        <v>77.641870999999995</v>
      </c>
      <c r="F901" s="28" t="s">
        <v>9518</v>
      </c>
      <c r="G901" s="27">
        <f>IF(F901="Not Aligned",E901,IF(F901="Aligned",E901*0.2,IF(F901="Partially Aligned",E901*0.8,0)))</f>
        <v>15.5283742</v>
      </c>
      <c r="H901" s="15">
        <f>G901*$E$2</f>
        <v>1623.9137295262415</v>
      </c>
      <c r="I901" s="27">
        <v>77.641870999999995</v>
      </c>
      <c r="J901" s="15">
        <f>I901*$E$3</f>
        <v>608.11252128409365</v>
      </c>
      <c r="K901" s="15">
        <f>ROUND((H901+J901),2)</f>
        <v>2232.0300000000002</v>
      </c>
      <c r="M901" s="15">
        <v>26.05</v>
      </c>
    </row>
    <row r="902" spans="1:13" x14ac:dyDescent="0.25">
      <c r="A902" t="s">
        <v>230</v>
      </c>
      <c r="B902" t="str">
        <f>VLOOKUP(A902,'FY23'!C:D,2,FALSE)</f>
        <v>Marion Preparatory Academy</v>
      </c>
      <c r="C902" t="s">
        <v>4438</v>
      </c>
      <c r="D902" t="s">
        <v>4</v>
      </c>
      <c r="E902" s="27">
        <v>180.78499299999999</v>
      </c>
      <c r="F902" s="28" t="s">
        <v>9520</v>
      </c>
      <c r="G902" s="27">
        <f>IF(F902="Not Aligned",E902,IF(F902="Aligned",E902*0.2,IF(F902="Partially Aligned",E902*0.8,0)))</f>
        <v>180.78499299999999</v>
      </c>
      <c r="H902" s="15">
        <f>G902*$E$2</f>
        <v>18905.986450597346</v>
      </c>
      <c r="I902" s="27">
        <v>258.549779</v>
      </c>
      <c r="J902" s="15">
        <f>I902*$E$3</f>
        <v>2025.0330905232206</v>
      </c>
      <c r="K902" s="15">
        <f>ROUND((H902+J902),2)</f>
        <v>20931.02</v>
      </c>
      <c r="M902" s="15">
        <v>302.89999999999998</v>
      </c>
    </row>
    <row r="903" spans="1:13" x14ac:dyDescent="0.25">
      <c r="A903" t="s">
        <v>64</v>
      </c>
      <c r="B903" t="str">
        <f>VLOOKUP(A903,'FY23'!C:D,2,FALSE)</f>
        <v>Maritime Academy of Toledo, The</v>
      </c>
      <c r="C903" t="s">
        <v>4817</v>
      </c>
      <c r="D903" t="s">
        <v>4</v>
      </c>
      <c r="E903" s="27">
        <v>0</v>
      </c>
      <c r="F903" s="28" t="s">
        <v>9521</v>
      </c>
      <c r="G903" s="27">
        <f>IF(F903="Not Aligned",E903,IF(F903="Aligned",E903*0.2,IF(F903="Partially Aligned",E903*0.8,0)))</f>
        <v>0</v>
      </c>
      <c r="H903" s="15">
        <f>G903*$E$2</f>
        <v>0</v>
      </c>
      <c r="I903" s="27">
        <v>226.13663399999999</v>
      </c>
      <c r="J903" s="15">
        <f>I903*$E$3</f>
        <v>1771.1644101986967</v>
      </c>
      <c r="K903" s="15">
        <f>ROUND((H903+J903),2)</f>
        <v>1771.16</v>
      </c>
      <c r="M903" s="15">
        <v>0</v>
      </c>
    </row>
    <row r="904" spans="1:13" x14ac:dyDescent="0.25">
      <c r="A904" t="s">
        <v>271</v>
      </c>
      <c r="B904" t="str">
        <f>VLOOKUP(A904,'FY23'!C:D,2,FALSE)</f>
        <v>Marshall High School</v>
      </c>
      <c r="C904" t="s">
        <v>4362</v>
      </c>
      <c r="D904" t="s">
        <v>4</v>
      </c>
      <c r="E904" s="27">
        <v>0</v>
      </c>
      <c r="F904" s="28" t="s">
        <v>9520</v>
      </c>
      <c r="G904" s="27">
        <f>IF(F904="Not Aligned",E904,IF(F904="Aligned",E904*0.2,IF(F904="Partially Aligned",E904*0.8,0)))</f>
        <v>0</v>
      </c>
      <c r="H904" s="15">
        <f>G904*$E$2</f>
        <v>0</v>
      </c>
      <c r="I904" s="27">
        <v>361.908973</v>
      </c>
      <c r="J904" s="15">
        <f>I904*$E$3</f>
        <v>2834.5707697637399</v>
      </c>
      <c r="K904" s="15">
        <f>ROUND((H904+J904),2)</f>
        <v>2834.57</v>
      </c>
      <c r="M904" s="15">
        <v>0</v>
      </c>
    </row>
    <row r="905" spans="1:13" x14ac:dyDescent="0.25">
      <c r="A905" t="s">
        <v>138</v>
      </c>
      <c r="B905" t="str">
        <f>VLOOKUP(A905,'FY23'!C:D,2,FALSE)</f>
        <v>Mason Run High School</v>
      </c>
      <c r="C905" t="s">
        <v>4794</v>
      </c>
      <c r="D905" t="s">
        <v>4</v>
      </c>
      <c r="E905" s="27">
        <v>0</v>
      </c>
      <c r="F905" s="28" t="s">
        <v>9521</v>
      </c>
      <c r="G905" s="27">
        <f>IF(F905="Not Aligned",E905,IF(F905="Aligned",E905*0.2,IF(F905="Partially Aligned",E905*0.8,0)))</f>
        <v>0</v>
      </c>
      <c r="H905" s="15">
        <f>G905*$E$2</f>
        <v>0</v>
      </c>
      <c r="I905" s="27">
        <v>136.74483000000001</v>
      </c>
      <c r="J905" s="15">
        <f>I905*$E$3</f>
        <v>1071.0231769642023</v>
      </c>
      <c r="K905" s="15">
        <f>ROUND((H905+J905),2)</f>
        <v>1071.02</v>
      </c>
      <c r="M905" s="15">
        <v>0</v>
      </c>
    </row>
    <row r="906" spans="1:13" x14ac:dyDescent="0.25">
      <c r="A906" t="s">
        <v>24</v>
      </c>
      <c r="B906" t="str">
        <f>VLOOKUP(A906,'FY23'!C:D,2,FALSE)</f>
        <v>Menlo Park Academy</v>
      </c>
      <c r="C906" t="s">
        <v>4866</v>
      </c>
      <c r="D906" t="s">
        <v>4</v>
      </c>
      <c r="E906" s="27">
        <v>345.00760100000002</v>
      </c>
      <c r="F906" s="28" t="s">
        <v>9520</v>
      </c>
      <c r="G906" s="27">
        <f>IF(F906="Not Aligned",E906,IF(F906="Aligned",E906*0.2,IF(F906="Partially Aligned",E906*0.8,0)))</f>
        <v>345.00760100000002</v>
      </c>
      <c r="H906" s="15">
        <f>G906*$E$2</f>
        <v>36079.925228412605</v>
      </c>
      <c r="I906" s="27">
        <v>501.76664199999999</v>
      </c>
      <c r="J906" s="15">
        <f>I906*$E$3</f>
        <v>3929.9745592539007</v>
      </c>
      <c r="K906" s="15">
        <f>ROUND((H906+J906),2)</f>
        <v>40009.9</v>
      </c>
      <c r="M906" s="15">
        <v>578.05999999999995</v>
      </c>
    </row>
    <row r="907" spans="1:13" x14ac:dyDescent="0.25">
      <c r="A907" t="s">
        <v>272</v>
      </c>
      <c r="B907" t="str">
        <f>VLOOKUP(A907,'FY23'!C:D,2,FALSE)</f>
        <v>Miami Valley Academies</v>
      </c>
      <c r="C907" t="s">
        <v>4448</v>
      </c>
      <c r="D907" t="s">
        <v>4</v>
      </c>
      <c r="E907" s="27">
        <v>82.959299000000001</v>
      </c>
      <c r="F907" s="28" t="s">
        <v>9518</v>
      </c>
      <c r="G907" s="27">
        <f>IF(F907="Not Aligned",E907,IF(F907="Aligned",E907*0.2,IF(F907="Partially Aligned",E907*0.8,0)))</f>
        <v>16.591859800000002</v>
      </c>
      <c r="H907" s="15">
        <f>G907*$E$2</f>
        <v>1735.1300645237234</v>
      </c>
      <c r="I907" s="27">
        <v>117.162785</v>
      </c>
      <c r="J907" s="15">
        <f>I907*$E$3</f>
        <v>917.65120635766482</v>
      </c>
      <c r="K907" s="15">
        <f>ROUND((H907+J907),2)</f>
        <v>2652.78</v>
      </c>
      <c r="M907" s="15">
        <v>27.86</v>
      </c>
    </row>
    <row r="908" spans="1:13" x14ac:dyDescent="0.25">
      <c r="A908" t="s">
        <v>306</v>
      </c>
      <c r="B908" t="str">
        <f>VLOOKUP(A908,'FY23'!C:D,2,FALSE)</f>
        <v>Middlebury Academy</v>
      </c>
      <c r="C908" t="s">
        <v>4742</v>
      </c>
      <c r="D908" t="s">
        <v>4</v>
      </c>
      <c r="E908" s="27">
        <v>89.107153999999994</v>
      </c>
      <c r="F908" s="28" t="s">
        <v>9518</v>
      </c>
      <c r="G908" s="27">
        <f>IF(F908="Not Aligned",E908,IF(F908="Aligned",E908*0.2,IF(F908="Partially Aligned",E908*0.8,0)))</f>
        <v>17.821430799999998</v>
      </c>
      <c r="H908" s="15">
        <f>G908*$E$2</f>
        <v>1863.7151438507854</v>
      </c>
      <c r="I908" s="27">
        <v>148.83691099999999</v>
      </c>
      <c r="J908" s="15">
        <f>I908*$E$3</f>
        <v>1165.7316863003757</v>
      </c>
      <c r="K908" s="15">
        <f>ROUND((H908+J908),2)</f>
        <v>3029.45</v>
      </c>
      <c r="M908" s="15">
        <v>29.94</v>
      </c>
    </row>
    <row r="909" spans="1:13" x14ac:dyDescent="0.25">
      <c r="A909" t="s">
        <v>318</v>
      </c>
      <c r="B909" t="str">
        <f>VLOOKUP(A909,'FY23'!C:D,2,FALSE)</f>
        <v>Middletown Preparatory &amp; Fitness Academy</v>
      </c>
      <c r="C909" t="s">
        <v>4362</v>
      </c>
      <c r="D909" t="s">
        <v>4</v>
      </c>
      <c r="E909" s="27">
        <v>220.015682</v>
      </c>
      <c r="F909" s="28" t="s">
        <v>9520</v>
      </c>
      <c r="G909" s="27">
        <f>IF(F909="Not Aligned",E909,IF(F909="Aligned",E909*0.2,IF(F909="Partially Aligned",E909*0.8,0)))</f>
        <v>220.015682</v>
      </c>
      <c r="H909" s="15">
        <f>G909*$E$2</f>
        <v>23008.621643782873</v>
      </c>
      <c r="I909" s="27">
        <v>284.585308</v>
      </c>
      <c r="J909" s="15">
        <f>I909*$E$3</f>
        <v>2228.9505255262375</v>
      </c>
      <c r="K909" s="15">
        <f>ROUND((H909+J909),2)</f>
        <v>25237.57</v>
      </c>
      <c r="M909" s="15">
        <v>368.62</v>
      </c>
    </row>
    <row r="910" spans="1:13" x14ac:dyDescent="0.25">
      <c r="A910" t="s">
        <v>66</v>
      </c>
      <c r="B910" t="str">
        <f>VLOOKUP(A910,'FY23'!C:D,2,FALSE)</f>
        <v>Midnimo Cross Cultural Middle School</v>
      </c>
      <c r="C910" t="s">
        <v>4794</v>
      </c>
      <c r="D910" t="s">
        <v>4</v>
      </c>
      <c r="E910" s="27">
        <v>0</v>
      </c>
      <c r="F910" s="28" t="s">
        <v>9521</v>
      </c>
      <c r="G910" s="27">
        <f>IF(F910="Not Aligned",E910,IF(F910="Aligned",E910*0.2,IF(F910="Partially Aligned",E910*0.8,0)))</f>
        <v>0</v>
      </c>
      <c r="H910" s="15">
        <f>G910*$E$2</f>
        <v>0</v>
      </c>
      <c r="I910" s="27">
        <v>134.375699</v>
      </c>
      <c r="J910" s="15">
        <f>I910*$E$3</f>
        <v>1052.4674903597115</v>
      </c>
      <c r="K910" s="15">
        <f>ROUND((H910+J910),2)</f>
        <v>1052.47</v>
      </c>
      <c r="M910" s="15">
        <v>0</v>
      </c>
    </row>
    <row r="911" spans="1:13" x14ac:dyDescent="0.25">
      <c r="A911" t="s">
        <v>89</v>
      </c>
      <c r="B911" t="str">
        <f>VLOOKUP(A911,'FY23'!C:D,2,FALSE)</f>
        <v>Monroe Preparatory Academy</v>
      </c>
      <c r="C911" t="s">
        <v>4333</v>
      </c>
      <c r="D911" t="s">
        <v>4</v>
      </c>
      <c r="E911" s="27">
        <v>152.02941300000001</v>
      </c>
      <c r="F911" s="28" t="s">
        <v>9520</v>
      </c>
      <c r="G911" s="27">
        <f>IF(F911="Not Aligned",E911,IF(F911="Aligned",E911*0.2,IF(F911="Partially Aligned",E911*0.8,0)))</f>
        <v>152.02941300000001</v>
      </c>
      <c r="H911" s="15">
        <f>G911*$E$2</f>
        <v>15898.80871511425</v>
      </c>
      <c r="I911" s="27">
        <v>187.28941</v>
      </c>
      <c r="J911" s="15">
        <f>I911*$E$3</f>
        <v>1466.9022507830903</v>
      </c>
      <c r="K911" s="15">
        <f>ROUND((H911+J911),2)</f>
        <v>17365.71</v>
      </c>
      <c r="M911" s="15">
        <v>254.7</v>
      </c>
    </row>
    <row r="912" spans="1:13" x14ac:dyDescent="0.25">
      <c r="A912" t="s">
        <v>219</v>
      </c>
      <c r="B912" t="str">
        <f>VLOOKUP(A912,'FY23'!C:D,2,FALSE)</f>
        <v>Montgomery Preparatory Academy</v>
      </c>
      <c r="C912" t="s">
        <v>4448</v>
      </c>
      <c r="D912" t="s">
        <v>4</v>
      </c>
      <c r="E912" s="27">
        <v>180.96152900000001</v>
      </c>
      <c r="F912" s="28" t="s">
        <v>9520</v>
      </c>
      <c r="G912" s="27">
        <f>IF(F912="Not Aligned",E912,IF(F912="Aligned",E912*0.2,IF(F912="Partially Aligned",E912*0.8,0)))</f>
        <v>180.96152900000001</v>
      </c>
      <c r="H912" s="15">
        <f>G912*$E$2</f>
        <v>18924.448089302299</v>
      </c>
      <c r="I912" s="27">
        <v>257.55733400000003</v>
      </c>
      <c r="J912" s="15">
        <f>I912*$E$3</f>
        <v>2017.2599878994342</v>
      </c>
      <c r="K912" s="15">
        <f>ROUND((H912+J912),2)</f>
        <v>20941.71</v>
      </c>
      <c r="M912" s="15">
        <v>303.2</v>
      </c>
    </row>
    <row r="913" spans="1:13" x14ac:dyDescent="0.25">
      <c r="A913" t="s">
        <v>4303</v>
      </c>
      <c r="B913" t="s">
        <v>5553</v>
      </c>
      <c r="C913" t="s">
        <v>4817</v>
      </c>
      <c r="D913" t="s">
        <v>4</v>
      </c>
      <c r="E913" s="62">
        <v>25.265637999999999</v>
      </c>
      <c r="F913" s="28" t="s">
        <v>9518</v>
      </c>
      <c r="G913" s="27">
        <f>IF(F913="Not Aligned",E913,IF(F913="Aligned",E913*0.2,IF(F913="Partially Aligned",E913*0.8,0)))</f>
        <v>5.0531275999999998</v>
      </c>
      <c r="H913" s="15">
        <f>G913*$E$2</f>
        <v>528.44188200255928</v>
      </c>
      <c r="I913" s="27">
        <v>25.265637999999999</v>
      </c>
      <c r="J913" s="15">
        <f>I913*$E$3</f>
        <v>197.88743661305128</v>
      </c>
      <c r="K913" s="15">
        <f>ROUND((H913+J913),2)</f>
        <v>726.33</v>
      </c>
      <c r="M913" s="15">
        <v>0</v>
      </c>
    </row>
    <row r="914" spans="1:13" x14ac:dyDescent="0.25">
      <c r="A914" t="s">
        <v>221</v>
      </c>
      <c r="B914" t="str">
        <f>VLOOKUP(A914,'FY23'!C:D,2,FALSE)</f>
        <v>Mount Auburn Preparatory Academy</v>
      </c>
      <c r="C914" t="s">
        <v>4682</v>
      </c>
      <c r="D914" t="s">
        <v>4</v>
      </c>
      <c r="E914" s="27">
        <v>176.11360199999999</v>
      </c>
      <c r="F914" s="28" t="s">
        <v>9520</v>
      </c>
      <c r="G914" s="27">
        <f>IF(F914="Not Aligned",E914,IF(F914="Aligned",E914*0.2,IF(F914="Partially Aligned",E914*0.8,0)))</f>
        <v>176.11360199999999</v>
      </c>
      <c r="H914" s="15">
        <f>G914*$E$2</f>
        <v>18417.46550930748</v>
      </c>
      <c r="I914" s="27">
        <v>391.37427200000002</v>
      </c>
      <c r="J914" s="15">
        <f>I914*$E$3</f>
        <v>3065.3511081880893</v>
      </c>
      <c r="K914" s="15">
        <f>ROUND((H914+J914),2)</f>
        <v>21482.82</v>
      </c>
      <c r="M914" s="15">
        <v>295.17</v>
      </c>
    </row>
    <row r="915" spans="1:13" x14ac:dyDescent="0.25">
      <c r="A915" t="s">
        <v>83</v>
      </c>
      <c r="B915" t="str">
        <f>VLOOKUP(A915,'FY23'!C:D,2,FALSE)</f>
        <v>Mt. Healthy Preparatory and Fitness Academy</v>
      </c>
      <c r="C915" t="s">
        <v>4682</v>
      </c>
      <c r="D915" t="s">
        <v>4</v>
      </c>
      <c r="E915" s="27">
        <v>132.10609299999999</v>
      </c>
      <c r="F915" s="28" t="s">
        <v>9520</v>
      </c>
      <c r="G915" s="27">
        <f>IF(F915="Not Aligned",E915,IF(F915="Aligned",E915*0.2,IF(F915="Partially Aligned",E915*0.8,0)))</f>
        <v>132.10609299999999</v>
      </c>
      <c r="H915" s="15">
        <f>G915*$E$2</f>
        <v>13815.283906332606</v>
      </c>
      <c r="I915" s="27">
        <v>173.013238</v>
      </c>
      <c r="J915" s="15">
        <f>I915*$E$3</f>
        <v>1355.0873390944555</v>
      </c>
      <c r="K915" s="15">
        <f>ROUND((H915+J915),2)</f>
        <v>15170.37</v>
      </c>
      <c r="M915" s="15">
        <v>221.33</v>
      </c>
    </row>
    <row r="916" spans="1:13" x14ac:dyDescent="0.25">
      <c r="A916" t="s">
        <v>135</v>
      </c>
      <c r="B916" t="str">
        <f>VLOOKUP(A916,'FY23'!C:D,2,FALSE)</f>
        <v>Near West Intergenerational School</v>
      </c>
      <c r="C916" t="s">
        <v>4866</v>
      </c>
      <c r="D916" t="s">
        <v>4</v>
      </c>
      <c r="E916" s="27">
        <v>138.20710099999999</v>
      </c>
      <c r="F916" s="28" t="s">
        <v>9520</v>
      </c>
      <c r="G916" s="27">
        <f>IF(F916="Not Aligned",E916,IF(F916="Aligned",E916*0.2,IF(F916="Partially Aligned",E916*0.8,0)))</f>
        <v>138.20710099999999</v>
      </c>
      <c r="H916" s="15">
        <f>G916*$E$2</f>
        <v>14453.310175376886</v>
      </c>
      <c r="I916" s="27">
        <v>213.2071</v>
      </c>
      <c r="J916" s="15">
        <f>I916*$E$3</f>
        <v>1669.8967382775961</v>
      </c>
      <c r="K916" s="15">
        <f>ROUND((H916+J916),2)</f>
        <v>16123.21</v>
      </c>
      <c r="M916" s="15">
        <v>231.58</v>
      </c>
    </row>
    <row r="917" spans="1:13" x14ac:dyDescent="0.25">
      <c r="A917" t="s">
        <v>252</v>
      </c>
      <c r="B917" t="str">
        <f>VLOOKUP(A917,'FY23'!C:D,2,FALSE)</f>
        <v>Niles Preparatory Academy</v>
      </c>
      <c r="C917" t="s">
        <v>4496</v>
      </c>
      <c r="D917" t="s">
        <v>4</v>
      </c>
      <c r="E917" s="27">
        <v>140.63796199999999</v>
      </c>
      <c r="F917" s="28" t="s">
        <v>9518</v>
      </c>
      <c r="G917" s="27">
        <f>IF(F917="Not Aligned",E917,IF(F917="Aligned",E917*0.2,IF(F917="Partially Aligned",E917*0.8,0)))</f>
        <v>28.127592399999997</v>
      </c>
      <c r="H917" s="15">
        <f>G917*$E$2</f>
        <v>2941.5045573076131</v>
      </c>
      <c r="I917" s="27">
        <v>150.81547699999999</v>
      </c>
      <c r="J917" s="15">
        <f>I917*$E$3</f>
        <v>1181.2283602379086</v>
      </c>
      <c r="K917" s="15">
        <f>ROUND((H917+J917),2)</f>
        <v>4122.7299999999996</v>
      </c>
      <c r="M917" s="15">
        <v>47.2</v>
      </c>
    </row>
    <row r="918" spans="1:13" x14ac:dyDescent="0.25">
      <c r="A918" t="s">
        <v>90</v>
      </c>
      <c r="B918" t="str">
        <f>VLOOKUP(A918,'FY23'!C:D,2,FALSE)</f>
        <v>Noble Academy-Cleveland</v>
      </c>
      <c r="C918" t="s">
        <v>4866</v>
      </c>
      <c r="D918" t="s">
        <v>4</v>
      </c>
      <c r="E918" s="27">
        <v>229.62660700000001</v>
      </c>
      <c r="F918" s="28" t="s">
        <v>9519</v>
      </c>
      <c r="G918" s="27">
        <f>IF(F918="Not Aligned",E918,IF(F918="Aligned",E918*0.2,IF(F918="Partially Aligned",E918*0.8,0)))</f>
        <v>183.70128560000001</v>
      </c>
      <c r="H918" s="15">
        <f>G918*$E$2</f>
        <v>19210.964134124308</v>
      </c>
      <c r="I918" s="27">
        <v>351.54162100000002</v>
      </c>
      <c r="J918" s="15">
        <f>I918*$E$3</f>
        <v>2753.3708130579093</v>
      </c>
      <c r="K918" s="15">
        <f>ROUND((H918+J918),2)</f>
        <v>21964.33</v>
      </c>
      <c r="M918" s="15">
        <v>307.85000000000002</v>
      </c>
    </row>
    <row r="919" spans="1:13" x14ac:dyDescent="0.25">
      <c r="A919" t="s">
        <v>91</v>
      </c>
      <c r="B919" t="str">
        <f>VLOOKUP(A919,'FY23'!C:D,2,FALSE)</f>
        <v>Noble Academy-Columbus</v>
      </c>
      <c r="C919" t="s">
        <v>4794</v>
      </c>
      <c r="D919" t="s">
        <v>4</v>
      </c>
      <c r="E919" s="27">
        <v>205.22099600000001</v>
      </c>
      <c r="F919" s="28" t="s">
        <v>9520</v>
      </c>
      <c r="G919" s="27">
        <f>IF(F919="Not Aligned",E919,IF(F919="Aligned",E919*0.2,IF(F919="Partially Aligned",E919*0.8,0)))</f>
        <v>205.22099600000001</v>
      </c>
      <c r="H919" s="15">
        <f>G919*$E$2</f>
        <v>21461.434964096235</v>
      </c>
      <c r="I919" s="27">
        <v>281.32044400000001</v>
      </c>
      <c r="J919" s="15">
        <f>I919*$E$3</f>
        <v>2203.3792113227241</v>
      </c>
      <c r="K919" s="15">
        <f>ROUND((H919+J919),2)</f>
        <v>23664.81</v>
      </c>
      <c r="M919" s="15">
        <v>343.84</v>
      </c>
    </row>
    <row r="920" spans="1:13" x14ac:dyDescent="0.25">
      <c r="A920" t="s">
        <v>146</v>
      </c>
      <c r="B920" t="str">
        <f>VLOOKUP(A920,'FY23'!C:D,2,FALSE)</f>
        <v>North Central Academy</v>
      </c>
      <c r="C920" t="s">
        <v>4486</v>
      </c>
      <c r="D920" t="s">
        <v>4</v>
      </c>
      <c r="E920" s="27">
        <v>0</v>
      </c>
      <c r="F920" s="28" t="s">
        <v>9521</v>
      </c>
      <c r="G920" s="27">
        <f>IF(F920="Not Aligned",E920,IF(F920="Aligned",E920*0.2,IF(F920="Partially Aligned",E920*0.8,0)))</f>
        <v>0</v>
      </c>
      <c r="H920" s="15">
        <f>G920*$E$2</f>
        <v>0</v>
      </c>
      <c r="I920" s="27">
        <v>77.763942</v>
      </c>
      <c r="J920" s="15">
        <f>I920*$E$3</f>
        <v>609.06861498237242</v>
      </c>
      <c r="K920" s="15">
        <f>ROUND((H920+J920),2)</f>
        <v>609.07000000000005</v>
      </c>
      <c r="M920" s="15">
        <v>0</v>
      </c>
    </row>
    <row r="921" spans="1:13" x14ac:dyDescent="0.25">
      <c r="A921" t="s">
        <v>229</v>
      </c>
      <c r="B921" t="str">
        <f>VLOOKUP(A921,'FY23'!C:D,2,FALSE)</f>
        <v>North Columbus Preparatory Academy</v>
      </c>
      <c r="C921" t="s">
        <v>4794</v>
      </c>
      <c r="D921" t="s">
        <v>4</v>
      </c>
      <c r="E921" s="27">
        <v>117.21082199999999</v>
      </c>
      <c r="F921" s="28" t="s">
        <v>9519</v>
      </c>
      <c r="G921" s="27">
        <f>IF(F921="Not Aligned",E921,IF(F921="Aligned",E921*0.2,IF(F921="Partially Aligned",E921*0.8,0)))</f>
        <v>93.768657599999997</v>
      </c>
      <c r="H921" s="15">
        <f>G921*$E$2</f>
        <v>9806.0626640414903</v>
      </c>
      <c r="I921" s="27">
        <v>160.47634300000001</v>
      </c>
      <c r="J921" s="15">
        <f>I921*$E$3</f>
        <v>1256.8949239796273</v>
      </c>
      <c r="K921" s="15">
        <f>ROUND((H921+J921),2)</f>
        <v>11062.96</v>
      </c>
      <c r="M921" s="15">
        <v>157.13</v>
      </c>
    </row>
    <row r="922" spans="1:13" x14ac:dyDescent="0.25">
      <c r="A922" t="s">
        <v>325</v>
      </c>
      <c r="B922" t="str">
        <f>VLOOKUP(A922,'FY23'!C:D,2,FALSE)</f>
        <v>North Dayton School of Discovery</v>
      </c>
      <c r="C922" t="s">
        <v>4448</v>
      </c>
      <c r="D922" t="s">
        <v>4</v>
      </c>
      <c r="E922" s="27">
        <v>382.69927799999999</v>
      </c>
      <c r="F922" s="28" t="s">
        <v>9520</v>
      </c>
      <c r="G922" s="27">
        <f>IF(F922="Not Aligned",E922,IF(F922="Aligned",E922*0.2,IF(F922="Partially Aligned",E922*0.8,0)))</f>
        <v>382.69927799999999</v>
      </c>
      <c r="H922" s="15">
        <f>G922*$E$2</f>
        <v>40021.614872211147</v>
      </c>
      <c r="I922" s="27">
        <v>541.94915700000001</v>
      </c>
      <c r="J922" s="15">
        <f>I922*$E$3</f>
        <v>4244.6950856073408</v>
      </c>
      <c r="K922" s="15">
        <f>ROUND((H922+J922),2)</f>
        <v>44266.31</v>
      </c>
      <c r="M922" s="15">
        <v>641.21</v>
      </c>
    </row>
    <row r="923" spans="1:13" x14ac:dyDescent="0.25">
      <c r="A923" t="s">
        <v>240</v>
      </c>
      <c r="B923" t="str">
        <f>VLOOKUP(A923,'FY23'!C:D,2,FALSE)</f>
        <v>North Shore High School</v>
      </c>
      <c r="C923" t="s">
        <v>4866</v>
      </c>
      <c r="D923" t="s">
        <v>4</v>
      </c>
      <c r="E923" s="27">
        <v>0</v>
      </c>
      <c r="F923" s="28" t="s">
        <v>9521</v>
      </c>
      <c r="G923" s="27">
        <f>IF(F923="Not Aligned",E923,IF(F923="Aligned",E923*0.2,IF(F923="Partially Aligned",E923*0.8,0)))</f>
        <v>0</v>
      </c>
      <c r="H923" s="15">
        <f>G923*$E$2</f>
        <v>0</v>
      </c>
      <c r="I923" s="27">
        <v>204.329365</v>
      </c>
      <c r="J923" s="15">
        <f>I923*$E$3</f>
        <v>1600.3638722529993</v>
      </c>
      <c r="K923" s="15">
        <f>ROUND((H923+J923),2)</f>
        <v>1600.36</v>
      </c>
      <c r="M923" s="15">
        <v>0</v>
      </c>
    </row>
    <row r="924" spans="1:13" x14ac:dyDescent="0.25">
      <c r="A924" t="s">
        <v>93</v>
      </c>
      <c r="B924" t="str">
        <f>VLOOKUP(A924,'FY23'!C:D,2,FALSE)</f>
        <v>North Woods Career Prep High School</v>
      </c>
      <c r="C924" t="s">
        <v>4794</v>
      </c>
      <c r="D924" t="s">
        <v>4</v>
      </c>
      <c r="E924" s="27">
        <v>0</v>
      </c>
      <c r="F924" s="28" t="s">
        <v>9521</v>
      </c>
      <c r="G924" s="27">
        <f>IF(F924="Not Aligned",E924,IF(F924="Aligned",E924*0.2,IF(F924="Partially Aligned",E924*0.8,0)))</f>
        <v>0</v>
      </c>
      <c r="H924" s="15">
        <f>G924*$E$2</f>
        <v>0</v>
      </c>
      <c r="I924" s="27">
        <v>93.078036999999995</v>
      </c>
      <c r="J924" s="15">
        <f>I924*$E$3</f>
        <v>729.01282551838756</v>
      </c>
      <c r="K924" s="15">
        <f>ROUND((H924+J924),2)</f>
        <v>729.01</v>
      </c>
      <c r="M924" s="15">
        <v>0</v>
      </c>
    </row>
    <row r="925" spans="1:13" x14ac:dyDescent="0.25">
      <c r="A925" t="s">
        <v>125</v>
      </c>
      <c r="B925" t="str">
        <f>VLOOKUP(A925,'FY23'!C:D,2,FALSE)</f>
        <v>Northeast Ohio College Preparatory School</v>
      </c>
      <c r="C925" t="s">
        <v>4866</v>
      </c>
      <c r="D925" t="s">
        <v>4</v>
      </c>
      <c r="E925" s="27">
        <v>176.50588099999999</v>
      </c>
      <c r="F925" s="28" t="s">
        <v>9518</v>
      </c>
      <c r="G925" s="27">
        <f>IF(F925="Not Aligned",E925,IF(F925="Aligned",E925*0.2,IF(F925="Partially Aligned",E925*0.8,0)))</f>
        <v>35.3011762</v>
      </c>
      <c r="H925" s="15">
        <f>G925*$E$2</f>
        <v>3691.6977889163045</v>
      </c>
      <c r="I925" s="27">
        <v>469.078687</v>
      </c>
      <c r="J925" s="15">
        <f>I925*$E$3</f>
        <v>3673.953491308861</v>
      </c>
      <c r="K925" s="15">
        <f>ROUND((H925+J925),2)</f>
        <v>7365.65</v>
      </c>
      <c r="M925" s="15">
        <v>59.43</v>
      </c>
    </row>
    <row r="926" spans="1:13" x14ac:dyDescent="0.25">
      <c r="A926" t="s">
        <v>33</v>
      </c>
      <c r="B926" t="str">
        <f>VLOOKUP(A926,'FY23'!C:D,2,FALSE)</f>
        <v>Northland Preparatory and Fitness Academy</v>
      </c>
      <c r="C926" t="s">
        <v>4794</v>
      </c>
      <c r="D926" t="s">
        <v>4</v>
      </c>
      <c r="E926" s="27">
        <v>128.29961599999999</v>
      </c>
      <c r="F926" s="28" t="s">
        <v>9520</v>
      </c>
      <c r="G926" s="27">
        <f>IF(F926="Not Aligned",E926,IF(F926="Aligned",E926*0.2,IF(F926="Partially Aligned",E926*0.8,0)))</f>
        <v>128.29961599999999</v>
      </c>
      <c r="H926" s="15">
        <f>G926*$E$2</f>
        <v>13417.213240220899</v>
      </c>
      <c r="I926" s="27">
        <v>185.33077499999999</v>
      </c>
      <c r="J926" s="15">
        <f>I926*$E$3</f>
        <v>1451.5616819278489</v>
      </c>
      <c r="K926" s="15">
        <f>ROUND((H926+J926),2)</f>
        <v>14868.77</v>
      </c>
      <c r="M926" s="15">
        <v>214.97</v>
      </c>
    </row>
    <row r="927" spans="1:13" x14ac:dyDescent="0.25">
      <c r="A927" t="s">
        <v>225</v>
      </c>
      <c r="B927" t="str">
        <f>VLOOKUP(A927,'FY23'!C:D,2,FALSE)</f>
        <v>Northwest Ohio Classical Academy</v>
      </c>
      <c r="C927" t="s">
        <v>4817</v>
      </c>
      <c r="D927" t="s">
        <v>4</v>
      </c>
      <c r="E927" s="27">
        <v>303.94736799999998</v>
      </c>
      <c r="F927" s="28" t="s">
        <v>9520</v>
      </c>
      <c r="G927" s="27">
        <f>IF(F927="Not Aligned",E927,IF(F927="Aligned",E927*0.2,IF(F927="Partially Aligned",E927*0.8,0)))</f>
        <v>303.94736799999998</v>
      </c>
      <c r="H927" s="15">
        <f>G927*$E$2</f>
        <v>31785.961465854227</v>
      </c>
      <c r="I927" s="27">
        <v>479.05263000000002</v>
      </c>
      <c r="J927" s="15">
        <f>I927*$E$3</f>
        <v>3752.0721603563115</v>
      </c>
      <c r="K927" s="15">
        <f>ROUND((H927+J927),2)</f>
        <v>35538.03</v>
      </c>
      <c r="M927" s="15">
        <v>509.29</v>
      </c>
    </row>
    <row r="928" spans="1:13" x14ac:dyDescent="0.25">
      <c r="A928" t="s">
        <v>45</v>
      </c>
      <c r="B928" t="str">
        <f>VLOOKUP(A928,'FY23'!C:D,2,FALSE)</f>
        <v>Northwest School of the Arts</v>
      </c>
      <c r="C928" t="s">
        <v>4866</v>
      </c>
      <c r="D928" t="s">
        <v>4</v>
      </c>
      <c r="E928" s="27">
        <v>122.97619299999999</v>
      </c>
      <c r="F928" s="28" t="s">
        <v>9519</v>
      </c>
      <c r="G928" s="27">
        <f>IF(F928="Not Aligned",E928,IF(F928="Aligned",E928*0.2,IF(F928="Partially Aligned",E928*0.8,0)))</f>
        <v>98.380954400000007</v>
      </c>
      <c r="H928" s="15">
        <f>G928*$E$2</f>
        <v>10288.403699986513</v>
      </c>
      <c r="I928" s="27">
        <v>184.26785599999999</v>
      </c>
      <c r="J928" s="15">
        <f>I928*$E$3</f>
        <v>1443.2366075229472</v>
      </c>
      <c r="K928" s="15">
        <f>ROUND((H928+J928),2)</f>
        <v>11731.64</v>
      </c>
      <c r="M928" s="15">
        <v>164.87</v>
      </c>
    </row>
    <row r="929" spans="1:13" x14ac:dyDescent="0.25">
      <c r="A929" t="s">
        <v>61</v>
      </c>
      <c r="B929" t="str">
        <f>VLOOKUP(A929,'FY23'!C:D,2,FALSE)</f>
        <v>Oakstone Community School</v>
      </c>
      <c r="C929" t="s">
        <v>4794</v>
      </c>
      <c r="D929" t="s">
        <v>4</v>
      </c>
      <c r="E929" s="27">
        <v>62.103335999999999</v>
      </c>
      <c r="F929" s="28" t="s">
        <v>9520</v>
      </c>
      <c r="G929" s="27">
        <f>IF(F929="Not Aligned",E929,IF(F929="Aligned",E929*0.2,IF(F929="Partially Aligned",E929*0.8,0)))</f>
        <v>62.103335999999999</v>
      </c>
      <c r="H929" s="15">
        <f>G929*$E$2</f>
        <v>6494.5923301990806</v>
      </c>
      <c r="I929" s="27">
        <v>211.30317600000001</v>
      </c>
      <c r="J929" s="15">
        <f>I929*$E$3</f>
        <v>1654.9846810453164</v>
      </c>
      <c r="K929" s="15">
        <f>ROUND((H929+J929),2)</f>
        <v>8149.58</v>
      </c>
      <c r="M929" s="15">
        <v>104.14</v>
      </c>
    </row>
    <row r="930" spans="1:13" x14ac:dyDescent="0.25">
      <c r="A930" t="s">
        <v>292</v>
      </c>
      <c r="B930" t="str">
        <f>VLOOKUP(A930,'FY23'!C:D,2,FALSE)</f>
        <v>Ohio Achievement Charter Schools, Inc. dba Millennium Commun</v>
      </c>
      <c r="C930" t="s">
        <v>4794</v>
      </c>
      <c r="D930" t="s">
        <v>4</v>
      </c>
      <c r="E930" s="27">
        <v>241.17533</v>
      </c>
      <c r="F930" s="28" t="s">
        <v>9518</v>
      </c>
      <c r="G930" s="27">
        <f>IF(F930="Not Aligned",E930,IF(F930="Aligned",E930*0.2,IF(F930="Partially Aligned",E930*0.8,0)))</f>
        <v>48.235066000000003</v>
      </c>
      <c r="H930" s="15">
        <f>G930*$E$2</f>
        <v>5044.2876319920479</v>
      </c>
      <c r="I930" s="27">
        <v>366.847757</v>
      </c>
      <c r="J930" s="15">
        <f>I930*$E$3</f>
        <v>2873.2526865134987</v>
      </c>
      <c r="K930" s="15">
        <f>ROUND((H930+J930),2)</f>
        <v>7917.54</v>
      </c>
      <c r="M930" s="15">
        <v>81.02</v>
      </c>
    </row>
    <row r="931" spans="1:13" x14ac:dyDescent="0.25">
      <c r="A931" t="s">
        <v>172</v>
      </c>
      <c r="B931" t="str">
        <f>VLOOKUP(A931,'FY23'!C:D,2,FALSE)</f>
        <v>Ohio College Preparatory School</v>
      </c>
      <c r="C931" t="s">
        <v>4866</v>
      </c>
      <c r="D931" t="s">
        <v>4</v>
      </c>
      <c r="E931" s="27">
        <v>151.811184</v>
      </c>
      <c r="F931" s="28" t="s">
        <v>9518</v>
      </c>
      <c r="G931" s="27">
        <f>IF(F931="Not Aligned",E931,IF(F931="Aligned",E931*0.2,IF(F931="Partially Aligned",E931*0.8,0)))</f>
        <v>30.362236800000002</v>
      </c>
      <c r="H931" s="15">
        <f>G931*$E$2</f>
        <v>3175.1973879304696</v>
      </c>
      <c r="I931" s="27">
        <v>215.010595</v>
      </c>
      <c r="J931" s="15">
        <f>I931*$E$3</f>
        <v>1684.0222079172092</v>
      </c>
      <c r="K931" s="15">
        <f>ROUND((H931+J931),2)</f>
        <v>4859.22</v>
      </c>
      <c r="M931" s="15">
        <v>50.99</v>
      </c>
    </row>
    <row r="932" spans="1:13" x14ac:dyDescent="0.25">
      <c r="A932" t="s">
        <v>9</v>
      </c>
      <c r="B932" t="str">
        <f>VLOOKUP(A932,'FY23'!C:D,2,FALSE)</f>
        <v>Ohio Connections Academy, Inc</v>
      </c>
      <c r="C932" t="s">
        <v>4794</v>
      </c>
      <c r="D932" t="s">
        <v>4</v>
      </c>
      <c r="E932" s="27">
        <v>1553.2022669999999</v>
      </c>
      <c r="F932" s="28" t="s">
        <v>9520</v>
      </c>
      <c r="G932" s="27">
        <f>IF(F932="Not Aligned",E932,IF(F932="Aligned",E932*0.2,IF(F932="Partially Aligned",E932*0.8,0)))</f>
        <v>1553.2022669999999</v>
      </c>
      <c r="H932" s="15">
        <f>G932*$E$2</f>
        <v>162429.52762643903</v>
      </c>
      <c r="I932" s="27">
        <v>4826.0705639999996</v>
      </c>
      <c r="J932" s="15">
        <f>I932*$E$3</f>
        <v>37799.114070409094</v>
      </c>
      <c r="K932" s="15">
        <f>ROUND((H932+J932),2)</f>
        <v>200228.64</v>
      </c>
      <c r="M932" s="15">
        <v>2604.12</v>
      </c>
    </row>
    <row r="933" spans="1:13" x14ac:dyDescent="0.25">
      <c r="A933" t="s">
        <v>181</v>
      </c>
      <c r="B933" t="str">
        <f>VLOOKUP(A933,'FY23'!C:D,2,FALSE)</f>
        <v>Ohio Construction Academy</v>
      </c>
      <c r="C933" t="s">
        <v>4794</v>
      </c>
      <c r="D933" t="s">
        <v>4</v>
      </c>
      <c r="E933" s="27">
        <v>0</v>
      </c>
      <c r="F933" s="28" t="s">
        <v>9521</v>
      </c>
      <c r="G933" s="27">
        <f>IF(F933="Not Aligned",E933,IF(F933="Aligned",E933*0.2,IF(F933="Partially Aligned",E933*0.8,0)))</f>
        <v>0</v>
      </c>
      <c r="H933" s="15">
        <f>G933*$E$2</f>
        <v>0</v>
      </c>
      <c r="I933" s="27">
        <v>97.987852000000004</v>
      </c>
      <c r="J933" s="15">
        <f>I933*$E$3</f>
        <v>767.46784908020345</v>
      </c>
      <c r="K933" s="15">
        <f>ROUND((H933+J933),2)</f>
        <v>767.47</v>
      </c>
      <c r="M933" s="15">
        <v>0</v>
      </c>
    </row>
    <row r="934" spans="1:13" x14ac:dyDescent="0.25">
      <c r="A934" t="s">
        <v>232</v>
      </c>
      <c r="B934" t="str">
        <f>VLOOKUP(A934,'FY23'!C:D,2,FALSE)</f>
        <v>Ohio Digital Learning School</v>
      </c>
      <c r="C934" t="s">
        <v>4817</v>
      </c>
      <c r="D934" t="s">
        <v>4</v>
      </c>
      <c r="E934" s="27">
        <v>0</v>
      </c>
      <c r="F934" s="28" t="s">
        <v>9521</v>
      </c>
      <c r="G934" s="27">
        <f>IF(F934="Not Aligned",E934,IF(F934="Aligned",E934*0.2,IF(F934="Partially Aligned",E934*0.8,0)))</f>
        <v>0</v>
      </c>
      <c r="H934" s="15">
        <f>G934*$E$2</f>
        <v>0</v>
      </c>
      <c r="I934" s="27">
        <v>832.458798</v>
      </c>
      <c r="J934" s="15">
        <f>I934*$E$3</f>
        <v>6520.0466191355181</v>
      </c>
      <c r="K934" s="15">
        <f>ROUND((H934+J934),2)</f>
        <v>6520.05</v>
      </c>
      <c r="M934" s="15">
        <v>0</v>
      </c>
    </row>
    <row r="935" spans="1:13" x14ac:dyDescent="0.25">
      <c r="A935" t="s">
        <v>313</v>
      </c>
      <c r="B935" t="str">
        <f>VLOOKUP(A935,'FY23'!C:D,2,FALSE)</f>
        <v>Ohio Virtual Academy</v>
      </c>
      <c r="C935" t="s">
        <v>4817</v>
      </c>
      <c r="D935" t="s">
        <v>4</v>
      </c>
      <c r="E935" s="63">
        <v>4347.1958350000004</v>
      </c>
      <c r="F935" s="28" t="s">
        <v>9520</v>
      </c>
      <c r="G935" s="27">
        <f>IF(F935="Not Aligned",E935,IF(F935="Aligned",E935*0.2,IF(F935="Partially Aligned",E935*0.8,0)))</f>
        <v>4347.1958350000004</v>
      </c>
      <c r="H935" s="15">
        <f>G935*$E$2</f>
        <v>454617.52212255384</v>
      </c>
      <c r="I935" s="27">
        <v>13484.296483</v>
      </c>
      <c r="J935" s="15">
        <f>I935*$E$3</f>
        <v>105612.72450556178</v>
      </c>
      <c r="K935" s="15">
        <f>ROUND((H935+J935),2)</f>
        <v>560230.25</v>
      </c>
      <c r="M935" s="15">
        <v>7288.55</v>
      </c>
    </row>
    <row r="936" spans="1:13" x14ac:dyDescent="0.25">
      <c r="A936" t="s">
        <v>139</v>
      </c>
      <c r="B936" t="str">
        <f>VLOOKUP(A936,'FY23'!C:D,2,FALSE)</f>
        <v>Old Brook High School</v>
      </c>
      <c r="C936" t="s">
        <v>4866</v>
      </c>
      <c r="D936" t="s">
        <v>4</v>
      </c>
      <c r="E936" s="27">
        <v>0</v>
      </c>
      <c r="F936" s="28" t="s">
        <v>9521</v>
      </c>
      <c r="G936" s="27">
        <f>IF(F936="Not Aligned",E936,IF(F936="Aligned",E936*0.2,IF(F936="Partially Aligned",E936*0.8,0)))</f>
        <v>0</v>
      </c>
      <c r="H936" s="15">
        <f>G936*$E$2</f>
        <v>0</v>
      </c>
      <c r="I936" s="27">
        <v>335.60227200000003</v>
      </c>
      <c r="J936" s="15">
        <f>I936*$E$3</f>
        <v>2628.5294409583485</v>
      </c>
      <c r="K936" s="15">
        <f>ROUND((H936+J936),2)</f>
        <v>2628.53</v>
      </c>
      <c r="M936" s="15">
        <v>0</v>
      </c>
    </row>
    <row r="937" spans="1:13" x14ac:dyDescent="0.25">
      <c r="A937" t="s">
        <v>211</v>
      </c>
      <c r="B937" t="str">
        <f>VLOOKUP(A937,'FY23'!C:D,2,FALSE)</f>
        <v>Orchard Park Academy</v>
      </c>
      <c r="C937" t="s">
        <v>4866</v>
      </c>
      <c r="D937" t="s">
        <v>4</v>
      </c>
      <c r="E937" s="27">
        <v>186.152728</v>
      </c>
      <c r="F937" s="28" t="s">
        <v>9518</v>
      </c>
      <c r="G937" s="27">
        <f>IF(F937="Not Aligned",E937,IF(F937="Aligned",E937*0.2,IF(F937="Partially Aligned",E937*0.8,0)))</f>
        <v>37.230545599999999</v>
      </c>
      <c r="H937" s="15">
        <f>G937*$E$2</f>
        <v>3893.4658180502115</v>
      </c>
      <c r="I937" s="27">
        <v>263.61249600000002</v>
      </c>
      <c r="J937" s="15">
        <f>I937*$E$3</f>
        <v>2064.6856846681744</v>
      </c>
      <c r="K937" s="15">
        <f>ROUND((H937+J937),2)</f>
        <v>5958.15</v>
      </c>
      <c r="M937" s="15">
        <v>62.52</v>
      </c>
    </row>
    <row r="938" spans="1:13" x14ac:dyDescent="0.25">
      <c r="A938" t="s">
        <v>43</v>
      </c>
      <c r="B938" t="str">
        <f>VLOOKUP(A938,'FY23'!C:D,2,FALSE)</f>
        <v>Orion Academy</v>
      </c>
      <c r="C938" t="s">
        <v>4682</v>
      </c>
      <c r="D938" t="s">
        <v>4</v>
      </c>
      <c r="E938" s="27">
        <v>337.18380999999999</v>
      </c>
      <c r="F938" s="28" t="s">
        <v>9520</v>
      </c>
      <c r="G938" s="27">
        <f>IF(F938="Not Aligned",E938,IF(F938="Aligned",E938*0.2,IF(F938="Partially Aligned",E938*0.8,0)))</f>
        <v>337.18380999999999</v>
      </c>
      <c r="H938" s="15">
        <f>G938*$E$2</f>
        <v>35261.735155311209</v>
      </c>
      <c r="I938" s="27">
        <v>487.97884199999999</v>
      </c>
      <c r="J938" s="15">
        <f>I938*$E$3</f>
        <v>3821.9847115986213</v>
      </c>
      <c r="K938" s="15">
        <f>ROUND((H938+J938),2)</f>
        <v>39083.72</v>
      </c>
      <c r="M938" s="15">
        <v>564.95000000000005</v>
      </c>
    </row>
    <row r="939" spans="1:13" x14ac:dyDescent="0.25">
      <c r="A939" t="s">
        <v>80</v>
      </c>
      <c r="B939" t="str">
        <f>VLOOKUP(A939,'FY23'!C:D,2,FALSE)</f>
        <v>Par Excellence Academy dba Par Excellence STEM Academy</v>
      </c>
      <c r="C939" t="s">
        <v>4581</v>
      </c>
      <c r="D939" t="s">
        <v>4</v>
      </c>
      <c r="E939" s="27">
        <v>164.63600700000001</v>
      </c>
      <c r="F939" s="28" t="s">
        <v>9520</v>
      </c>
      <c r="G939" s="27">
        <f>IF(F939="Not Aligned",E939,IF(F939="Aligned",E939*0.2,IF(F939="Partially Aligned",E939*0.8,0)))</f>
        <v>164.63600700000001</v>
      </c>
      <c r="H939" s="15">
        <f>G939*$E$2</f>
        <v>17217.170883329072</v>
      </c>
      <c r="I939" s="27">
        <v>182.70672300000001</v>
      </c>
      <c r="J939" s="15">
        <f>I939*$E$3</f>
        <v>1431.0093838295643</v>
      </c>
      <c r="K939" s="15">
        <f>ROUND((H939+J939),2)</f>
        <v>18648.18</v>
      </c>
      <c r="M939" s="15">
        <v>275.81</v>
      </c>
    </row>
    <row r="940" spans="1:13" x14ac:dyDescent="0.25">
      <c r="A940" t="s">
        <v>4306</v>
      </c>
      <c r="B940" t="s">
        <v>5556</v>
      </c>
      <c r="C940" t="s">
        <v>4866</v>
      </c>
      <c r="D940" t="s">
        <v>4</v>
      </c>
      <c r="E940" s="62">
        <v>0</v>
      </c>
      <c r="F940" s="28" t="s">
        <v>9521</v>
      </c>
      <c r="G940" s="27">
        <f>IF(F940="Not Aligned",E940,IF(F940="Aligned",E940*0.2,IF(F940="Partially Aligned",E940*0.8,0)))</f>
        <v>0</v>
      </c>
      <c r="H940" s="15">
        <f>G940*$E$2</f>
        <v>0</v>
      </c>
      <c r="I940" s="27">
        <v>185.160248</v>
      </c>
      <c r="J940" s="15">
        <f>I940*$E$3</f>
        <v>1450.2260674896418</v>
      </c>
      <c r="K940" s="15">
        <f>ROUND((H940+J940),2)</f>
        <v>1450.23</v>
      </c>
      <c r="M940" s="15">
        <v>0</v>
      </c>
    </row>
    <row r="941" spans="1:13" x14ac:dyDescent="0.25">
      <c r="A941" t="s">
        <v>6</v>
      </c>
      <c r="B941" t="str">
        <f>VLOOKUP(A941,'FY23'!C:D,2,FALSE)</f>
        <v>Pathway School of Discovery</v>
      </c>
      <c r="C941" t="s">
        <v>4448</v>
      </c>
      <c r="D941" t="s">
        <v>4</v>
      </c>
      <c r="E941" s="27">
        <v>506.25280199999997</v>
      </c>
      <c r="F941" s="28" t="s">
        <v>9520</v>
      </c>
      <c r="G941" s="27">
        <f>IF(F941="Not Aligned",E941,IF(F941="Aligned",E941*0.2,IF(F941="Partially Aligned",E941*0.8,0)))</f>
        <v>506.25280199999997</v>
      </c>
      <c r="H941" s="15">
        <f>G941*$E$2</f>
        <v>52942.495150518065</v>
      </c>
      <c r="I941" s="27">
        <v>746.89300900000001</v>
      </c>
      <c r="J941" s="15">
        <f>I941*$E$3</f>
        <v>5849.8717893139547</v>
      </c>
      <c r="K941" s="15">
        <f>ROUND((H941+J941),2)</f>
        <v>58792.37</v>
      </c>
      <c r="M941" s="15">
        <v>848.24</v>
      </c>
    </row>
    <row r="942" spans="1:13" x14ac:dyDescent="0.25">
      <c r="A942" t="s">
        <v>145</v>
      </c>
      <c r="B942" t="str">
        <f>VLOOKUP(A942,'FY23'!C:D,2,FALSE)</f>
        <v>Patriot Preparatory Academy</v>
      </c>
      <c r="C942" t="s">
        <v>4794</v>
      </c>
      <c r="D942" t="s">
        <v>4</v>
      </c>
      <c r="E942" s="27">
        <v>380.96389399999998</v>
      </c>
      <c r="F942" s="28" t="s">
        <v>9519</v>
      </c>
      <c r="G942" s="27">
        <f>IF(F942="Not Aligned",E942,IF(F942="Aligned",E942*0.2,IF(F942="Partially Aligned",E942*0.8,0)))</f>
        <v>304.7711152</v>
      </c>
      <c r="H942" s="15">
        <f>G942*$E$2</f>
        <v>31872.106632792489</v>
      </c>
      <c r="I942" s="27">
        <v>698.20477800000003</v>
      </c>
      <c r="J942" s="15">
        <f>I942*$E$3</f>
        <v>5468.5321522221038</v>
      </c>
      <c r="K942" s="15">
        <f>ROUND((H942+J942),2)</f>
        <v>37340.639999999999</v>
      </c>
      <c r="M942" s="15">
        <v>510.82</v>
      </c>
    </row>
    <row r="943" spans="1:13" x14ac:dyDescent="0.25">
      <c r="A943" t="s">
        <v>113</v>
      </c>
      <c r="B943" t="str">
        <f>VLOOKUP(A943,'FY23'!C:D,2,FALSE)</f>
        <v>Performance Academy Eastland</v>
      </c>
      <c r="C943" t="s">
        <v>4794</v>
      </c>
      <c r="D943" t="s">
        <v>4</v>
      </c>
      <c r="E943" s="27">
        <v>191.59538499999999</v>
      </c>
      <c r="F943" s="28" t="s">
        <v>9520</v>
      </c>
      <c r="G943" s="27">
        <f>IF(F943="Not Aligned",E943,IF(F943="Aligned",E943*0.2,IF(F943="Partially Aligned",E943*0.8,0)))</f>
        <v>191.59538499999999</v>
      </c>
      <c r="H943" s="15">
        <f>G943*$E$2</f>
        <v>20036.506862087732</v>
      </c>
      <c r="I943" s="27">
        <v>268.66430100000002</v>
      </c>
      <c r="J943" s="15">
        <f>I943*$E$3</f>
        <v>2104.2528130232549</v>
      </c>
      <c r="K943" s="15">
        <f>ROUND((H943+J943),2)</f>
        <v>22140.76</v>
      </c>
      <c r="M943" s="15">
        <v>321.01</v>
      </c>
    </row>
    <row r="944" spans="1:13" x14ac:dyDescent="0.25">
      <c r="A944" t="s">
        <v>63</v>
      </c>
      <c r="B944" t="str">
        <f>VLOOKUP(A944,'FY23'!C:D,2,FALSE)</f>
        <v>Phoenix Village Academy Primary 2 dba Wings Academy 1</v>
      </c>
      <c r="C944" t="s">
        <v>4866</v>
      </c>
      <c r="D944" t="s">
        <v>4</v>
      </c>
      <c r="E944" s="27">
        <v>81.192093999999997</v>
      </c>
      <c r="F944" s="28" t="s">
        <v>9520</v>
      </c>
      <c r="G944" s="27">
        <f>IF(F944="Not Aligned",E944,IF(F944="Aligned",E944*0.2,IF(F944="Partially Aligned",E944*0.8,0)))</f>
        <v>81.192093999999997</v>
      </c>
      <c r="H944" s="15">
        <f>G944*$E$2</f>
        <v>8490.8409906547186</v>
      </c>
      <c r="I944" s="27">
        <v>148.09952699999999</v>
      </c>
      <c r="J944" s="15">
        <f>I944*$E$3</f>
        <v>1159.9562916889483</v>
      </c>
      <c r="K944" s="15">
        <f>ROUND((H944+J944),2)</f>
        <v>9650.7999999999993</v>
      </c>
      <c r="M944" s="15">
        <v>136.06</v>
      </c>
    </row>
    <row r="945" spans="1:13" x14ac:dyDescent="0.25">
      <c r="A945" t="s">
        <v>37</v>
      </c>
      <c r="B945" t="str">
        <f>VLOOKUP(A945,'FY23'!C:D,2,FALSE)</f>
        <v>Pinnacle Academy</v>
      </c>
      <c r="C945" t="s">
        <v>4866</v>
      </c>
      <c r="D945" t="s">
        <v>4</v>
      </c>
      <c r="E945" s="27">
        <v>463.046065</v>
      </c>
      <c r="F945" s="28" t="s">
        <v>9520</v>
      </c>
      <c r="G945" s="27">
        <f>IF(F945="Not Aligned",E945,IF(F945="Aligned",E945*0.2,IF(F945="Partially Aligned",E945*0.8,0)))</f>
        <v>463.046065</v>
      </c>
      <c r="H945" s="15">
        <f>G945*$E$2</f>
        <v>48424.056032639943</v>
      </c>
      <c r="I945" s="27">
        <v>698.08776999999998</v>
      </c>
      <c r="J945" s="15">
        <f>I945*$E$3</f>
        <v>5467.6157133345032</v>
      </c>
      <c r="K945" s="15">
        <f>ROUND((H945+J945),2)</f>
        <v>53891.67</v>
      </c>
      <c r="M945" s="15">
        <v>775.86</v>
      </c>
    </row>
    <row r="946" spans="1:13" x14ac:dyDescent="0.25">
      <c r="A946" t="s">
        <v>231</v>
      </c>
      <c r="B946" t="str">
        <f>VLOOKUP(A946,'FY23'!C:D,2,FALSE)</f>
        <v>Priority High School</v>
      </c>
      <c r="C946" t="s">
        <v>4682</v>
      </c>
      <c r="D946" t="s">
        <v>4</v>
      </c>
      <c r="E946" s="27">
        <v>0</v>
      </c>
      <c r="F946" s="28" t="s">
        <v>9521</v>
      </c>
      <c r="G946" s="27">
        <f>IF(F946="Not Aligned",E946,IF(F946="Aligned",E946*0.2,IF(F946="Partially Aligned",E946*0.8,0)))</f>
        <v>0</v>
      </c>
      <c r="H946" s="15">
        <f>G946*$E$2</f>
        <v>0</v>
      </c>
      <c r="I946" s="27">
        <v>99.863968</v>
      </c>
      <c r="J946" s="15">
        <f>I946*$E$3</f>
        <v>782.16210639635472</v>
      </c>
      <c r="K946" s="15">
        <f>ROUND((H946+J946),2)</f>
        <v>782.16</v>
      </c>
      <c r="M946" s="15">
        <v>0</v>
      </c>
    </row>
    <row r="947" spans="1:13" x14ac:dyDescent="0.25">
      <c r="A947" t="s">
        <v>78</v>
      </c>
      <c r="B947" t="str">
        <f>VLOOKUP(A947,'FY23'!C:D,2,FALSE)</f>
        <v>Promise Academy</v>
      </c>
      <c r="C947" t="s">
        <v>4866</v>
      </c>
      <c r="D947" t="s">
        <v>4</v>
      </c>
      <c r="E947" s="27">
        <v>0</v>
      </c>
      <c r="F947" s="28" t="s">
        <v>9521</v>
      </c>
      <c r="G947" s="27">
        <f>IF(F947="Not Aligned",E947,IF(F947="Aligned",E947*0.2,IF(F947="Partially Aligned",E947*0.8,0)))</f>
        <v>0</v>
      </c>
      <c r="H947" s="15">
        <f>G947*$E$2</f>
        <v>0</v>
      </c>
      <c r="I947" s="27">
        <v>97.367940000000004</v>
      </c>
      <c r="J947" s="15">
        <f>I947*$E$3</f>
        <v>762.61252753219151</v>
      </c>
      <c r="K947" s="15">
        <f>ROUND((H947+J947),2)</f>
        <v>762.61</v>
      </c>
      <c r="M947" s="15">
        <v>0</v>
      </c>
    </row>
    <row r="948" spans="1:13" x14ac:dyDescent="0.25">
      <c r="A948" t="s">
        <v>10</v>
      </c>
      <c r="B948" t="str">
        <f>VLOOKUP(A948,'FY23'!C:D,2,FALSE)</f>
        <v>Quaker Digital Academy</v>
      </c>
      <c r="C948" t="s">
        <v>4501</v>
      </c>
      <c r="D948" t="s">
        <v>4</v>
      </c>
      <c r="E948" s="27">
        <v>61.198714000000002</v>
      </c>
      <c r="F948" s="28" t="s">
        <v>9520</v>
      </c>
      <c r="G948" s="27">
        <f>IF(F948="Not Aligned",E948,IF(F948="Aligned",E948*0.2,IF(F948="Partially Aligned",E948*0.8,0)))</f>
        <v>61.198714000000002</v>
      </c>
      <c r="H948" s="15">
        <f>G948*$E$2</f>
        <v>6399.9895039848925</v>
      </c>
      <c r="I948" s="27">
        <v>621.53148699999997</v>
      </c>
      <c r="J948" s="15">
        <f>I948*$E$3</f>
        <v>4868.0058163078256</v>
      </c>
      <c r="K948" s="15">
        <f>ROUND((H948+J948),2)</f>
        <v>11268</v>
      </c>
      <c r="M948" s="15">
        <v>102.89</v>
      </c>
    </row>
    <row r="949" spans="1:13" x14ac:dyDescent="0.25">
      <c r="A949" t="s">
        <v>234</v>
      </c>
      <c r="B949" t="str">
        <f>VLOOKUP(A949,'FY23'!C:D,2,FALSE)</f>
        <v>Quaker Preparatory Academy</v>
      </c>
      <c r="C949" t="s">
        <v>4501</v>
      </c>
      <c r="D949" t="s">
        <v>4</v>
      </c>
      <c r="E949" s="27">
        <v>73.468541000000002</v>
      </c>
      <c r="F949" s="28" t="s">
        <v>9520</v>
      </c>
      <c r="G949" s="27">
        <f>IF(F949="Not Aligned",E949,IF(F949="Aligned",E949*0.2,IF(F949="Partially Aligned",E949*0.8,0)))</f>
        <v>73.468541000000002</v>
      </c>
      <c r="H949" s="15">
        <f>G949*$E$2</f>
        <v>7683.1335258627123</v>
      </c>
      <c r="I949" s="27">
        <v>124.49212</v>
      </c>
      <c r="J949" s="15">
        <f>I949*$E$3</f>
        <v>975.05657705237354</v>
      </c>
      <c r="K949" s="15">
        <f>ROUND((H949+J949),2)</f>
        <v>8658.19</v>
      </c>
      <c r="M949" s="15">
        <v>123.11</v>
      </c>
    </row>
    <row r="950" spans="1:13" x14ac:dyDescent="0.25">
      <c r="A950" t="s">
        <v>298</v>
      </c>
      <c r="B950" t="str">
        <f>VLOOKUP(A950,'FY23'!C:D,2,FALSE)</f>
        <v>Queen City Career Prep High School</v>
      </c>
      <c r="C950" t="s">
        <v>4682</v>
      </c>
      <c r="D950" t="s">
        <v>4</v>
      </c>
      <c r="E950" s="27">
        <v>0</v>
      </c>
      <c r="F950" s="28" t="s">
        <v>9521</v>
      </c>
      <c r="G950" s="27">
        <f>IF(F950="Not Aligned",E950,IF(F950="Aligned",E950*0.2,IF(F950="Partially Aligned",E950*0.8,0)))</f>
        <v>0</v>
      </c>
      <c r="H950" s="15">
        <f>G950*$E$2</f>
        <v>0</v>
      </c>
      <c r="I950" s="27">
        <v>60.647599999999997</v>
      </c>
      <c r="J950" s="15">
        <f>I950*$E$3</f>
        <v>475.00870948652431</v>
      </c>
      <c r="K950" s="15">
        <f>ROUND((H950+J950),2)</f>
        <v>475.01</v>
      </c>
      <c r="M950" s="15">
        <v>0</v>
      </c>
    </row>
    <row r="951" spans="1:13" x14ac:dyDescent="0.25">
      <c r="A951" t="s">
        <v>338</v>
      </c>
      <c r="B951" t="str">
        <f>VLOOKUP(A951,'FY23'!C:D,2,FALSE)</f>
        <v>Randall Park High School</v>
      </c>
      <c r="C951" t="s">
        <v>4866</v>
      </c>
      <c r="D951" t="s">
        <v>4</v>
      </c>
      <c r="E951" s="27">
        <v>0</v>
      </c>
      <c r="F951" s="28" t="s">
        <v>9521</v>
      </c>
      <c r="G951" s="27">
        <f>IF(F951="Not Aligned",E951,IF(F951="Aligned",E951*0.2,IF(F951="Partially Aligned",E951*0.8,0)))</f>
        <v>0</v>
      </c>
      <c r="H951" s="15">
        <f>G951*$E$2</f>
        <v>0</v>
      </c>
      <c r="I951" s="27">
        <v>164.41061099999999</v>
      </c>
      <c r="J951" s="15">
        <f>I951*$E$3</f>
        <v>1287.7091947084625</v>
      </c>
      <c r="K951" s="15">
        <f>ROUND((H951+J951),2)</f>
        <v>1287.71</v>
      </c>
      <c r="M951" s="15">
        <v>0</v>
      </c>
    </row>
    <row r="952" spans="1:13" x14ac:dyDescent="0.25">
      <c r="A952" t="s">
        <v>223</v>
      </c>
      <c r="B952" t="str">
        <f>VLOOKUP(A952,'FY23'!C:D,2,FALSE)</f>
        <v>ReGeneration Bond Hill</v>
      </c>
      <c r="C952" t="s">
        <v>4682</v>
      </c>
      <c r="D952" t="s">
        <v>4</v>
      </c>
      <c r="E952" s="27">
        <v>264.19117199999999</v>
      </c>
      <c r="F952" s="28" t="s">
        <v>9519</v>
      </c>
      <c r="G952" s="27">
        <f>IF(F952="Not Aligned",E952,IF(F952="Aligned",E952*0.2,IF(F952="Partially Aligned",E952*0.8,0)))</f>
        <v>211.35293760000002</v>
      </c>
      <c r="H952" s="15">
        <f>G952*$E$2</f>
        <v>22102.696182086016</v>
      </c>
      <c r="I952" s="27">
        <v>264.19117199999999</v>
      </c>
      <c r="J952" s="15">
        <f>I952*$E$3</f>
        <v>2069.2180345051147</v>
      </c>
      <c r="K952" s="15">
        <f>ROUND((H952+J952),2)</f>
        <v>24171.91</v>
      </c>
      <c r="M952" s="15">
        <v>354.1</v>
      </c>
    </row>
    <row r="953" spans="1:13" x14ac:dyDescent="0.25">
      <c r="A953" t="s">
        <v>4310</v>
      </c>
      <c r="B953" t="s">
        <v>5560</v>
      </c>
      <c r="C953" t="s">
        <v>4682</v>
      </c>
      <c r="D953" t="s">
        <v>4</v>
      </c>
      <c r="E953" s="62">
        <v>35.047997000000002</v>
      </c>
      <c r="F953" s="28" t="s">
        <v>9520</v>
      </c>
      <c r="G953" s="27">
        <f>IF(F953="Not Aligned",E953,IF(F953="Aligned",E953*0.2,IF(F953="Partially Aligned",E953*0.8,0)))</f>
        <v>35.047997000000002</v>
      </c>
      <c r="H953" s="15">
        <f>G953*$E$2</f>
        <v>3665.2210197700238</v>
      </c>
      <c r="I953" s="27">
        <v>107.93733</v>
      </c>
      <c r="J953" s="15">
        <f>I953*$E$3</f>
        <v>845.39490150840447</v>
      </c>
      <c r="K953" s="15">
        <f>ROUND((H953+J953),2)</f>
        <v>4510.62</v>
      </c>
      <c r="M953" s="15">
        <v>58.76</v>
      </c>
    </row>
    <row r="954" spans="1:13" x14ac:dyDescent="0.25">
      <c r="A954" t="s">
        <v>289</v>
      </c>
      <c r="B954" t="str">
        <f>VLOOKUP(A954,'FY23'!C:D,2,FALSE)</f>
        <v>ReGeneration Schools Avondale Elementary</v>
      </c>
      <c r="C954" t="s">
        <v>4682</v>
      </c>
      <c r="D954" t="s">
        <v>4</v>
      </c>
      <c r="E954" s="27">
        <v>114.682233</v>
      </c>
      <c r="F954" s="28" t="s">
        <v>9520</v>
      </c>
      <c r="G954" s="27">
        <f>IF(F954="Not Aligned",E954,IF(F954="Aligned",E954*0.2,IF(F954="Partially Aligned",E954*0.8,0)))</f>
        <v>114.682233</v>
      </c>
      <c r="H954" s="15">
        <f>G954*$E$2</f>
        <v>11993.145599326645</v>
      </c>
      <c r="I954" s="27">
        <v>173.279867</v>
      </c>
      <c r="J954" s="15">
        <f>I954*$E$3</f>
        <v>1357.1756508693925</v>
      </c>
      <c r="K954" s="15">
        <f>ROUND((H954+J954),2)</f>
        <v>13350.32</v>
      </c>
      <c r="M954" s="15">
        <v>192.16</v>
      </c>
    </row>
    <row r="955" spans="1:13" x14ac:dyDescent="0.25">
      <c r="A955" t="s">
        <v>137</v>
      </c>
      <c r="B955" t="str">
        <f>VLOOKUP(A955,'FY23'!C:D,2,FALSE)</f>
        <v>Regent High School</v>
      </c>
      <c r="C955" t="s">
        <v>4866</v>
      </c>
      <c r="D955" t="s">
        <v>4</v>
      </c>
      <c r="E955" s="27">
        <v>0</v>
      </c>
      <c r="F955" s="28" t="s">
        <v>9521</v>
      </c>
      <c r="G955" s="27">
        <f>IF(F955="Not Aligned",E955,IF(F955="Aligned",E955*0.2,IF(F955="Partially Aligned",E955*0.8,0)))</f>
        <v>0</v>
      </c>
      <c r="H955" s="15">
        <f>G955*$E$2</f>
        <v>0</v>
      </c>
      <c r="I955" s="27">
        <v>233.01803100000001</v>
      </c>
      <c r="J955" s="15">
        <f>I955*$E$3</f>
        <v>1825.0614070861984</v>
      </c>
      <c r="K955" s="15">
        <f>ROUND((H955+J955),2)</f>
        <v>1825.06</v>
      </c>
      <c r="M955" s="15">
        <v>0</v>
      </c>
    </row>
    <row r="956" spans="1:13" x14ac:dyDescent="0.25">
      <c r="A956" t="s">
        <v>119</v>
      </c>
      <c r="B956" t="str">
        <f>VLOOKUP(A956,'FY23'!C:D,2,FALSE)</f>
        <v>Renaissance Academy dba Bessie Sherrod Price Preparatory Aca</v>
      </c>
      <c r="C956" t="s">
        <v>4794</v>
      </c>
      <c r="D956" t="s">
        <v>4</v>
      </c>
      <c r="E956" s="27">
        <v>72.530440999999996</v>
      </c>
      <c r="F956" s="28" t="s">
        <v>9518</v>
      </c>
      <c r="G956" s="27">
        <f>IF(F956="Not Aligned",E956,IF(F956="Aligned",E956*0.2,IF(F956="Partially Aligned",E956*0.8,0)))</f>
        <v>14.506088200000001</v>
      </c>
      <c r="H956" s="15">
        <f>G956*$E$2</f>
        <v>1517.005932900471</v>
      </c>
      <c r="I956" s="27">
        <v>100.892112</v>
      </c>
      <c r="J956" s="15">
        <f>I956*$E$3</f>
        <v>790.21481342196353</v>
      </c>
      <c r="K956" s="15">
        <f>ROUND((H956+J956),2)</f>
        <v>2307.2199999999998</v>
      </c>
      <c r="M956" s="15">
        <v>24.36</v>
      </c>
    </row>
    <row r="957" spans="1:13" x14ac:dyDescent="0.25">
      <c r="A957" t="s">
        <v>297</v>
      </c>
      <c r="B957" t="str">
        <f>VLOOKUP(A957,'FY23'!C:D,2,FALSE)</f>
        <v>Richard Allen Academy</v>
      </c>
      <c r="C957" t="s">
        <v>4362</v>
      </c>
      <c r="D957" t="s">
        <v>4</v>
      </c>
      <c r="E957" s="27">
        <v>114.623839</v>
      </c>
      <c r="F957" s="28" t="s">
        <v>9520</v>
      </c>
      <c r="G957" s="27">
        <f>IF(F957="Not Aligned",E957,IF(F957="Aligned",E957*0.2,IF(F957="Partially Aligned",E957*0.8,0)))</f>
        <v>114.623839</v>
      </c>
      <c r="H957" s="15">
        <f>G957*$E$2</f>
        <v>11987.038918929804</v>
      </c>
      <c r="I957" s="27">
        <v>131.788545</v>
      </c>
      <c r="J957" s="15">
        <f>I957*$E$3</f>
        <v>1032.2041875615316</v>
      </c>
      <c r="K957" s="15">
        <f>ROUND((H957+J957),2)</f>
        <v>13019.24</v>
      </c>
      <c r="M957" s="15">
        <v>192.03</v>
      </c>
    </row>
    <row r="958" spans="1:13" x14ac:dyDescent="0.25">
      <c r="A958" t="s">
        <v>284</v>
      </c>
      <c r="B958" t="str">
        <f>VLOOKUP(A958,'FY23'!C:D,2,FALSE)</f>
        <v>Richard Allen Preparatory</v>
      </c>
      <c r="C958" t="s">
        <v>4448</v>
      </c>
      <c r="D958" t="s">
        <v>4</v>
      </c>
      <c r="E958" s="27">
        <v>321.26772999999997</v>
      </c>
      <c r="F958" s="28" t="s">
        <v>9518</v>
      </c>
      <c r="G958" s="27">
        <f>IF(F958="Not Aligned",E958,IF(F958="Aligned",E958*0.2,IF(F958="Partially Aligned",E958*0.8,0)))</f>
        <v>64.253546</v>
      </c>
      <c r="H958" s="15">
        <f>G958*$E$2</f>
        <v>6719.4552485826825</v>
      </c>
      <c r="I958" s="27">
        <v>441.76772999999997</v>
      </c>
      <c r="J958" s="15">
        <f>I958*$E$3</f>
        <v>3460.0465528741665</v>
      </c>
      <c r="K958" s="15">
        <f>ROUND((H958+J958),2)</f>
        <v>10179.5</v>
      </c>
      <c r="M958" s="15">
        <v>107.89</v>
      </c>
    </row>
    <row r="959" spans="1:13" x14ac:dyDescent="0.25">
      <c r="A959" t="s">
        <v>178</v>
      </c>
      <c r="B959" t="str">
        <f>VLOOKUP(A959,'FY23'!C:D,2,FALSE)</f>
        <v>Rise &amp; Shine Academy</v>
      </c>
      <c r="C959" t="s">
        <v>4817</v>
      </c>
      <c r="D959" t="s">
        <v>4</v>
      </c>
      <c r="E959" s="27">
        <v>99.599742000000006</v>
      </c>
      <c r="F959" s="28" t="s">
        <v>9518</v>
      </c>
      <c r="G959" s="27">
        <f>IF(F959="Not Aligned",E959,IF(F959="Aligned",E959*0.2,IF(F959="Partially Aligned",E959*0.8,0)))</f>
        <v>19.919948400000003</v>
      </c>
      <c r="H959" s="15">
        <f>G959*$E$2</f>
        <v>2083.1722163299164</v>
      </c>
      <c r="I959" s="27">
        <v>130.38003</v>
      </c>
      <c r="J959" s="15">
        <f>I959*$E$3</f>
        <v>1021.1723100850542</v>
      </c>
      <c r="K959" s="15">
        <f>ROUND((H959+J959),2)</f>
        <v>3104.34</v>
      </c>
      <c r="M959" s="15">
        <v>33.44</v>
      </c>
    </row>
    <row r="960" spans="1:13" x14ac:dyDescent="0.25">
      <c r="A960" t="s">
        <v>59</v>
      </c>
      <c r="B960" t="str">
        <f>VLOOKUP(A960,'FY23'!C:D,2,FALSE)</f>
        <v>Rittman Academy</v>
      </c>
      <c r="C960" t="s">
        <v>4513</v>
      </c>
      <c r="D960" t="s">
        <v>4</v>
      </c>
      <c r="E960" s="27">
        <v>0</v>
      </c>
      <c r="F960" s="28" t="s">
        <v>9521</v>
      </c>
      <c r="G960" s="27">
        <f>IF(F960="Not Aligned",E960,IF(F960="Aligned",E960*0.2,IF(F960="Partially Aligned",E960*0.8,0)))</f>
        <v>0</v>
      </c>
      <c r="H960" s="15">
        <f>G960*$E$2</f>
        <v>0</v>
      </c>
      <c r="I960" s="27">
        <v>36.550313000000003</v>
      </c>
      <c r="J960" s="15">
        <f>I960*$E$3</f>
        <v>286.27211974519247</v>
      </c>
      <c r="K960" s="15">
        <f>ROUND((H960+J960),2)</f>
        <v>286.27</v>
      </c>
      <c r="M960" s="15">
        <v>0</v>
      </c>
    </row>
    <row r="961" spans="1:13" x14ac:dyDescent="0.25">
      <c r="A961" t="s">
        <v>288</v>
      </c>
      <c r="B961" t="str">
        <f>VLOOKUP(A961,'FY23'!C:D,2,FALSE)</f>
        <v>River Gate High School</v>
      </c>
      <c r="C961" t="s">
        <v>4496</v>
      </c>
      <c r="D961" t="s">
        <v>4</v>
      </c>
      <c r="E961" s="27">
        <v>0</v>
      </c>
      <c r="F961" s="28" t="s">
        <v>9521</v>
      </c>
      <c r="G961" s="27">
        <f>IF(F961="Not Aligned",E961,IF(F961="Aligned",E961*0.2,IF(F961="Partially Aligned",E961*0.8,0)))</f>
        <v>0</v>
      </c>
      <c r="H961" s="15">
        <f>G961*$E$2</f>
        <v>0</v>
      </c>
      <c r="I961" s="27">
        <v>170.90040500000001</v>
      </c>
      <c r="J961" s="15">
        <f>I961*$E$3</f>
        <v>1338.5390490270738</v>
      </c>
      <c r="K961" s="15">
        <f>ROUND((H961+J961),2)</f>
        <v>1338.54</v>
      </c>
      <c r="M961" s="15">
        <v>0</v>
      </c>
    </row>
    <row r="962" spans="1:13" x14ac:dyDescent="0.25">
      <c r="A962" t="s">
        <v>296</v>
      </c>
      <c r="B962" t="str">
        <f>VLOOKUP(A962,'FY23'!C:D,2,FALSE)</f>
        <v>Riverside Community School, Inc. dba Riverside Academy</v>
      </c>
      <c r="C962" t="s">
        <v>4682</v>
      </c>
      <c r="D962" t="s">
        <v>4</v>
      </c>
      <c r="E962" s="27">
        <v>122.37026899999999</v>
      </c>
      <c r="F962" s="28" t="s">
        <v>9519</v>
      </c>
      <c r="G962" s="27">
        <f>IF(F962="Not Aligned",E962,IF(F962="Aligned",E962*0.2,IF(F962="Partially Aligned",E962*0.8,0)))</f>
        <v>97.8962152</v>
      </c>
      <c r="H962" s="15">
        <f>G962*$E$2</f>
        <v>10237.711036866662</v>
      </c>
      <c r="I962" s="27">
        <v>167.992841</v>
      </c>
      <c r="J962" s="15">
        <f>I962*$E$3</f>
        <v>1315.7662068471773</v>
      </c>
      <c r="K962" s="15">
        <f>ROUND((H962+J962),2)</f>
        <v>11553.48</v>
      </c>
      <c r="M962" s="15">
        <v>164.04</v>
      </c>
    </row>
    <row r="963" spans="1:13" x14ac:dyDescent="0.25">
      <c r="A963" t="s">
        <v>140</v>
      </c>
      <c r="B963" t="str">
        <f>VLOOKUP(A963,'FY23'!C:D,2,FALSE)</f>
        <v>Road to Success Academy</v>
      </c>
      <c r="C963" t="s">
        <v>4794</v>
      </c>
      <c r="D963" t="s">
        <v>4</v>
      </c>
      <c r="E963" s="27">
        <v>0</v>
      </c>
      <c r="F963" s="28" t="s">
        <v>9521</v>
      </c>
      <c r="G963" s="27">
        <f>IF(F963="Not Aligned",E963,IF(F963="Aligned",E963*0.2,IF(F963="Partially Aligned",E963*0.8,0)))</f>
        <v>0</v>
      </c>
      <c r="H963" s="15">
        <f>G963*$E$2</f>
        <v>0</v>
      </c>
      <c r="I963" s="27">
        <v>50.693086000000001</v>
      </c>
      <c r="J963" s="15">
        <f>I963*$E$3</f>
        <v>397.04221371908193</v>
      </c>
      <c r="K963" s="15">
        <f>ROUND((H963+J963),2)</f>
        <v>397.04</v>
      </c>
      <c r="M963" s="15">
        <v>0</v>
      </c>
    </row>
    <row r="964" spans="1:13" x14ac:dyDescent="0.25">
      <c r="A964" t="s">
        <v>329</v>
      </c>
      <c r="B964" t="str">
        <f>VLOOKUP(A964,'FY23'!C:D,2,FALSE)</f>
        <v>Schnee Learning Center</v>
      </c>
      <c r="C964" t="s">
        <v>4742</v>
      </c>
      <c r="D964" t="s">
        <v>4</v>
      </c>
      <c r="E964" s="27">
        <v>0</v>
      </c>
      <c r="F964" s="28" t="s">
        <v>9521</v>
      </c>
      <c r="G964" s="27">
        <f>IF(F964="Not Aligned",E964,IF(F964="Aligned",E964*0.2,IF(F964="Partially Aligned",E964*0.8,0)))</f>
        <v>0</v>
      </c>
      <c r="H964" s="15">
        <f>G964*$E$2</f>
        <v>0</v>
      </c>
      <c r="I964" s="27">
        <v>92.037255000000002</v>
      </c>
      <c r="J964" s="15">
        <f>I964*$E$3</f>
        <v>720.86113419545313</v>
      </c>
      <c r="K964" s="15">
        <f>ROUND((H964+J964),2)</f>
        <v>720.86</v>
      </c>
      <c r="M964" s="15">
        <v>0</v>
      </c>
    </row>
    <row r="965" spans="1:13" x14ac:dyDescent="0.25">
      <c r="A965" t="s">
        <v>328</v>
      </c>
      <c r="B965" t="str">
        <f>VLOOKUP(A965,'FY23'!C:D,2,FALSE)</f>
        <v>Sciotoville Community School</v>
      </c>
      <c r="C965" t="s">
        <v>4482</v>
      </c>
      <c r="D965" t="s">
        <v>4</v>
      </c>
      <c r="E965" s="27">
        <v>146.96093300000001</v>
      </c>
      <c r="F965" s="28" t="s">
        <v>9520</v>
      </c>
      <c r="G965" s="27">
        <f>IF(F965="Not Aligned",E965,IF(F965="Aligned",E965*0.2,IF(F965="Partially Aligned",E965*0.8,0)))</f>
        <v>146.96093300000001</v>
      </c>
      <c r="H965" s="15">
        <f>G965*$E$2</f>
        <v>15368.761322269404</v>
      </c>
      <c r="I965" s="27">
        <v>350.85096399999998</v>
      </c>
      <c r="J965" s="15">
        <f>I965*$E$3</f>
        <v>2747.9613971821309</v>
      </c>
      <c r="K965" s="15">
        <f>ROUND((H965+J965),2)</f>
        <v>18116.72</v>
      </c>
      <c r="M965" s="15">
        <v>246.33</v>
      </c>
    </row>
    <row r="966" spans="1:13" x14ac:dyDescent="0.25">
      <c r="A966" t="s">
        <v>262</v>
      </c>
      <c r="B966" t="str">
        <f>VLOOKUP(A966,'FY23'!C:D,2,FALSE)</f>
        <v>Sheffield Academy</v>
      </c>
      <c r="C966" t="s">
        <v>4696</v>
      </c>
      <c r="D966" t="s">
        <v>4</v>
      </c>
      <c r="E966" s="27">
        <v>63.156467999999997</v>
      </c>
      <c r="F966" s="28" t="s">
        <v>9519</v>
      </c>
      <c r="G966" s="27">
        <f>IF(F966="Not Aligned",E966,IF(F966="Aligned",E966*0.2,IF(F966="Partially Aligned",E966*0.8,0)))</f>
        <v>50.525174399999997</v>
      </c>
      <c r="H966" s="15">
        <f>G966*$E$2</f>
        <v>5283.7807318468522</v>
      </c>
      <c r="I966" s="27">
        <v>63.156467999999997</v>
      </c>
      <c r="J966" s="15">
        <f>I966*$E$3</f>
        <v>494.65885476765726</v>
      </c>
      <c r="K966" s="15">
        <f>ROUND((H966+J966),2)</f>
        <v>5778.44</v>
      </c>
      <c r="M966" s="15">
        <v>84.65</v>
      </c>
    </row>
    <row r="967" spans="1:13" x14ac:dyDescent="0.25">
      <c r="A967" t="s">
        <v>334</v>
      </c>
      <c r="B967" t="str">
        <f>VLOOKUP(A967,'FY23'!C:D,2,FALSE)</f>
        <v>Skyway Career Prep High School</v>
      </c>
      <c r="C967" t="s">
        <v>4817</v>
      </c>
      <c r="D967" t="s">
        <v>4</v>
      </c>
      <c r="E967" s="27">
        <v>0</v>
      </c>
      <c r="F967" s="28" t="s">
        <v>9521</v>
      </c>
      <c r="G967" s="27">
        <f>IF(F967="Not Aligned",E967,IF(F967="Aligned",E967*0.2,IF(F967="Partially Aligned",E967*0.8,0)))</f>
        <v>0</v>
      </c>
      <c r="H967" s="15">
        <f>G967*$E$2</f>
        <v>0</v>
      </c>
      <c r="I967" s="27">
        <v>177.804869</v>
      </c>
      <c r="J967" s="15">
        <f>I967*$E$3</f>
        <v>1392.6167130127246</v>
      </c>
      <c r="K967" s="15">
        <f>ROUND((H967+J967),2)</f>
        <v>1392.62</v>
      </c>
      <c r="M967" s="15">
        <v>0</v>
      </c>
    </row>
    <row r="968" spans="1:13" x14ac:dyDescent="0.25">
      <c r="A968" t="s">
        <v>208</v>
      </c>
      <c r="B968" t="str">
        <f>VLOOKUP(A968,'FY23'!C:D,2,FALSE)</f>
        <v>SMART Academy</v>
      </c>
      <c r="C968" t="s">
        <v>4866</v>
      </c>
      <c r="D968" t="s">
        <v>4</v>
      </c>
      <c r="E968" s="27">
        <v>94.995174000000006</v>
      </c>
      <c r="F968" s="28" t="s">
        <v>9518</v>
      </c>
      <c r="G968" s="27">
        <f>IF(F968="Not Aligned",E968,IF(F968="Aligned",E968*0.2,IF(F968="Partially Aligned",E968*0.8,0)))</f>
        <v>18.9990348</v>
      </c>
      <c r="H968" s="15">
        <f>G968*$E$2</f>
        <v>1986.8656603771726</v>
      </c>
      <c r="I968" s="27">
        <v>94.995174000000006</v>
      </c>
      <c r="J968" s="15">
        <f>I968*$E$3</f>
        <v>744.02837060638558</v>
      </c>
      <c r="K968" s="15">
        <f>ROUND((H968+J968),2)</f>
        <v>2730.89</v>
      </c>
      <c r="M968" s="15">
        <v>31.88</v>
      </c>
    </row>
    <row r="969" spans="1:13" x14ac:dyDescent="0.25">
      <c r="A969" t="s">
        <v>258</v>
      </c>
      <c r="B969" t="str">
        <f>VLOOKUP(A969,'FY23'!C:D,2,FALSE)</f>
        <v>Solon Academy</v>
      </c>
      <c r="C969" t="s">
        <v>4866</v>
      </c>
      <c r="D969" t="s">
        <v>4</v>
      </c>
      <c r="E969" s="27">
        <v>22.098834</v>
      </c>
      <c r="F969" s="28" t="s">
        <v>9519</v>
      </c>
      <c r="G969" s="27">
        <f>IF(F969="Not Aligned",E969,IF(F969="Aligned",E969*0.2,IF(F969="Partially Aligned",E969*0.8,0)))</f>
        <v>17.679067200000002</v>
      </c>
      <c r="H969" s="15">
        <f>G969*$E$2</f>
        <v>1848.8271586923149</v>
      </c>
      <c r="I969" s="27">
        <v>22.098834</v>
      </c>
      <c r="J969" s="15">
        <f>I969*$E$3</f>
        <v>173.08415534162813</v>
      </c>
      <c r="K969" s="15">
        <f>ROUND((H969+J969),2)</f>
        <v>2021.91</v>
      </c>
      <c r="M969" s="15">
        <v>29.62</v>
      </c>
    </row>
    <row r="970" spans="1:13" x14ac:dyDescent="0.25">
      <c r="A970" t="s">
        <v>209</v>
      </c>
      <c r="B970" t="str">
        <f>VLOOKUP(A970,'FY23'!C:D,2,FALSE)</f>
        <v>South Columbus Preparatory Academy at German Village</v>
      </c>
      <c r="C970" t="s">
        <v>4794</v>
      </c>
      <c r="D970" t="s">
        <v>4</v>
      </c>
      <c r="E970" s="27">
        <v>208.65359100000001</v>
      </c>
      <c r="F970" s="28" t="s">
        <v>9519</v>
      </c>
      <c r="G970" s="27">
        <f>IF(F970="Not Aligned",E970,IF(F970="Aligned",E970*0.2,IF(F970="Partially Aligned",E970*0.8,0)))</f>
        <v>166.92287280000002</v>
      </c>
      <c r="H970" s="15">
        <f>G970*$E$2</f>
        <v>17456.324881189586</v>
      </c>
      <c r="I970" s="27">
        <v>264.59067800000003</v>
      </c>
      <c r="J970" s="15">
        <f>I970*$E$3</f>
        <v>2072.3470755470048</v>
      </c>
      <c r="K970" s="15">
        <f>ROUND((H970+J970),2)</f>
        <v>19528.669999999998</v>
      </c>
      <c r="M970" s="15">
        <v>279.7</v>
      </c>
    </row>
    <row r="971" spans="1:13" x14ac:dyDescent="0.25">
      <c r="A971" t="s">
        <v>237</v>
      </c>
      <c r="B971" t="str">
        <f>VLOOKUP(A971,'FY23'!C:D,2,FALSE)</f>
        <v>South Columbus Preparatory Academy at Southfield</v>
      </c>
      <c r="C971" t="s">
        <v>4794</v>
      </c>
      <c r="D971" t="s">
        <v>4</v>
      </c>
      <c r="E971" s="27">
        <v>204.593367</v>
      </c>
      <c r="F971" s="28" t="s">
        <v>9518</v>
      </c>
      <c r="G971" s="27">
        <f>IF(F971="Not Aligned",E971,IF(F971="Aligned",E971*0.2,IF(F971="Partially Aligned",E971*0.8,0)))</f>
        <v>40.918673400000003</v>
      </c>
      <c r="H971" s="15">
        <f>G971*$E$2</f>
        <v>4279.1598574601721</v>
      </c>
      <c r="I971" s="27">
        <v>267.75398899999999</v>
      </c>
      <c r="J971" s="15">
        <f>I971*$E$3</f>
        <v>2097.1229986802286</v>
      </c>
      <c r="K971" s="15">
        <f>ROUND((H971+J971),2)</f>
        <v>6376.28</v>
      </c>
      <c r="M971" s="15">
        <v>68.7</v>
      </c>
    </row>
    <row r="972" spans="1:13" x14ac:dyDescent="0.25">
      <c r="A972" t="s">
        <v>92</v>
      </c>
      <c r="B972" t="str">
        <f>VLOOKUP(A972,'FY23'!C:D,2,FALSE)</f>
        <v>South Scioto Academy</v>
      </c>
      <c r="C972" t="s">
        <v>4794</v>
      </c>
      <c r="D972" t="s">
        <v>4</v>
      </c>
      <c r="E972" s="27">
        <v>132.20016799999999</v>
      </c>
      <c r="F972" s="28" t="s">
        <v>9520</v>
      </c>
      <c r="G972" s="27">
        <f>IF(F972="Not Aligned",E972,IF(F972="Aligned",E972*0.2,IF(F972="Partially Aligned",E972*0.8,0)))</f>
        <v>132.20016799999999</v>
      </c>
      <c r="H972" s="15">
        <f>G972*$E$2</f>
        <v>13825.122005423829</v>
      </c>
      <c r="I972" s="27">
        <v>203.12087399999999</v>
      </c>
      <c r="J972" s="15">
        <f>I972*$E$3</f>
        <v>1590.8986378441177</v>
      </c>
      <c r="K972" s="15">
        <f>ROUND((H972+J972),2)</f>
        <v>15416.02</v>
      </c>
      <c r="M972" s="15">
        <v>221.51</v>
      </c>
    </row>
    <row r="973" spans="1:13" x14ac:dyDescent="0.25">
      <c r="A973" t="s">
        <v>142</v>
      </c>
      <c r="B973" t="str">
        <f>VLOOKUP(A973,'FY23'!C:D,2,FALSE)</f>
        <v>Southern Cleveland Drop Back Indba Innovative Career Academy</v>
      </c>
      <c r="C973" t="s">
        <v>4866</v>
      </c>
      <c r="D973" t="s">
        <v>4</v>
      </c>
      <c r="E973" s="27">
        <v>0</v>
      </c>
      <c r="F973" s="28" t="s">
        <v>9521</v>
      </c>
      <c r="G973" s="27">
        <f>IF(F973="Not Aligned",E973,IF(F973="Aligned",E973*0.2,IF(F973="Partially Aligned",E973*0.8,0)))</f>
        <v>0</v>
      </c>
      <c r="H973" s="15">
        <f>G973*$E$2</f>
        <v>0</v>
      </c>
      <c r="I973" s="27">
        <v>20.507408999999999</v>
      </c>
      <c r="J973" s="15">
        <f>I973*$E$3</f>
        <v>160.61967635986147</v>
      </c>
      <c r="K973" s="15">
        <f>ROUND((H973+J973),2)</f>
        <v>160.62</v>
      </c>
      <c r="M973" s="15">
        <v>0</v>
      </c>
    </row>
    <row r="974" spans="1:13" x14ac:dyDescent="0.25">
      <c r="A974" t="s">
        <v>4309</v>
      </c>
      <c r="B974" t="s">
        <v>5559</v>
      </c>
      <c r="C974" t="s">
        <v>4478</v>
      </c>
      <c r="D974" t="s">
        <v>4</v>
      </c>
      <c r="E974" s="62">
        <v>0</v>
      </c>
      <c r="F974" s="28" t="s">
        <v>9521</v>
      </c>
      <c r="G974" s="27">
        <f>IF(F974="Not Aligned",E974,IF(F974="Aligned",E974*0.2,IF(F974="Partially Aligned",E974*0.8,0)))</f>
        <v>0</v>
      </c>
      <c r="H974" s="15">
        <f>G974*$E$2</f>
        <v>0</v>
      </c>
      <c r="I974" s="27">
        <v>44.085509000000002</v>
      </c>
      <c r="J974" s="15">
        <f>I974*$E$3</f>
        <v>345.28985049938586</v>
      </c>
      <c r="K974" s="15">
        <f>ROUND((H974+J974),2)</f>
        <v>345.29</v>
      </c>
      <c r="M974" s="15">
        <v>0</v>
      </c>
    </row>
    <row r="975" spans="1:13" x14ac:dyDescent="0.25">
      <c r="A975" t="s">
        <v>148</v>
      </c>
      <c r="B975" t="str">
        <f>VLOOKUP(A975,'FY23'!C:D,2,FALSE)</f>
        <v>Southside Academy</v>
      </c>
      <c r="C975" t="s">
        <v>4436</v>
      </c>
      <c r="D975" t="s">
        <v>4</v>
      </c>
      <c r="E975" s="27">
        <v>98.471321000000003</v>
      </c>
      <c r="F975" s="28" t="s">
        <v>9518</v>
      </c>
      <c r="G975" s="27">
        <f>IF(F975="Not Aligned",E975,IF(F975="Aligned",E975*0.2,IF(F975="Partially Aligned",E975*0.8,0)))</f>
        <v>19.694264200000003</v>
      </c>
      <c r="H975" s="15">
        <f>G975*$E$2</f>
        <v>2059.5707970057256</v>
      </c>
      <c r="I975" s="27">
        <v>151.87652299999999</v>
      </c>
      <c r="J975" s="15">
        <f>I975*$E$3</f>
        <v>1189.5387647908644</v>
      </c>
      <c r="K975" s="15">
        <f>ROUND((H975+J975),2)</f>
        <v>3249.11</v>
      </c>
      <c r="M975" s="15">
        <v>33.08</v>
      </c>
    </row>
    <row r="976" spans="1:13" x14ac:dyDescent="0.25">
      <c r="A976" t="s">
        <v>32</v>
      </c>
      <c r="B976" t="str">
        <f>VLOOKUP(A976,'FY23'!C:D,2,FALSE)</f>
        <v>Springfield Preparatory and Fitness Academy</v>
      </c>
      <c r="C976" t="s">
        <v>4659</v>
      </c>
      <c r="D976" t="s">
        <v>4</v>
      </c>
      <c r="E976" s="27">
        <v>98.079862000000006</v>
      </c>
      <c r="F976" s="28" t="s">
        <v>9520</v>
      </c>
      <c r="G976" s="27">
        <f>IF(F976="Not Aligned",E976,IF(F976="Aligned",E976*0.2,IF(F976="Partially Aligned",E976*0.8,0)))</f>
        <v>98.079862000000006</v>
      </c>
      <c r="H976" s="15">
        <f>G976*$E$2</f>
        <v>10256.916303049877</v>
      </c>
      <c r="I976" s="27">
        <v>134.425242</v>
      </c>
      <c r="J976" s="15">
        <f>I976*$E$3</f>
        <v>1052.8555247830702</v>
      </c>
      <c r="K976" s="15">
        <f>ROUND((H976+J976),2)</f>
        <v>11309.77</v>
      </c>
      <c r="M976" s="15">
        <v>164.33</v>
      </c>
    </row>
    <row r="977" spans="1:13" x14ac:dyDescent="0.25">
      <c r="A977" t="s">
        <v>4311</v>
      </c>
      <c r="B977" t="s">
        <v>5561</v>
      </c>
      <c r="C977" t="s">
        <v>4659</v>
      </c>
      <c r="D977" t="s">
        <v>4</v>
      </c>
      <c r="E977" s="62">
        <v>78.443905999999998</v>
      </c>
      <c r="F977" s="28" t="s">
        <v>9518</v>
      </c>
      <c r="G977" s="27">
        <f>IF(F977="Not Aligned",E977,IF(F977="Aligned",E977*0.2,IF(F977="Partially Aligned",E977*0.8,0)))</f>
        <v>15.688781200000001</v>
      </c>
      <c r="H977" s="15">
        <f>G977*$E$2</f>
        <v>1640.6886427436289</v>
      </c>
      <c r="I977" s="27">
        <v>78.443905999999998</v>
      </c>
      <c r="J977" s="15">
        <f>I977*$E$3</f>
        <v>614.39428033660397</v>
      </c>
      <c r="K977" s="15">
        <f>ROUND((H977+J977),2)</f>
        <v>2255.08</v>
      </c>
      <c r="M977" s="15">
        <v>26.32</v>
      </c>
    </row>
    <row r="978" spans="1:13" x14ac:dyDescent="0.25">
      <c r="A978" t="s">
        <v>73</v>
      </c>
      <c r="B978" t="str">
        <f>VLOOKUP(A978,'FY23'!C:D,2,FALSE)</f>
        <v>Stambaugh Charter Academy</v>
      </c>
      <c r="C978" t="s">
        <v>4436</v>
      </c>
      <c r="D978" t="s">
        <v>4</v>
      </c>
      <c r="E978" s="27">
        <v>328.65410900000001</v>
      </c>
      <c r="F978" s="28" t="s">
        <v>9520</v>
      </c>
      <c r="G978" s="27">
        <f>IF(F978="Not Aligned",E978,IF(F978="Aligned",E978*0.2,IF(F978="Partially Aligned",E978*0.8,0)))</f>
        <v>328.65410900000001</v>
      </c>
      <c r="H978" s="15">
        <f>G978*$E$2</f>
        <v>34369.722998452336</v>
      </c>
      <c r="I978" s="27">
        <v>457.47513400000003</v>
      </c>
      <c r="J978" s="15">
        <f>I978*$E$3</f>
        <v>3583.0712678410159</v>
      </c>
      <c r="K978" s="15">
        <f>ROUND((H978+J978),2)</f>
        <v>37952.79</v>
      </c>
      <c r="M978" s="15">
        <v>550.65</v>
      </c>
    </row>
    <row r="979" spans="1:13" x14ac:dyDescent="0.25">
      <c r="A979" t="s">
        <v>308</v>
      </c>
      <c r="B979" t="str">
        <f>VLOOKUP(A979,'FY23'!C:D,2,FALSE)</f>
        <v>Stark High School</v>
      </c>
      <c r="C979" t="s">
        <v>4491</v>
      </c>
      <c r="D979" t="s">
        <v>4</v>
      </c>
      <c r="E979" s="27">
        <v>0</v>
      </c>
      <c r="F979" s="28" t="s">
        <v>9521</v>
      </c>
      <c r="G979" s="27">
        <f>IF(F979="Not Aligned",E979,IF(F979="Aligned",E979*0.2,IF(F979="Partially Aligned",E979*0.8,0)))</f>
        <v>0</v>
      </c>
      <c r="H979" s="15">
        <f>G979*$E$2</f>
        <v>0</v>
      </c>
      <c r="I979" s="27">
        <v>115.98745</v>
      </c>
      <c r="J979" s="15">
        <f>I979*$E$3</f>
        <v>908.44565887409829</v>
      </c>
      <c r="K979" s="15">
        <f>ROUND((H979+J979),2)</f>
        <v>908.45</v>
      </c>
      <c r="M979" s="15">
        <v>0</v>
      </c>
    </row>
    <row r="980" spans="1:13" x14ac:dyDescent="0.25">
      <c r="A980" t="s">
        <v>155</v>
      </c>
      <c r="B980" t="str">
        <f>VLOOKUP(A980,'FY23'!C:D,2,FALSE)</f>
        <v>STEAM Academy of Warren</v>
      </c>
      <c r="C980" t="s">
        <v>4496</v>
      </c>
      <c r="D980" t="s">
        <v>4</v>
      </c>
      <c r="E980" s="27">
        <v>203.670659</v>
      </c>
      <c r="F980" s="28" t="s">
        <v>9519</v>
      </c>
      <c r="G980" s="27">
        <f>IF(F980="Not Aligned",E980,IF(F980="Aligned",E980*0.2,IF(F980="Partially Aligned",E980*0.8,0)))</f>
        <v>162.9365272</v>
      </c>
      <c r="H980" s="15">
        <f>G980*$E$2</f>
        <v>17039.44406243159</v>
      </c>
      <c r="I980" s="27">
        <v>306.89820500000002</v>
      </c>
      <c r="J980" s="15">
        <f>I980*$E$3</f>
        <v>2403.7112812507139</v>
      </c>
      <c r="K980" s="15">
        <f>ROUND((H980+J980),2)</f>
        <v>19443.16</v>
      </c>
      <c r="M980" s="15">
        <v>273.05</v>
      </c>
    </row>
    <row r="981" spans="1:13" x14ac:dyDescent="0.25">
      <c r="A981" t="s">
        <v>163</v>
      </c>
      <c r="B981" t="str">
        <f>VLOOKUP(A981,'FY23'!C:D,2,FALSE)</f>
        <v>STEAM Academy of Warrensville Heights</v>
      </c>
      <c r="C981" t="s">
        <v>4866</v>
      </c>
      <c r="D981" t="s">
        <v>4</v>
      </c>
      <c r="E981" s="27">
        <v>207.08063799999999</v>
      </c>
      <c r="F981" s="28" t="s">
        <v>9519</v>
      </c>
      <c r="G981" s="27">
        <f>IF(F981="Not Aligned",E981,IF(F981="Aligned",E981*0.2,IF(F981="Partially Aligned",E981*0.8,0)))</f>
        <v>165.66451040000001</v>
      </c>
      <c r="H981" s="15">
        <f>G981*$E$2</f>
        <v>17324.728878172114</v>
      </c>
      <c r="I981" s="27">
        <v>254.43959000000001</v>
      </c>
      <c r="J981" s="15">
        <f>I981*$E$3</f>
        <v>1992.8409580623202</v>
      </c>
      <c r="K981" s="15">
        <f>ROUND((H981+J981),2)</f>
        <v>19317.57</v>
      </c>
      <c r="M981" s="15">
        <v>277.58</v>
      </c>
    </row>
    <row r="982" spans="1:13" x14ac:dyDescent="0.25">
      <c r="A982" t="s">
        <v>195</v>
      </c>
      <c r="B982" t="str">
        <f>VLOOKUP(A982,'FY23'!C:D,2,FALSE)</f>
        <v>Steel Academy</v>
      </c>
      <c r="C982" t="s">
        <v>4742</v>
      </c>
      <c r="D982" t="s">
        <v>4</v>
      </c>
      <c r="E982" s="27">
        <v>0</v>
      </c>
      <c r="F982" s="28" t="s">
        <v>9521</v>
      </c>
      <c r="G982" s="27">
        <f>IF(F982="Not Aligned",E982,IF(F982="Aligned",E982*0.2,IF(F982="Partially Aligned",E982*0.8,0)))</f>
        <v>0</v>
      </c>
      <c r="H982" s="15">
        <f>G982*$E$2</f>
        <v>0</v>
      </c>
      <c r="I982" s="27">
        <v>152.30325300000001</v>
      </c>
      <c r="J982" s="15">
        <f>I982*$E$3</f>
        <v>1192.8810317000116</v>
      </c>
      <c r="K982" s="15">
        <f>ROUND((H982+J982),2)</f>
        <v>1192.8800000000001</v>
      </c>
      <c r="M982" s="15">
        <v>0</v>
      </c>
    </row>
    <row r="983" spans="1:13" x14ac:dyDescent="0.25">
      <c r="A983" t="s">
        <v>164</v>
      </c>
      <c r="B983" t="str">
        <f>VLOOKUP(A983,'FY23'!C:D,2,FALSE)</f>
        <v>Stepstone Academy</v>
      </c>
      <c r="C983" t="s">
        <v>4866</v>
      </c>
      <c r="D983" t="s">
        <v>4</v>
      </c>
      <c r="E983" s="27">
        <v>180.502994</v>
      </c>
      <c r="F983" s="28" t="s">
        <v>9518</v>
      </c>
      <c r="G983" s="27">
        <f>IF(F983="Not Aligned",E983,IF(F983="Aligned",E983*0.2,IF(F983="Partially Aligned",E983*0.8,0)))</f>
        <v>36.1005988</v>
      </c>
      <c r="H983" s="15">
        <f>G983*$E$2</f>
        <v>3775.2991575536967</v>
      </c>
      <c r="I983" s="27">
        <v>200.167665</v>
      </c>
      <c r="J983" s="15">
        <f>I983*$E$3</f>
        <v>1567.7682914506249</v>
      </c>
      <c r="K983" s="15">
        <f>ROUND((H983+J983),2)</f>
        <v>5343.07</v>
      </c>
      <c r="M983" s="15">
        <v>60.59</v>
      </c>
    </row>
    <row r="984" spans="1:13" x14ac:dyDescent="0.25">
      <c r="A984" t="s">
        <v>264</v>
      </c>
      <c r="B984" t="str">
        <f>VLOOKUP(A984,'FY23'!C:D,2,FALSE)</f>
        <v>Strongsville Academy</v>
      </c>
      <c r="C984" t="s">
        <v>4866</v>
      </c>
      <c r="D984" t="s">
        <v>4</v>
      </c>
      <c r="E984" s="27">
        <v>25.695401</v>
      </c>
      <c r="F984" s="28" t="s">
        <v>9519</v>
      </c>
      <c r="G984" s="27">
        <f>IF(F984="Not Aligned",E984,IF(F984="Aligned",E984*0.2,IF(F984="Partially Aligned",E984*0.8,0)))</f>
        <v>20.556320800000002</v>
      </c>
      <c r="H984" s="15">
        <f>G984*$E$2</f>
        <v>2149.7222533229428</v>
      </c>
      <c r="I984" s="27">
        <v>25.695401</v>
      </c>
      <c r="J984" s="15">
        <f>I984*$E$3</f>
        <v>201.25345881368344</v>
      </c>
      <c r="K984" s="15">
        <f>ROUND((H984+J984),2)</f>
        <v>2350.98</v>
      </c>
      <c r="M984" s="15">
        <v>34.44</v>
      </c>
    </row>
    <row r="985" spans="1:13" x14ac:dyDescent="0.25">
      <c r="A985" t="s">
        <v>105</v>
      </c>
      <c r="B985" t="str">
        <f>VLOOKUP(A985,'FY23'!C:D,2,FALSE)</f>
        <v>Sullivant Avenue Community School</v>
      </c>
      <c r="C985" t="s">
        <v>4794</v>
      </c>
      <c r="D985" t="s">
        <v>4</v>
      </c>
      <c r="E985" s="27">
        <v>233.263766</v>
      </c>
      <c r="F985" s="28" t="s">
        <v>9518</v>
      </c>
      <c r="G985" s="27">
        <f>IF(F985="Not Aligned",E985,IF(F985="Aligned",E985*0.2,IF(F985="Partially Aligned",E985*0.8,0)))</f>
        <v>46.652753200000006</v>
      </c>
      <c r="H985" s="15">
        <f>G985*$E$2</f>
        <v>4878.8138066430229</v>
      </c>
      <c r="I985" s="27">
        <v>278.00473099999999</v>
      </c>
      <c r="J985" s="15">
        <f>I985*$E$3</f>
        <v>2177.4096337440947</v>
      </c>
      <c r="K985" s="15">
        <f>ROUND((H985+J985),2)</f>
        <v>7056.22</v>
      </c>
      <c r="M985" s="15">
        <v>78.31</v>
      </c>
    </row>
    <row r="986" spans="1:13" x14ac:dyDescent="0.25">
      <c r="A986" t="s">
        <v>17</v>
      </c>
      <c r="B986" t="str">
        <f>VLOOKUP(A986,'FY23'!C:D,2,FALSE)</f>
        <v>Summit Academy - Toledo</v>
      </c>
      <c r="C986" t="s">
        <v>4817</v>
      </c>
      <c r="D986" t="s">
        <v>4</v>
      </c>
      <c r="E986" s="27">
        <v>43.937449999999998</v>
      </c>
      <c r="F986" s="28" t="s">
        <v>9518</v>
      </c>
      <c r="G986" s="27">
        <f>IF(F986="Not Aligned",E986,IF(F986="Aligned",E986*0.2,IF(F986="Partially Aligned",E986*0.8,0)))</f>
        <v>8.78749</v>
      </c>
      <c r="H986" s="15">
        <f>G986*$E$2</f>
        <v>918.97100593277503</v>
      </c>
      <c r="I986" s="27">
        <v>118.498154</v>
      </c>
      <c r="J986" s="15">
        <f>I986*$E$3</f>
        <v>928.1101842129849</v>
      </c>
      <c r="K986" s="15">
        <f>ROUND((H986+J986),2)</f>
        <v>1847.08</v>
      </c>
      <c r="M986" s="15">
        <v>14.79</v>
      </c>
    </row>
    <row r="987" spans="1:13" x14ac:dyDescent="0.25">
      <c r="A987" t="s">
        <v>293</v>
      </c>
      <c r="B987" t="str">
        <f>VLOOKUP(A987,'FY23'!C:D,2,FALSE)</f>
        <v>Summit Academy Akron Elementary School</v>
      </c>
      <c r="C987" t="s">
        <v>4742</v>
      </c>
      <c r="D987" t="s">
        <v>4</v>
      </c>
      <c r="E987" s="27">
        <v>109.696884</v>
      </c>
      <c r="F987" s="28" t="s">
        <v>9518</v>
      </c>
      <c r="G987" s="27">
        <f>IF(F987="Not Aligned",E987,IF(F987="Aligned",E987*0.2,IF(F987="Partially Aligned",E987*0.8,0)))</f>
        <v>21.939376800000002</v>
      </c>
      <c r="H987" s="15">
        <f>G987*$E$2</f>
        <v>2294.3583625624824</v>
      </c>
      <c r="I987" s="27">
        <v>109.696884</v>
      </c>
      <c r="J987" s="15">
        <f>I987*$E$3</f>
        <v>859.17621313181326</v>
      </c>
      <c r="K987" s="15">
        <f>ROUND((H987+J987),2)</f>
        <v>3153.53</v>
      </c>
      <c r="M987" s="15">
        <v>36.81</v>
      </c>
    </row>
    <row r="988" spans="1:13" x14ac:dyDescent="0.25">
      <c r="A988" t="s">
        <v>269</v>
      </c>
      <c r="B988" t="str">
        <f>VLOOKUP(A988,'FY23'!C:D,2,FALSE)</f>
        <v>Summit Academy Akron Middle School</v>
      </c>
      <c r="C988" t="s">
        <v>4742</v>
      </c>
      <c r="D988" t="s">
        <v>4</v>
      </c>
      <c r="E988" s="27">
        <v>0</v>
      </c>
      <c r="F988" s="28" t="s">
        <v>9521</v>
      </c>
      <c r="G988" s="27">
        <f>IF(F988="Not Aligned",E988,IF(F988="Aligned",E988*0.2,IF(F988="Partially Aligned",E988*0.8,0)))</f>
        <v>0</v>
      </c>
      <c r="H988" s="15">
        <f>G988*$E$2</f>
        <v>0</v>
      </c>
      <c r="I988" s="27">
        <v>71.026416999999995</v>
      </c>
      <c r="J988" s="15">
        <f>I988*$E$3</f>
        <v>556.29846323056029</v>
      </c>
      <c r="K988" s="15">
        <f>ROUND((H988+J988),2)</f>
        <v>556.29999999999995</v>
      </c>
      <c r="M988" s="15">
        <v>0</v>
      </c>
    </row>
    <row r="989" spans="1:13" x14ac:dyDescent="0.25">
      <c r="A989" t="s">
        <v>54</v>
      </c>
      <c r="B989" t="str">
        <f>VLOOKUP(A989,'FY23'!C:D,2,FALSE)</f>
        <v>Summit Academy Alternative LearnersWarren Middle &amp; Secondary</v>
      </c>
      <c r="C989" t="s">
        <v>4496</v>
      </c>
      <c r="D989" t="s">
        <v>4</v>
      </c>
      <c r="E989" s="27">
        <v>0</v>
      </c>
      <c r="F989" s="28" t="s">
        <v>9521</v>
      </c>
      <c r="G989" s="27">
        <f>IF(F989="Not Aligned",E989,IF(F989="Aligned",E989*0.2,IF(F989="Partially Aligned",E989*0.8,0)))</f>
        <v>0</v>
      </c>
      <c r="H989" s="15">
        <f>G989*$E$2</f>
        <v>0</v>
      </c>
      <c r="I989" s="27">
        <v>77.768270000000001</v>
      </c>
      <c r="J989" s="15">
        <f>I989*$E$3</f>
        <v>609.10251307058456</v>
      </c>
      <c r="K989" s="15">
        <f>ROUND((H989+J989),2)</f>
        <v>609.1</v>
      </c>
      <c r="M989" s="15">
        <v>0</v>
      </c>
    </row>
    <row r="990" spans="1:13" x14ac:dyDescent="0.25">
      <c r="A990" t="s">
        <v>21</v>
      </c>
      <c r="B990" t="str">
        <f>VLOOKUP(A990,'FY23'!C:D,2,FALSE)</f>
        <v>Summit Academy Community School - Cincinnati</v>
      </c>
      <c r="C990" t="s">
        <v>4682</v>
      </c>
      <c r="D990" t="s">
        <v>4</v>
      </c>
      <c r="E990" s="27">
        <v>37.161534000000003</v>
      </c>
      <c r="F990" s="28" t="s">
        <v>9518</v>
      </c>
      <c r="G990" s="27">
        <f>IF(F990="Not Aligned",E990,IF(F990="Aligned",E990*0.2,IF(F990="Partially Aligned",E990*0.8,0)))</f>
        <v>7.432306800000001</v>
      </c>
      <c r="H990" s="15">
        <f>G990*$E$2</f>
        <v>777.24975577747512</v>
      </c>
      <c r="I990" s="27">
        <v>80.242514</v>
      </c>
      <c r="J990" s="15">
        <f>I990*$E$3</f>
        <v>628.48147364602005</v>
      </c>
      <c r="K990" s="15">
        <f>ROUND((H990+J990),2)</f>
        <v>1405.73</v>
      </c>
      <c r="M990" s="15">
        <v>12.5</v>
      </c>
    </row>
    <row r="991" spans="1:13" x14ac:dyDescent="0.25">
      <c r="A991" t="s">
        <v>14</v>
      </c>
      <c r="B991" t="str">
        <f>VLOOKUP(A991,'FY23'!C:D,2,FALSE)</f>
        <v>Summit Academy Community School - Dayton</v>
      </c>
      <c r="C991" t="s">
        <v>4448</v>
      </c>
      <c r="D991" t="s">
        <v>4</v>
      </c>
      <c r="E991" s="27">
        <v>36.579971</v>
      </c>
      <c r="F991" s="28" t="s">
        <v>9518</v>
      </c>
      <c r="G991" s="27">
        <f>IF(F991="Not Aligned",E991,IF(F991="Aligned",E991*0.2,IF(F991="Partially Aligned",E991*0.8,0)))</f>
        <v>7.3159942000000004</v>
      </c>
      <c r="H991" s="15">
        <f>G991*$E$2</f>
        <v>765.08611097962535</v>
      </c>
      <c r="I991" s="27">
        <v>65.108159000000001</v>
      </c>
      <c r="J991" s="15">
        <f>I991*$E$3</f>
        <v>509.94503630207026</v>
      </c>
      <c r="K991" s="15">
        <f>ROUND((H991+J991),2)</f>
        <v>1275.03</v>
      </c>
      <c r="M991" s="15">
        <v>12.29</v>
      </c>
    </row>
    <row r="992" spans="1:13" x14ac:dyDescent="0.25">
      <c r="A992" t="s">
        <v>268</v>
      </c>
      <c r="B992" t="str">
        <f>VLOOKUP(A992,'FY23'!C:D,2,FALSE)</f>
        <v>Summit Academy Community School Alternative Learners -Xenia</v>
      </c>
      <c r="C992" t="s">
        <v>4557</v>
      </c>
      <c r="D992" t="s">
        <v>4</v>
      </c>
      <c r="E992" s="27">
        <v>41.812393999999998</v>
      </c>
      <c r="F992" s="28" t="s">
        <v>9518</v>
      </c>
      <c r="G992" s="27">
        <f>IF(F992="Not Aligned",E992,IF(F992="Aligned",E992*0.2,IF(F992="Partially Aligned",E992*0.8,0)))</f>
        <v>8.3624787999999999</v>
      </c>
      <c r="H992" s="15">
        <f>G992*$E$2</f>
        <v>874.52452918040365</v>
      </c>
      <c r="I992" s="27">
        <v>145.72187</v>
      </c>
      <c r="J992" s="15">
        <f>I992*$E$3</f>
        <v>1141.3338271038435</v>
      </c>
      <c r="K992" s="15">
        <f>ROUND((H992+J992),2)</f>
        <v>2015.86</v>
      </c>
      <c r="M992" s="15">
        <v>14.1</v>
      </c>
    </row>
    <row r="993" spans="1:13" x14ac:dyDescent="0.25">
      <c r="A993" t="s">
        <v>282</v>
      </c>
      <c r="B993" t="str">
        <f>VLOOKUP(A993,'FY23'!C:D,2,FALSE)</f>
        <v>Summit Academy Community School Alternative Learners-Lorain</v>
      </c>
      <c r="C993" t="s">
        <v>4696</v>
      </c>
      <c r="D993" t="s">
        <v>4</v>
      </c>
      <c r="E993" s="27">
        <v>59.870967999999998</v>
      </c>
      <c r="F993" s="28" t="s">
        <v>9518</v>
      </c>
      <c r="G993" s="27">
        <f>IF(F993="Not Aligned",E993,IF(F993="Aligned",E993*0.2,IF(F993="Partially Aligned",E993*0.8,0)))</f>
        <v>11.9741936</v>
      </c>
      <c r="H993" s="15">
        <f>G993*$E$2</f>
        <v>1252.2275118180273</v>
      </c>
      <c r="I993" s="27">
        <v>59.870967999999998</v>
      </c>
      <c r="J993" s="15">
        <f>I993*$E$3</f>
        <v>468.92591372764946</v>
      </c>
      <c r="K993" s="15">
        <f>ROUND((H993+J993),2)</f>
        <v>1721.15</v>
      </c>
      <c r="M993" s="15">
        <v>20.09</v>
      </c>
    </row>
    <row r="994" spans="1:13" x14ac:dyDescent="0.25">
      <c r="A994" t="s">
        <v>281</v>
      </c>
      <c r="B994" t="str">
        <f>VLOOKUP(A994,'FY23'!C:D,2,FALSE)</f>
        <v>Summit Academy Community School for Alternative Learn-Canton</v>
      </c>
      <c r="C994" t="s">
        <v>4491</v>
      </c>
      <c r="D994" t="s">
        <v>4</v>
      </c>
      <c r="E994" s="27">
        <v>58.386972999999998</v>
      </c>
      <c r="F994" s="28" t="s">
        <v>9520</v>
      </c>
      <c r="G994" s="27">
        <f>IF(F994="Not Aligned",E994,IF(F994="Aligned",E994*0.2,IF(F994="Partially Aligned",E994*0.8,0)))</f>
        <v>58.386972999999998</v>
      </c>
      <c r="H994" s="15">
        <f>G994*$E$2</f>
        <v>6105.9455329314487</v>
      </c>
      <c r="I994" s="27">
        <v>102.522109</v>
      </c>
      <c r="J994" s="15">
        <f>I994*$E$3</f>
        <v>802.98139893296332</v>
      </c>
      <c r="K994" s="15">
        <f>ROUND((H994+J994),2)</f>
        <v>6908.93</v>
      </c>
      <c r="M994" s="15">
        <v>97.84</v>
      </c>
    </row>
    <row r="995" spans="1:13" x14ac:dyDescent="0.25">
      <c r="A995" t="s">
        <v>13</v>
      </c>
      <c r="B995" t="str">
        <f>VLOOKUP(A995,'FY23'!C:D,2,FALSE)</f>
        <v>Summit Academy Community School-Columbus</v>
      </c>
      <c r="C995" t="s">
        <v>4794</v>
      </c>
      <c r="D995" t="s">
        <v>4</v>
      </c>
      <c r="E995" s="27">
        <v>30.118169999999999</v>
      </c>
      <c r="F995" s="28" t="s">
        <v>9518</v>
      </c>
      <c r="G995" s="27">
        <f>IF(F995="Not Aligned",E995,IF(F995="Aligned",E995*0.2,IF(F995="Partially Aligned",E995*0.8,0)))</f>
        <v>6.0236340000000004</v>
      </c>
      <c r="H995" s="15">
        <f>G995*$E$2</f>
        <v>629.93471359294472</v>
      </c>
      <c r="I995" s="27">
        <v>30.118169999999999</v>
      </c>
      <c r="J995" s="15">
        <f>I995*$E$3</f>
        <v>235.89380393940985</v>
      </c>
      <c r="K995" s="15">
        <f>ROUND((H995+J995),2)</f>
        <v>865.83</v>
      </c>
      <c r="M995" s="15">
        <v>10.129999999999999</v>
      </c>
    </row>
    <row r="996" spans="1:13" x14ac:dyDescent="0.25">
      <c r="A996" t="s">
        <v>18</v>
      </c>
      <c r="B996" t="str">
        <f>VLOOKUP(A996,'FY23'!C:D,2,FALSE)</f>
        <v>Summit Academy Community School-Parma</v>
      </c>
      <c r="C996" t="s">
        <v>4866</v>
      </c>
      <c r="D996" t="s">
        <v>4</v>
      </c>
      <c r="E996" s="27">
        <v>54.636943000000002</v>
      </c>
      <c r="F996" s="28" t="s">
        <v>9518</v>
      </c>
      <c r="G996" s="27">
        <f>IF(F996="Not Aligned",E996,IF(F996="Aligned",E996*0.2,IF(F996="Partially Aligned",E996*0.8,0)))</f>
        <v>10.9273886</v>
      </c>
      <c r="H996" s="15">
        <f>G996*$E$2</f>
        <v>1142.7555870857707</v>
      </c>
      <c r="I996" s="27">
        <v>155.197452</v>
      </c>
      <c r="J996" s="15">
        <f>I996*$E$3</f>
        <v>1215.549195518319</v>
      </c>
      <c r="K996" s="15">
        <f>ROUND((H996+J996),2)</f>
        <v>2358.3000000000002</v>
      </c>
      <c r="M996" s="15">
        <v>18.399999999999999</v>
      </c>
    </row>
    <row r="997" spans="1:13" x14ac:dyDescent="0.25">
      <c r="A997" t="s">
        <v>20</v>
      </c>
      <c r="B997" t="str">
        <f>VLOOKUP(A997,'FY23'!C:D,2,FALSE)</f>
        <v>Summit Academy Community School-Warren</v>
      </c>
      <c r="C997" t="s">
        <v>4496</v>
      </c>
      <c r="D997" t="s">
        <v>4</v>
      </c>
      <c r="E997" s="27">
        <v>72.728475000000003</v>
      </c>
      <c r="F997" s="28" t="s">
        <v>9520</v>
      </c>
      <c r="G997" s="27">
        <f>IF(F997="Not Aligned",E997,IF(F997="Aligned",E997*0.2,IF(F997="Partially Aligned",E997*0.8,0)))</f>
        <v>72.728475000000003</v>
      </c>
      <c r="H997" s="15">
        <f>G997*$E$2</f>
        <v>7605.7395036246626</v>
      </c>
      <c r="I997" s="27">
        <v>101.695362</v>
      </c>
      <c r="J997" s="15">
        <f>I997*$E$3</f>
        <v>796.50608868916379</v>
      </c>
      <c r="K997" s="15">
        <f>ROUND((H997+J997),2)</f>
        <v>8402.25</v>
      </c>
      <c r="M997" s="15">
        <v>121.85</v>
      </c>
    </row>
    <row r="998" spans="1:13" x14ac:dyDescent="0.25">
      <c r="A998" t="s">
        <v>51</v>
      </c>
      <c r="B998" t="str">
        <f>VLOOKUP(A998,'FY23'!C:D,2,FALSE)</f>
        <v>Summit Academy Middle School - Columbus</v>
      </c>
      <c r="C998" t="s">
        <v>4794</v>
      </c>
      <c r="D998" t="s">
        <v>4</v>
      </c>
      <c r="E998" s="27">
        <v>0</v>
      </c>
      <c r="F998" s="28" t="s">
        <v>9521</v>
      </c>
      <c r="G998" s="27">
        <f>IF(F998="Not Aligned",E998,IF(F998="Aligned",E998*0.2,IF(F998="Partially Aligned",E998*0.8,0)))</f>
        <v>0</v>
      </c>
      <c r="H998" s="15">
        <f>G998*$E$2</f>
        <v>0</v>
      </c>
      <c r="I998" s="27">
        <v>32.892615999999997</v>
      </c>
      <c r="J998" s="15">
        <f>I998*$E$3</f>
        <v>257.62402927396636</v>
      </c>
      <c r="K998" s="15">
        <f>ROUND((H998+J998),2)</f>
        <v>257.62</v>
      </c>
      <c r="M998" s="15">
        <v>0</v>
      </c>
    </row>
    <row r="999" spans="1:13" x14ac:dyDescent="0.25">
      <c r="A999" t="s">
        <v>15</v>
      </c>
      <c r="B999" t="str">
        <f>VLOOKUP(A999,'FY23'!C:D,2,FALSE)</f>
        <v>Summit Academy Secondary - Akron</v>
      </c>
      <c r="C999" t="s">
        <v>4742</v>
      </c>
      <c r="D999" t="s">
        <v>4</v>
      </c>
      <c r="E999" s="27">
        <v>0</v>
      </c>
      <c r="F999" s="28" t="s">
        <v>9521</v>
      </c>
      <c r="G999" s="27">
        <f>IF(F999="Not Aligned",E999,IF(F999="Aligned",E999*0.2,IF(F999="Partially Aligned",E999*0.8,0)))</f>
        <v>0</v>
      </c>
      <c r="H999" s="15">
        <f>G999*$E$2</f>
        <v>0</v>
      </c>
      <c r="I999" s="27">
        <v>56.242632</v>
      </c>
      <c r="J999" s="15">
        <f>I999*$E$3</f>
        <v>440.50778669634906</v>
      </c>
      <c r="K999" s="15">
        <f>ROUND((H999+J999),2)</f>
        <v>440.51</v>
      </c>
      <c r="M999" s="15">
        <v>0</v>
      </c>
    </row>
    <row r="1000" spans="1:13" x14ac:dyDescent="0.25">
      <c r="A1000" t="s">
        <v>16</v>
      </c>
      <c r="B1000" t="str">
        <f>VLOOKUP(A1000,'FY23'!C:D,2,FALSE)</f>
        <v>Summit Academy Secondary - Canton</v>
      </c>
      <c r="C1000" t="s">
        <v>4491</v>
      </c>
      <c r="D1000" t="s">
        <v>4</v>
      </c>
      <c r="E1000" s="27">
        <v>0</v>
      </c>
      <c r="F1000" s="28" t="s">
        <v>9521</v>
      </c>
      <c r="G1000" s="27">
        <f>IF(F1000="Not Aligned",E1000,IF(F1000="Aligned",E1000*0.2,IF(F1000="Partially Aligned",E1000*0.8,0)))</f>
        <v>0</v>
      </c>
      <c r="H1000" s="15">
        <f>G1000*$E$2</f>
        <v>0</v>
      </c>
      <c r="I1000" s="27">
        <v>63.254916000000001</v>
      </c>
      <c r="J1000" s="15">
        <f>I1000*$E$3</f>
        <v>495.4299266226281</v>
      </c>
      <c r="K1000" s="15">
        <f>ROUND((H1000+J1000),2)</f>
        <v>495.43</v>
      </c>
      <c r="M1000" s="15">
        <v>0</v>
      </c>
    </row>
    <row r="1001" spans="1:13" x14ac:dyDescent="0.25">
      <c r="A1001" t="s">
        <v>19</v>
      </c>
      <c r="B1001" t="str">
        <f>VLOOKUP(A1001,'FY23'!C:D,2,FALSE)</f>
        <v>Summit Academy Secondary - Youngstown</v>
      </c>
      <c r="C1001" t="s">
        <v>4436</v>
      </c>
      <c r="D1001" t="s">
        <v>4</v>
      </c>
      <c r="E1001" s="27">
        <v>0</v>
      </c>
      <c r="F1001" s="28" t="s">
        <v>9521</v>
      </c>
      <c r="G1001" s="27">
        <f>IF(F1001="Not Aligned",E1001,IF(F1001="Aligned",E1001*0.2,IF(F1001="Partially Aligned",E1001*0.8,0)))</f>
        <v>0</v>
      </c>
      <c r="H1001" s="15">
        <f>G1001*$E$2</f>
        <v>0</v>
      </c>
      <c r="I1001" s="27">
        <v>139.64647099999999</v>
      </c>
      <c r="J1001" s="15">
        <f>I1001*$E$3</f>
        <v>1093.7496285765199</v>
      </c>
      <c r="K1001" s="15">
        <f>ROUND((H1001+J1001),2)</f>
        <v>1093.75</v>
      </c>
      <c r="M1001" s="15">
        <v>0</v>
      </c>
    </row>
    <row r="1002" spans="1:13" x14ac:dyDescent="0.25">
      <c r="A1002" t="s">
        <v>58</v>
      </c>
      <c r="B1002" t="str">
        <f>VLOOKUP(A1002,'FY23'!C:D,2,FALSE)</f>
        <v>Summit Academy Secondary School - Middletown</v>
      </c>
      <c r="C1002" t="s">
        <v>4362</v>
      </c>
      <c r="D1002" t="s">
        <v>4</v>
      </c>
      <c r="E1002" s="27">
        <v>0</v>
      </c>
      <c r="F1002" s="28" t="s">
        <v>9521</v>
      </c>
      <c r="G1002" s="27">
        <f>IF(F1002="Not Aligned",E1002,IF(F1002="Aligned",E1002*0.2,IF(F1002="Partially Aligned",E1002*0.8,0)))</f>
        <v>0</v>
      </c>
      <c r="H1002" s="15">
        <f>G1002*$E$2</f>
        <v>0</v>
      </c>
      <c r="I1002" s="27">
        <v>76.935770000000005</v>
      </c>
      <c r="J1002" s="15">
        <f>I1002*$E$3</f>
        <v>602.5821437460354</v>
      </c>
      <c r="K1002" s="15">
        <f>ROUND((H1002+J1002),2)</f>
        <v>602.58000000000004</v>
      </c>
      <c r="M1002" s="15">
        <v>0</v>
      </c>
    </row>
    <row r="1003" spans="1:13" x14ac:dyDescent="0.25">
      <c r="A1003" t="s">
        <v>55</v>
      </c>
      <c r="B1003" t="str">
        <f>VLOOKUP(A1003,'FY23'!C:D,2,FALSE)</f>
        <v>Summit Academy Transition High School Dayton</v>
      </c>
      <c r="C1003" t="s">
        <v>4448</v>
      </c>
      <c r="D1003" t="s">
        <v>4</v>
      </c>
      <c r="E1003" s="27">
        <v>0</v>
      </c>
      <c r="F1003" s="28" t="s">
        <v>9521</v>
      </c>
      <c r="G1003" s="27">
        <f>IF(F1003="Not Aligned",E1003,IF(F1003="Aligned",E1003*0.2,IF(F1003="Partially Aligned",E1003*0.8,0)))</f>
        <v>0</v>
      </c>
      <c r="H1003" s="15">
        <f>G1003*$E$2</f>
        <v>0</v>
      </c>
      <c r="I1003" s="27">
        <v>70.849219000000005</v>
      </c>
      <c r="J1003" s="15">
        <f>I1003*$E$3</f>
        <v>554.9105996827268</v>
      </c>
      <c r="K1003" s="15">
        <f>ROUND((H1003+J1003),2)</f>
        <v>554.91</v>
      </c>
      <c r="M1003" s="15">
        <v>0</v>
      </c>
    </row>
    <row r="1004" spans="1:13" x14ac:dyDescent="0.25">
      <c r="A1004" t="s">
        <v>49</v>
      </c>
      <c r="B1004" t="str">
        <f>VLOOKUP(A1004,'FY23'!C:D,2,FALSE)</f>
        <v>Summit Academy Transition High School-Cincinnati</v>
      </c>
      <c r="C1004" t="s">
        <v>4682</v>
      </c>
      <c r="D1004" t="s">
        <v>4</v>
      </c>
      <c r="E1004" s="27">
        <v>0</v>
      </c>
      <c r="F1004" s="28" t="s">
        <v>9521</v>
      </c>
      <c r="G1004" s="27">
        <f>IF(F1004="Not Aligned",E1004,IF(F1004="Aligned",E1004*0.2,IF(F1004="Partially Aligned",E1004*0.8,0)))</f>
        <v>0</v>
      </c>
      <c r="H1004" s="15">
        <f>G1004*$E$2</f>
        <v>0</v>
      </c>
      <c r="I1004" s="27">
        <v>54.916196999999997</v>
      </c>
      <c r="J1004" s="15">
        <f>I1004*$E$3</f>
        <v>430.11878239003255</v>
      </c>
      <c r="K1004" s="15">
        <f>ROUND((H1004+J1004),2)</f>
        <v>430.12</v>
      </c>
      <c r="M1004" s="15">
        <v>0</v>
      </c>
    </row>
    <row r="1005" spans="1:13" x14ac:dyDescent="0.25">
      <c r="A1005" t="s">
        <v>53</v>
      </c>
      <c r="B1005" t="str">
        <f>VLOOKUP(A1005,'FY23'!C:D,2,FALSE)</f>
        <v>Summit Academy Transition High School-Columbus</v>
      </c>
      <c r="C1005" t="s">
        <v>4794</v>
      </c>
      <c r="D1005" t="s">
        <v>4</v>
      </c>
      <c r="E1005" s="27">
        <v>0</v>
      </c>
      <c r="F1005" s="28" t="s">
        <v>9521</v>
      </c>
      <c r="G1005" s="27">
        <f>IF(F1005="Not Aligned",E1005,IF(F1005="Aligned",E1005*0.2,IF(F1005="Partially Aligned",E1005*0.8,0)))</f>
        <v>0</v>
      </c>
      <c r="H1005" s="15">
        <f>G1005*$E$2</f>
        <v>0</v>
      </c>
      <c r="I1005" s="27">
        <v>32.303733000000001</v>
      </c>
      <c r="J1005" s="15">
        <f>I1005*$E$3</f>
        <v>253.01173540135554</v>
      </c>
      <c r="K1005" s="15">
        <f>ROUND((H1005+J1005),2)</f>
        <v>253.01</v>
      </c>
      <c r="M1005" s="15">
        <v>0</v>
      </c>
    </row>
    <row r="1006" spans="1:13" x14ac:dyDescent="0.25">
      <c r="A1006" t="s">
        <v>56</v>
      </c>
      <c r="B1006" t="str">
        <f>VLOOKUP(A1006,'FY23'!C:D,2,FALSE)</f>
        <v>Summit Academy-Youngstown</v>
      </c>
      <c r="C1006" t="s">
        <v>4436</v>
      </c>
      <c r="D1006" t="s">
        <v>4</v>
      </c>
      <c r="E1006" s="27">
        <v>90.996188000000004</v>
      </c>
      <c r="F1006" s="28" t="s">
        <v>9518</v>
      </c>
      <c r="G1006" s="27">
        <f>IF(F1006="Not Aligned",E1006,IF(F1006="Aligned",E1006*0.2,IF(F1006="Partially Aligned",E1006*0.8,0)))</f>
        <v>18.1992376</v>
      </c>
      <c r="H1006" s="15">
        <f>G1006*$E$2</f>
        <v>1903.2251171246378</v>
      </c>
      <c r="I1006" s="27">
        <v>138.274472</v>
      </c>
      <c r="J1006" s="15">
        <f>I1006*$E$3</f>
        <v>1083.0037544709196</v>
      </c>
      <c r="K1006" s="15">
        <f>ROUND((H1006+J1006),2)</f>
        <v>2986.23</v>
      </c>
      <c r="M1006" s="15">
        <v>30.57</v>
      </c>
    </row>
    <row r="1007" spans="1:13" x14ac:dyDescent="0.25">
      <c r="A1007" t="s">
        <v>267</v>
      </c>
      <c r="B1007" t="str">
        <f>VLOOKUP(A1007,'FY23'!C:D,2,FALSE)</f>
        <v>Summit Acdy Comm Schl for Alternative Learners of Middletown</v>
      </c>
      <c r="C1007" t="s">
        <v>4362</v>
      </c>
      <c r="D1007" t="s">
        <v>4</v>
      </c>
      <c r="E1007" s="27">
        <v>73.521426000000005</v>
      </c>
      <c r="F1007" s="28" t="s">
        <v>9518</v>
      </c>
      <c r="G1007" s="27">
        <f>IF(F1007="Not Aligned",E1007,IF(F1007="Aligned",E1007*0.2,IF(F1007="Partially Aligned",E1007*0.8,0)))</f>
        <v>14.704285200000001</v>
      </c>
      <c r="H1007" s="15">
        <f>G1007*$E$2</f>
        <v>1537.7328181046485</v>
      </c>
      <c r="I1007" s="27">
        <v>89.196731</v>
      </c>
      <c r="J1007" s="15">
        <f>I1007*$E$3</f>
        <v>698.61336776272526</v>
      </c>
      <c r="K1007" s="15">
        <f>ROUND((H1007+J1007),2)</f>
        <v>2236.35</v>
      </c>
      <c r="M1007" s="15">
        <v>24.68</v>
      </c>
    </row>
    <row r="1008" spans="1:13" x14ac:dyDescent="0.25">
      <c r="A1008" t="s">
        <v>167</v>
      </c>
      <c r="B1008" t="str">
        <f>VLOOKUP(A1008,'FY23'!C:D,2,FALSE)</f>
        <v>SunBridge Schools</v>
      </c>
      <c r="C1008" t="s">
        <v>4817</v>
      </c>
      <c r="D1008" t="s">
        <v>4</v>
      </c>
      <c r="E1008" s="27">
        <v>206.205827</v>
      </c>
      <c r="F1008" s="28" t="s">
        <v>9520</v>
      </c>
      <c r="G1008" s="27">
        <f>IF(F1008="Not Aligned",E1008,IF(F1008="Aligned",E1008*0.2,IF(F1008="Partially Aligned",E1008*0.8,0)))</f>
        <v>206.205827</v>
      </c>
      <c r="H1008" s="15">
        <f>G1008*$E$2</f>
        <v>21564.425822093657</v>
      </c>
      <c r="I1008" s="27">
        <v>241.52081999999999</v>
      </c>
      <c r="J1008" s="15">
        <f>I1008*$E$3</f>
        <v>1891.6575927543238</v>
      </c>
      <c r="K1008" s="15">
        <f>ROUND((H1008+J1008),2)</f>
        <v>23456.080000000002</v>
      </c>
      <c r="M1008" s="15">
        <v>345.46</v>
      </c>
    </row>
    <row r="1009" spans="1:13" x14ac:dyDescent="0.25">
      <c r="A1009" t="s">
        <v>283</v>
      </c>
      <c r="B1009" t="str">
        <f>VLOOKUP(A1009,'FY23'!C:D,2,FALSE)</f>
        <v>T.C.P. World Academy</v>
      </c>
      <c r="C1009" t="s">
        <v>4682</v>
      </c>
      <c r="D1009" t="s">
        <v>4</v>
      </c>
      <c r="E1009" s="27">
        <v>294.29773999999998</v>
      </c>
      <c r="F1009" s="28" t="s">
        <v>9520</v>
      </c>
      <c r="G1009" s="27">
        <f>IF(F1009="Not Aligned",E1009,IF(F1009="Aligned",E1009*0.2,IF(F1009="Partially Aligned",E1009*0.8,0)))</f>
        <v>294.29773999999998</v>
      </c>
      <c r="H1009" s="15">
        <f>G1009*$E$2</f>
        <v>30776.830491021017</v>
      </c>
      <c r="I1009" s="27">
        <v>382.07916699999998</v>
      </c>
      <c r="J1009" s="15">
        <f>I1009*$E$3</f>
        <v>2992.5492853526966</v>
      </c>
      <c r="K1009" s="15">
        <f>ROUND((H1009+J1009),2)</f>
        <v>33769.379999999997</v>
      </c>
      <c r="M1009" s="15">
        <v>493.07</v>
      </c>
    </row>
    <row r="1010" spans="1:13" x14ac:dyDescent="0.25">
      <c r="A1010" t="s">
        <v>193</v>
      </c>
      <c r="B1010" t="str">
        <f>VLOOKUP(A1010,'FY23'!C:D,2,FALSE)</f>
        <v>T2 Honors Academy</v>
      </c>
      <c r="C1010" t="s">
        <v>4866</v>
      </c>
      <c r="D1010" t="s">
        <v>4</v>
      </c>
      <c r="E1010" s="27">
        <v>0</v>
      </c>
      <c r="F1010" s="28" t="s">
        <v>9521</v>
      </c>
      <c r="G1010" s="27">
        <f>IF(F1010="Not Aligned",E1010,IF(F1010="Aligned",E1010*0.2,IF(F1010="Partially Aligned",E1010*0.8,0)))</f>
        <v>0</v>
      </c>
      <c r="H1010" s="15">
        <f>G1010*$E$2</f>
        <v>0</v>
      </c>
      <c r="I1010" s="27">
        <v>100.761421</v>
      </c>
      <c r="J1010" s="15">
        <f>I1010*$E$3</f>
        <v>789.19120550917717</v>
      </c>
      <c r="K1010" s="15">
        <f>ROUND((H1010+J1010),2)</f>
        <v>789.19</v>
      </c>
      <c r="M1010" s="15">
        <v>0</v>
      </c>
    </row>
    <row r="1011" spans="1:13" x14ac:dyDescent="0.25">
      <c r="A1011" t="s">
        <v>150</v>
      </c>
      <c r="B1011" t="str">
        <f>VLOOKUP(A1011,'FY23'!C:D,2,FALSE)</f>
        <v>The Academy for Urban Scholars</v>
      </c>
      <c r="C1011" t="s">
        <v>4794</v>
      </c>
      <c r="D1011" t="s">
        <v>4</v>
      </c>
      <c r="E1011" s="27">
        <v>0</v>
      </c>
      <c r="F1011" s="28" t="s">
        <v>9521</v>
      </c>
      <c r="G1011" s="27">
        <f>IF(F1011="Not Aligned",E1011,IF(F1011="Aligned",E1011*0.2,IF(F1011="Partially Aligned",E1011*0.8,0)))</f>
        <v>0</v>
      </c>
      <c r="H1011" s="15">
        <f>G1011*$E$2</f>
        <v>0</v>
      </c>
      <c r="I1011" s="27">
        <v>339.86441100000002</v>
      </c>
      <c r="J1011" s="15">
        <f>I1011*$E$3</f>
        <v>2661.9116876761441</v>
      </c>
      <c r="K1011" s="15">
        <f>ROUND((H1011+J1011),2)</f>
        <v>2661.91</v>
      </c>
      <c r="M1011" s="15">
        <v>0</v>
      </c>
    </row>
    <row r="1012" spans="1:13" x14ac:dyDescent="0.25">
      <c r="A1012" t="s">
        <v>319</v>
      </c>
      <c r="B1012" t="str">
        <f>VLOOKUP(A1012,'FY23'!C:D,2,FALSE)</f>
        <v>The Autism Academy Of Learning</v>
      </c>
      <c r="C1012" t="s">
        <v>4817</v>
      </c>
      <c r="D1012" t="s">
        <v>4</v>
      </c>
      <c r="E1012" s="27">
        <v>14.610576999999999</v>
      </c>
      <c r="F1012" s="28" t="s">
        <v>9520</v>
      </c>
      <c r="G1012" s="27">
        <f>IF(F1012="Not Aligned",E1012,IF(F1012="Aligned",E1012*0.2,IF(F1012="Partially Aligned",E1012*0.8,0)))</f>
        <v>14.610576999999999</v>
      </c>
      <c r="H1012" s="15">
        <f>G1012*$E$2</f>
        <v>1527.9330779264917</v>
      </c>
      <c r="I1012" s="27">
        <v>52.383226000000001</v>
      </c>
      <c r="J1012" s="15">
        <f>I1012*$E$3</f>
        <v>410.27985577336858</v>
      </c>
      <c r="K1012" s="15">
        <f>ROUND((H1012+J1012),2)</f>
        <v>1938.21</v>
      </c>
      <c r="M1012" s="15">
        <v>24.5</v>
      </c>
    </row>
    <row r="1013" spans="1:13" x14ac:dyDescent="0.25">
      <c r="A1013" t="s">
        <v>165</v>
      </c>
      <c r="B1013" t="str">
        <f>VLOOKUP(A1013,'FY23'!C:D,2,FALSE)</f>
        <v>The Brilliance School</v>
      </c>
      <c r="C1013" t="s">
        <v>4866</v>
      </c>
      <c r="D1013" t="s">
        <v>4</v>
      </c>
      <c r="E1013" s="27">
        <v>184.72006999999999</v>
      </c>
      <c r="F1013" s="28" t="s">
        <v>9518</v>
      </c>
      <c r="G1013" s="27">
        <f>IF(F1013="Not Aligned",E1013,IF(F1013="Aligned",E1013*0.2,IF(F1013="Partially Aligned",E1013*0.8,0)))</f>
        <v>36.944014000000003</v>
      </c>
      <c r="H1013" s="15">
        <f>G1013*$E$2</f>
        <v>3863.5011486527469</v>
      </c>
      <c r="I1013" s="27">
        <v>259.989374</v>
      </c>
      <c r="J1013" s="15">
        <f>I1013*$E$3</f>
        <v>2036.3083951211479</v>
      </c>
      <c r="K1013" s="15">
        <f>ROUND((H1013+J1013),2)</f>
        <v>5899.81</v>
      </c>
      <c r="M1013" s="15">
        <v>62.04</v>
      </c>
    </row>
    <row r="1014" spans="1:13" x14ac:dyDescent="0.25">
      <c r="A1014" t="s">
        <v>266</v>
      </c>
      <c r="B1014" t="str">
        <f>VLOOKUP(A1014,'FY23'!C:D,2,FALSE)</f>
        <v>The Dayton School</v>
      </c>
      <c r="C1014" t="s">
        <v>4448</v>
      </c>
      <c r="D1014" t="s">
        <v>4</v>
      </c>
      <c r="E1014" s="27">
        <v>0</v>
      </c>
      <c r="F1014" s="28" t="s">
        <v>9521</v>
      </c>
      <c r="G1014" s="27">
        <f>IF(F1014="Not Aligned",E1014,IF(F1014="Aligned",E1014*0.2,IF(F1014="Partially Aligned",E1014*0.8,0)))</f>
        <v>0</v>
      </c>
      <c r="H1014" s="15">
        <f>G1014*$E$2</f>
        <v>0</v>
      </c>
      <c r="I1014" s="27">
        <v>32.573096</v>
      </c>
      <c r="J1014" s="15">
        <f>I1014*$E$3</f>
        <v>255.12146061741385</v>
      </c>
      <c r="K1014" s="15">
        <f>ROUND((H1014+J1014),2)</f>
        <v>255.12</v>
      </c>
      <c r="M1014" s="15">
        <v>0</v>
      </c>
    </row>
    <row r="1015" spans="1:13" x14ac:dyDescent="0.25">
      <c r="A1015" t="s">
        <v>127</v>
      </c>
      <c r="B1015" t="str">
        <f>VLOOKUP(A1015,'FY23'!C:D,2,FALSE)</f>
        <v>The Richland School of Academic Arts</v>
      </c>
      <c r="C1015" t="s">
        <v>4475</v>
      </c>
      <c r="D1015" t="s">
        <v>4</v>
      </c>
      <c r="E1015" s="27">
        <v>249.274877</v>
      </c>
      <c r="F1015" s="28" t="s">
        <v>9519</v>
      </c>
      <c r="G1015" s="27">
        <f>IF(F1015="Not Aligned",E1015,IF(F1015="Aligned",E1015*0.2,IF(F1015="Partially Aligned",E1015*0.8,0)))</f>
        <v>199.4199016</v>
      </c>
      <c r="H1015" s="15">
        <f>G1015*$E$2</f>
        <v>20854.772816397744</v>
      </c>
      <c r="I1015" s="27">
        <v>350.34887600000002</v>
      </c>
      <c r="J1015" s="15">
        <f>I1015*$E$3</f>
        <v>2744.0289056584984</v>
      </c>
      <c r="K1015" s="15">
        <f>ROUND((H1015+J1015),2)</f>
        <v>23598.799999999999</v>
      </c>
      <c r="M1015" s="15">
        <v>334.17</v>
      </c>
    </row>
    <row r="1016" spans="1:13" x14ac:dyDescent="0.25">
      <c r="A1016" t="s">
        <v>255</v>
      </c>
      <c r="B1016" t="str">
        <f>VLOOKUP(A1016,'FY23'!C:D,2,FALSE)</f>
        <v>The Shepard School by ECS</v>
      </c>
      <c r="C1016" t="s">
        <v>4794</v>
      </c>
      <c r="D1016" t="s">
        <v>4</v>
      </c>
      <c r="E1016" s="27">
        <v>89.727008999999995</v>
      </c>
      <c r="F1016" s="28" t="s">
        <v>9518</v>
      </c>
      <c r="G1016" s="27">
        <f>IF(F1016="Not Aligned",E1016,IF(F1016="Aligned",E1016*0.2,IF(F1016="Partially Aligned",E1016*0.8,0)))</f>
        <v>17.945401799999999</v>
      </c>
      <c r="H1016" s="15">
        <f>G1016*$E$2</f>
        <v>1876.6796825958074</v>
      </c>
      <c r="I1016" s="27">
        <v>94.191716</v>
      </c>
      <c r="J1016" s="15">
        <f>I1016*$E$3</f>
        <v>737.73546622588867</v>
      </c>
      <c r="K1016" s="15">
        <f>ROUND((H1016+J1016),2)</f>
        <v>2614.42</v>
      </c>
      <c r="M1016" s="15">
        <v>30.11</v>
      </c>
    </row>
    <row r="1017" spans="1:13" x14ac:dyDescent="0.25">
      <c r="A1017" t="s">
        <v>331</v>
      </c>
      <c r="B1017" t="str">
        <f>VLOOKUP(A1017,'FY23'!C:D,2,FALSE)</f>
        <v>The Unlimited Classroom dba Valley Virtual Remote Learning A</v>
      </c>
      <c r="C1017" t="s">
        <v>4436</v>
      </c>
      <c r="D1017" t="s">
        <v>4</v>
      </c>
      <c r="E1017" s="27">
        <v>0</v>
      </c>
      <c r="F1017" s="28" t="s">
        <v>9521</v>
      </c>
      <c r="G1017" s="27">
        <f>IF(F1017="Not Aligned",E1017,IF(F1017="Aligned",E1017*0.2,IF(F1017="Partially Aligned",E1017*0.8,0)))</f>
        <v>0</v>
      </c>
      <c r="H1017" s="15">
        <f>G1017*$E$2</f>
        <v>0</v>
      </c>
      <c r="I1017" s="27">
        <v>101.74428899999999</v>
      </c>
      <c r="J1017" s="15">
        <f>I1017*$E$3</f>
        <v>796.88929843083599</v>
      </c>
      <c r="K1017" s="15">
        <f>ROUND((H1017+J1017),2)</f>
        <v>796.89</v>
      </c>
      <c r="M1017" s="15">
        <v>0</v>
      </c>
    </row>
    <row r="1018" spans="1:13" x14ac:dyDescent="0.25">
      <c r="A1018" t="s">
        <v>81</v>
      </c>
      <c r="B1018" t="str">
        <f>VLOOKUP(A1018,'FY23'!C:D,2,FALSE)</f>
        <v>Toledo Preparatory and Fitness Academy</v>
      </c>
      <c r="C1018" t="s">
        <v>4817</v>
      </c>
      <c r="D1018" t="s">
        <v>4</v>
      </c>
      <c r="E1018" s="27">
        <v>192.68148500000001</v>
      </c>
      <c r="F1018" s="28" t="s">
        <v>9520</v>
      </c>
      <c r="G1018" s="27">
        <f>IF(F1018="Not Aligned",E1018,IF(F1018="Aligned",E1018*0.2,IF(F1018="Partially Aligned",E1018*0.8,0)))</f>
        <v>192.68148500000001</v>
      </c>
      <c r="H1018" s="15">
        <f>G1018*$E$2</f>
        <v>20150.088147476803</v>
      </c>
      <c r="I1018" s="27">
        <v>245.166313</v>
      </c>
      <c r="J1018" s="15">
        <f>I1018*$E$3</f>
        <v>1920.2100981357762</v>
      </c>
      <c r="K1018" s="15">
        <f>ROUND((H1018+J1018),2)</f>
        <v>22070.3</v>
      </c>
      <c r="M1018" s="15">
        <v>322.82</v>
      </c>
    </row>
    <row r="1019" spans="1:13" x14ac:dyDescent="0.25">
      <c r="A1019" t="s">
        <v>301</v>
      </c>
      <c r="B1019" t="str">
        <f>VLOOKUP(A1019,'FY23'!C:D,2,FALSE)</f>
        <v>Toledo School For The Arts</v>
      </c>
      <c r="C1019" t="s">
        <v>4817</v>
      </c>
      <c r="D1019" t="s">
        <v>4</v>
      </c>
      <c r="E1019" s="27">
        <v>0</v>
      </c>
      <c r="F1019" s="28" t="s">
        <v>9521</v>
      </c>
      <c r="G1019" s="27">
        <f>IF(F1019="Not Aligned",E1019,IF(F1019="Aligned",E1019*0.2,IF(F1019="Partially Aligned",E1019*0.8,0)))</f>
        <v>0</v>
      </c>
      <c r="H1019" s="15">
        <f>G1019*$E$2</f>
        <v>0</v>
      </c>
      <c r="I1019" s="27">
        <v>679.54100500000004</v>
      </c>
      <c r="J1019" s="15">
        <f>I1019*$E$3</f>
        <v>5322.3523408712927</v>
      </c>
      <c r="K1019" s="15">
        <f>ROUND((H1019+J1019),2)</f>
        <v>5322.35</v>
      </c>
      <c r="M1019" s="15">
        <v>0</v>
      </c>
    </row>
    <row r="1020" spans="1:13" x14ac:dyDescent="0.25">
      <c r="A1020" t="s">
        <v>330</v>
      </c>
      <c r="B1020" t="str">
        <f>VLOOKUP(A1020,'FY23'!C:D,2,FALSE)</f>
        <v>Tomorrow Center</v>
      </c>
      <c r="C1020" t="s">
        <v>4452</v>
      </c>
      <c r="D1020" t="s">
        <v>4</v>
      </c>
      <c r="E1020" s="27">
        <v>0</v>
      </c>
      <c r="F1020" s="28" t="s">
        <v>9521</v>
      </c>
      <c r="G1020" s="27">
        <f>IF(F1020="Not Aligned",E1020,IF(F1020="Aligned",E1020*0.2,IF(F1020="Partially Aligned",E1020*0.8,0)))</f>
        <v>0</v>
      </c>
      <c r="H1020" s="15">
        <f>G1020*$E$2</f>
        <v>0</v>
      </c>
      <c r="I1020" s="27">
        <v>93.755823000000007</v>
      </c>
      <c r="J1020" s="15">
        <f>I1020*$E$3</f>
        <v>734.32143217665657</v>
      </c>
      <c r="K1020" s="15">
        <f>ROUND((H1020+J1020),2)</f>
        <v>734.32</v>
      </c>
      <c r="M1020" s="15">
        <v>0</v>
      </c>
    </row>
    <row r="1021" spans="1:13" x14ac:dyDescent="0.25">
      <c r="A1021" t="s">
        <v>158</v>
      </c>
      <c r="B1021" t="str">
        <f>VLOOKUP(A1021,'FY23'!C:D,2,FALSE)</f>
        <v>Townsend Community School</v>
      </c>
      <c r="C1021" t="s">
        <v>4333</v>
      </c>
      <c r="D1021" t="s">
        <v>4</v>
      </c>
      <c r="E1021" s="27">
        <v>0</v>
      </c>
      <c r="F1021" s="28" t="s">
        <v>9521</v>
      </c>
      <c r="G1021" s="27">
        <f>IF(F1021="Not Aligned",E1021,IF(F1021="Aligned",E1021*0.2,IF(F1021="Partially Aligned",E1021*0.8,0)))</f>
        <v>0</v>
      </c>
      <c r="H1021" s="15">
        <f>G1021*$E$2</f>
        <v>0</v>
      </c>
      <c r="I1021" s="27">
        <v>400.55721699999998</v>
      </c>
      <c r="J1021" s="15">
        <f>I1021*$E$3</f>
        <v>3137.2744630073353</v>
      </c>
      <c r="K1021" s="15">
        <f>ROUND((H1021+J1021),2)</f>
        <v>3137.27</v>
      </c>
      <c r="M1021" s="15">
        <v>0</v>
      </c>
    </row>
    <row r="1022" spans="1:13" x14ac:dyDescent="0.25">
      <c r="A1022" t="s">
        <v>300</v>
      </c>
      <c r="B1022" t="str">
        <f>VLOOKUP(A1022,'FY23'!C:D,2,FALSE)</f>
        <v>Towpath Trail High School</v>
      </c>
      <c r="C1022" t="s">
        <v>4742</v>
      </c>
      <c r="D1022" t="s">
        <v>4</v>
      </c>
      <c r="E1022" s="27">
        <v>0</v>
      </c>
      <c r="F1022" s="28" t="s">
        <v>9521</v>
      </c>
      <c r="G1022" s="27">
        <f>IF(F1022="Not Aligned",E1022,IF(F1022="Aligned",E1022*0.2,IF(F1022="Partially Aligned",E1022*0.8,0)))</f>
        <v>0</v>
      </c>
      <c r="H1022" s="15">
        <f>G1022*$E$2</f>
        <v>0</v>
      </c>
      <c r="I1022" s="27">
        <v>426.86800099999999</v>
      </c>
      <c r="J1022" s="15">
        <f>I1022*$E$3</f>
        <v>3343.3477709934505</v>
      </c>
      <c r="K1022" s="15">
        <f>ROUND((H1022+J1022),2)</f>
        <v>3343.35</v>
      </c>
      <c r="M1022" s="15">
        <v>0</v>
      </c>
    </row>
    <row r="1023" spans="1:13" x14ac:dyDescent="0.25">
      <c r="A1023" t="s">
        <v>320</v>
      </c>
      <c r="B1023" t="str">
        <f>VLOOKUP(A1023,'FY23'!C:D,2,FALSE)</f>
        <v>TRECA Digital Academy</v>
      </c>
      <c r="C1023" t="s">
        <v>4438</v>
      </c>
      <c r="D1023" t="s">
        <v>4</v>
      </c>
      <c r="E1023" s="27">
        <v>181.239204</v>
      </c>
      <c r="F1023" s="28" t="s">
        <v>9519</v>
      </c>
      <c r="G1023" s="27">
        <f>IF(F1023="Not Aligned",E1023,IF(F1023="Aligned",E1023*0.2,IF(F1023="Partially Aligned",E1023*0.8,0)))</f>
        <v>144.9913632</v>
      </c>
      <c r="H1023" s="15">
        <f>G1023*$E$2</f>
        <v>15162.789248291416</v>
      </c>
      <c r="I1023" s="27">
        <v>1986.2507880000001</v>
      </c>
      <c r="J1023" s="15">
        <f>I1023*$E$3</f>
        <v>15556.863314038348</v>
      </c>
      <c r="K1023" s="15">
        <f>ROUND((H1023+J1023),2)</f>
        <v>30719.65</v>
      </c>
      <c r="M1023" s="15">
        <v>244.12</v>
      </c>
    </row>
    <row r="1024" spans="1:13" x14ac:dyDescent="0.25">
      <c r="A1024" t="s">
        <v>317</v>
      </c>
      <c r="B1024" t="str">
        <f>VLOOKUP(A1024,'FY23'!C:D,2,FALSE)</f>
        <v>Trotwood Preparatory &amp; Fitness Academy</v>
      </c>
      <c r="C1024" t="s">
        <v>4448</v>
      </c>
      <c r="D1024" t="s">
        <v>4</v>
      </c>
      <c r="E1024" s="27">
        <v>236.71559600000001</v>
      </c>
      <c r="F1024" s="28" t="s">
        <v>9520</v>
      </c>
      <c r="G1024" s="27">
        <f>IF(F1024="Not Aligned",E1024,IF(F1024="Aligned",E1024*0.2,IF(F1024="Partially Aligned",E1024*0.8,0)))</f>
        <v>236.71559600000001</v>
      </c>
      <c r="H1024" s="15">
        <f>G1024*$E$2</f>
        <v>24755.051712843644</v>
      </c>
      <c r="I1024" s="27">
        <v>329.15133200000002</v>
      </c>
      <c r="J1024" s="15">
        <f>I1024*$E$3</f>
        <v>2578.0039018706516</v>
      </c>
      <c r="K1024" s="15">
        <f>ROUND((H1024+J1024),2)</f>
        <v>27333.06</v>
      </c>
      <c r="M1024" s="15">
        <v>396.61</v>
      </c>
    </row>
    <row r="1025" spans="1:13" x14ac:dyDescent="0.25">
      <c r="A1025" t="s">
        <v>191</v>
      </c>
      <c r="B1025" t="str">
        <f>VLOOKUP(A1025,'FY23'!C:D,2,FALSE)</f>
        <v>United Preparatory Academy</v>
      </c>
      <c r="C1025" t="s">
        <v>4794</v>
      </c>
      <c r="D1025" t="s">
        <v>4</v>
      </c>
      <c r="E1025" s="27">
        <v>449.19557700000001</v>
      </c>
      <c r="F1025" s="28" t="s">
        <v>9518</v>
      </c>
      <c r="G1025" s="27">
        <f>IF(F1025="Not Aligned",E1025,IF(F1025="Aligned",E1025*0.2,IF(F1025="Partially Aligned",E1025*0.8,0)))</f>
        <v>89.839115400000011</v>
      </c>
      <c r="H1025" s="15">
        <f>G1025*$E$2</f>
        <v>9395.1221852029048</v>
      </c>
      <c r="I1025" s="27">
        <v>826.20166400000005</v>
      </c>
      <c r="J1025" s="15">
        <f>I1025*$E$3</f>
        <v>6471.0390220265772</v>
      </c>
      <c r="K1025" s="15">
        <f>ROUND((H1025+J1025),2)</f>
        <v>15866.16</v>
      </c>
      <c r="M1025" s="15">
        <v>150.99</v>
      </c>
    </row>
    <row r="1026" spans="1:13" x14ac:dyDescent="0.25">
      <c r="A1026" t="s">
        <v>257</v>
      </c>
      <c r="B1026" t="str">
        <f>VLOOKUP(A1026,'FY23'!C:D,2,FALSE)</f>
        <v>Unity Academy</v>
      </c>
      <c r="C1026" t="s">
        <v>4794</v>
      </c>
      <c r="D1026" t="s">
        <v>4</v>
      </c>
      <c r="E1026" s="27">
        <v>0</v>
      </c>
      <c r="F1026" s="28" t="s">
        <v>9521</v>
      </c>
      <c r="G1026" s="27">
        <f>IF(F1026="Not Aligned",E1026,IF(F1026="Aligned",E1026*0.2,IF(F1026="Partially Aligned",E1026*0.8,0)))</f>
        <v>0</v>
      </c>
      <c r="H1026" s="15">
        <f>G1026*$E$2</f>
        <v>0</v>
      </c>
      <c r="I1026" s="27">
        <v>25.929487000000002</v>
      </c>
      <c r="J1026" s="15">
        <f>I1026*$E$3</f>
        <v>203.08688484816565</v>
      </c>
      <c r="K1026" s="15">
        <f>ROUND((H1026+J1026),2)</f>
        <v>203.09</v>
      </c>
      <c r="M1026" s="15">
        <v>0</v>
      </c>
    </row>
    <row r="1027" spans="1:13" x14ac:dyDescent="0.25">
      <c r="A1027" t="s">
        <v>152</v>
      </c>
      <c r="B1027" t="str">
        <f>VLOOKUP(A1027,'FY23'!C:D,2,FALSE)</f>
        <v>University of Cleveland Preparatory School</v>
      </c>
      <c r="C1027" t="s">
        <v>4866</v>
      </c>
      <c r="D1027" t="s">
        <v>4</v>
      </c>
      <c r="E1027" s="27">
        <v>125.258398</v>
      </c>
      <c r="F1027" s="28" t="s">
        <v>9518</v>
      </c>
      <c r="G1027" s="27">
        <f>IF(F1027="Not Aligned",E1027,IF(F1027="Aligned",E1027*0.2,IF(F1027="Partially Aligned",E1027*0.8,0)))</f>
        <v>25.0516796</v>
      </c>
      <c r="H1027" s="15">
        <f>G1027*$E$2</f>
        <v>2619.8342418958746</v>
      </c>
      <c r="I1027" s="27">
        <v>184.49774199999999</v>
      </c>
      <c r="J1027" s="15">
        <f>I1027*$E$3</f>
        <v>1445.0371380004767</v>
      </c>
      <c r="K1027" s="15">
        <f>ROUND((H1027+J1027),2)</f>
        <v>4064.87</v>
      </c>
      <c r="M1027" s="15">
        <v>42.07</v>
      </c>
    </row>
    <row r="1028" spans="1:13" x14ac:dyDescent="0.25">
      <c r="A1028" t="s">
        <v>192</v>
      </c>
      <c r="B1028" t="str">
        <f>VLOOKUP(A1028,'FY23'!C:D,2,FALSE)</f>
        <v>Utica Shale Academy of Ohio</v>
      </c>
      <c r="C1028" t="s">
        <v>4376</v>
      </c>
      <c r="D1028" t="s">
        <v>4</v>
      </c>
      <c r="E1028" s="27">
        <v>0</v>
      </c>
      <c r="F1028" s="28" t="s">
        <v>9521</v>
      </c>
      <c r="G1028" s="27">
        <f>IF(F1028="Not Aligned",E1028,IF(F1028="Aligned",E1028*0.2,IF(F1028="Partially Aligned",E1028*0.8,0)))</f>
        <v>0</v>
      </c>
      <c r="H1028" s="15">
        <f>G1028*$E$2</f>
        <v>0</v>
      </c>
      <c r="I1028" s="27">
        <v>112.87335400000001</v>
      </c>
      <c r="J1028" s="15">
        <f>I1028*$E$3</f>
        <v>884.05520117788046</v>
      </c>
      <c r="K1028" s="15">
        <f>ROUND((H1028+J1028),2)</f>
        <v>884.06</v>
      </c>
      <c r="M1028" s="15">
        <v>0</v>
      </c>
    </row>
    <row r="1029" spans="1:13" x14ac:dyDescent="0.25">
      <c r="A1029" t="s">
        <v>239</v>
      </c>
      <c r="B1029" t="str">
        <f>VLOOKUP(A1029,'FY23'!C:D,2,FALSE)</f>
        <v>Valor Academy, Inc.</v>
      </c>
      <c r="C1029" t="s">
        <v>4794</v>
      </c>
      <c r="D1029" t="s">
        <v>4</v>
      </c>
      <c r="E1029" s="27">
        <v>22.872095000000002</v>
      </c>
      <c r="F1029" s="28" t="s">
        <v>9520</v>
      </c>
      <c r="G1029" s="27">
        <f>IF(F1029="Not Aligned",E1029,IF(F1029="Aligned",E1029*0.2,IF(F1029="Partially Aligned",E1029*0.8,0)))</f>
        <v>22.872095000000002</v>
      </c>
      <c r="H1029" s="15">
        <f>G1029*$E$2</f>
        <v>2391.8994104050184</v>
      </c>
      <c r="I1029" s="27">
        <v>89.231171000000003</v>
      </c>
      <c r="J1029" s="15">
        <f>I1029*$E$3</f>
        <v>698.88311132973729</v>
      </c>
      <c r="K1029" s="15">
        <f>ROUND((H1029+J1029),2)</f>
        <v>3090.78</v>
      </c>
      <c r="L1029" s="15">
        <v>3090.78</v>
      </c>
      <c r="M1029" s="15">
        <v>0</v>
      </c>
    </row>
    <row r="1030" spans="1:13" x14ac:dyDescent="0.25">
      <c r="A1030" t="s">
        <v>265</v>
      </c>
      <c r="B1030" t="str">
        <f>VLOOKUP(A1030,'FY23'!C:D,2,FALSE)</f>
        <v>Victory Academy of Toledo</v>
      </c>
      <c r="C1030" t="s">
        <v>4817</v>
      </c>
      <c r="D1030" t="s">
        <v>4</v>
      </c>
      <c r="E1030" s="27">
        <v>27.039736999999999</v>
      </c>
      <c r="F1030" s="28" t="s">
        <v>9519</v>
      </c>
      <c r="G1030" s="27">
        <f>IF(F1030="Not Aligned",E1030,IF(F1030="Aligned",E1030*0.2,IF(F1030="Partially Aligned",E1030*0.8,0)))</f>
        <v>21.631789600000001</v>
      </c>
      <c r="H1030" s="15">
        <f>G1030*$E$2</f>
        <v>2262.1917576962414</v>
      </c>
      <c r="I1030" s="27">
        <v>68.767517999999995</v>
      </c>
      <c r="J1030" s="15">
        <f>I1030*$E$3</f>
        <v>538.60614401511896</v>
      </c>
      <c r="K1030" s="15">
        <f>ROUND((H1030+J1030),2)</f>
        <v>2800.8</v>
      </c>
      <c r="M1030" s="15">
        <v>36.270000000000003</v>
      </c>
    </row>
    <row r="1031" spans="1:13" x14ac:dyDescent="0.25">
      <c r="A1031" t="s">
        <v>115</v>
      </c>
      <c r="B1031" t="str">
        <f>VLOOKUP(A1031,'FY23'!C:D,2,FALSE)</f>
        <v>Village Preparatory School Cliffs</v>
      </c>
      <c r="C1031" t="s">
        <v>4866</v>
      </c>
      <c r="D1031" t="s">
        <v>4</v>
      </c>
      <c r="E1031" s="27">
        <v>432.27952499999998</v>
      </c>
      <c r="F1031" s="28" t="s">
        <v>9519</v>
      </c>
      <c r="G1031" s="27">
        <f>IF(F1031="Not Aligned",E1031,IF(F1031="Aligned",E1031*0.2,IF(F1031="Partially Aligned",E1031*0.8,0)))</f>
        <v>345.82362000000001</v>
      </c>
      <c r="H1031" s="15">
        <f>G1031*$E$2</f>
        <v>36165.262201915881</v>
      </c>
      <c r="I1031" s="27">
        <v>629.73763399999996</v>
      </c>
      <c r="J1031" s="15">
        <f>I1031*$E$3</f>
        <v>4932.2786201174849</v>
      </c>
      <c r="K1031" s="15">
        <f>ROUND((H1031+J1031),2)</f>
        <v>41097.54</v>
      </c>
      <c r="M1031" s="15">
        <v>579.52</v>
      </c>
    </row>
    <row r="1032" spans="1:13" x14ac:dyDescent="0.25">
      <c r="A1032" t="s">
        <v>204</v>
      </c>
      <c r="B1032" t="str">
        <f>VLOOKUP(A1032,'FY23'!C:D,2,FALSE)</f>
        <v>Village Preparatory School Willard</v>
      </c>
      <c r="C1032" t="s">
        <v>4866</v>
      </c>
      <c r="D1032" t="s">
        <v>4</v>
      </c>
      <c r="E1032" s="27">
        <v>385.22928400000001</v>
      </c>
      <c r="F1032" s="28" t="s">
        <v>9519</v>
      </c>
      <c r="G1032" s="27">
        <f>IF(F1032="Not Aligned",E1032,IF(F1032="Aligned",E1032*0.2,IF(F1032="Partially Aligned",E1032*0.8,0)))</f>
        <v>308.18342720000004</v>
      </c>
      <c r="H1032" s="15">
        <f>G1032*$E$2</f>
        <v>32228.95663105098</v>
      </c>
      <c r="I1032" s="27">
        <v>504.48364600000002</v>
      </c>
      <c r="J1032" s="15">
        <f>I1032*$E$3</f>
        <v>3951.2548830212013</v>
      </c>
      <c r="K1032" s="15">
        <f>ROUND((H1032+J1032),2)</f>
        <v>36180.21</v>
      </c>
      <c r="M1032" s="15">
        <v>516.4</v>
      </c>
    </row>
    <row r="1033" spans="1:13" x14ac:dyDescent="0.25">
      <c r="A1033" t="s">
        <v>161</v>
      </c>
      <c r="B1033" t="str">
        <f>VLOOKUP(A1033,'FY23'!C:D,2,FALSE)</f>
        <v>Village Preparatory School Woodland Hills</v>
      </c>
      <c r="C1033" t="s">
        <v>4866</v>
      </c>
      <c r="D1033" t="s">
        <v>4</v>
      </c>
      <c r="E1033" s="27">
        <v>433.74496799999997</v>
      </c>
      <c r="F1033" s="28" t="s">
        <v>9519</v>
      </c>
      <c r="G1033" s="27">
        <f>IF(F1033="Not Aligned",E1033,IF(F1033="Aligned",E1033*0.2,IF(F1033="Partially Aligned",E1033*0.8,0)))</f>
        <v>346.99597440000002</v>
      </c>
      <c r="H1033" s="15">
        <f>G1033*$E$2</f>
        <v>36287.863730028883</v>
      </c>
      <c r="I1033" s="27">
        <v>607.13153</v>
      </c>
      <c r="J1033" s="15">
        <f>I1033*$E$3</f>
        <v>4755.2213864007654</v>
      </c>
      <c r="K1033" s="15">
        <f>ROUND((H1033+J1033),2)</f>
        <v>41043.089999999997</v>
      </c>
      <c r="M1033" s="15">
        <v>581.46</v>
      </c>
    </row>
    <row r="1034" spans="1:13" x14ac:dyDescent="0.25">
      <c r="A1034" t="s">
        <v>280</v>
      </c>
      <c r="B1034" t="str">
        <f>VLOOKUP(A1034,'FY23'!C:D,2,FALSE)</f>
        <v>Washington Park Community School</v>
      </c>
      <c r="C1034" t="s">
        <v>4866</v>
      </c>
      <c r="D1034" t="s">
        <v>4</v>
      </c>
      <c r="E1034" s="27">
        <v>114.246174</v>
      </c>
      <c r="F1034" s="28" t="s">
        <v>9520</v>
      </c>
      <c r="G1034" s="27">
        <f>IF(F1034="Not Aligned",E1034,IF(F1034="Aligned",E1034*0.2,IF(F1034="Partially Aligned",E1034*0.8,0)))</f>
        <v>114.246174</v>
      </c>
      <c r="H1034" s="15">
        <f>G1034*$E$2</f>
        <v>11947.543774701406</v>
      </c>
      <c r="I1034" s="27">
        <v>174.79673399999999</v>
      </c>
      <c r="J1034" s="15">
        <f>I1034*$E$3</f>
        <v>1369.0561710570453</v>
      </c>
      <c r="K1034" s="15">
        <f>ROUND((H1034+J1034),2)</f>
        <v>13316.6</v>
      </c>
      <c r="M1034" s="15">
        <v>191.43</v>
      </c>
    </row>
    <row r="1035" spans="1:13" x14ac:dyDescent="0.25">
      <c r="A1035" t="s">
        <v>336</v>
      </c>
      <c r="B1035" t="str">
        <f>VLOOKUP(A1035,'FY23'!C:D,2,FALSE)</f>
        <v>West Central Learning Academy II</v>
      </c>
      <c r="C1035" t="s">
        <v>4528</v>
      </c>
      <c r="D1035" t="s">
        <v>4</v>
      </c>
      <c r="E1035" s="27">
        <v>0</v>
      </c>
      <c r="F1035" s="28" t="s">
        <v>9521</v>
      </c>
      <c r="G1035" s="27">
        <f>IF(F1035="Not Aligned",E1035,IF(F1035="Aligned",E1035*0.2,IF(F1035="Partially Aligned",E1035*0.8,0)))</f>
        <v>0</v>
      </c>
      <c r="H1035" s="15">
        <f>G1035*$E$2</f>
        <v>0</v>
      </c>
      <c r="I1035" s="27">
        <v>55.773943000000003</v>
      </c>
      <c r="J1035" s="15">
        <f>I1035*$E$3</f>
        <v>436.83688534096927</v>
      </c>
      <c r="K1035" s="15">
        <f>ROUND((H1035+J1035),2)</f>
        <v>436.84</v>
      </c>
      <c r="M1035" s="15">
        <v>0</v>
      </c>
    </row>
    <row r="1036" spans="1:13" x14ac:dyDescent="0.25">
      <c r="A1036" t="s">
        <v>143</v>
      </c>
      <c r="B1036" t="str">
        <f>VLOOKUP(A1036,'FY23'!C:D,2,FALSE)</f>
        <v>West Cleveland Drop Back In dba Frederick Douglass High Scho</v>
      </c>
      <c r="C1036" t="s">
        <v>4866</v>
      </c>
      <c r="D1036" t="s">
        <v>4</v>
      </c>
      <c r="E1036" s="27">
        <v>0</v>
      </c>
      <c r="F1036" s="28" t="s">
        <v>9521</v>
      </c>
      <c r="G1036" s="27">
        <f>IF(F1036="Not Aligned",E1036,IF(F1036="Aligned",E1036*0.2,IF(F1036="Partially Aligned",E1036*0.8,0)))</f>
        <v>0</v>
      </c>
      <c r="H1036" s="15">
        <f>G1036*$E$2</f>
        <v>0</v>
      </c>
      <c r="I1036" s="27">
        <v>321.410033</v>
      </c>
      <c r="J1036" s="15">
        <f>I1036*$E$3</f>
        <v>2517.3719156463108</v>
      </c>
      <c r="K1036" s="15">
        <f>ROUND((H1036+J1036),2)</f>
        <v>2517.37</v>
      </c>
      <c r="M1036" s="15">
        <v>0</v>
      </c>
    </row>
    <row r="1037" spans="1:13" x14ac:dyDescent="0.25">
      <c r="A1037" t="s">
        <v>190</v>
      </c>
      <c r="B1037" t="str">
        <f>VLOOKUP(A1037,'FY23'!C:D,2,FALSE)</f>
        <v>West Park Academy</v>
      </c>
      <c r="C1037" t="s">
        <v>4866</v>
      </c>
      <c r="D1037" t="s">
        <v>4</v>
      </c>
      <c r="E1037" s="27">
        <v>157.998516</v>
      </c>
      <c r="F1037" s="28" t="s">
        <v>9519</v>
      </c>
      <c r="G1037" s="27">
        <f>IF(F1037="Not Aligned",E1037,IF(F1037="Aligned",E1037*0.2,IF(F1037="Partially Aligned",E1037*0.8,0)))</f>
        <v>126.3988128</v>
      </c>
      <c r="H1037" s="15">
        <f>G1037*$E$2</f>
        <v>13218.432583994352</v>
      </c>
      <c r="I1037" s="27">
        <v>216.08443500000001</v>
      </c>
      <c r="J1037" s="15">
        <f>I1037*$E$3</f>
        <v>1692.4328186024634</v>
      </c>
      <c r="K1037" s="15">
        <f>ROUND((H1037+J1037),2)</f>
        <v>14910.87</v>
      </c>
      <c r="M1037" s="15">
        <v>211.8</v>
      </c>
    </row>
    <row r="1038" spans="1:13" x14ac:dyDescent="0.25">
      <c r="A1038" t="s">
        <v>253</v>
      </c>
      <c r="B1038" t="str">
        <f>VLOOKUP(A1038,'FY23'!C:D,2,FALSE)</f>
        <v>Western Toledo Preparatory Academy</v>
      </c>
      <c r="C1038" t="s">
        <v>4817</v>
      </c>
      <c r="D1038" t="s">
        <v>4</v>
      </c>
      <c r="E1038" s="27">
        <v>146.83742799999999</v>
      </c>
      <c r="F1038" s="28" t="s">
        <v>9520</v>
      </c>
      <c r="G1038" s="27">
        <f>IF(F1038="Not Aligned",E1038,IF(F1038="Aligned",E1038*0.2,IF(F1038="Partially Aligned",E1038*0.8,0)))</f>
        <v>146.83742799999999</v>
      </c>
      <c r="H1038" s="15">
        <f>G1038*$E$2</f>
        <v>15355.845516494634</v>
      </c>
      <c r="I1038" s="27">
        <v>214.20914099999999</v>
      </c>
      <c r="J1038" s="15">
        <f>I1038*$E$3</f>
        <v>1677.7449994167441</v>
      </c>
      <c r="K1038" s="15">
        <f>ROUND((H1038+J1038),2)</f>
        <v>17033.59</v>
      </c>
      <c r="M1038" s="15">
        <v>246.03</v>
      </c>
    </row>
    <row r="1039" spans="1:13" x14ac:dyDescent="0.25">
      <c r="A1039" t="s">
        <v>259</v>
      </c>
      <c r="B1039" t="str">
        <f>VLOOKUP(A1039,'FY23'!C:D,2,FALSE)</f>
        <v>Westlake Academy</v>
      </c>
      <c r="C1039" t="s">
        <v>4866</v>
      </c>
      <c r="D1039" t="s">
        <v>4</v>
      </c>
      <c r="E1039" s="27">
        <v>13.962263</v>
      </c>
      <c r="F1039" s="28" t="s">
        <v>9519</v>
      </c>
      <c r="G1039" s="27">
        <f>IF(F1039="Not Aligned",E1039,IF(F1039="Aligned",E1039*0.2,IF(F1039="Partially Aligned",E1039*0.8,0)))</f>
        <v>11.169810400000001</v>
      </c>
      <c r="H1039" s="15">
        <f>G1039*$E$2</f>
        <v>1168.1073775749815</v>
      </c>
      <c r="I1039" s="27">
        <v>13.962263</v>
      </c>
      <c r="J1039" s="15">
        <f>I1039*$E$3</f>
        <v>109.35628992971606</v>
      </c>
      <c r="K1039" s="15">
        <f>ROUND((H1039+J1039),2)</f>
        <v>1277.46</v>
      </c>
      <c r="M1039" s="15">
        <v>18.71</v>
      </c>
    </row>
    <row r="1040" spans="1:13" x14ac:dyDescent="0.25">
      <c r="A1040" t="s">
        <v>75</v>
      </c>
      <c r="B1040" t="str">
        <f>VLOOKUP(A1040,'FY23'!C:D,2,FALSE)</f>
        <v>Westside Academy</v>
      </c>
      <c r="C1040" t="s">
        <v>4794</v>
      </c>
      <c r="D1040" t="s">
        <v>4</v>
      </c>
      <c r="E1040" s="27">
        <v>247.48008799999999</v>
      </c>
      <c r="F1040" s="28" t="s">
        <v>9518</v>
      </c>
      <c r="G1040" s="27">
        <f>IF(F1040="Not Aligned",E1040,IF(F1040="Aligned",E1040*0.2,IF(F1040="Partially Aligned",E1040*0.8,0)))</f>
        <v>49.496017600000002</v>
      </c>
      <c r="H1040" s="15">
        <f>G1040*$E$2</f>
        <v>5176.1544062682678</v>
      </c>
      <c r="I1040" s="27">
        <v>296.92781100000002</v>
      </c>
      <c r="J1040" s="15">
        <f>I1040*$E$3</f>
        <v>2325.6204089488888</v>
      </c>
      <c r="K1040" s="15">
        <f>ROUND((H1040+J1040),2)</f>
        <v>7501.77</v>
      </c>
      <c r="M1040" s="15">
        <v>83.08</v>
      </c>
    </row>
    <row r="1041" spans="1:13" x14ac:dyDescent="0.25">
      <c r="A1041" t="s">
        <v>207</v>
      </c>
      <c r="B1041" t="str">
        <f>VLOOKUP(A1041,'FY23'!C:D,2,FALSE)</f>
        <v>Westwood Preparatory Academy</v>
      </c>
      <c r="C1041" t="s">
        <v>4794</v>
      </c>
      <c r="D1041" t="s">
        <v>4</v>
      </c>
      <c r="E1041" s="27">
        <v>59.186253000000001</v>
      </c>
      <c r="F1041" s="28" t="s">
        <v>9520</v>
      </c>
      <c r="G1041" s="27">
        <f>IF(F1041="Not Aligned",E1041,IF(F1041="Aligned",E1041*0.2,IF(F1041="Partially Aligned",E1041*0.8,0)))</f>
        <v>59.186253000000001</v>
      </c>
      <c r="H1041" s="15">
        <f>G1041*$E$2</f>
        <v>6189.531988861635</v>
      </c>
      <c r="I1041" s="27">
        <v>269.35987599999999</v>
      </c>
      <c r="J1041" s="15">
        <f>I1041*$E$3</f>
        <v>2109.7007480297689</v>
      </c>
      <c r="K1041" s="15">
        <f>ROUND((H1041+J1041),2)</f>
        <v>8299.23</v>
      </c>
      <c r="M1041" s="15">
        <v>99.29</v>
      </c>
    </row>
    <row r="1042" spans="1:13" x14ac:dyDescent="0.25">
      <c r="A1042" t="s">
        <v>31</v>
      </c>
      <c r="B1042" t="str">
        <f>VLOOKUP(A1042,'FY23'!C:D,2,FALSE)</f>
        <v>Whitehall Preparatory and Fitness Academy</v>
      </c>
      <c r="C1042" t="s">
        <v>4794</v>
      </c>
      <c r="D1042" t="s">
        <v>4</v>
      </c>
      <c r="E1042" s="27">
        <v>229.14862099999999</v>
      </c>
      <c r="F1042" s="28" t="s">
        <v>9518</v>
      </c>
      <c r="G1042" s="27">
        <f>IF(F1042="Not Aligned",E1042,IF(F1042="Aligned",E1042*0.2,IF(F1042="Partially Aligned",E1042*0.8,0)))</f>
        <v>45.829724200000001</v>
      </c>
      <c r="H1042" s="15">
        <f>G1042*$E$2</f>
        <v>4792.7437470421755</v>
      </c>
      <c r="I1042" s="27">
        <v>320.85594099999997</v>
      </c>
      <c r="J1042" s="15">
        <f>I1042*$E$3</f>
        <v>2513.0321144693999</v>
      </c>
      <c r="K1042" s="15">
        <f>ROUND((H1042+J1042),2)</f>
        <v>7305.78</v>
      </c>
      <c r="M1042" s="15">
        <v>76.959999999999994</v>
      </c>
    </row>
    <row r="1043" spans="1:13" x14ac:dyDescent="0.25">
      <c r="A1043" t="s">
        <v>8</v>
      </c>
      <c r="B1043" t="str">
        <f>VLOOKUP(A1043,'FY23'!C:D,2,FALSE)</f>
        <v>Wildwood Environmental Academy</v>
      </c>
      <c r="C1043" t="s">
        <v>4817</v>
      </c>
      <c r="D1043" t="s">
        <v>4</v>
      </c>
      <c r="E1043" s="27">
        <v>196.726708</v>
      </c>
      <c r="F1043" s="28" t="s">
        <v>9519</v>
      </c>
      <c r="G1043" s="27">
        <f>IF(F1043="Not Aligned",E1043,IF(F1043="Aligned",E1043*0.2,IF(F1043="Partially Aligned",E1043*0.8,0)))</f>
        <v>157.38136640000002</v>
      </c>
      <c r="H1043" s="15">
        <f>G1043*$E$2</f>
        <v>16458.500959395988</v>
      </c>
      <c r="I1043" s="27">
        <v>326.92949599999997</v>
      </c>
      <c r="J1043" s="15">
        <f>I1043*$E$3</f>
        <v>2560.6018702807664</v>
      </c>
      <c r="K1043" s="15">
        <f>ROUND((H1043+J1043),2)</f>
        <v>19019.099999999999</v>
      </c>
      <c r="M1043" s="15">
        <v>263.76</v>
      </c>
    </row>
    <row r="1044" spans="1:13" x14ac:dyDescent="0.25">
      <c r="A1044" t="s">
        <v>38</v>
      </c>
      <c r="B1044" t="str">
        <f>VLOOKUP(A1044,'FY23'!C:D,2,FALSE)</f>
        <v>Winterfield Venture Academy</v>
      </c>
      <c r="C1044" t="s">
        <v>4817</v>
      </c>
      <c r="D1044" t="s">
        <v>4</v>
      </c>
      <c r="E1044" s="27">
        <v>310.401071</v>
      </c>
      <c r="F1044" s="28" t="s">
        <v>9520</v>
      </c>
      <c r="G1044" s="27">
        <f>IF(F1044="Not Aligned",E1044,IF(F1044="Aligned",E1044*0.2,IF(F1044="Partially Aligned",E1044*0.8,0)))</f>
        <v>310.401071</v>
      </c>
      <c r="H1044" s="15">
        <f>G1044*$E$2</f>
        <v>32460.871586708006</v>
      </c>
      <c r="I1044" s="27">
        <v>453.47343999999998</v>
      </c>
      <c r="J1044" s="15">
        <f>I1044*$E$3</f>
        <v>3551.7288981066822</v>
      </c>
      <c r="K1044" s="15">
        <f>ROUND((H1044+J1044),2)</f>
        <v>36012.6</v>
      </c>
      <c r="M1044" s="15">
        <v>520.08000000000004</v>
      </c>
    </row>
    <row r="1045" spans="1:13" x14ac:dyDescent="0.25">
      <c r="A1045" t="s">
        <v>275</v>
      </c>
      <c r="B1045" t="str">
        <f>VLOOKUP(A1045,'FY23'!C:D,2,FALSE)</f>
        <v>YB Columbus Community School</v>
      </c>
      <c r="C1045" t="s">
        <v>4794</v>
      </c>
      <c r="D1045" t="s">
        <v>4</v>
      </c>
      <c r="E1045" s="27">
        <v>0</v>
      </c>
      <c r="F1045" s="28" t="s">
        <v>9521</v>
      </c>
      <c r="G1045" s="27">
        <f>IF(F1045="Not Aligned",E1045,IF(F1045="Aligned",E1045*0.2,IF(F1045="Partially Aligned",E1045*0.8,0)))</f>
        <v>0</v>
      </c>
      <c r="H1045" s="15">
        <f>G1045*$E$2</f>
        <v>0</v>
      </c>
      <c r="I1045" s="27">
        <v>237.69947400000001</v>
      </c>
      <c r="J1045" s="15">
        <f>I1045*$E$3</f>
        <v>1861.7277582355387</v>
      </c>
      <c r="K1045" s="15">
        <f>ROUND((H1045+J1045),2)</f>
        <v>1861.73</v>
      </c>
      <c r="M1045" s="15">
        <v>0</v>
      </c>
    </row>
    <row r="1046" spans="1:13" x14ac:dyDescent="0.25">
      <c r="A1046" t="s">
        <v>84</v>
      </c>
      <c r="B1046" t="str">
        <f>VLOOKUP(A1046,'FY23'!C:D,2,FALSE)</f>
        <v>Youngstown Academy of Excellence</v>
      </c>
      <c r="C1046" t="s">
        <v>4436</v>
      </c>
      <c r="D1046" t="s">
        <v>4</v>
      </c>
      <c r="E1046" s="27">
        <v>161.45508799999999</v>
      </c>
      <c r="F1046" s="28" t="s">
        <v>9518</v>
      </c>
      <c r="G1046" s="27">
        <f>IF(F1046="Not Aligned",E1046,IF(F1046="Aligned",E1046*0.2,IF(F1046="Partially Aligned",E1046*0.8,0)))</f>
        <v>32.291017599999996</v>
      </c>
      <c r="H1046" s="15">
        <f>G1046*$E$2</f>
        <v>3376.9038629307051</v>
      </c>
      <c r="I1046" s="27">
        <v>227.18562800000001</v>
      </c>
      <c r="J1046" s="15">
        <f>I1046*$E$3</f>
        <v>1779.3804201677494</v>
      </c>
      <c r="K1046" s="15">
        <f>ROUND((H1046+J1046),2)</f>
        <v>5156.28</v>
      </c>
      <c r="M1046" s="15">
        <v>54.22</v>
      </c>
    </row>
    <row r="1047" spans="1:13" x14ac:dyDescent="0.25">
      <c r="A1047" t="s">
        <v>302</v>
      </c>
      <c r="B1047" t="str">
        <f>VLOOKUP(A1047,'FY23'!C:D,2,FALSE)</f>
        <v>Youngstown Community School</v>
      </c>
      <c r="C1047" t="s">
        <v>4436</v>
      </c>
      <c r="D1047" t="s">
        <v>4</v>
      </c>
      <c r="E1047" s="27">
        <v>236.92397800000001</v>
      </c>
      <c r="F1047" s="28" t="s">
        <v>9520</v>
      </c>
      <c r="G1047" s="27">
        <f>IF(F1047="Not Aligned",E1047,IF(F1047="Aligned",E1047*0.2,IF(F1047="Partially Aligned",E1047*0.8,0)))</f>
        <v>236.92397800000001</v>
      </c>
      <c r="H1047" s="15">
        <f>G1047*$E$2</f>
        <v>24776.843716721687</v>
      </c>
      <c r="I1047" s="27">
        <v>296.39181600000001</v>
      </c>
      <c r="J1047" s="15">
        <f>I1047*$E$3</f>
        <v>2321.4223484610666</v>
      </c>
      <c r="K1047" s="15">
        <f>ROUND((H1047+J1047),2)</f>
        <v>27098.27</v>
      </c>
      <c r="M1047" s="15">
        <v>396.94</v>
      </c>
    </row>
    <row r="1048" spans="1:13" x14ac:dyDescent="0.25">
      <c r="A1048" t="s">
        <v>249</v>
      </c>
      <c r="B1048" t="str">
        <f>VLOOKUP(A1048,'FY23'!C:D,2,FALSE)</f>
        <v>Youngstown Preparatory Academy</v>
      </c>
      <c r="C1048" t="s">
        <v>4436</v>
      </c>
      <c r="D1048" t="s">
        <v>4</v>
      </c>
      <c r="E1048" s="27">
        <v>84.576161999999997</v>
      </c>
      <c r="F1048" s="28" t="s">
        <v>9518</v>
      </c>
      <c r="G1048" s="27">
        <f>IF(F1048="Not Aligned",E1048,IF(F1048="Aligned",E1048*0.2,IF(F1048="Partially Aligned",E1048*0.8,0)))</f>
        <v>16.915232400000001</v>
      </c>
      <c r="H1048" s="15">
        <f>G1048*$E$2</f>
        <v>1768.9474621552536</v>
      </c>
      <c r="I1048" s="27">
        <v>102.889416</v>
      </c>
      <c r="J1048" s="15">
        <f>I1048*$E$3</f>
        <v>805.85824853715803</v>
      </c>
      <c r="K1048" s="15">
        <f>ROUND((H1048+J1048),2)</f>
        <v>2574.81</v>
      </c>
      <c r="M1048" s="15">
        <v>28.39</v>
      </c>
    </row>
    <row r="1049" spans="1:13" x14ac:dyDescent="0.25">
      <c r="A1049" t="s">
        <v>99</v>
      </c>
      <c r="B1049" t="str">
        <f>VLOOKUP(A1049,'FY23'!C:D,2,FALSE)</f>
        <v>Zanesville Community High School</v>
      </c>
      <c r="C1049" t="s">
        <v>4454</v>
      </c>
      <c r="D1049" t="s">
        <v>4</v>
      </c>
      <c r="E1049" s="27">
        <v>0</v>
      </c>
      <c r="F1049" s="28" t="s">
        <v>9521</v>
      </c>
      <c r="G1049" s="27">
        <f>IF(F1049="Not Aligned",E1049,IF(F1049="Aligned",E1049*0.2,IF(F1049="Partially Aligned",E1049*0.8,0)))</f>
        <v>0</v>
      </c>
      <c r="H1049" s="15">
        <f>G1049*$E$2</f>
        <v>0</v>
      </c>
      <c r="I1049" s="27">
        <v>152.89309</v>
      </c>
      <c r="J1049" s="15">
        <f>I1049*$E$3</f>
        <v>1197.500797563416</v>
      </c>
      <c r="K1049" s="15">
        <f>ROUND((H1049+J1049),2)</f>
        <v>1197.5</v>
      </c>
      <c r="M1049" s="15">
        <v>0</v>
      </c>
    </row>
    <row r="1050" spans="1:13" x14ac:dyDescent="0.25">
      <c r="A1050" t="s">
        <v>62</v>
      </c>
      <c r="B1050" t="str">
        <f>VLOOKUP(A1050,'FY23'!C:D,2,FALSE)</f>
        <v>Zenith Academy</v>
      </c>
      <c r="C1050" t="s">
        <v>4794</v>
      </c>
      <c r="D1050" t="s">
        <v>4</v>
      </c>
      <c r="E1050" s="27">
        <v>172.235985</v>
      </c>
      <c r="F1050" s="28" t="s">
        <v>9520</v>
      </c>
      <c r="G1050" s="27">
        <f>IF(F1050="Not Aligned",E1050,IF(F1050="Aligned",E1050*0.2,IF(F1050="Partially Aligned",E1050*0.8,0)))</f>
        <v>172.235985</v>
      </c>
      <c r="H1050" s="15">
        <f>G1050*$E$2</f>
        <v>18011.955221943052</v>
      </c>
      <c r="I1050" s="27">
        <v>450.78531099999998</v>
      </c>
      <c r="J1050" s="15">
        <f>I1050*$E$3</f>
        <v>3530.6747312934317</v>
      </c>
      <c r="K1050" s="15">
        <f>ROUND((H1050+J1050),2)</f>
        <v>21542.63</v>
      </c>
      <c r="M1050" s="15">
        <v>288.72000000000003</v>
      </c>
    </row>
    <row r="1051" spans="1:13" x14ac:dyDescent="0.25">
      <c r="A1051" t="s">
        <v>131</v>
      </c>
      <c r="B1051" t="str">
        <f>VLOOKUP(A1051,'FY23'!C:D,2,FALSE)</f>
        <v>Zenith Academy East</v>
      </c>
      <c r="C1051" t="s">
        <v>4794</v>
      </c>
      <c r="D1051" t="s">
        <v>4</v>
      </c>
      <c r="E1051" s="27">
        <v>211.83237099999999</v>
      </c>
      <c r="F1051" s="28" t="s">
        <v>9520</v>
      </c>
      <c r="G1051" s="27">
        <f>IF(F1051="Not Aligned",E1051,IF(F1051="Aligned",E1051*0.2,IF(F1051="Partially Aligned",E1051*0.8,0)))</f>
        <v>211.83237099999999</v>
      </c>
      <c r="H1051" s="15">
        <f>G1051*$E$2</f>
        <v>22152.833979554434</v>
      </c>
      <c r="I1051" s="27">
        <v>302.54913499999998</v>
      </c>
      <c r="J1051" s="15">
        <f>I1051*$E$3</f>
        <v>2369.6481669944765</v>
      </c>
      <c r="K1051" s="15">
        <f>ROUND((H1051+J1051),2)</f>
        <v>24522.48</v>
      </c>
      <c r="M1051" s="15">
        <v>354.92</v>
      </c>
    </row>
    <row r="1052" spans="1:13" x14ac:dyDescent="0.25">
      <c r="A1052" t="s">
        <v>196</v>
      </c>
      <c r="B1052" t="str">
        <f>VLOOKUP(A1052,'FY23'!C:D,2,FALSE)</f>
        <v>Zenith Academy West</v>
      </c>
      <c r="C1052" t="s">
        <v>4794</v>
      </c>
      <c r="D1052" t="s">
        <v>4</v>
      </c>
      <c r="E1052" s="27">
        <v>104.80612499999999</v>
      </c>
      <c r="F1052" s="28" t="s">
        <v>9519</v>
      </c>
      <c r="G1052" s="27">
        <f>IF(F1052="Not Aligned",E1052,IF(F1052="Aligned",E1052*0.2,IF(F1052="Partially Aligned",E1052*0.8,0)))</f>
        <v>83.844899999999996</v>
      </c>
      <c r="H1052" s="15">
        <f>G1052*$E$2</f>
        <v>8768.2639861135467</v>
      </c>
      <c r="I1052" s="27">
        <v>140.99687399999999</v>
      </c>
      <c r="J1052" s="15">
        <f>I1052*$E$3</f>
        <v>1104.3263568611796</v>
      </c>
      <c r="K1052" s="15">
        <f>ROUND((H1052+J1052),2)</f>
        <v>9872.59</v>
      </c>
      <c r="M1052" s="15">
        <v>140.5</v>
      </c>
    </row>
    <row r="1054" spans="1:13" s="77" customFormat="1" ht="15.75" x14ac:dyDescent="0.25">
      <c r="A1054" s="74"/>
      <c r="B1054" s="74" t="s">
        <v>8646</v>
      </c>
      <c r="C1054" s="74"/>
      <c r="D1054" s="75"/>
      <c r="E1054" s="75">
        <f>SUM(E7:E1052)</f>
        <v>743265.02794000146</v>
      </c>
      <c r="F1054" s="76"/>
      <c r="G1054" s="75">
        <f>SUM(G7:G1052)</f>
        <v>489590.51492960018</v>
      </c>
      <c r="H1054" s="76">
        <f>SUM(H7:H1052)</f>
        <v>51200000.000000045</v>
      </c>
      <c r="I1054" s="76">
        <f>SUM(I7:I1052)</f>
        <v>1634263.2555919962</v>
      </c>
      <c r="J1054" s="78">
        <f>SUM(J7:J1052)</f>
        <v>12800000.000000028</v>
      </c>
      <c r="K1054" s="78">
        <f t="shared" ref="K1054:M1054" si="0">SUM(K7:K1052)</f>
        <v>63999999.99999994</v>
      </c>
      <c r="L1054" s="78">
        <f t="shared" si="0"/>
        <v>807693.12000000011</v>
      </c>
      <c r="M1054" s="78">
        <f t="shared" si="0"/>
        <v>807693.05999999994</v>
      </c>
    </row>
  </sheetData>
  <autoFilter ref="A6:M1052" xr:uid="{A1536414-54A5-409F-9F4D-6DC5015061DF}">
    <sortState xmlns:xlrd2="http://schemas.microsoft.com/office/spreadsheetml/2017/richdata2" ref="A7:M1052">
      <sortCondition descending="1" ref="D6:D1052"/>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ABE9-F09A-4ED4-A40C-9F2736D9429E}">
  <dimension ref="A1:B889"/>
  <sheetViews>
    <sheetView workbookViewId="0">
      <selection activeCell="B1" sqref="B1:B1048576"/>
    </sheetView>
  </sheetViews>
  <sheetFormatPr defaultRowHeight="15" x14ac:dyDescent="0.25"/>
  <sheetData>
    <row r="1" spans="1:2" x14ac:dyDescent="0.25">
      <c r="A1" s="37"/>
      <c r="B1" s="37" t="s">
        <v>9517</v>
      </c>
    </row>
    <row r="2" spans="1:2" x14ac:dyDescent="0.25">
      <c r="A2" s="38" t="s">
        <v>17</v>
      </c>
      <c r="B2" s="42">
        <v>2</v>
      </c>
    </row>
    <row r="3" spans="1:2" x14ac:dyDescent="0.25">
      <c r="A3" s="38" t="s">
        <v>40</v>
      </c>
      <c r="B3" s="42">
        <v>2</v>
      </c>
    </row>
    <row r="4" spans="1:2" x14ac:dyDescent="0.25">
      <c r="A4" s="38" t="s">
        <v>56</v>
      </c>
      <c r="B4" s="42">
        <v>2</v>
      </c>
    </row>
    <row r="5" spans="1:2" x14ac:dyDescent="0.25">
      <c r="A5" s="38" t="s">
        <v>65</v>
      </c>
      <c r="B5" s="42">
        <v>2</v>
      </c>
    </row>
    <row r="6" spans="1:2" x14ac:dyDescent="0.25">
      <c r="A6" s="38" t="s">
        <v>84</v>
      </c>
      <c r="B6" s="42">
        <v>2</v>
      </c>
    </row>
    <row r="7" spans="1:2" x14ac:dyDescent="0.25">
      <c r="A7" s="38" t="s">
        <v>101</v>
      </c>
      <c r="B7" s="42">
        <v>2</v>
      </c>
    </row>
    <row r="8" spans="1:2" x14ac:dyDescent="0.25">
      <c r="A8" s="38" t="s">
        <v>104</v>
      </c>
      <c r="B8" s="42">
        <v>2</v>
      </c>
    </row>
    <row r="9" spans="1:2" x14ac:dyDescent="0.25">
      <c r="A9" s="38" t="s">
        <v>105</v>
      </c>
      <c r="B9" s="42">
        <v>2</v>
      </c>
    </row>
    <row r="10" spans="1:2" x14ac:dyDescent="0.25">
      <c r="A10" s="38" t="s">
        <v>112</v>
      </c>
      <c r="B10" s="42">
        <v>2</v>
      </c>
    </row>
    <row r="11" spans="1:2" x14ac:dyDescent="0.25">
      <c r="A11" s="38" t="s">
        <v>114</v>
      </c>
      <c r="B11" s="42">
        <v>2</v>
      </c>
    </row>
    <row r="12" spans="1:2" x14ac:dyDescent="0.25">
      <c r="A12" s="38" t="s">
        <v>119</v>
      </c>
      <c r="B12" s="42">
        <v>2</v>
      </c>
    </row>
    <row r="13" spans="1:2" x14ac:dyDescent="0.25">
      <c r="A13" s="38" t="s">
        <v>125</v>
      </c>
      <c r="B13" s="42">
        <v>2</v>
      </c>
    </row>
    <row r="14" spans="1:2" x14ac:dyDescent="0.25">
      <c r="A14" s="38" t="s">
        <v>126</v>
      </c>
      <c r="B14" s="42">
        <v>2</v>
      </c>
    </row>
    <row r="15" spans="1:2" x14ac:dyDescent="0.25">
      <c r="A15" s="38" t="s">
        <v>128</v>
      </c>
      <c r="B15" s="42">
        <v>2</v>
      </c>
    </row>
    <row r="16" spans="1:2" x14ac:dyDescent="0.25">
      <c r="A16" s="38" t="s">
        <v>132</v>
      </c>
      <c r="B16" s="42">
        <v>2</v>
      </c>
    </row>
    <row r="17" spans="1:2" x14ac:dyDescent="0.25">
      <c r="A17" s="38" t="s">
        <v>148</v>
      </c>
      <c r="B17" s="42">
        <v>2</v>
      </c>
    </row>
    <row r="18" spans="1:2" x14ac:dyDescent="0.25">
      <c r="A18" s="38" t="s">
        <v>152</v>
      </c>
      <c r="B18" s="42">
        <v>2</v>
      </c>
    </row>
    <row r="19" spans="1:2" x14ac:dyDescent="0.25">
      <c r="A19" s="38" t="s">
        <v>159</v>
      </c>
      <c r="B19" s="42">
        <v>2</v>
      </c>
    </row>
    <row r="20" spans="1:2" x14ac:dyDescent="0.25">
      <c r="A20" s="38" t="s">
        <v>165</v>
      </c>
      <c r="B20" s="42">
        <v>2</v>
      </c>
    </row>
    <row r="21" spans="1:2" x14ac:dyDescent="0.25">
      <c r="A21" s="38" t="s">
        <v>170</v>
      </c>
      <c r="B21" s="42">
        <v>2</v>
      </c>
    </row>
    <row r="22" spans="1:2" x14ac:dyDescent="0.25">
      <c r="A22" s="38" t="s">
        <v>172</v>
      </c>
      <c r="B22" s="42">
        <v>2</v>
      </c>
    </row>
    <row r="23" spans="1:2" x14ac:dyDescent="0.25">
      <c r="A23" s="38" t="s">
        <v>175</v>
      </c>
      <c r="B23" s="42">
        <v>2</v>
      </c>
    </row>
    <row r="24" spans="1:2" x14ac:dyDescent="0.25">
      <c r="A24" s="38" t="s">
        <v>178</v>
      </c>
      <c r="B24" s="42">
        <v>2</v>
      </c>
    </row>
    <row r="25" spans="1:2" x14ac:dyDescent="0.25">
      <c r="A25" s="38" t="s">
        <v>180</v>
      </c>
      <c r="B25" s="42">
        <v>2</v>
      </c>
    </row>
    <row r="26" spans="1:2" x14ac:dyDescent="0.25">
      <c r="A26" s="38" t="s">
        <v>184</v>
      </c>
      <c r="B26" s="42">
        <v>2</v>
      </c>
    </row>
    <row r="27" spans="1:2" x14ac:dyDescent="0.25">
      <c r="A27" s="38" t="s">
        <v>186</v>
      </c>
      <c r="B27" s="42">
        <v>2</v>
      </c>
    </row>
    <row r="28" spans="1:2" x14ac:dyDescent="0.25">
      <c r="A28" s="38" t="s">
        <v>191</v>
      </c>
      <c r="B28" s="42">
        <v>2</v>
      </c>
    </row>
    <row r="29" spans="1:2" x14ac:dyDescent="0.25">
      <c r="A29" s="38" t="s">
        <v>208</v>
      </c>
      <c r="B29" s="42">
        <v>2</v>
      </c>
    </row>
    <row r="30" spans="1:2" x14ac:dyDescent="0.25">
      <c r="A30" s="38" t="s">
        <v>211</v>
      </c>
      <c r="B30" s="42">
        <v>2</v>
      </c>
    </row>
    <row r="31" spans="1:2" x14ac:dyDescent="0.25">
      <c r="A31" s="38" t="s">
        <v>214</v>
      </c>
      <c r="B31" s="42">
        <v>2</v>
      </c>
    </row>
    <row r="32" spans="1:2" x14ac:dyDescent="0.25">
      <c r="A32" s="38" t="s">
        <v>215</v>
      </c>
      <c r="B32" s="42">
        <v>2</v>
      </c>
    </row>
    <row r="33" spans="1:2" x14ac:dyDescent="0.25">
      <c r="A33" s="38" t="s">
        <v>220</v>
      </c>
      <c r="B33" s="42">
        <v>2</v>
      </c>
    </row>
    <row r="34" spans="1:2" x14ac:dyDescent="0.25">
      <c r="A34" s="38" t="s">
        <v>237</v>
      </c>
      <c r="B34" s="42">
        <v>2</v>
      </c>
    </row>
    <row r="35" spans="1:2" x14ac:dyDescent="0.25">
      <c r="A35" s="38" t="s">
        <v>244</v>
      </c>
      <c r="B35" s="42">
        <v>2</v>
      </c>
    </row>
    <row r="36" spans="1:2" x14ac:dyDescent="0.25">
      <c r="A36" s="38" t="s">
        <v>249</v>
      </c>
      <c r="B36" s="42">
        <v>2</v>
      </c>
    </row>
    <row r="37" spans="1:2" x14ac:dyDescent="0.25">
      <c r="A37" s="38" t="s">
        <v>252</v>
      </c>
      <c r="B37" s="42">
        <v>2</v>
      </c>
    </row>
    <row r="38" spans="1:2" x14ac:dyDescent="0.25">
      <c r="A38" s="38" t="s">
        <v>899</v>
      </c>
      <c r="B38" s="42">
        <v>2</v>
      </c>
    </row>
    <row r="39" spans="1:2" x14ac:dyDescent="0.25">
      <c r="A39" s="38" t="s">
        <v>907</v>
      </c>
      <c r="B39" s="42">
        <v>2</v>
      </c>
    </row>
    <row r="40" spans="1:2" x14ac:dyDescent="0.25">
      <c r="A40" s="38" t="s">
        <v>972</v>
      </c>
      <c r="B40" s="42">
        <v>2</v>
      </c>
    </row>
    <row r="41" spans="1:2" x14ac:dyDescent="0.25">
      <c r="A41" s="38" t="s">
        <v>1383</v>
      </c>
      <c r="B41" s="42">
        <v>2</v>
      </c>
    </row>
    <row r="42" spans="1:2" x14ac:dyDescent="0.25">
      <c r="A42" s="38" t="s">
        <v>1495</v>
      </c>
      <c r="B42" s="42">
        <v>2</v>
      </c>
    </row>
    <row r="43" spans="1:2" x14ac:dyDescent="0.25">
      <c r="A43" s="38" t="s">
        <v>1701</v>
      </c>
      <c r="B43" s="42">
        <v>2</v>
      </c>
    </row>
    <row r="44" spans="1:2" x14ac:dyDescent="0.25">
      <c r="A44" s="38" t="s">
        <v>1781</v>
      </c>
      <c r="B44" s="42">
        <v>2</v>
      </c>
    </row>
    <row r="45" spans="1:2" x14ac:dyDescent="0.25">
      <c r="A45" s="38" t="s">
        <v>2025</v>
      </c>
      <c r="B45" s="42">
        <v>2</v>
      </c>
    </row>
    <row r="46" spans="1:2" x14ac:dyDescent="0.25">
      <c r="A46" s="38" t="s">
        <v>2456</v>
      </c>
      <c r="B46" s="42">
        <v>2</v>
      </c>
    </row>
    <row r="47" spans="1:2" x14ac:dyDescent="0.25">
      <c r="A47" s="38" t="s">
        <v>2525</v>
      </c>
      <c r="B47" s="42">
        <v>2</v>
      </c>
    </row>
    <row r="48" spans="1:2" x14ac:dyDescent="0.25">
      <c r="A48" s="38" t="s">
        <v>2533</v>
      </c>
      <c r="B48" s="42">
        <v>2</v>
      </c>
    </row>
    <row r="49" spans="1:2" x14ac:dyDescent="0.25">
      <c r="A49" s="38" t="s">
        <v>2552</v>
      </c>
      <c r="B49" s="42">
        <v>2</v>
      </c>
    </row>
    <row r="50" spans="1:2" x14ac:dyDescent="0.25">
      <c r="A50" s="38" t="s">
        <v>2594</v>
      </c>
      <c r="B50" s="42">
        <v>2</v>
      </c>
    </row>
    <row r="51" spans="1:2" x14ac:dyDescent="0.25">
      <c r="A51" s="38" t="s">
        <v>2619</v>
      </c>
      <c r="B51" s="42">
        <v>2</v>
      </c>
    </row>
    <row r="52" spans="1:2" x14ac:dyDescent="0.25">
      <c r="A52" s="38" t="s">
        <v>2739</v>
      </c>
      <c r="B52" s="42">
        <v>2</v>
      </c>
    </row>
    <row r="53" spans="1:2" x14ac:dyDescent="0.25">
      <c r="A53" s="38" t="s">
        <v>2951</v>
      </c>
      <c r="B53" s="42">
        <v>2</v>
      </c>
    </row>
    <row r="54" spans="1:2" x14ac:dyDescent="0.25">
      <c r="A54" s="38" t="s">
        <v>3067</v>
      </c>
      <c r="B54" s="42">
        <v>2</v>
      </c>
    </row>
    <row r="55" spans="1:2" x14ac:dyDescent="0.25">
      <c r="A55" s="38" t="s">
        <v>3147</v>
      </c>
      <c r="B55" s="42">
        <v>2</v>
      </c>
    </row>
    <row r="56" spans="1:2" x14ac:dyDescent="0.25">
      <c r="A56" s="38" t="s">
        <v>3172</v>
      </c>
      <c r="B56" s="42">
        <v>2</v>
      </c>
    </row>
    <row r="57" spans="1:2" x14ac:dyDescent="0.25">
      <c r="A57" s="38" t="s">
        <v>3190</v>
      </c>
      <c r="B57" s="42">
        <v>2</v>
      </c>
    </row>
    <row r="58" spans="1:2" x14ac:dyDescent="0.25">
      <c r="A58" s="38" t="s">
        <v>3219</v>
      </c>
      <c r="B58" s="42">
        <v>2</v>
      </c>
    </row>
    <row r="59" spans="1:2" x14ac:dyDescent="0.25">
      <c r="A59" s="38" t="s">
        <v>3261</v>
      </c>
      <c r="B59" s="42">
        <v>2</v>
      </c>
    </row>
    <row r="60" spans="1:2" x14ac:dyDescent="0.25">
      <c r="A60" s="38" t="s">
        <v>3373</v>
      </c>
      <c r="B60" s="42">
        <v>2</v>
      </c>
    </row>
    <row r="61" spans="1:2" x14ac:dyDescent="0.25">
      <c r="A61" s="38" t="s">
        <v>3438</v>
      </c>
      <c r="B61" s="42">
        <v>2</v>
      </c>
    </row>
    <row r="62" spans="1:2" x14ac:dyDescent="0.25">
      <c r="A62" s="38" t="s">
        <v>3480</v>
      </c>
      <c r="B62" s="42">
        <v>2</v>
      </c>
    </row>
    <row r="63" spans="1:2" x14ac:dyDescent="0.25">
      <c r="A63" s="38" t="s">
        <v>9171</v>
      </c>
      <c r="B63" s="42"/>
    </row>
    <row r="64" spans="1:2" x14ac:dyDescent="0.25">
      <c r="A64" s="38" t="s">
        <v>3526</v>
      </c>
      <c r="B64" s="42">
        <v>2</v>
      </c>
    </row>
    <row r="65" spans="1:2" x14ac:dyDescent="0.25">
      <c r="A65" s="38" t="s">
        <v>3534</v>
      </c>
      <c r="B65" s="42">
        <v>2</v>
      </c>
    </row>
    <row r="66" spans="1:2" x14ac:dyDescent="0.25">
      <c r="A66" s="38" t="s">
        <v>3549</v>
      </c>
      <c r="B66" s="42">
        <v>2</v>
      </c>
    </row>
    <row r="67" spans="1:2" x14ac:dyDescent="0.25">
      <c r="A67" s="38" t="s">
        <v>3729</v>
      </c>
      <c r="B67" s="42">
        <v>2</v>
      </c>
    </row>
    <row r="68" spans="1:2" x14ac:dyDescent="0.25">
      <c r="A68" s="38" t="s">
        <v>3737</v>
      </c>
      <c r="B68" s="42">
        <v>2</v>
      </c>
    </row>
    <row r="69" spans="1:2" x14ac:dyDescent="0.25">
      <c r="A69" s="38" t="s">
        <v>3759</v>
      </c>
      <c r="B69" s="42">
        <v>2</v>
      </c>
    </row>
    <row r="70" spans="1:2" x14ac:dyDescent="0.25">
      <c r="A70" s="38" t="s">
        <v>3789</v>
      </c>
      <c r="B70" s="42">
        <v>2</v>
      </c>
    </row>
    <row r="71" spans="1:2" x14ac:dyDescent="0.25">
      <c r="A71" s="38" t="s">
        <v>3792</v>
      </c>
      <c r="B71" s="42">
        <v>2</v>
      </c>
    </row>
    <row r="72" spans="1:2" x14ac:dyDescent="0.25">
      <c r="A72" s="38" t="s">
        <v>3795</v>
      </c>
      <c r="B72" s="42">
        <v>2</v>
      </c>
    </row>
    <row r="73" spans="1:2" x14ac:dyDescent="0.25">
      <c r="A73" s="38" t="s">
        <v>3798</v>
      </c>
      <c r="B73" s="42">
        <v>2</v>
      </c>
    </row>
    <row r="74" spans="1:2" x14ac:dyDescent="0.25">
      <c r="A74" s="38" t="s">
        <v>3801</v>
      </c>
      <c r="B74" s="42">
        <v>2</v>
      </c>
    </row>
    <row r="75" spans="1:2" x14ac:dyDescent="0.25">
      <c r="A75" s="38" t="s">
        <v>3812</v>
      </c>
      <c r="B75" s="42">
        <v>2</v>
      </c>
    </row>
    <row r="76" spans="1:2" x14ac:dyDescent="0.25">
      <c r="A76" s="38" t="s">
        <v>3835</v>
      </c>
      <c r="B76" s="42">
        <v>2</v>
      </c>
    </row>
    <row r="77" spans="1:2" x14ac:dyDescent="0.25">
      <c r="A77" s="38" t="s">
        <v>3907</v>
      </c>
      <c r="B77" s="42">
        <v>2</v>
      </c>
    </row>
    <row r="78" spans="1:2" x14ac:dyDescent="0.25">
      <c r="A78" s="38" t="s">
        <v>3928</v>
      </c>
      <c r="B78" s="42">
        <v>2</v>
      </c>
    </row>
    <row r="79" spans="1:2" x14ac:dyDescent="0.25">
      <c r="A79" s="38" t="s">
        <v>3956</v>
      </c>
      <c r="B79" s="42">
        <v>2</v>
      </c>
    </row>
    <row r="80" spans="1:2" x14ac:dyDescent="0.25">
      <c r="A80" s="38" t="s">
        <v>3974</v>
      </c>
      <c r="B80" s="42">
        <v>2</v>
      </c>
    </row>
    <row r="81" spans="1:2" x14ac:dyDescent="0.25">
      <c r="A81" s="38" t="s">
        <v>3997</v>
      </c>
      <c r="B81" s="42">
        <v>2</v>
      </c>
    </row>
    <row r="82" spans="1:2" x14ac:dyDescent="0.25">
      <c r="A82" s="38" t="s">
        <v>4061</v>
      </c>
      <c r="B82" s="42">
        <v>2</v>
      </c>
    </row>
    <row r="83" spans="1:2" x14ac:dyDescent="0.25">
      <c r="A83" s="39" t="s">
        <v>4181</v>
      </c>
      <c r="B83" s="42">
        <v>2</v>
      </c>
    </row>
    <row r="84" spans="1:2" x14ac:dyDescent="0.25">
      <c r="A84" s="39" t="s">
        <v>272</v>
      </c>
      <c r="B84" s="42">
        <v>2</v>
      </c>
    </row>
    <row r="85" spans="1:2" x14ac:dyDescent="0.25">
      <c r="A85" s="39" t="s">
        <v>284</v>
      </c>
      <c r="B85" s="42">
        <v>2</v>
      </c>
    </row>
    <row r="86" spans="1:2" x14ac:dyDescent="0.25">
      <c r="A86" s="39" t="s">
        <v>287</v>
      </c>
      <c r="B86" s="42">
        <v>2</v>
      </c>
    </row>
    <row r="87" spans="1:2" x14ac:dyDescent="0.25">
      <c r="A87" s="39" t="s">
        <v>290</v>
      </c>
      <c r="B87" s="42">
        <v>2</v>
      </c>
    </row>
    <row r="88" spans="1:2" x14ac:dyDescent="0.25">
      <c r="A88" s="39" t="s">
        <v>291</v>
      </c>
      <c r="B88" s="42">
        <v>2</v>
      </c>
    </row>
    <row r="89" spans="1:2" x14ac:dyDescent="0.25">
      <c r="A89" s="39" t="s">
        <v>292</v>
      </c>
      <c r="B89" s="42">
        <v>2</v>
      </c>
    </row>
    <row r="90" spans="1:2" x14ac:dyDescent="0.25">
      <c r="A90" s="39" t="s">
        <v>293</v>
      </c>
      <c r="B90" s="42">
        <v>2</v>
      </c>
    </row>
    <row r="91" spans="1:2" x14ac:dyDescent="0.25">
      <c r="A91" s="39" t="s">
        <v>303</v>
      </c>
      <c r="B91" s="42">
        <v>2</v>
      </c>
    </row>
    <row r="92" spans="1:2" x14ac:dyDescent="0.25">
      <c r="A92" s="39" t="s">
        <v>306</v>
      </c>
      <c r="B92" s="42">
        <v>2</v>
      </c>
    </row>
    <row r="93" spans="1:2" x14ac:dyDescent="0.25">
      <c r="A93" s="39" t="s">
        <v>312</v>
      </c>
      <c r="B93" s="42">
        <v>2</v>
      </c>
    </row>
    <row r="94" spans="1:2" x14ac:dyDescent="0.25">
      <c r="A94" s="40" t="s">
        <v>321</v>
      </c>
      <c r="B94" s="40">
        <v>2</v>
      </c>
    </row>
    <row r="95" spans="1:2" x14ac:dyDescent="0.25">
      <c r="A95" s="41" t="s">
        <v>13</v>
      </c>
      <c r="B95" s="41">
        <v>2</v>
      </c>
    </row>
    <row r="96" spans="1:2" x14ac:dyDescent="0.25">
      <c r="A96" s="41" t="s">
        <v>14</v>
      </c>
      <c r="B96" s="41">
        <v>2</v>
      </c>
    </row>
    <row r="97" spans="1:2" x14ac:dyDescent="0.25">
      <c r="A97" s="41" t="s">
        <v>18</v>
      </c>
      <c r="B97" s="41">
        <v>2</v>
      </c>
    </row>
    <row r="98" spans="1:2" x14ac:dyDescent="0.25">
      <c r="A98" s="42" t="s">
        <v>21</v>
      </c>
      <c r="B98" s="42">
        <v>2</v>
      </c>
    </row>
    <row r="99" spans="1:2" x14ac:dyDescent="0.25">
      <c r="A99" s="43" t="s">
        <v>75</v>
      </c>
      <c r="B99" s="41">
        <v>2</v>
      </c>
    </row>
    <row r="100" spans="1:2" x14ac:dyDescent="0.25">
      <c r="A100" s="43" t="s">
        <v>267</v>
      </c>
      <c r="B100" s="41">
        <v>2</v>
      </c>
    </row>
    <row r="101" spans="1:2" x14ac:dyDescent="0.25">
      <c r="A101" s="43" t="s">
        <v>268</v>
      </c>
      <c r="B101" s="41">
        <v>2</v>
      </c>
    </row>
    <row r="102" spans="1:2" x14ac:dyDescent="0.25">
      <c r="A102" s="44" t="s">
        <v>282</v>
      </c>
      <c r="B102" s="47">
        <v>2</v>
      </c>
    </row>
    <row r="103" spans="1:2" x14ac:dyDescent="0.25">
      <c r="A103" s="45" t="s">
        <v>2576</v>
      </c>
      <c r="B103" s="52">
        <v>2</v>
      </c>
    </row>
    <row r="104" spans="1:2" x14ac:dyDescent="0.25">
      <c r="A104" s="45" t="s">
        <v>164</v>
      </c>
      <c r="B104" s="52">
        <v>2</v>
      </c>
    </row>
    <row r="105" spans="1:2" x14ac:dyDescent="0.25">
      <c r="A105" s="38" t="s">
        <v>4186</v>
      </c>
      <c r="B105" s="42">
        <v>2</v>
      </c>
    </row>
    <row r="106" spans="1:2" x14ac:dyDescent="0.25">
      <c r="A106" s="38" t="s">
        <v>934</v>
      </c>
      <c r="B106" s="42">
        <v>2</v>
      </c>
    </row>
    <row r="107" spans="1:2" x14ac:dyDescent="0.25">
      <c r="A107" s="38" t="s">
        <v>1064</v>
      </c>
      <c r="B107" s="42">
        <v>2</v>
      </c>
    </row>
    <row r="108" spans="1:2" x14ac:dyDescent="0.25">
      <c r="A108" s="38" t="s">
        <v>1179</v>
      </c>
      <c r="B108" s="42">
        <v>2</v>
      </c>
    </row>
    <row r="109" spans="1:2" x14ac:dyDescent="0.25">
      <c r="A109" s="38" t="s">
        <v>1399</v>
      </c>
      <c r="B109" s="42">
        <v>2</v>
      </c>
    </row>
    <row r="110" spans="1:2" x14ac:dyDescent="0.25">
      <c r="A110" s="38" t="s">
        <v>1408</v>
      </c>
      <c r="B110" s="42">
        <v>2</v>
      </c>
    </row>
    <row r="111" spans="1:2" x14ac:dyDescent="0.25">
      <c r="A111" s="38" t="s">
        <v>1482</v>
      </c>
      <c r="B111" s="42">
        <v>2</v>
      </c>
    </row>
    <row r="112" spans="1:2" x14ac:dyDescent="0.25">
      <c r="A112" s="38" t="s">
        <v>1555</v>
      </c>
      <c r="B112" s="42">
        <v>2</v>
      </c>
    </row>
    <row r="113" spans="1:2" x14ac:dyDescent="0.25">
      <c r="A113" s="38" t="s">
        <v>1571</v>
      </c>
      <c r="B113" s="42">
        <v>2</v>
      </c>
    </row>
    <row r="114" spans="1:2" x14ac:dyDescent="0.25">
      <c r="A114" s="38" t="s">
        <v>1639</v>
      </c>
      <c r="B114" s="42">
        <v>2</v>
      </c>
    </row>
    <row r="115" spans="1:2" x14ac:dyDescent="0.25">
      <c r="A115" s="38" t="s">
        <v>1644</v>
      </c>
      <c r="B115" s="42">
        <v>2</v>
      </c>
    </row>
    <row r="116" spans="1:2" x14ac:dyDescent="0.25">
      <c r="A116" s="38" t="s">
        <v>1725</v>
      </c>
      <c r="B116" s="42">
        <v>2</v>
      </c>
    </row>
    <row r="117" spans="1:2" x14ac:dyDescent="0.25">
      <c r="A117" s="38" t="s">
        <v>1845</v>
      </c>
      <c r="B117" s="42">
        <v>2</v>
      </c>
    </row>
    <row r="118" spans="1:2" x14ac:dyDescent="0.25">
      <c r="A118" s="38" t="s">
        <v>1866</v>
      </c>
      <c r="B118" s="42">
        <v>2</v>
      </c>
    </row>
    <row r="119" spans="1:2" x14ac:dyDescent="0.25">
      <c r="A119" s="38" t="s">
        <v>2061</v>
      </c>
      <c r="B119" s="42">
        <v>2</v>
      </c>
    </row>
    <row r="120" spans="1:2" x14ac:dyDescent="0.25">
      <c r="A120" s="38" t="s">
        <v>2144</v>
      </c>
      <c r="B120" s="42">
        <v>2</v>
      </c>
    </row>
    <row r="121" spans="1:2" x14ac:dyDescent="0.25">
      <c r="A121" s="38" t="s">
        <v>2168</v>
      </c>
      <c r="B121" s="42">
        <v>2</v>
      </c>
    </row>
    <row r="122" spans="1:2" x14ac:dyDescent="0.25">
      <c r="A122" s="38" t="s">
        <v>2175</v>
      </c>
      <c r="B122" s="42">
        <v>2</v>
      </c>
    </row>
    <row r="123" spans="1:2" x14ac:dyDescent="0.25">
      <c r="A123" s="38" t="s">
        <v>2293</v>
      </c>
      <c r="B123" s="42">
        <v>2</v>
      </c>
    </row>
    <row r="124" spans="1:2" x14ac:dyDescent="0.25">
      <c r="A124" s="38" t="s">
        <v>2349</v>
      </c>
      <c r="B124" s="42">
        <v>2</v>
      </c>
    </row>
    <row r="125" spans="1:2" x14ac:dyDescent="0.25">
      <c r="A125" s="38" t="s">
        <v>2424</v>
      </c>
      <c r="B125" s="42">
        <v>2</v>
      </c>
    </row>
    <row r="126" spans="1:2" x14ac:dyDescent="0.25">
      <c r="A126" s="38" t="s">
        <v>2460</v>
      </c>
      <c r="B126" s="42">
        <v>2</v>
      </c>
    </row>
    <row r="127" spans="1:2" x14ac:dyDescent="0.25">
      <c r="A127" s="38" t="s">
        <v>2463</v>
      </c>
      <c r="B127" s="42">
        <v>2</v>
      </c>
    </row>
    <row r="128" spans="1:2" x14ac:dyDescent="0.25">
      <c r="A128" s="38" t="s">
        <v>2472</v>
      </c>
      <c r="B128" s="42">
        <v>2</v>
      </c>
    </row>
    <row r="129" spans="1:2" x14ac:dyDescent="0.25">
      <c r="A129" s="38" t="s">
        <v>2501</v>
      </c>
      <c r="B129" s="42">
        <v>2</v>
      </c>
    </row>
    <row r="130" spans="1:2" x14ac:dyDescent="0.25">
      <c r="A130" s="38" t="s">
        <v>2535</v>
      </c>
      <c r="B130" s="42">
        <v>2</v>
      </c>
    </row>
    <row r="131" spans="1:2" x14ac:dyDescent="0.25">
      <c r="A131" s="38" t="s">
        <v>2560</v>
      </c>
      <c r="B131" s="42">
        <v>2</v>
      </c>
    </row>
    <row r="132" spans="1:2" x14ac:dyDescent="0.25">
      <c r="A132" s="38" t="s">
        <v>2697</v>
      </c>
      <c r="B132" s="42">
        <v>2</v>
      </c>
    </row>
    <row r="133" spans="1:2" x14ac:dyDescent="0.25">
      <c r="A133" s="38" t="s">
        <v>2718</v>
      </c>
      <c r="B133" s="42">
        <v>2</v>
      </c>
    </row>
    <row r="134" spans="1:2" x14ac:dyDescent="0.25">
      <c r="A134" s="38" t="s">
        <v>2757</v>
      </c>
      <c r="B134" s="42">
        <v>2</v>
      </c>
    </row>
    <row r="135" spans="1:2" x14ac:dyDescent="0.25">
      <c r="A135" s="38" t="s">
        <v>2789</v>
      </c>
      <c r="B135" s="42">
        <v>2</v>
      </c>
    </row>
    <row r="136" spans="1:2" x14ac:dyDescent="0.25">
      <c r="A136" s="38" t="s">
        <v>2815</v>
      </c>
      <c r="B136" s="42">
        <v>2</v>
      </c>
    </row>
    <row r="137" spans="1:2" x14ac:dyDescent="0.25">
      <c r="A137" s="38" t="s">
        <v>2849</v>
      </c>
      <c r="B137" s="42">
        <v>2</v>
      </c>
    </row>
    <row r="138" spans="1:2" x14ac:dyDescent="0.25">
      <c r="A138" s="38" t="s">
        <v>2899</v>
      </c>
      <c r="B138" s="42">
        <v>2</v>
      </c>
    </row>
    <row r="139" spans="1:2" x14ac:dyDescent="0.25">
      <c r="A139" s="38" t="s">
        <v>3052</v>
      </c>
      <c r="B139" s="42">
        <v>2</v>
      </c>
    </row>
    <row r="140" spans="1:2" x14ac:dyDescent="0.25">
      <c r="A140" s="38" t="s">
        <v>3163</v>
      </c>
      <c r="B140" s="42">
        <v>2</v>
      </c>
    </row>
    <row r="141" spans="1:2" x14ac:dyDescent="0.25">
      <c r="A141" s="38" t="s">
        <v>3168</v>
      </c>
      <c r="B141" s="42">
        <v>2</v>
      </c>
    </row>
    <row r="142" spans="1:2" x14ac:dyDescent="0.25">
      <c r="A142" s="38" t="s">
        <v>3195</v>
      </c>
      <c r="B142" s="42">
        <v>2</v>
      </c>
    </row>
    <row r="143" spans="1:2" x14ac:dyDescent="0.25">
      <c r="A143" s="38" t="s">
        <v>3207</v>
      </c>
      <c r="B143" s="42">
        <v>2</v>
      </c>
    </row>
    <row r="144" spans="1:2" x14ac:dyDescent="0.25">
      <c r="A144" s="38" t="s">
        <v>3209</v>
      </c>
      <c r="B144" s="42">
        <v>2</v>
      </c>
    </row>
    <row r="145" spans="1:2" x14ac:dyDescent="0.25">
      <c r="A145" s="38" t="s">
        <v>3274</v>
      </c>
      <c r="B145" s="42">
        <v>2</v>
      </c>
    </row>
    <row r="146" spans="1:2" x14ac:dyDescent="0.25">
      <c r="A146" s="38" t="s">
        <v>3278</v>
      </c>
      <c r="B146" s="42">
        <v>2</v>
      </c>
    </row>
    <row r="147" spans="1:2" x14ac:dyDescent="0.25">
      <c r="A147" s="38" t="s">
        <v>3294</v>
      </c>
      <c r="B147" s="42">
        <v>2</v>
      </c>
    </row>
    <row r="148" spans="1:2" x14ac:dyDescent="0.25">
      <c r="A148" s="38" t="s">
        <v>3359</v>
      </c>
      <c r="B148" s="42">
        <v>2</v>
      </c>
    </row>
    <row r="149" spans="1:2" x14ac:dyDescent="0.25">
      <c r="A149" s="38" t="s">
        <v>3406</v>
      </c>
      <c r="B149" s="42">
        <v>2</v>
      </c>
    </row>
    <row r="150" spans="1:2" x14ac:dyDescent="0.25">
      <c r="A150" s="38" t="s">
        <v>3501</v>
      </c>
      <c r="B150" s="42">
        <v>2</v>
      </c>
    </row>
    <row r="151" spans="1:2" x14ac:dyDescent="0.25">
      <c r="A151" s="38" t="s">
        <v>3545</v>
      </c>
      <c r="B151" s="42">
        <v>2</v>
      </c>
    </row>
    <row r="152" spans="1:2" x14ac:dyDescent="0.25">
      <c r="A152" s="38" t="s">
        <v>3559</v>
      </c>
      <c r="B152" s="42">
        <v>2</v>
      </c>
    </row>
    <row r="153" spans="1:2" x14ac:dyDescent="0.25">
      <c r="A153" s="38" t="s">
        <v>3584</v>
      </c>
      <c r="B153" s="42">
        <v>2</v>
      </c>
    </row>
    <row r="154" spans="1:2" x14ac:dyDescent="0.25">
      <c r="A154" s="38" t="s">
        <v>3594</v>
      </c>
      <c r="B154" s="42">
        <v>2</v>
      </c>
    </row>
    <row r="155" spans="1:2" x14ac:dyDescent="0.25">
      <c r="A155" s="38" t="s">
        <v>3844</v>
      </c>
      <c r="B155" s="42">
        <v>2</v>
      </c>
    </row>
    <row r="156" spans="1:2" x14ac:dyDescent="0.25">
      <c r="A156" s="38" t="s">
        <v>3904</v>
      </c>
      <c r="B156" s="42">
        <v>2</v>
      </c>
    </row>
    <row r="157" spans="1:2" x14ac:dyDescent="0.25">
      <c r="A157" s="38" t="s">
        <v>3918</v>
      </c>
      <c r="B157" s="42">
        <v>2</v>
      </c>
    </row>
    <row r="158" spans="1:2" x14ac:dyDescent="0.25">
      <c r="A158" s="38" t="s">
        <v>4104</v>
      </c>
      <c r="B158" s="42">
        <v>2</v>
      </c>
    </row>
    <row r="159" spans="1:2" x14ac:dyDescent="0.25">
      <c r="A159" s="38" t="s">
        <v>4120</v>
      </c>
      <c r="B159" s="42">
        <v>2</v>
      </c>
    </row>
    <row r="160" spans="1:2" x14ac:dyDescent="0.25">
      <c r="A160" s="38" t="s">
        <v>4130</v>
      </c>
      <c r="B160" s="42">
        <v>2</v>
      </c>
    </row>
    <row r="161" spans="1:2" x14ac:dyDescent="0.25">
      <c r="A161" s="38" t="s">
        <v>4154</v>
      </c>
      <c r="B161" s="42">
        <v>2</v>
      </c>
    </row>
    <row r="162" spans="1:2" x14ac:dyDescent="0.25">
      <c r="A162" s="38" t="s">
        <v>4175</v>
      </c>
      <c r="B162" s="42">
        <v>2</v>
      </c>
    </row>
    <row r="163" spans="1:2" x14ac:dyDescent="0.25">
      <c r="A163" s="38" t="s">
        <v>4237</v>
      </c>
      <c r="B163" s="42">
        <v>2</v>
      </c>
    </row>
    <row r="164" spans="1:2" x14ac:dyDescent="0.25">
      <c r="A164" s="44" t="s">
        <v>4247</v>
      </c>
      <c r="B164" s="47">
        <v>2</v>
      </c>
    </row>
    <row r="165" spans="1:2" x14ac:dyDescent="0.25">
      <c r="A165" s="45" t="s">
        <v>2359</v>
      </c>
      <c r="B165" s="52">
        <v>2</v>
      </c>
    </row>
    <row r="166" spans="1:2" x14ac:dyDescent="0.25">
      <c r="A166" s="45" t="s">
        <v>2331</v>
      </c>
      <c r="B166" s="52">
        <v>2</v>
      </c>
    </row>
    <row r="167" spans="1:2" x14ac:dyDescent="0.25">
      <c r="A167" s="45" t="s">
        <v>3230</v>
      </c>
      <c r="B167" s="52">
        <v>2</v>
      </c>
    </row>
    <row r="168" spans="1:2" x14ac:dyDescent="0.25">
      <c r="A168" s="45" t="s">
        <v>3079</v>
      </c>
      <c r="B168" s="52">
        <v>2</v>
      </c>
    </row>
    <row r="169" spans="1:2" x14ac:dyDescent="0.25">
      <c r="A169" s="45" t="s">
        <v>4034</v>
      </c>
      <c r="B169" s="52">
        <v>2</v>
      </c>
    </row>
    <row r="170" spans="1:2" x14ac:dyDescent="0.25">
      <c r="A170" s="45" t="s">
        <v>4039</v>
      </c>
      <c r="B170" s="52">
        <v>2</v>
      </c>
    </row>
    <row r="171" spans="1:2" x14ac:dyDescent="0.25">
      <c r="A171" s="45" t="s">
        <v>122</v>
      </c>
      <c r="B171" s="52">
        <v>2</v>
      </c>
    </row>
    <row r="172" spans="1:2" x14ac:dyDescent="0.25">
      <c r="A172" s="45" t="s">
        <v>255</v>
      </c>
      <c r="B172" s="52">
        <v>2</v>
      </c>
    </row>
    <row r="173" spans="1:2" x14ac:dyDescent="0.25">
      <c r="A173" s="45" t="s">
        <v>937</v>
      </c>
      <c r="B173" s="52">
        <v>2</v>
      </c>
    </row>
    <row r="174" spans="1:2" x14ac:dyDescent="0.25">
      <c r="A174" s="45" t="s">
        <v>998</v>
      </c>
      <c r="B174" s="52">
        <v>2</v>
      </c>
    </row>
    <row r="175" spans="1:2" x14ac:dyDescent="0.25">
      <c r="A175" s="45" t="s">
        <v>1066</v>
      </c>
      <c r="B175" s="52">
        <v>2</v>
      </c>
    </row>
    <row r="176" spans="1:2" x14ac:dyDescent="0.25">
      <c r="A176" s="45" t="s">
        <v>1301</v>
      </c>
      <c r="B176" s="52">
        <v>2</v>
      </c>
    </row>
    <row r="177" spans="1:2" x14ac:dyDescent="0.25">
      <c r="A177" s="45" t="s">
        <v>1314</v>
      </c>
      <c r="B177" s="52">
        <v>2</v>
      </c>
    </row>
    <row r="178" spans="1:2" x14ac:dyDescent="0.25">
      <c r="A178" s="45" t="s">
        <v>1428</v>
      </c>
      <c r="B178" s="52">
        <v>2</v>
      </c>
    </row>
    <row r="179" spans="1:2" x14ac:dyDescent="0.25">
      <c r="A179" s="45" t="s">
        <v>1438</v>
      </c>
      <c r="B179" s="52">
        <v>2</v>
      </c>
    </row>
    <row r="180" spans="1:2" x14ac:dyDescent="0.25">
      <c r="A180" s="45" t="s">
        <v>1444</v>
      </c>
      <c r="B180" s="52">
        <v>2</v>
      </c>
    </row>
    <row r="181" spans="1:2" x14ac:dyDescent="0.25">
      <c r="A181" s="45" t="s">
        <v>1459</v>
      </c>
      <c r="B181" s="52">
        <v>2</v>
      </c>
    </row>
    <row r="182" spans="1:2" x14ac:dyDescent="0.25">
      <c r="A182" s="45" t="s">
        <v>1505</v>
      </c>
      <c r="B182" s="52">
        <v>2</v>
      </c>
    </row>
    <row r="183" spans="1:2" x14ac:dyDescent="0.25">
      <c r="A183" s="45" t="s">
        <v>1510</v>
      </c>
      <c r="B183" s="52">
        <v>2</v>
      </c>
    </row>
    <row r="184" spans="1:2" x14ac:dyDescent="0.25">
      <c r="A184" s="45" t="s">
        <v>1519</v>
      </c>
      <c r="B184" s="52">
        <v>2</v>
      </c>
    </row>
    <row r="185" spans="1:2" x14ac:dyDescent="0.25">
      <c r="A185" s="45" t="s">
        <v>1528</v>
      </c>
      <c r="B185" s="52">
        <v>2</v>
      </c>
    </row>
    <row r="186" spans="1:2" x14ac:dyDescent="0.25">
      <c r="A186" s="45" t="s">
        <v>1584</v>
      </c>
      <c r="B186" s="52">
        <v>2</v>
      </c>
    </row>
    <row r="187" spans="1:2" x14ac:dyDescent="0.25">
      <c r="A187" s="45" t="s">
        <v>1621</v>
      </c>
      <c r="B187" s="52">
        <v>2</v>
      </c>
    </row>
    <row r="188" spans="1:2" x14ac:dyDescent="0.25">
      <c r="A188" s="45" t="s">
        <v>1657</v>
      </c>
      <c r="B188" s="52">
        <v>2</v>
      </c>
    </row>
    <row r="189" spans="1:2" x14ac:dyDescent="0.25">
      <c r="A189" s="45" t="s">
        <v>1728</v>
      </c>
      <c r="B189" s="52">
        <v>2</v>
      </c>
    </row>
    <row r="190" spans="1:2" x14ac:dyDescent="0.25">
      <c r="A190" s="45" t="s">
        <v>1747</v>
      </c>
      <c r="B190" s="52">
        <v>2</v>
      </c>
    </row>
    <row r="191" spans="1:2" x14ac:dyDescent="0.25">
      <c r="A191" s="45" t="s">
        <v>1778</v>
      </c>
      <c r="B191" s="52">
        <v>2</v>
      </c>
    </row>
    <row r="192" spans="1:2" x14ac:dyDescent="0.25">
      <c r="A192" s="45" t="s">
        <v>1821</v>
      </c>
      <c r="B192" s="52">
        <v>2</v>
      </c>
    </row>
    <row r="193" spans="1:2" x14ac:dyDescent="0.25">
      <c r="A193" s="45" t="s">
        <v>1869</v>
      </c>
      <c r="B193" s="52">
        <v>2</v>
      </c>
    </row>
    <row r="194" spans="1:2" x14ac:dyDescent="0.25">
      <c r="A194" s="45" t="s">
        <v>1882</v>
      </c>
      <c r="B194" s="52">
        <v>2</v>
      </c>
    </row>
    <row r="195" spans="1:2" x14ac:dyDescent="0.25">
      <c r="A195" s="45" t="s">
        <v>1897</v>
      </c>
      <c r="B195" s="52">
        <v>2</v>
      </c>
    </row>
    <row r="196" spans="1:2" x14ac:dyDescent="0.25">
      <c r="A196" s="45" t="s">
        <v>1927</v>
      </c>
      <c r="B196" s="52">
        <v>2</v>
      </c>
    </row>
    <row r="197" spans="1:2" x14ac:dyDescent="0.25">
      <c r="A197" s="45" t="s">
        <v>1982</v>
      </c>
      <c r="B197" s="52">
        <v>2</v>
      </c>
    </row>
    <row r="198" spans="1:2" x14ac:dyDescent="0.25">
      <c r="A198" s="45" t="s">
        <v>2191</v>
      </c>
      <c r="B198" s="52">
        <v>2</v>
      </c>
    </row>
    <row r="199" spans="1:2" x14ac:dyDescent="0.25">
      <c r="A199" s="45" t="s">
        <v>2232</v>
      </c>
      <c r="B199" s="52">
        <v>2</v>
      </c>
    </row>
    <row r="200" spans="1:2" x14ac:dyDescent="0.25">
      <c r="A200" s="45" t="s">
        <v>348</v>
      </c>
      <c r="B200" s="52"/>
    </row>
    <row r="201" spans="1:2" x14ac:dyDescent="0.25">
      <c r="A201" s="45" t="s">
        <v>9392</v>
      </c>
      <c r="B201" s="52"/>
    </row>
    <row r="202" spans="1:2" x14ac:dyDescent="0.25">
      <c r="A202" s="45" t="s">
        <v>2339</v>
      </c>
      <c r="B202" s="52">
        <v>2</v>
      </c>
    </row>
    <row r="203" spans="1:2" x14ac:dyDescent="0.25">
      <c r="A203" s="45" t="s">
        <v>2352</v>
      </c>
      <c r="B203" s="52">
        <v>2</v>
      </c>
    </row>
    <row r="204" spans="1:2" x14ac:dyDescent="0.25">
      <c r="A204" s="45" t="s">
        <v>2370</v>
      </c>
      <c r="B204" s="52">
        <v>2</v>
      </c>
    </row>
    <row r="205" spans="1:2" x14ac:dyDescent="0.25">
      <c r="A205" s="45" t="s">
        <v>2397</v>
      </c>
      <c r="B205" s="52">
        <v>2</v>
      </c>
    </row>
    <row r="206" spans="1:2" x14ac:dyDescent="0.25">
      <c r="A206" s="45" t="s">
        <v>2420</v>
      </c>
      <c r="B206" s="52">
        <v>2</v>
      </c>
    </row>
    <row r="207" spans="1:2" x14ac:dyDescent="0.25">
      <c r="A207" s="45" t="s">
        <v>2467</v>
      </c>
      <c r="B207" s="52">
        <v>2</v>
      </c>
    </row>
    <row r="208" spans="1:2" x14ac:dyDescent="0.25">
      <c r="A208" s="45" t="s">
        <v>2583</v>
      </c>
      <c r="B208" s="52">
        <v>2</v>
      </c>
    </row>
    <row r="209" spans="1:2" x14ac:dyDescent="0.25">
      <c r="A209" s="45" t="s">
        <v>2589</v>
      </c>
      <c r="B209" s="52">
        <v>2</v>
      </c>
    </row>
    <row r="210" spans="1:2" x14ac:dyDescent="0.25">
      <c r="A210" s="45" t="s">
        <v>2606</v>
      </c>
      <c r="B210" s="52">
        <v>2</v>
      </c>
    </row>
    <row r="211" spans="1:2" x14ac:dyDescent="0.25">
      <c r="A211" s="45" t="s">
        <v>375</v>
      </c>
      <c r="B211" s="52"/>
    </row>
    <row r="212" spans="1:2" x14ac:dyDescent="0.25">
      <c r="A212" s="45" t="s">
        <v>2622</v>
      </c>
      <c r="B212" s="52">
        <v>2</v>
      </c>
    </row>
    <row r="213" spans="1:2" x14ac:dyDescent="0.25">
      <c r="A213" s="45" t="s">
        <v>2626</v>
      </c>
      <c r="B213" s="52">
        <v>2</v>
      </c>
    </row>
    <row r="214" spans="1:2" x14ac:dyDescent="0.25">
      <c r="A214" s="45" t="s">
        <v>2629</v>
      </c>
      <c r="B214" s="52">
        <v>2</v>
      </c>
    </row>
    <row r="215" spans="1:2" x14ac:dyDescent="0.25">
      <c r="A215" s="45" t="s">
        <v>2689</v>
      </c>
      <c r="B215" s="52">
        <v>2</v>
      </c>
    </row>
    <row r="216" spans="1:2" x14ac:dyDescent="0.25">
      <c r="A216" s="45" t="s">
        <v>2711</v>
      </c>
      <c r="B216" s="52">
        <v>2</v>
      </c>
    </row>
    <row r="217" spans="1:2" x14ac:dyDescent="0.25">
      <c r="A217" s="45" t="s">
        <v>2728</v>
      </c>
      <c r="B217" s="52">
        <v>2</v>
      </c>
    </row>
    <row r="218" spans="1:2" x14ac:dyDescent="0.25">
      <c r="A218" s="45" t="s">
        <v>2730</v>
      </c>
      <c r="B218" s="52">
        <v>2</v>
      </c>
    </row>
    <row r="219" spans="1:2" x14ac:dyDescent="0.25">
      <c r="A219" s="45" t="s">
        <v>2798</v>
      </c>
      <c r="B219" s="52">
        <v>2</v>
      </c>
    </row>
    <row r="220" spans="1:2" x14ac:dyDescent="0.25">
      <c r="A220" s="45" t="s">
        <v>2836</v>
      </c>
      <c r="B220" s="52">
        <v>2</v>
      </c>
    </row>
    <row r="221" spans="1:2" x14ac:dyDescent="0.25">
      <c r="A221" s="45" t="s">
        <v>2893</v>
      </c>
      <c r="B221" s="52">
        <v>2</v>
      </c>
    </row>
    <row r="222" spans="1:2" x14ac:dyDescent="0.25">
      <c r="A222" s="45" t="s">
        <v>2933</v>
      </c>
      <c r="B222" s="52">
        <v>2</v>
      </c>
    </row>
    <row r="223" spans="1:2" x14ac:dyDescent="0.25">
      <c r="A223" s="45" t="s">
        <v>2958</v>
      </c>
      <c r="B223" s="52">
        <v>2</v>
      </c>
    </row>
    <row r="224" spans="1:2" x14ac:dyDescent="0.25">
      <c r="A224" s="45" t="s">
        <v>3070</v>
      </c>
      <c r="B224" s="52">
        <v>2</v>
      </c>
    </row>
    <row r="225" spans="1:2" x14ac:dyDescent="0.25">
      <c r="A225" s="45" t="s">
        <v>3085</v>
      </c>
      <c r="B225" s="52">
        <v>2</v>
      </c>
    </row>
    <row r="226" spans="1:2" x14ac:dyDescent="0.25">
      <c r="A226" s="45" t="s">
        <v>3151</v>
      </c>
      <c r="B226" s="52">
        <v>2</v>
      </c>
    </row>
    <row r="227" spans="1:2" x14ac:dyDescent="0.25">
      <c r="A227" s="45" t="s">
        <v>3176</v>
      </c>
      <c r="B227" s="52">
        <v>2</v>
      </c>
    </row>
    <row r="228" spans="1:2" x14ac:dyDescent="0.25">
      <c r="A228" s="38" t="s">
        <v>3185</v>
      </c>
      <c r="B228" s="42">
        <v>2</v>
      </c>
    </row>
    <row r="229" spans="1:2" x14ac:dyDescent="0.25">
      <c r="A229" s="45" t="s">
        <v>3192</v>
      </c>
      <c r="B229" s="52">
        <v>2</v>
      </c>
    </row>
    <row r="230" spans="1:2" x14ac:dyDescent="0.25">
      <c r="A230" s="45" t="s">
        <v>3227</v>
      </c>
      <c r="B230" s="52">
        <v>2</v>
      </c>
    </row>
    <row r="231" spans="1:2" x14ac:dyDescent="0.25">
      <c r="A231" s="45" t="s">
        <v>3234</v>
      </c>
      <c r="B231" s="52">
        <v>2</v>
      </c>
    </row>
    <row r="232" spans="1:2" x14ac:dyDescent="0.25">
      <c r="A232" s="45" t="s">
        <v>3242</v>
      </c>
      <c r="B232" s="52">
        <v>2</v>
      </c>
    </row>
    <row r="233" spans="1:2" x14ac:dyDescent="0.25">
      <c r="A233" s="38" t="s">
        <v>3265</v>
      </c>
      <c r="B233" s="42">
        <v>2</v>
      </c>
    </row>
    <row r="234" spans="1:2" x14ac:dyDescent="0.25">
      <c r="A234" s="45" t="s">
        <v>3303</v>
      </c>
      <c r="B234" s="52">
        <v>2</v>
      </c>
    </row>
    <row r="235" spans="1:2" x14ac:dyDescent="0.25">
      <c r="A235" s="45" t="s">
        <v>3308</v>
      </c>
      <c r="B235" s="52">
        <v>2</v>
      </c>
    </row>
    <row r="236" spans="1:2" x14ac:dyDescent="0.25">
      <c r="A236" s="45" t="s">
        <v>3357</v>
      </c>
      <c r="B236" s="52">
        <v>2</v>
      </c>
    </row>
    <row r="237" spans="1:2" x14ac:dyDescent="0.25">
      <c r="A237" s="45" t="s">
        <v>3390</v>
      </c>
      <c r="B237" s="52">
        <v>2</v>
      </c>
    </row>
    <row r="238" spans="1:2" x14ac:dyDescent="0.25">
      <c r="A238" s="38" t="s">
        <v>3433</v>
      </c>
      <c r="B238" s="42">
        <v>2</v>
      </c>
    </row>
    <row r="239" spans="1:2" x14ac:dyDescent="0.25">
      <c r="A239" s="45" t="s">
        <v>3451</v>
      </c>
      <c r="B239" s="52">
        <v>2</v>
      </c>
    </row>
    <row r="240" spans="1:2" x14ac:dyDescent="0.25">
      <c r="A240" s="45" t="s">
        <v>3506</v>
      </c>
      <c r="B240" s="52">
        <v>2</v>
      </c>
    </row>
    <row r="241" spans="1:2" x14ac:dyDescent="0.25">
      <c r="A241" s="45" t="s">
        <v>3511</v>
      </c>
      <c r="B241" s="52">
        <v>2</v>
      </c>
    </row>
    <row r="242" spans="1:2" x14ac:dyDescent="0.25">
      <c r="A242" s="45" t="s">
        <v>3516</v>
      </c>
      <c r="B242" s="52">
        <v>2</v>
      </c>
    </row>
    <row r="243" spans="1:2" x14ac:dyDescent="0.25">
      <c r="A243" s="45" t="s">
        <v>3531</v>
      </c>
      <c r="B243" s="52">
        <v>2</v>
      </c>
    </row>
    <row r="244" spans="1:2" x14ac:dyDescent="0.25">
      <c r="A244" s="45" t="s">
        <v>3537</v>
      </c>
      <c r="B244" s="52">
        <v>2</v>
      </c>
    </row>
    <row r="245" spans="1:2" x14ac:dyDescent="0.25">
      <c r="A245" s="45" t="s">
        <v>3541</v>
      </c>
      <c r="B245" s="52">
        <v>2</v>
      </c>
    </row>
    <row r="246" spans="1:2" x14ac:dyDescent="0.25">
      <c r="A246" s="45" t="s">
        <v>3577</v>
      </c>
      <c r="B246" s="52">
        <v>2</v>
      </c>
    </row>
    <row r="247" spans="1:2" x14ac:dyDescent="0.25">
      <c r="A247" s="45" t="s">
        <v>3608</v>
      </c>
      <c r="B247" s="52">
        <v>2</v>
      </c>
    </row>
    <row r="248" spans="1:2" x14ac:dyDescent="0.25">
      <c r="A248" s="45" t="s">
        <v>3627</v>
      </c>
      <c r="B248" s="52">
        <v>2</v>
      </c>
    </row>
    <row r="249" spans="1:2" x14ac:dyDescent="0.25">
      <c r="A249" s="45" t="s">
        <v>3690</v>
      </c>
      <c r="B249" s="52">
        <v>2</v>
      </c>
    </row>
    <row r="250" spans="1:2" x14ac:dyDescent="0.25">
      <c r="A250" s="45" t="s">
        <v>3819</v>
      </c>
      <c r="B250" s="52">
        <v>2</v>
      </c>
    </row>
    <row r="251" spans="1:2" x14ac:dyDescent="0.25">
      <c r="A251" s="45" t="s">
        <v>3825</v>
      </c>
      <c r="B251" s="52">
        <v>2</v>
      </c>
    </row>
    <row r="252" spans="1:2" x14ac:dyDescent="0.25">
      <c r="A252" s="45" t="s">
        <v>3881</v>
      </c>
      <c r="B252" s="52">
        <v>2</v>
      </c>
    </row>
    <row r="253" spans="1:2" x14ac:dyDescent="0.25">
      <c r="A253" s="45" t="s">
        <v>3914</v>
      </c>
      <c r="B253" s="52">
        <v>2</v>
      </c>
    </row>
    <row r="254" spans="1:2" x14ac:dyDescent="0.25">
      <c r="A254" s="45" t="s">
        <v>3924</v>
      </c>
      <c r="B254" s="52">
        <v>2</v>
      </c>
    </row>
    <row r="255" spans="1:2" x14ac:dyDescent="0.25">
      <c r="A255" s="45" t="s">
        <v>3961</v>
      </c>
      <c r="B255" s="52">
        <v>2</v>
      </c>
    </row>
    <row r="256" spans="1:2" x14ac:dyDescent="0.25">
      <c r="A256" s="45" t="s">
        <v>3965</v>
      </c>
      <c r="B256" s="52">
        <v>2</v>
      </c>
    </row>
    <row r="257" spans="1:2" x14ac:dyDescent="0.25">
      <c r="A257" s="45" t="s">
        <v>3992</v>
      </c>
      <c r="B257" s="52">
        <v>2</v>
      </c>
    </row>
    <row r="258" spans="1:2" x14ac:dyDescent="0.25">
      <c r="A258" s="45" t="s">
        <v>4011</v>
      </c>
      <c r="B258" s="52">
        <v>2</v>
      </c>
    </row>
    <row r="259" spans="1:2" x14ac:dyDescent="0.25">
      <c r="A259" s="45" t="s">
        <v>4135</v>
      </c>
      <c r="B259" s="52">
        <v>2</v>
      </c>
    </row>
    <row r="260" spans="1:2" x14ac:dyDescent="0.25">
      <c r="A260" s="45" t="s">
        <v>4190</v>
      </c>
      <c r="B260" s="52">
        <v>2</v>
      </c>
    </row>
    <row r="261" spans="1:2" x14ac:dyDescent="0.25">
      <c r="A261" s="45" t="s">
        <v>4205</v>
      </c>
      <c r="B261" s="52">
        <v>2</v>
      </c>
    </row>
    <row r="262" spans="1:2" x14ac:dyDescent="0.25">
      <c r="A262" s="45" t="s">
        <v>4210</v>
      </c>
      <c r="B262" s="52">
        <v>2</v>
      </c>
    </row>
    <row r="263" spans="1:2" x14ac:dyDescent="0.25">
      <c r="A263" s="46" t="s">
        <v>4240</v>
      </c>
      <c r="B263" s="52">
        <v>2</v>
      </c>
    </row>
    <row r="264" spans="1:2" x14ac:dyDescent="0.25">
      <c r="A264" s="44" t="s">
        <v>4251</v>
      </c>
      <c r="B264" s="47">
        <v>2</v>
      </c>
    </row>
    <row r="265" spans="1:2" x14ac:dyDescent="0.25">
      <c r="A265" s="42" t="s">
        <v>4258</v>
      </c>
      <c r="B265" s="42">
        <v>2</v>
      </c>
    </row>
    <row r="266" spans="1:2" x14ac:dyDescent="0.25">
      <c r="A266" s="38" t="s">
        <v>4271</v>
      </c>
      <c r="B266" s="42">
        <v>2</v>
      </c>
    </row>
    <row r="267" spans="1:2" x14ac:dyDescent="0.25">
      <c r="A267" s="38" t="s">
        <v>326</v>
      </c>
      <c r="B267" s="42">
        <v>2</v>
      </c>
    </row>
    <row r="268" spans="1:2" x14ac:dyDescent="0.25">
      <c r="A268" s="38" t="s">
        <v>3204</v>
      </c>
      <c r="B268" s="42">
        <v>2</v>
      </c>
    </row>
    <row r="269" spans="1:2" x14ac:dyDescent="0.25">
      <c r="A269" s="38" t="s">
        <v>3299</v>
      </c>
      <c r="B269" s="42">
        <v>2</v>
      </c>
    </row>
    <row r="270" spans="1:2" x14ac:dyDescent="0.25">
      <c r="A270" s="38" t="s">
        <v>42</v>
      </c>
      <c r="B270" s="42">
        <v>1</v>
      </c>
    </row>
    <row r="271" spans="1:2" x14ac:dyDescent="0.25">
      <c r="A271" s="38" t="s">
        <v>45</v>
      </c>
      <c r="B271" s="42">
        <v>1</v>
      </c>
    </row>
    <row r="272" spans="1:2" x14ac:dyDescent="0.25">
      <c r="A272" s="38" t="s">
        <v>52</v>
      </c>
      <c r="B272" s="42">
        <v>1</v>
      </c>
    </row>
    <row r="273" spans="1:2" x14ac:dyDescent="0.25">
      <c r="A273" s="38" t="s">
        <v>85</v>
      </c>
      <c r="B273" s="42">
        <v>1</v>
      </c>
    </row>
    <row r="274" spans="1:2" x14ac:dyDescent="0.25">
      <c r="A274" s="38" t="s">
        <v>87</v>
      </c>
      <c r="B274" s="42">
        <v>1</v>
      </c>
    </row>
    <row r="275" spans="1:2" x14ac:dyDescent="0.25">
      <c r="A275" s="38" t="s">
        <v>117</v>
      </c>
      <c r="B275" s="42">
        <v>1</v>
      </c>
    </row>
    <row r="276" spans="1:2" x14ac:dyDescent="0.25">
      <c r="A276" s="38" t="s">
        <v>118</v>
      </c>
      <c r="B276" s="42">
        <v>1</v>
      </c>
    </row>
    <row r="277" spans="1:2" x14ac:dyDescent="0.25">
      <c r="A277" s="38" t="s">
        <v>130</v>
      </c>
      <c r="B277" s="42">
        <v>1</v>
      </c>
    </row>
    <row r="278" spans="1:2" x14ac:dyDescent="0.25">
      <c r="A278" s="38" t="s">
        <v>145</v>
      </c>
      <c r="B278" s="42">
        <v>1</v>
      </c>
    </row>
    <row r="279" spans="1:2" x14ac:dyDescent="0.25">
      <c r="A279" s="38" t="s">
        <v>154</v>
      </c>
      <c r="B279" s="42">
        <v>1</v>
      </c>
    </row>
    <row r="280" spans="1:2" x14ac:dyDescent="0.25">
      <c r="A280" s="38" t="s">
        <v>155</v>
      </c>
      <c r="B280" s="42">
        <v>1</v>
      </c>
    </row>
    <row r="281" spans="1:2" x14ac:dyDescent="0.25">
      <c r="A281" s="38" t="s">
        <v>157</v>
      </c>
      <c r="B281" s="42">
        <v>1</v>
      </c>
    </row>
    <row r="282" spans="1:2" x14ac:dyDescent="0.25">
      <c r="A282" s="38" t="s">
        <v>162</v>
      </c>
      <c r="B282" s="42">
        <v>1</v>
      </c>
    </row>
    <row r="283" spans="1:2" x14ac:dyDescent="0.25">
      <c r="A283" s="38" t="s">
        <v>163</v>
      </c>
      <c r="B283" s="42">
        <v>1</v>
      </c>
    </row>
    <row r="284" spans="1:2" x14ac:dyDescent="0.25">
      <c r="A284" s="38" t="s">
        <v>168</v>
      </c>
      <c r="B284" s="42">
        <v>1</v>
      </c>
    </row>
    <row r="285" spans="1:2" x14ac:dyDescent="0.25">
      <c r="A285" s="38" t="s">
        <v>169</v>
      </c>
      <c r="B285" s="42">
        <v>1</v>
      </c>
    </row>
    <row r="286" spans="1:2" x14ac:dyDescent="0.25">
      <c r="A286" s="38" t="s">
        <v>173</v>
      </c>
      <c r="B286" s="42">
        <v>1</v>
      </c>
    </row>
    <row r="287" spans="1:2" x14ac:dyDescent="0.25">
      <c r="A287" s="38" t="s">
        <v>174</v>
      </c>
      <c r="B287" s="42">
        <v>1</v>
      </c>
    </row>
    <row r="288" spans="1:2" x14ac:dyDescent="0.25">
      <c r="A288" s="38" t="s">
        <v>185</v>
      </c>
      <c r="B288" s="42">
        <v>1</v>
      </c>
    </row>
    <row r="289" spans="1:2" x14ac:dyDescent="0.25">
      <c r="A289" s="38" t="s">
        <v>188</v>
      </c>
      <c r="B289" s="42">
        <v>1</v>
      </c>
    </row>
    <row r="290" spans="1:2" x14ac:dyDescent="0.25">
      <c r="A290" s="38" t="s">
        <v>190</v>
      </c>
      <c r="B290" s="42">
        <v>1</v>
      </c>
    </row>
    <row r="291" spans="1:2" x14ac:dyDescent="0.25">
      <c r="A291" s="38" t="s">
        <v>198</v>
      </c>
      <c r="B291" s="42">
        <v>1</v>
      </c>
    </row>
    <row r="292" spans="1:2" x14ac:dyDescent="0.25">
      <c r="A292" s="38" t="s">
        <v>201</v>
      </c>
      <c r="B292" s="42">
        <v>1</v>
      </c>
    </row>
    <row r="293" spans="1:2" x14ac:dyDescent="0.25">
      <c r="A293" s="38" t="s">
        <v>202</v>
      </c>
      <c r="B293" s="42">
        <v>1</v>
      </c>
    </row>
    <row r="294" spans="1:2" x14ac:dyDescent="0.25">
      <c r="A294" s="38" t="s">
        <v>204</v>
      </c>
      <c r="B294" s="42">
        <v>1</v>
      </c>
    </row>
    <row r="295" spans="1:2" x14ac:dyDescent="0.25">
      <c r="A295" s="38" t="s">
        <v>209</v>
      </c>
      <c r="B295" s="42">
        <v>1</v>
      </c>
    </row>
    <row r="296" spans="1:2" x14ac:dyDescent="0.25">
      <c r="A296" s="38" t="s">
        <v>212</v>
      </c>
      <c r="B296" s="42">
        <v>1</v>
      </c>
    </row>
    <row r="297" spans="1:2" x14ac:dyDescent="0.25">
      <c r="A297" s="38" t="s">
        <v>223</v>
      </c>
      <c r="B297" s="42">
        <v>1</v>
      </c>
    </row>
    <row r="298" spans="1:2" x14ac:dyDescent="0.25">
      <c r="A298" s="38" t="s">
        <v>228</v>
      </c>
      <c r="B298" s="42">
        <v>1</v>
      </c>
    </row>
    <row r="299" spans="1:2" x14ac:dyDescent="0.25">
      <c r="A299" s="38" t="s">
        <v>229</v>
      </c>
      <c r="B299" s="42">
        <v>1</v>
      </c>
    </row>
    <row r="300" spans="1:2" x14ac:dyDescent="0.25">
      <c r="A300" s="38" t="s">
        <v>241</v>
      </c>
      <c r="B300" s="42">
        <v>1</v>
      </c>
    </row>
    <row r="301" spans="1:2" x14ac:dyDescent="0.25">
      <c r="A301" s="38" t="s">
        <v>243</v>
      </c>
      <c r="B301" s="42">
        <v>1</v>
      </c>
    </row>
    <row r="302" spans="1:2" x14ac:dyDescent="0.25">
      <c r="A302" s="38" t="s">
        <v>258</v>
      </c>
      <c r="B302" s="42">
        <v>1</v>
      </c>
    </row>
    <row r="303" spans="1:2" x14ac:dyDescent="0.25">
      <c r="A303" s="38" t="s">
        <v>259</v>
      </c>
      <c r="B303" s="42">
        <v>1</v>
      </c>
    </row>
    <row r="304" spans="1:2" x14ac:dyDescent="0.25">
      <c r="A304" s="38" t="s">
        <v>262</v>
      </c>
      <c r="B304" s="42">
        <v>1</v>
      </c>
    </row>
    <row r="305" spans="1:2" x14ac:dyDescent="0.25">
      <c r="A305" s="38" t="s">
        <v>264</v>
      </c>
      <c r="B305" s="42">
        <v>1</v>
      </c>
    </row>
    <row r="306" spans="1:2" x14ac:dyDescent="0.25">
      <c r="A306" s="38" t="s">
        <v>265</v>
      </c>
      <c r="B306" s="42">
        <v>1</v>
      </c>
    </row>
    <row r="307" spans="1:2" x14ac:dyDescent="0.25">
      <c r="A307" s="38" t="s">
        <v>4307</v>
      </c>
      <c r="B307" s="42">
        <v>1</v>
      </c>
    </row>
    <row r="308" spans="1:2" x14ac:dyDescent="0.25">
      <c r="A308" s="38" t="s">
        <v>947</v>
      </c>
      <c r="B308" s="42">
        <v>1</v>
      </c>
    </row>
    <row r="309" spans="1:2" x14ac:dyDescent="0.25">
      <c r="A309" s="38" t="s">
        <v>1304</v>
      </c>
      <c r="B309" s="42">
        <v>1</v>
      </c>
    </row>
    <row r="310" spans="1:2" x14ac:dyDescent="0.25">
      <c r="A310" s="38" t="s">
        <v>1468</v>
      </c>
      <c r="B310" s="42">
        <v>1</v>
      </c>
    </row>
    <row r="311" spans="1:2" x14ac:dyDescent="0.25">
      <c r="A311" s="38" t="s">
        <v>1901</v>
      </c>
      <c r="B311" s="42">
        <v>1</v>
      </c>
    </row>
    <row r="312" spans="1:2" x14ac:dyDescent="0.25">
      <c r="A312" s="38" t="s">
        <v>1906</v>
      </c>
      <c r="B312" s="42">
        <v>1</v>
      </c>
    </row>
    <row r="313" spans="1:2" x14ac:dyDescent="0.25">
      <c r="A313" s="38" t="s">
        <v>2049</v>
      </c>
      <c r="B313" s="42">
        <v>1</v>
      </c>
    </row>
    <row r="314" spans="1:2" x14ac:dyDescent="0.25">
      <c r="A314" s="38" t="s">
        <v>2122</v>
      </c>
      <c r="B314" s="42">
        <v>1</v>
      </c>
    </row>
    <row r="315" spans="1:2" x14ac:dyDescent="0.25">
      <c r="A315" s="38" t="s">
        <v>2130</v>
      </c>
      <c r="B315" s="42">
        <v>1</v>
      </c>
    </row>
    <row r="316" spans="1:2" x14ac:dyDescent="0.25">
      <c r="A316" s="38" t="s">
        <v>2337</v>
      </c>
      <c r="B316" s="42">
        <v>1</v>
      </c>
    </row>
    <row r="317" spans="1:2" x14ac:dyDescent="0.25">
      <c r="A317" s="38" t="s">
        <v>2394</v>
      </c>
      <c r="B317" s="42">
        <v>1</v>
      </c>
    </row>
    <row r="318" spans="1:2" x14ac:dyDescent="0.25">
      <c r="A318" s="38" t="s">
        <v>2414</v>
      </c>
      <c r="B318" s="42">
        <v>1</v>
      </c>
    </row>
    <row r="319" spans="1:2" x14ac:dyDescent="0.25">
      <c r="A319" s="38" t="s">
        <v>2477</v>
      </c>
      <c r="B319" s="42">
        <v>1</v>
      </c>
    </row>
    <row r="320" spans="1:2" x14ac:dyDescent="0.25">
      <c r="A320" s="38" t="s">
        <v>2546</v>
      </c>
      <c r="B320" s="42">
        <v>1</v>
      </c>
    </row>
    <row r="321" spans="1:2" x14ac:dyDescent="0.25">
      <c r="A321" s="38" t="s">
        <v>2571</v>
      </c>
      <c r="B321" s="42">
        <v>1</v>
      </c>
    </row>
    <row r="322" spans="1:2" x14ac:dyDescent="0.25">
      <c r="A322" s="38" t="s">
        <v>2597</v>
      </c>
      <c r="B322" s="42">
        <v>1</v>
      </c>
    </row>
    <row r="323" spans="1:2" x14ac:dyDescent="0.25">
      <c r="A323" s="38" t="s">
        <v>2600</v>
      </c>
      <c r="B323" s="42">
        <v>1</v>
      </c>
    </row>
    <row r="324" spans="1:2" x14ac:dyDescent="0.25">
      <c r="A324" s="38" t="s">
        <v>2776</v>
      </c>
      <c r="B324" s="42">
        <v>1</v>
      </c>
    </row>
    <row r="325" spans="1:2" x14ac:dyDescent="0.25">
      <c r="A325" s="45" t="s">
        <v>2924</v>
      </c>
      <c r="B325" s="52">
        <v>1</v>
      </c>
    </row>
    <row r="326" spans="1:2" x14ac:dyDescent="0.25">
      <c r="A326" s="38" t="s">
        <v>2992</v>
      </c>
      <c r="B326" s="42">
        <v>1</v>
      </c>
    </row>
    <row r="327" spans="1:2" x14ac:dyDescent="0.25">
      <c r="A327" s="38" t="s">
        <v>3074</v>
      </c>
      <c r="B327" s="42">
        <v>1</v>
      </c>
    </row>
    <row r="328" spans="1:2" x14ac:dyDescent="0.25">
      <c r="A328" s="38" t="s">
        <v>3090</v>
      </c>
      <c r="B328" s="42">
        <v>1</v>
      </c>
    </row>
    <row r="329" spans="1:2" x14ac:dyDescent="0.25">
      <c r="A329" s="38" t="s">
        <v>3160</v>
      </c>
      <c r="B329" s="42">
        <v>1</v>
      </c>
    </row>
    <row r="330" spans="1:2" x14ac:dyDescent="0.25">
      <c r="A330" s="38" t="s">
        <v>3382</v>
      </c>
      <c r="B330" s="42">
        <v>1</v>
      </c>
    </row>
    <row r="331" spans="1:2" x14ac:dyDescent="0.25">
      <c r="A331" s="38" t="s">
        <v>3523</v>
      </c>
      <c r="B331" s="42">
        <v>1</v>
      </c>
    </row>
    <row r="332" spans="1:2" x14ac:dyDescent="0.25">
      <c r="A332" s="38" t="s">
        <v>3677</v>
      </c>
      <c r="B332" s="42">
        <v>1</v>
      </c>
    </row>
    <row r="333" spans="1:2" x14ac:dyDescent="0.25">
      <c r="A333" s="38" t="s">
        <v>3698</v>
      </c>
      <c r="B333" s="42">
        <v>1</v>
      </c>
    </row>
    <row r="334" spans="1:2" x14ac:dyDescent="0.25">
      <c r="A334" s="38" t="s">
        <v>3808</v>
      </c>
      <c r="B334" s="42">
        <v>1</v>
      </c>
    </row>
    <row r="335" spans="1:2" x14ac:dyDescent="0.25">
      <c r="A335" s="38" t="s">
        <v>3932</v>
      </c>
      <c r="B335" s="42">
        <v>1</v>
      </c>
    </row>
    <row r="336" spans="1:2" x14ac:dyDescent="0.25">
      <c r="A336" s="38" t="s">
        <v>4007</v>
      </c>
      <c r="B336" s="42">
        <v>1</v>
      </c>
    </row>
    <row r="337" spans="1:2" x14ac:dyDescent="0.25">
      <c r="A337" s="38" t="s">
        <v>4092</v>
      </c>
      <c r="B337" s="42">
        <v>1</v>
      </c>
    </row>
    <row r="338" spans="1:2" x14ac:dyDescent="0.25">
      <c r="A338" s="39" t="s">
        <v>4099</v>
      </c>
      <c r="B338" s="42">
        <v>1</v>
      </c>
    </row>
    <row r="339" spans="1:2" x14ac:dyDescent="0.25">
      <c r="A339" s="39" t="s">
        <v>4117</v>
      </c>
      <c r="B339" s="42">
        <v>1</v>
      </c>
    </row>
    <row r="340" spans="1:2" x14ac:dyDescent="0.25">
      <c r="A340" s="39" t="s">
        <v>4203</v>
      </c>
      <c r="B340" s="42">
        <v>1</v>
      </c>
    </row>
    <row r="341" spans="1:2" x14ac:dyDescent="0.25">
      <c r="A341" s="39" t="s">
        <v>4221</v>
      </c>
      <c r="B341" s="42">
        <v>1</v>
      </c>
    </row>
    <row r="342" spans="1:2" x14ac:dyDescent="0.25">
      <c r="A342" s="44" t="s">
        <v>296</v>
      </c>
      <c r="B342" s="47">
        <v>1</v>
      </c>
    </row>
    <row r="343" spans="1:2" x14ac:dyDescent="0.25">
      <c r="A343" s="44" t="s">
        <v>314</v>
      </c>
      <c r="B343" s="47">
        <v>1</v>
      </c>
    </row>
    <row r="344" spans="1:2" x14ac:dyDescent="0.25">
      <c r="A344" s="47" t="s">
        <v>316</v>
      </c>
      <c r="B344" s="47">
        <v>1</v>
      </c>
    </row>
    <row r="345" spans="1:2" x14ac:dyDescent="0.25">
      <c r="A345" s="47" t="s">
        <v>320</v>
      </c>
      <c r="B345" s="47">
        <v>1</v>
      </c>
    </row>
    <row r="346" spans="1:2" x14ac:dyDescent="0.25">
      <c r="A346" s="48" t="s">
        <v>4199</v>
      </c>
      <c r="B346" s="40">
        <v>1</v>
      </c>
    </row>
    <row r="347" spans="1:2" x14ac:dyDescent="0.25">
      <c r="A347" s="45" t="s">
        <v>3105</v>
      </c>
      <c r="B347" s="52">
        <v>1</v>
      </c>
    </row>
    <row r="348" spans="1:2" x14ac:dyDescent="0.25">
      <c r="A348" s="45" t="s">
        <v>3320</v>
      </c>
      <c r="B348" s="52">
        <v>1</v>
      </c>
    </row>
    <row r="349" spans="1:2" x14ac:dyDescent="0.25">
      <c r="A349" s="45" t="s">
        <v>3446</v>
      </c>
      <c r="B349" s="52">
        <v>1</v>
      </c>
    </row>
    <row r="350" spans="1:2" x14ac:dyDescent="0.25">
      <c r="A350" s="45" t="s">
        <v>8</v>
      </c>
      <c r="B350" s="52">
        <v>1</v>
      </c>
    </row>
    <row r="351" spans="1:2" x14ac:dyDescent="0.25">
      <c r="A351" s="45" t="s">
        <v>28</v>
      </c>
      <c r="B351" s="52">
        <v>1</v>
      </c>
    </row>
    <row r="352" spans="1:2" x14ac:dyDescent="0.25">
      <c r="A352" s="45" t="s">
        <v>67</v>
      </c>
      <c r="B352" s="52">
        <v>1</v>
      </c>
    </row>
    <row r="353" spans="1:2" x14ac:dyDescent="0.25">
      <c r="A353" s="45" t="s">
        <v>68</v>
      </c>
      <c r="B353" s="52">
        <v>1</v>
      </c>
    </row>
    <row r="354" spans="1:2" x14ac:dyDescent="0.25">
      <c r="A354" s="38" t="s">
        <v>71</v>
      </c>
      <c r="B354" s="42">
        <v>1</v>
      </c>
    </row>
    <row r="355" spans="1:2" x14ac:dyDescent="0.25">
      <c r="A355" s="45" t="s">
        <v>74</v>
      </c>
      <c r="B355" s="52">
        <v>1</v>
      </c>
    </row>
    <row r="356" spans="1:2" x14ac:dyDescent="0.25">
      <c r="A356" s="38" t="s">
        <v>90</v>
      </c>
      <c r="B356" s="42">
        <v>1</v>
      </c>
    </row>
    <row r="357" spans="1:2" x14ac:dyDescent="0.25">
      <c r="A357" s="45" t="s">
        <v>109</v>
      </c>
      <c r="B357" s="52">
        <v>1</v>
      </c>
    </row>
    <row r="358" spans="1:2" x14ac:dyDescent="0.25">
      <c r="A358" s="45" t="s">
        <v>115</v>
      </c>
      <c r="B358" s="52">
        <v>1</v>
      </c>
    </row>
    <row r="359" spans="1:2" x14ac:dyDescent="0.25">
      <c r="A359" s="45" t="s">
        <v>129</v>
      </c>
      <c r="B359" s="52">
        <v>1</v>
      </c>
    </row>
    <row r="360" spans="1:2" x14ac:dyDescent="0.25">
      <c r="A360" s="45" t="s">
        <v>161</v>
      </c>
      <c r="B360" s="52">
        <v>1</v>
      </c>
    </row>
    <row r="361" spans="1:2" x14ac:dyDescent="0.25">
      <c r="A361" s="45" t="s">
        <v>166</v>
      </c>
      <c r="B361" s="52">
        <v>1</v>
      </c>
    </row>
    <row r="362" spans="1:2" x14ac:dyDescent="0.25">
      <c r="A362" s="40" t="s">
        <v>206</v>
      </c>
      <c r="B362" s="40">
        <v>1</v>
      </c>
    </row>
    <row r="363" spans="1:2" x14ac:dyDescent="0.25">
      <c r="A363" s="45" t="s">
        <v>1581</v>
      </c>
      <c r="B363" s="52">
        <v>1</v>
      </c>
    </row>
    <row r="364" spans="1:2" x14ac:dyDescent="0.25">
      <c r="A364" s="45" t="s">
        <v>4079</v>
      </c>
      <c r="B364" s="52">
        <v>1</v>
      </c>
    </row>
    <row r="365" spans="1:2" x14ac:dyDescent="0.25">
      <c r="A365" s="45" t="s">
        <v>4089</v>
      </c>
      <c r="B365" s="52">
        <v>1</v>
      </c>
    </row>
    <row r="366" spans="1:2" x14ac:dyDescent="0.25">
      <c r="A366" s="45" t="s">
        <v>1072</v>
      </c>
      <c r="B366" s="52">
        <v>2</v>
      </c>
    </row>
    <row r="367" spans="1:2" x14ac:dyDescent="0.25">
      <c r="A367" s="45" t="s">
        <v>216</v>
      </c>
      <c r="B367" s="52">
        <v>1</v>
      </c>
    </row>
    <row r="368" spans="1:2" x14ac:dyDescent="0.25">
      <c r="A368" s="45" t="s">
        <v>924</v>
      </c>
      <c r="B368" s="52">
        <v>1</v>
      </c>
    </row>
    <row r="369" spans="1:2" x14ac:dyDescent="0.25">
      <c r="A369" s="45" t="s">
        <v>2433</v>
      </c>
      <c r="B369" s="52">
        <v>1</v>
      </c>
    </row>
    <row r="370" spans="1:2" x14ac:dyDescent="0.25">
      <c r="A370" s="38" t="s">
        <v>2568</v>
      </c>
      <c r="B370" s="42">
        <v>1</v>
      </c>
    </row>
    <row r="371" spans="1:2" x14ac:dyDescent="0.25">
      <c r="A371" s="38" t="s">
        <v>2695</v>
      </c>
      <c r="B371" s="42">
        <v>1</v>
      </c>
    </row>
    <row r="372" spans="1:2" x14ac:dyDescent="0.25">
      <c r="A372" s="38" t="s">
        <v>3317</v>
      </c>
      <c r="B372" s="42">
        <v>1</v>
      </c>
    </row>
    <row r="373" spans="1:2" x14ac:dyDescent="0.25">
      <c r="A373" s="38" t="s">
        <v>3891</v>
      </c>
      <c r="B373" s="42">
        <v>1</v>
      </c>
    </row>
    <row r="374" spans="1:2" x14ac:dyDescent="0.25">
      <c r="A374" s="38" t="s">
        <v>886</v>
      </c>
      <c r="B374" s="42">
        <v>1</v>
      </c>
    </row>
    <row r="375" spans="1:2" x14ac:dyDescent="0.25">
      <c r="A375" s="38" t="s">
        <v>914</v>
      </c>
      <c r="B375" s="42">
        <v>1</v>
      </c>
    </row>
    <row r="376" spans="1:2" x14ac:dyDescent="0.25">
      <c r="A376" s="38" t="s">
        <v>1345</v>
      </c>
      <c r="B376" s="42">
        <v>1</v>
      </c>
    </row>
    <row r="377" spans="1:2" x14ac:dyDescent="0.25">
      <c r="A377" s="38" t="s">
        <v>1372</v>
      </c>
      <c r="B377" s="42">
        <v>1</v>
      </c>
    </row>
    <row r="378" spans="1:2" x14ac:dyDescent="0.25">
      <c r="A378" s="38" t="s">
        <v>1412</v>
      </c>
      <c r="B378" s="42">
        <v>1</v>
      </c>
    </row>
    <row r="379" spans="1:2" x14ac:dyDescent="0.25">
      <c r="A379" s="38" t="s">
        <v>1542</v>
      </c>
      <c r="B379" s="42">
        <v>1</v>
      </c>
    </row>
    <row r="380" spans="1:2" x14ac:dyDescent="0.25">
      <c r="A380" s="38" t="s">
        <v>1617</v>
      </c>
      <c r="B380" s="42">
        <v>1</v>
      </c>
    </row>
    <row r="381" spans="1:2" x14ac:dyDescent="0.25">
      <c r="A381" s="38" t="s">
        <v>1665</v>
      </c>
      <c r="B381" s="42">
        <v>1</v>
      </c>
    </row>
    <row r="382" spans="1:2" x14ac:dyDescent="0.25">
      <c r="A382" s="38" t="s">
        <v>1670</v>
      </c>
      <c r="B382" s="42">
        <v>1</v>
      </c>
    </row>
    <row r="383" spans="1:2" x14ac:dyDescent="0.25">
      <c r="A383" s="38" t="s">
        <v>1815</v>
      </c>
      <c r="B383" s="42">
        <v>1</v>
      </c>
    </row>
    <row r="384" spans="1:2" x14ac:dyDescent="0.25">
      <c r="A384" s="38" t="s">
        <v>1891</v>
      </c>
      <c r="B384" s="42">
        <v>1</v>
      </c>
    </row>
    <row r="385" spans="1:2" x14ac:dyDescent="0.25">
      <c r="A385" s="38" t="s">
        <v>2118</v>
      </c>
      <c r="B385" s="42">
        <v>1</v>
      </c>
    </row>
    <row r="386" spans="1:2" x14ac:dyDescent="0.25">
      <c r="A386" s="38" t="s">
        <v>2179</v>
      </c>
      <c r="B386" s="42">
        <v>1</v>
      </c>
    </row>
    <row r="387" spans="1:2" x14ac:dyDescent="0.25">
      <c r="A387" s="38" t="s">
        <v>2215</v>
      </c>
      <c r="B387" s="42">
        <v>1</v>
      </c>
    </row>
    <row r="388" spans="1:2" x14ac:dyDescent="0.25">
      <c r="A388" s="38" t="s">
        <v>2222</v>
      </c>
      <c r="B388" s="42">
        <v>1</v>
      </c>
    </row>
    <row r="389" spans="1:2" x14ac:dyDescent="0.25">
      <c r="A389" s="38" t="s">
        <v>2240</v>
      </c>
      <c r="B389" s="42">
        <v>1</v>
      </c>
    </row>
    <row r="390" spans="1:2" x14ac:dyDescent="0.25">
      <c r="A390" s="38" t="s">
        <v>2301</v>
      </c>
      <c r="B390" s="42">
        <v>1</v>
      </c>
    </row>
    <row r="391" spans="1:2" x14ac:dyDescent="0.25">
      <c r="A391" s="38" t="s">
        <v>2529</v>
      </c>
      <c r="B391" s="42">
        <v>1</v>
      </c>
    </row>
    <row r="392" spans="1:2" x14ac:dyDescent="0.25">
      <c r="A392" s="38" t="s">
        <v>2746</v>
      </c>
      <c r="B392" s="42">
        <v>1</v>
      </c>
    </row>
    <row r="393" spans="1:2" x14ac:dyDescent="0.25">
      <c r="A393" s="38" t="s">
        <v>2772</v>
      </c>
      <c r="B393" s="42">
        <v>1</v>
      </c>
    </row>
    <row r="394" spans="1:2" x14ac:dyDescent="0.25">
      <c r="A394" s="38" t="s">
        <v>2856</v>
      </c>
      <c r="B394" s="42">
        <v>1</v>
      </c>
    </row>
    <row r="395" spans="1:2" x14ac:dyDescent="0.25">
      <c r="A395" s="38" t="s">
        <v>2863</v>
      </c>
      <c r="B395" s="42">
        <v>1</v>
      </c>
    </row>
    <row r="396" spans="1:2" x14ac:dyDescent="0.25">
      <c r="A396" s="38" t="s">
        <v>2902</v>
      </c>
      <c r="B396" s="42">
        <v>1</v>
      </c>
    </row>
    <row r="397" spans="1:2" x14ac:dyDescent="0.25">
      <c r="A397" s="38" t="s">
        <v>2907</v>
      </c>
      <c r="B397" s="42">
        <v>1</v>
      </c>
    </row>
    <row r="398" spans="1:2" x14ac:dyDescent="0.25">
      <c r="A398" s="38" t="s">
        <v>2977</v>
      </c>
      <c r="B398" s="42">
        <v>1</v>
      </c>
    </row>
    <row r="399" spans="1:2" x14ac:dyDescent="0.25">
      <c r="A399" s="38" t="s">
        <v>3285</v>
      </c>
      <c r="B399" s="42">
        <v>1</v>
      </c>
    </row>
    <row r="400" spans="1:2" x14ac:dyDescent="0.25">
      <c r="A400" s="38" t="s">
        <v>3327</v>
      </c>
      <c r="B400" s="42">
        <v>1</v>
      </c>
    </row>
    <row r="401" spans="1:2" x14ac:dyDescent="0.25">
      <c r="A401" s="38" t="s">
        <v>3342</v>
      </c>
      <c r="B401" s="42">
        <v>1</v>
      </c>
    </row>
    <row r="402" spans="1:2" x14ac:dyDescent="0.25">
      <c r="A402" s="38" t="s">
        <v>3473</v>
      </c>
      <c r="B402" s="42">
        <v>1</v>
      </c>
    </row>
    <row r="403" spans="1:2" x14ac:dyDescent="0.25">
      <c r="A403" s="38" t="s">
        <v>3680</v>
      </c>
      <c r="B403" s="42">
        <v>1</v>
      </c>
    </row>
    <row r="404" spans="1:2" x14ac:dyDescent="0.25">
      <c r="A404" s="38" t="s">
        <v>3704</v>
      </c>
      <c r="B404" s="42">
        <v>1</v>
      </c>
    </row>
    <row r="405" spans="1:2" x14ac:dyDescent="0.25">
      <c r="A405" s="38" t="s">
        <v>3712</v>
      </c>
      <c r="B405" s="42">
        <v>1</v>
      </c>
    </row>
    <row r="406" spans="1:2" x14ac:dyDescent="0.25">
      <c r="A406" s="38" t="s">
        <v>3852</v>
      </c>
      <c r="B406" s="42">
        <v>1</v>
      </c>
    </row>
    <row r="407" spans="1:2" x14ac:dyDescent="0.25">
      <c r="A407" s="38" t="s">
        <v>3885</v>
      </c>
      <c r="B407" s="42">
        <v>1</v>
      </c>
    </row>
    <row r="408" spans="1:2" x14ac:dyDescent="0.25">
      <c r="A408" s="38" t="s">
        <v>3893</v>
      </c>
      <c r="B408" s="42">
        <v>1</v>
      </c>
    </row>
    <row r="409" spans="1:2" x14ac:dyDescent="0.25">
      <c r="A409" s="47" t="s">
        <v>4069</v>
      </c>
      <c r="B409" s="47">
        <v>1</v>
      </c>
    </row>
    <row r="410" spans="1:2" x14ac:dyDescent="0.25">
      <c r="A410" s="47" t="s">
        <v>4123</v>
      </c>
      <c r="B410" s="47">
        <v>1</v>
      </c>
    </row>
    <row r="411" spans="1:2" x14ac:dyDescent="0.25">
      <c r="A411" s="38" t="s">
        <v>4261</v>
      </c>
      <c r="B411" s="42">
        <v>1</v>
      </c>
    </row>
    <row r="412" spans="1:2" x14ac:dyDescent="0.25">
      <c r="A412" s="38" t="s">
        <v>4283</v>
      </c>
      <c r="B412" s="42">
        <v>1</v>
      </c>
    </row>
    <row r="413" spans="1:2" x14ac:dyDescent="0.25">
      <c r="A413" s="38" t="s">
        <v>1449</v>
      </c>
      <c r="B413" s="42">
        <v>1</v>
      </c>
    </row>
    <row r="414" spans="1:2" x14ac:dyDescent="0.25">
      <c r="A414" s="38" t="s">
        <v>2912</v>
      </c>
      <c r="B414" s="42">
        <v>1</v>
      </c>
    </row>
    <row r="415" spans="1:2" x14ac:dyDescent="0.25">
      <c r="A415" s="38" t="s">
        <v>2417</v>
      </c>
      <c r="B415" s="42">
        <v>1</v>
      </c>
    </row>
    <row r="416" spans="1:2" x14ac:dyDescent="0.25">
      <c r="A416" s="48" t="s">
        <v>853</v>
      </c>
      <c r="B416" s="40">
        <v>1</v>
      </c>
    </row>
    <row r="417" spans="1:2" x14ac:dyDescent="0.25">
      <c r="A417" s="38" t="s">
        <v>859</v>
      </c>
      <c r="B417" s="42">
        <v>1</v>
      </c>
    </row>
    <row r="418" spans="1:2" x14ac:dyDescent="0.25">
      <c r="A418" s="48" t="s">
        <v>872</v>
      </c>
      <c r="B418" s="40">
        <v>1</v>
      </c>
    </row>
    <row r="419" spans="1:2" x14ac:dyDescent="0.25">
      <c r="A419" s="48" t="s">
        <v>878</v>
      </c>
      <c r="B419" s="40">
        <v>1</v>
      </c>
    </row>
    <row r="420" spans="1:2" x14ac:dyDescent="0.25">
      <c r="A420" s="38" t="s">
        <v>895</v>
      </c>
      <c r="B420" s="42">
        <v>1</v>
      </c>
    </row>
    <row r="421" spans="1:2" x14ac:dyDescent="0.25">
      <c r="A421" s="38" t="s">
        <v>903</v>
      </c>
      <c r="B421" s="42">
        <v>1</v>
      </c>
    </row>
    <row r="422" spans="1:2" x14ac:dyDescent="0.25">
      <c r="A422" s="38" t="s">
        <v>952</v>
      </c>
      <c r="B422" s="42">
        <v>1</v>
      </c>
    </row>
    <row r="423" spans="1:2" x14ac:dyDescent="0.25">
      <c r="A423" s="38" t="s">
        <v>994</v>
      </c>
      <c r="B423" s="42">
        <v>1</v>
      </c>
    </row>
    <row r="424" spans="1:2" x14ac:dyDescent="0.25">
      <c r="A424" s="45" t="s">
        <v>1349</v>
      </c>
      <c r="B424" s="52">
        <v>1</v>
      </c>
    </row>
    <row r="425" spans="1:2" x14ac:dyDescent="0.25">
      <c r="A425" s="38" t="s">
        <v>1379</v>
      </c>
      <c r="B425" s="42">
        <v>1</v>
      </c>
    </row>
    <row r="426" spans="1:2" x14ac:dyDescent="0.25">
      <c r="A426" s="38" t="s">
        <v>1415</v>
      </c>
      <c r="B426" s="42">
        <v>1</v>
      </c>
    </row>
    <row r="427" spans="1:2" x14ac:dyDescent="0.25">
      <c r="A427" s="38" t="s">
        <v>1453</v>
      </c>
      <c r="B427" s="42">
        <v>1</v>
      </c>
    </row>
    <row r="428" spans="1:2" x14ac:dyDescent="0.25">
      <c r="A428" s="38" t="s">
        <v>1636</v>
      </c>
      <c r="B428" s="42">
        <v>1</v>
      </c>
    </row>
    <row r="429" spans="1:2" x14ac:dyDescent="0.25">
      <c r="A429" s="38" t="s">
        <v>1653</v>
      </c>
      <c r="B429" s="42">
        <v>1</v>
      </c>
    </row>
    <row r="430" spans="1:2" x14ac:dyDescent="0.25">
      <c r="A430" s="38" t="s">
        <v>1690</v>
      </c>
      <c r="B430" s="42">
        <v>1</v>
      </c>
    </row>
    <row r="431" spans="1:2" x14ac:dyDescent="0.25">
      <c r="A431" s="38" t="s">
        <v>378</v>
      </c>
      <c r="B431" s="42">
        <v>2</v>
      </c>
    </row>
    <row r="432" spans="1:2" x14ac:dyDescent="0.25">
      <c r="A432" s="38" t="s">
        <v>1712</v>
      </c>
      <c r="B432" s="42">
        <v>1</v>
      </c>
    </row>
    <row r="433" spans="1:2" x14ac:dyDescent="0.25">
      <c r="A433" s="38" t="s">
        <v>1716</v>
      </c>
      <c r="B433" s="42">
        <v>1</v>
      </c>
    </row>
    <row r="434" spans="1:2" x14ac:dyDescent="0.25">
      <c r="A434" s="38" t="s">
        <v>347</v>
      </c>
      <c r="B434" s="42">
        <v>2</v>
      </c>
    </row>
    <row r="435" spans="1:2" x14ac:dyDescent="0.25">
      <c r="A435" s="38" t="s">
        <v>1756</v>
      </c>
      <c r="B435" s="42">
        <v>1</v>
      </c>
    </row>
    <row r="436" spans="1:2" x14ac:dyDescent="0.25">
      <c r="A436" s="38" t="s">
        <v>1770</v>
      </c>
      <c r="B436" s="42">
        <v>1</v>
      </c>
    </row>
    <row r="437" spans="1:2" x14ac:dyDescent="0.25">
      <c r="A437" s="38" t="s">
        <v>1792</v>
      </c>
      <c r="B437" s="42">
        <v>1</v>
      </c>
    </row>
    <row r="438" spans="1:2" x14ac:dyDescent="0.25">
      <c r="A438" s="38" t="s">
        <v>1832</v>
      </c>
      <c r="B438" s="42">
        <v>1</v>
      </c>
    </row>
    <row r="439" spans="1:2" x14ac:dyDescent="0.25">
      <c r="A439" s="38" t="s">
        <v>1837</v>
      </c>
      <c r="B439" s="42">
        <v>1</v>
      </c>
    </row>
    <row r="440" spans="1:2" x14ac:dyDescent="0.25">
      <c r="A440" s="38" t="s">
        <v>1918</v>
      </c>
      <c r="B440" s="42">
        <v>1</v>
      </c>
    </row>
    <row r="441" spans="1:2" x14ac:dyDescent="0.25">
      <c r="A441" s="38" t="s">
        <v>2007</v>
      </c>
      <c r="B441" s="42">
        <v>1</v>
      </c>
    </row>
    <row r="442" spans="1:2" x14ac:dyDescent="0.25">
      <c r="A442" s="38" t="s">
        <v>2017</v>
      </c>
      <c r="B442" s="42">
        <v>1</v>
      </c>
    </row>
    <row r="443" spans="1:2" x14ac:dyDescent="0.25">
      <c r="A443" s="38" t="s">
        <v>2035</v>
      </c>
      <c r="B443" s="42">
        <v>1</v>
      </c>
    </row>
    <row r="444" spans="1:2" x14ac:dyDescent="0.25">
      <c r="A444" s="38" t="s">
        <v>2255</v>
      </c>
      <c r="B444" s="42">
        <v>1</v>
      </c>
    </row>
    <row r="445" spans="1:2" x14ac:dyDescent="0.25">
      <c r="A445" s="38" t="s">
        <v>2268</v>
      </c>
      <c r="B445" s="42">
        <v>1</v>
      </c>
    </row>
    <row r="446" spans="1:2" x14ac:dyDescent="0.25">
      <c r="A446" s="38" t="s">
        <v>2343</v>
      </c>
      <c r="B446" s="42">
        <v>1</v>
      </c>
    </row>
    <row r="447" spans="1:2" x14ac:dyDescent="0.25">
      <c r="A447" s="38" t="s">
        <v>2377</v>
      </c>
      <c r="B447" s="42">
        <v>1</v>
      </c>
    </row>
    <row r="448" spans="1:2" x14ac:dyDescent="0.25">
      <c r="A448" s="38" t="s">
        <v>2385</v>
      </c>
      <c r="B448" s="42">
        <v>1</v>
      </c>
    </row>
    <row r="449" spans="1:2" x14ac:dyDescent="0.25">
      <c r="A449" s="38" t="s">
        <v>2496</v>
      </c>
      <c r="B449" s="42">
        <v>1</v>
      </c>
    </row>
    <row r="450" spans="1:2" x14ac:dyDescent="0.25">
      <c r="A450" s="38" t="s">
        <v>2669</v>
      </c>
      <c r="B450" s="42">
        <v>1</v>
      </c>
    </row>
    <row r="451" spans="1:2" x14ac:dyDescent="0.25">
      <c r="A451" s="38" t="s">
        <v>2761</v>
      </c>
      <c r="B451" s="42">
        <v>1</v>
      </c>
    </row>
    <row r="452" spans="1:2" x14ac:dyDescent="0.25">
      <c r="A452" s="38" t="s">
        <v>2796</v>
      </c>
      <c r="B452" s="42">
        <v>1</v>
      </c>
    </row>
    <row r="453" spans="1:2" x14ac:dyDescent="0.25">
      <c r="A453" s="38" t="s">
        <v>2806</v>
      </c>
      <c r="B453" s="42">
        <v>1</v>
      </c>
    </row>
    <row r="454" spans="1:2" x14ac:dyDescent="0.25">
      <c r="A454" s="38" t="s">
        <v>2810</v>
      </c>
      <c r="B454" s="42">
        <v>1</v>
      </c>
    </row>
    <row r="455" spans="1:2" x14ac:dyDescent="0.25">
      <c r="A455" s="38" t="s">
        <v>2866</v>
      </c>
      <c r="B455" s="42">
        <v>1</v>
      </c>
    </row>
    <row r="456" spans="1:2" x14ac:dyDescent="0.25">
      <c r="A456" s="38" t="s">
        <v>2964</v>
      </c>
      <c r="B456" s="42">
        <v>1</v>
      </c>
    </row>
    <row r="457" spans="1:2" x14ac:dyDescent="0.25">
      <c r="A457" s="38" t="s">
        <v>2988</v>
      </c>
      <c r="B457" s="42">
        <v>1</v>
      </c>
    </row>
    <row r="458" spans="1:2" x14ac:dyDescent="0.25">
      <c r="A458" s="38" t="s">
        <v>3324</v>
      </c>
      <c r="B458" s="42">
        <v>1</v>
      </c>
    </row>
    <row r="459" spans="1:2" x14ac:dyDescent="0.25">
      <c r="A459" s="38" t="s">
        <v>3365</v>
      </c>
      <c r="B459" s="42">
        <v>1</v>
      </c>
    </row>
    <row r="460" spans="1:2" x14ac:dyDescent="0.25">
      <c r="A460" s="38" t="s">
        <v>3398</v>
      </c>
      <c r="B460" s="42">
        <v>1</v>
      </c>
    </row>
    <row r="461" spans="1:2" x14ac:dyDescent="0.25">
      <c r="A461" s="38" t="s">
        <v>3424</v>
      </c>
      <c r="B461" s="42">
        <v>1</v>
      </c>
    </row>
    <row r="462" spans="1:2" x14ac:dyDescent="0.25">
      <c r="A462" s="38" t="s">
        <v>3484</v>
      </c>
      <c r="B462" s="42">
        <v>1</v>
      </c>
    </row>
    <row r="463" spans="1:2" x14ac:dyDescent="0.25">
      <c r="A463" s="38" t="s">
        <v>3598</v>
      </c>
      <c r="B463" s="42">
        <v>1</v>
      </c>
    </row>
    <row r="464" spans="1:2" x14ac:dyDescent="0.25">
      <c r="A464" s="38" t="s">
        <v>3613</v>
      </c>
      <c r="B464" s="42">
        <v>1</v>
      </c>
    </row>
    <row r="465" spans="1:2" x14ac:dyDescent="0.25">
      <c r="A465" s="38" t="s">
        <v>341</v>
      </c>
      <c r="B465" s="42">
        <v>2</v>
      </c>
    </row>
    <row r="466" spans="1:2" x14ac:dyDescent="0.25">
      <c r="A466" s="38" t="s">
        <v>3663</v>
      </c>
      <c r="B466" s="42">
        <v>1</v>
      </c>
    </row>
    <row r="467" spans="1:2" x14ac:dyDescent="0.25">
      <c r="A467" s="38" t="s">
        <v>3670</v>
      </c>
      <c r="B467" s="42">
        <v>1</v>
      </c>
    </row>
    <row r="468" spans="1:2" x14ac:dyDescent="0.25">
      <c r="A468" s="38" t="s">
        <v>3694</v>
      </c>
      <c r="B468" s="42">
        <v>1</v>
      </c>
    </row>
    <row r="469" spans="1:2" x14ac:dyDescent="0.25">
      <c r="A469" s="38" t="s">
        <v>3707</v>
      </c>
      <c r="B469" s="42">
        <v>1</v>
      </c>
    </row>
    <row r="470" spans="1:2" x14ac:dyDescent="0.25">
      <c r="A470" s="38" t="s">
        <v>3740</v>
      </c>
      <c r="B470" s="42">
        <v>1</v>
      </c>
    </row>
    <row r="471" spans="1:2" x14ac:dyDescent="0.25">
      <c r="A471" s="38" t="s">
        <v>3750</v>
      </c>
      <c r="B471" s="42">
        <v>1</v>
      </c>
    </row>
    <row r="472" spans="1:2" x14ac:dyDescent="0.25">
      <c r="A472" s="38" t="s">
        <v>3785</v>
      </c>
      <c r="B472" s="42">
        <v>1</v>
      </c>
    </row>
    <row r="473" spans="1:2" x14ac:dyDescent="0.25">
      <c r="A473" s="38" t="s">
        <v>3837</v>
      </c>
      <c r="B473" s="42">
        <v>1</v>
      </c>
    </row>
    <row r="474" spans="1:2" x14ac:dyDescent="0.25">
      <c r="A474" s="38" t="s">
        <v>351</v>
      </c>
      <c r="B474" s="42">
        <v>2</v>
      </c>
    </row>
    <row r="475" spans="1:2" x14ac:dyDescent="0.25">
      <c r="A475" s="38" t="s">
        <v>3848</v>
      </c>
      <c r="B475" s="42">
        <v>1</v>
      </c>
    </row>
    <row r="476" spans="1:2" x14ac:dyDescent="0.25">
      <c r="A476" s="38" t="s">
        <v>3854</v>
      </c>
      <c r="B476" s="42">
        <v>1</v>
      </c>
    </row>
    <row r="477" spans="1:2" x14ac:dyDescent="0.25">
      <c r="A477" s="38" t="s">
        <v>3857</v>
      </c>
      <c r="B477" s="42">
        <v>1</v>
      </c>
    </row>
    <row r="478" spans="1:2" x14ac:dyDescent="0.25">
      <c r="A478" s="38" t="s">
        <v>3889</v>
      </c>
      <c r="B478" s="42">
        <v>1</v>
      </c>
    </row>
    <row r="479" spans="1:2" x14ac:dyDescent="0.25">
      <c r="A479" s="38" t="s">
        <v>3943</v>
      </c>
      <c r="B479" s="42">
        <v>1</v>
      </c>
    </row>
    <row r="480" spans="1:2" x14ac:dyDescent="0.25">
      <c r="A480" s="44" t="s">
        <v>3947</v>
      </c>
      <c r="B480" s="47">
        <v>1</v>
      </c>
    </row>
    <row r="481" spans="1:2" x14ac:dyDescent="0.25">
      <c r="A481" s="44" t="s">
        <v>4022</v>
      </c>
      <c r="B481" s="47">
        <v>1</v>
      </c>
    </row>
    <row r="482" spans="1:2" x14ac:dyDescent="0.25">
      <c r="A482" s="44" t="s">
        <v>358</v>
      </c>
      <c r="B482" s="47">
        <v>2</v>
      </c>
    </row>
    <row r="483" spans="1:2" x14ac:dyDescent="0.25">
      <c r="A483" s="44" t="s">
        <v>360</v>
      </c>
      <c r="B483" s="47">
        <v>2</v>
      </c>
    </row>
    <row r="484" spans="1:2" x14ac:dyDescent="0.25">
      <c r="A484" s="44" t="s">
        <v>4050</v>
      </c>
      <c r="B484" s="47">
        <v>1</v>
      </c>
    </row>
    <row r="485" spans="1:2" x14ac:dyDescent="0.25">
      <c r="A485" s="47" t="s">
        <v>4095</v>
      </c>
      <c r="B485" s="53">
        <v>1</v>
      </c>
    </row>
    <row r="486" spans="1:2" x14ac:dyDescent="0.25">
      <c r="A486" s="47" t="s">
        <v>4194</v>
      </c>
      <c r="B486" s="53">
        <v>1</v>
      </c>
    </row>
    <row r="487" spans="1:2" x14ac:dyDescent="0.25">
      <c r="A487" s="47" t="s">
        <v>4214</v>
      </c>
      <c r="B487" s="47">
        <v>1</v>
      </c>
    </row>
    <row r="488" spans="1:2" x14ac:dyDescent="0.25">
      <c r="A488" s="47" t="s">
        <v>2673</v>
      </c>
      <c r="B488" s="47">
        <v>1</v>
      </c>
    </row>
    <row r="489" spans="1:2" x14ac:dyDescent="0.25">
      <c r="A489" s="47" t="s">
        <v>3658</v>
      </c>
      <c r="B489" s="47">
        <v>1</v>
      </c>
    </row>
    <row r="490" spans="1:2" x14ac:dyDescent="0.25">
      <c r="A490" s="45" t="s">
        <v>3312</v>
      </c>
      <c r="B490" s="52">
        <v>1</v>
      </c>
    </row>
    <row r="491" spans="1:2" x14ac:dyDescent="0.25">
      <c r="A491" s="45" t="s">
        <v>3426</v>
      </c>
      <c r="B491" s="52">
        <v>1</v>
      </c>
    </row>
    <row r="492" spans="1:2" x14ac:dyDescent="0.25">
      <c r="A492" s="45" t="s">
        <v>3634</v>
      </c>
      <c r="B492" s="52">
        <v>1</v>
      </c>
    </row>
    <row r="493" spans="1:2" x14ac:dyDescent="0.25">
      <c r="A493" s="45" t="s">
        <v>3198</v>
      </c>
      <c r="B493" s="52">
        <v>1</v>
      </c>
    </row>
    <row r="494" spans="1:2" x14ac:dyDescent="0.25">
      <c r="A494" s="38" t="s">
        <v>371</v>
      </c>
      <c r="B494" s="42">
        <v>2</v>
      </c>
    </row>
    <row r="495" spans="1:2" x14ac:dyDescent="0.25">
      <c r="A495" s="47" t="s">
        <v>3211</v>
      </c>
      <c r="B495" s="53">
        <v>1</v>
      </c>
    </row>
    <row r="496" spans="1:2" x14ac:dyDescent="0.25">
      <c r="A496" s="47" t="s">
        <v>941</v>
      </c>
      <c r="B496" s="47">
        <v>1</v>
      </c>
    </row>
    <row r="497" spans="1:2" x14ac:dyDescent="0.25">
      <c r="A497" s="47" t="s">
        <v>1297</v>
      </c>
      <c r="B497" s="47">
        <v>1</v>
      </c>
    </row>
    <row r="498" spans="1:2" x14ac:dyDescent="0.25">
      <c r="A498" s="38" t="s">
        <v>3864</v>
      </c>
      <c r="B498" s="42">
        <v>1</v>
      </c>
    </row>
    <row r="499" spans="1:2" x14ac:dyDescent="0.25">
      <c r="A499" s="38" t="s">
        <v>4044</v>
      </c>
      <c r="B499" s="42">
        <v>1</v>
      </c>
    </row>
    <row r="500" spans="1:2" x14ac:dyDescent="0.25">
      <c r="A500" s="38" t="s">
        <v>4148</v>
      </c>
      <c r="B500" s="42">
        <v>1</v>
      </c>
    </row>
    <row r="501" spans="1:2" x14ac:dyDescent="0.25">
      <c r="A501" s="38" t="s">
        <v>841</v>
      </c>
      <c r="B501" s="42">
        <v>1</v>
      </c>
    </row>
    <row r="502" spans="1:2" x14ac:dyDescent="0.25">
      <c r="A502" s="38" t="s">
        <v>1167</v>
      </c>
      <c r="B502" s="42">
        <v>1</v>
      </c>
    </row>
    <row r="503" spans="1:2" x14ac:dyDescent="0.25">
      <c r="A503" s="38" t="s">
        <v>1343</v>
      </c>
      <c r="B503" s="42">
        <v>1</v>
      </c>
    </row>
    <row r="504" spans="1:2" x14ac:dyDescent="0.25">
      <c r="A504" s="38" t="s">
        <v>1612</v>
      </c>
      <c r="B504" s="42">
        <v>1</v>
      </c>
    </row>
    <row r="505" spans="1:2" x14ac:dyDescent="0.25">
      <c r="A505" s="38" t="s">
        <v>3953</v>
      </c>
      <c r="B505" s="42">
        <v>1</v>
      </c>
    </row>
    <row r="506" spans="1:2" x14ac:dyDescent="0.25">
      <c r="A506" s="38" t="s">
        <v>1801</v>
      </c>
      <c r="B506" s="42">
        <v>1</v>
      </c>
    </row>
    <row r="507" spans="1:2" x14ac:dyDescent="0.25">
      <c r="A507" s="38" t="s">
        <v>2721</v>
      </c>
      <c r="B507" s="42">
        <v>1</v>
      </c>
    </row>
    <row r="508" spans="1:2" x14ac:dyDescent="0.25">
      <c r="A508" s="38" t="s">
        <v>2374</v>
      </c>
      <c r="B508" s="42">
        <v>1</v>
      </c>
    </row>
    <row r="509" spans="1:2" x14ac:dyDescent="0.25">
      <c r="A509" s="38" t="s">
        <v>22</v>
      </c>
      <c r="B509" s="42">
        <v>0</v>
      </c>
    </row>
    <row r="510" spans="1:2" x14ac:dyDescent="0.25">
      <c r="A510" s="38" t="s">
        <v>39</v>
      </c>
      <c r="B510" s="42">
        <v>0</v>
      </c>
    </row>
    <row r="511" spans="1:2" x14ac:dyDescent="0.25">
      <c r="A511" s="38" t="s">
        <v>46</v>
      </c>
      <c r="B511" s="42">
        <v>0</v>
      </c>
    </row>
    <row r="512" spans="1:2" x14ac:dyDescent="0.25">
      <c r="A512" s="38" t="s">
        <v>47</v>
      </c>
      <c r="B512" s="42">
        <v>0</v>
      </c>
    </row>
    <row r="513" spans="1:2" x14ac:dyDescent="0.25">
      <c r="A513" s="38" t="s">
        <v>72</v>
      </c>
      <c r="B513" s="42">
        <v>0</v>
      </c>
    </row>
    <row r="514" spans="1:2" x14ac:dyDescent="0.25">
      <c r="A514" s="38" t="s">
        <v>80</v>
      </c>
      <c r="B514" s="42">
        <v>0</v>
      </c>
    </row>
    <row r="515" spans="1:2" x14ac:dyDescent="0.25">
      <c r="A515" s="38" t="s">
        <v>167</v>
      </c>
      <c r="B515" s="42">
        <v>0</v>
      </c>
    </row>
    <row r="516" spans="1:2" x14ac:dyDescent="0.25">
      <c r="A516" s="38" t="s">
        <v>177</v>
      </c>
      <c r="B516" s="42">
        <v>0</v>
      </c>
    </row>
    <row r="517" spans="1:2" x14ac:dyDescent="0.25">
      <c r="A517" s="38" t="s">
        <v>4296</v>
      </c>
      <c r="B517" s="42">
        <v>0</v>
      </c>
    </row>
    <row r="518" spans="1:2" x14ac:dyDescent="0.25">
      <c r="A518" s="38" t="s">
        <v>207</v>
      </c>
      <c r="B518" s="42">
        <v>0</v>
      </c>
    </row>
    <row r="519" spans="1:2" x14ac:dyDescent="0.25">
      <c r="A519" s="38" t="s">
        <v>217</v>
      </c>
      <c r="B519" s="42">
        <v>0</v>
      </c>
    </row>
    <row r="520" spans="1:2" x14ac:dyDescent="0.25">
      <c r="A520" s="38" t="s">
        <v>218</v>
      </c>
      <c r="B520" s="42">
        <v>0</v>
      </c>
    </row>
    <row r="521" spans="1:2" x14ac:dyDescent="0.25">
      <c r="A521" s="38" t="s">
        <v>4310</v>
      </c>
      <c r="B521" s="42">
        <v>0</v>
      </c>
    </row>
    <row r="522" spans="1:2" x14ac:dyDescent="0.25">
      <c r="A522" s="38" t="s">
        <v>2288</v>
      </c>
      <c r="B522" s="42">
        <v>0</v>
      </c>
    </row>
    <row r="523" spans="1:2" x14ac:dyDescent="0.25">
      <c r="A523" s="39" t="s">
        <v>2411</v>
      </c>
      <c r="B523" s="42">
        <v>0</v>
      </c>
    </row>
    <row r="524" spans="1:2" x14ac:dyDescent="0.25">
      <c r="A524" s="39" t="s">
        <v>2504</v>
      </c>
      <c r="B524" s="42">
        <v>0</v>
      </c>
    </row>
    <row r="525" spans="1:2" x14ac:dyDescent="0.25">
      <c r="A525" s="39" t="s">
        <v>2847</v>
      </c>
      <c r="B525" s="42">
        <v>0</v>
      </c>
    </row>
    <row r="526" spans="1:2" x14ac:dyDescent="0.25">
      <c r="A526" s="39" t="s">
        <v>2929</v>
      </c>
      <c r="B526" s="42">
        <v>0</v>
      </c>
    </row>
    <row r="527" spans="1:2" x14ac:dyDescent="0.25">
      <c r="A527" s="38" t="s">
        <v>3403</v>
      </c>
      <c r="B527" s="42">
        <v>0</v>
      </c>
    </row>
    <row r="528" spans="1:2" x14ac:dyDescent="0.25">
      <c r="A528" s="38" t="s">
        <v>3455</v>
      </c>
      <c r="B528" s="42">
        <v>0</v>
      </c>
    </row>
    <row r="529" spans="1:2" x14ac:dyDescent="0.25">
      <c r="A529" s="38" t="s">
        <v>3469</v>
      </c>
      <c r="B529" s="42">
        <v>0</v>
      </c>
    </row>
    <row r="530" spans="1:2" x14ac:dyDescent="0.25">
      <c r="A530" s="38" t="s">
        <v>3724</v>
      </c>
      <c r="B530" s="42">
        <v>0</v>
      </c>
    </row>
    <row r="531" spans="1:2" x14ac:dyDescent="0.25">
      <c r="A531" s="38" t="s">
        <v>3896</v>
      </c>
      <c r="B531" s="42">
        <v>0</v>
      </c>
    </row>
    <row r="532" spans="1:2" x14ac:dyDescent="0.25">
      <c r="A532" s="38" t="s">
        <v>3922</v>
      </c>
      <c r="B532" s="42">
        <v>0</v>
      </c>
    </row>
    <row r="533" spans="1:2" x14ac:dyDescent="0.25">
      <c r="A533" s="38" t="s">
        <v>3988</v>
      </c>
      <c r="B533" s="42">
        <v>0</v>
      </c>
    </row>
    <row r="534" spans="1:2" x14ac:dyDescent="0.25">
      <c r="A534" s="38" t="s">
        <v>283</v>
      </c>
      <c r="B534" s="42">
        <v>0</v>
      </c>
    </row>
    <row r="535" spans="1:2" x14ac:dyDescent="0.25">
      <c r="A535" s="38" t="s">
        <v>289</v>
      </c>
      <c r="B535" s="42">
        <v>0</v>
      </c>
    </row>
    <row r="536" spans="1:2" x14ac:dyDescent="0.25">
      <c r="A536" s="38" t="s">
        <v>319</v>
      </c>
      <c r="B536" s="42">
        <v>0</v>
      </c>
    </row>
    <row r="537" spans="1:2" x14ac:dyDescent="0.25">
      <c r="A537" s="38" t="s">
        <v>332</v>
      </c>
      <c r="B537" s="42">
        <v>0</v>
      </c>
    </row>
    <row r="538" spans="1:2" x14ac:dyDescent="0.25">
      <c r="A538" s="38" t="s">
        <v>6</v>
      </c>
      <c r="B538" s="42">
        <v>0</v>
      </c>
    </row>
    <row r="539" spans="1:2" x14ac:dyDescent="0.25">
      <c r="A539" s="38" t="s">
        <v>7</v>
      </c>
      <c r="B539" s="42">
        <v>0</v>
      </c>
    </row>
    <row r="540" spans="1:2" x14ac:dyDescent="0.25">
      <c r="A540" s="38" t="s">
        <v>9</v>
      </c>
      <c r="B540" s="42">
        <v>0</v>
      </c>
    </row>
    <row r="541" spans="1:2" x14ac:dyDescent="0.25">
      <c r="A541" s="38" t="s">
        <v>10</v>
      </c>
      <c r="B541" s="42">
        <v>0</v>
      </c>
    </row>
    <row r="542" spans="1:2" x14ac:dyDescent="0.25">
      <c r="A542" s="38" t="s">
        <v>20</v>
      </c>
      <c r="B542" s="42">
        <v>0</v>
      </c>
    </row>
    <row r="543" spans="1:2" x14ac:dyDescent="0.25">
      <c r="A543" s="38" t="s">
        <v>23</v>
      </c>
      <c r="B543" s="42">
        <v>0</v>
      </c>
    </row>
    <row r="544" spans="1:2" x14ac:dyDescent="0.25">
      <c r="A544" s="38" t="s">
        <v>24</v>
      </c>
      <c r="B544" s="42">
        <v>0</v>
      </c>
    </row>
    <row r="545" spans="1:2" x14ac:dyDescent="0.25">
      <c r="A545" s="38" t="s">
        <v>25</v>
      </c>
      <c r="B545" s="42">
        <v>0</v>
      </c>
    </row>
    <row r="546" spans="1:2" x14ac:dyDescent="0.25">
      <c r="A546" s="38" t="s">
        <v>26</v>
      </c>
      <c r="B546" s="42">
        <v>0</v>
      </c>
    </row>
    <row r="547" spans="1:2" x14ac:dyDescent="0.25">
      <c r="A547" s="38" t="s">
        <v>364</v>
      </c>
      <c r="B547" s="42">
        <v>2</v>
      </c>
    </row>
    <row r="548" spans="1:2" x14ac:dyDescent="0.25">
      <c r="A548" s="38" t="s">
        <v>27</v>
      </c>
      <c r="B548" s="42">
        <v>0</v>
      </c>
    </row>
    <row r="549" spans="1:2" x14ac:dyDescent="0.25">
      <c r="A549" s="38" t="s">
        <v>30</v>
      </c>
      <c r="B549" s="42">
        <v>0</v>
      </c>
    </row>
    <row r="550" spans="1:2" x14ac:dyDescent="0.25">
      <c r="A550" s="38" t="s">
        <v>32</v>
      </c>
      <c r="B550" s="42">
        <v>0</v>
      </c>
    </row>
    <row r="551" spans="1:2" x14ac:dyDescent="0.25">
      <c r="A551" s="38" t="s">
        <v>33</v>
      </c>
      <c r="B551" s="42">
        <v>0</v>
      </c>
    </row>
    <row r="552" spans="1:2" x14ac:dyDescent="0.25">
      <c r="A552" s="38" t="s">
        <v>36</v>
      </c>
      <c r="B552" s="42">
        <v>0</v>
      </c>
    </row>
    <row r="553" spans="1:2" x14ac:dyDescent="0.25">
      <c r="A553" s="38" t="s">
        <v>37</v>
      </c>
      <c r="B553" s="42">
        <v>0</v>
      </c>
    </row>
    <row r="554" spans="1:2" x14ac:dyDescent="0.25">
      <c r="A554" s="38" t="s">
        <v>38</v>
      </c>
      <c r="B554" s="42">
        <v>0</v>
      </c>
    </row>
    <row r="555" spans="1:2" x14ac:dyDescent="0.25">
      <c r="A555" s="38" t="s">
        <v>41</v>
      </c>
      <c r="B555" s="42">
        <v>0</v>
      </c>
    </row>
    <row r="556" spans="1:2" x14ac:dyDescent="0.25">
      <c r="A556" s="38" t="s">
        <v>43</v>
      </c>
      <c r="B556" s="42">
        <v>0</v>
      </c>
    </row>
    <row r="557" spans="1:2" x14ac:dyDescent="0.25">
      <c r="A557" s="38" t="s">
        <v>44</v>
      </c>
      <c r="B557" s="42">
        <v>0</v>
      </c>
    </row>
    <row r="558" spans="1:2" x14ac:dyDescent="0.25">
      <c r="A558" s="38" t="s">
        <v>61</v>
      </c>
      <c r="B558" s="42">
        <v>0</v>
      </c>
    </row>
    <row r="559" spans="1:2" x14ac:dyDescent="0.25">
      <c r="A559" s="38" t="s">
        <v>62</v>
      </c>
      <c r="B559" s="42">
        <v>0</v>
      </c>
    </row>
    <row r="560" spans="1:2" x14ac:dyDescent="0.25">
      <c r="A560" s="38" t="s">
        <v>63</v>
      </c>
      <c r="B560" s="42">
        <v>0</v>
      </c>
    </row>
    <row r="561" spans="1:2" x14ac:dyDescent="0.25">
      <c r="A561" s="38" t="s">
        <v>70</v>
      </c>
      <c r="B561" s="42">
        <v>0</v>
      </c>
    </row>
    <row r="562" spans="1:2" x14ac:dyDescent="0.25">
      <c r="A562" s="38" t="s">
        <v>73</v>
      </c>
      <c r="B562" s="42">
        <v>0</v>
      </c>
    </row>
    <row r="563" spans="1:2" x14ac:dyDescent="0.25">
      <c r="A563" s="38" t="s">
        <v>79</v>
      </c>
      <c r="B563" s="42">
        <v>0</v>
      </c>
    </row>
    <row r="564" spans="1:2" x14ac:dyDescent="0.25">
      <c r="A564" s="38" t="s">
        <v>81</v>
      </c>
      <c r="B564" s="42">
        <v>0</v>
      </c>
    </row>
    <row r="565" spans="1:2" x14ac:dyDescent="0.25">
      <c r="A565" s="38" t="s">
        <v>82</v>
      </c>
      <c r="B565" s="42">
        <v>0</v>
      </c>
    </row>
    <row r="566" spans="1:2" x14ac:dyDescent="0.25">
      <c r="A566" s="38" t="s">
        <v>83</v>
      </c>
      <c r="B566" s="42">
        <v>0</v>
      </c>
    </row>
    <row r="567" spans="1:2" x14ac:dyDescent="0.25">
      <c r="A567" s="38" t="s">
        <v>89</v>
      </c>
      <c r="B567" s="42">
        <v>0</v>
      </c>
    </row>
    <row r="568" spans="1:2" x14ac:dyDescent="0.25">
      <c r="A568" s="38" t="s">
        <v>91</v>
      </c>
      <c r="B568" s="42">
        <v>0</v>
      </c>
    </row>
    <row r="569" spans="1:2" x14ac:dyDescent="0.25">
      <c r="A569" s="38" t="s">
        <v>92</v>
      </c>
      <c r="B569" s="42">
        <v>0</v>
      </c>
    </row>
    <row r="570" spans="1:2" x14ac:dyDescent="0.25">
      <c r="A570" s="38" t="s">
        <v>95</v>
      </c>
      <c r="B570" s="42">
        <v>0</v>
      </c>
    </row>
    <row r="571" spans="1:2" x14ac:dyDescent="0.25">
      <c r="A571" s="38" t="s">
        <v>96</v>
      </c>
      <c r="B571" s="42">
        <v>0</v>
      </c>
    </row>
    <row r="572" spans="1:2" x14ac:dyDescent="0.25">
      <c r="A572" s="38" t="s">
        <v>100</v>
      </c>
      <c r="B572" s="42">
        <v>0</v>
      </c>
    </row>
    <row r="573" spans="1:2" x14ac:dyDescent="0.25">
      <c r="A573" s="38" t="s">
        <v>103</v>
      </c>
      <c r="B573" s="42">
        <v>0</v>
      </c>
    </row>
    <row r="574" spans="1:2" x14ac:dyDescent="0.25">
      <c r="A574" s="38" t="s">
        <v>107</v>
      </c>
      <c r="B574" s="42">
        <v>0</v>
      </c>
    </row>
    <row r="575" spans="1:2" x14ac:dyDescent="0.25">
      <c r="A575" s="38" t="s">
        <v>111</v>
      </c>
      <c r="B575" s="42">
        <v>0</v>
      </c>
    </row>
    <row r="576" spans="1:2" x14ac:dyDescent="0.25">
      <c r="A576" s="38" t="s">
        <v>113</v>
      </c>
      <c r="B576" s="42">
        <v>0</v>
      </c>
    </row>
    <row r="577" spans="1:2" x14ac:dyDescent="0.25">
      <c r="A577" s="38" t="s">
        <v>120</v>
      </c>
      <c r="B577" s="42">
        <v>0</v>
      </c>
    </row>
    <row r="578" spans="1:2" x14ac:dyDescent="0.25">
      <c r="A578" s="38" t="s">
        <v>131</v>
      </c>
      <c r="B578" s="42">
        <v>0</v>
      </c>
    </row>
    <row r="579" spans="1:2" x14ac:dyDescent="0.25">
      <c r="A579" s="38" t="s">
        <v>133</v>
      </c>
      <c r="B579" s="42">
        <v>0</v>
      </c>
    </row>
    <row r="580" spans="1:2" x14ac:dyDescent="0.25">
      <c r="A580" s="38" t="s">
        <v>135</v>
      </c>
      <c r="B580" s="42">
        <v>0</v>
      </c>
    </row>
    <row r="581" spans="1:2" x14ac:dyDescent="0.25">
      <c r="A581" s="38" t="s">
        <v>136</v>
      </c>
      <c r="B581" s="42">
        <v>0</v>
      </c>
    </row>
    <row r="582" spans="1:2" x14ac:dyDescent="0.25">
      <c r="A582" s="38" t="s">
        <v>153</v>
      </c>
      <c r="B582" s="42">
        <v>0</v>
      </c>
    </row>
    <row r="583" spans="1:2" x14ac:dyDescent="0.25">
      <c r="A583" s="38" t="s">
        <v>156</v>
      </c>
      <c r="B583" s="42">
        <v>0</v>
      </c>
    </row>
    <row r="584" spans="1:2" x14ac:dyDescent="0.25">
      <c r="A584" s="38" t="s">
        <v>182</v>
      </c>
      <c r="B584" s="42">
        <v>0</v>
      </c>
    </row>
    <row r="585" spans="1:2" x14ac:dyDescent="0.25">
      <c r="A585" s="38" t="s">
        <v>183</v>
      </c>
      <c r="B585" s="42">
        <v>0</v>
      </c>
    </row>
    <row r="586" spans="1:2" x14ac:dyDescent="0.25">
      <c r="A586" s="38" t="s">
        <v>187</v>
      </c>
      <c r="B586" s="42">
        <v>0</v>
      </c>
    </row>
    <row r="587" spans="1:2" x14ac:dyDescent="0.25">
      <c r="A587" s="38" t="s">
        <v>189</v>
      </c>
      <c r="B587" s="42">
        <v>0</v>
      </c>
    </row>
    <row r="588" spans="1:2" x14ac:dyDescent="0.25">
      <c r="A588" s="38" t="s">
        <v>194</v>
      </c>
      <c r="B588" s="42">
        <v>0</v>
      </c>
    </row>
    <row r="589" spans="1:2" x14ac:dyDescent="0.25">
      <c r="A589" s="38" t="s">
        <v>199</v>
      </c>
      <c r="B589" s="42">
        <v>0</v>
      </c>
    </row>
    <row r="590" spans="1:2" x14ac:dyDescent="0.25">
      <c r="A590" s="38" t="s">
        <v>200</v>
      </c>
      <c r="B590" s="42">
        <v>0</v>
      </c>
    </row>
    <row r="591" spans="1:2" x14ac:dyDescent="0.25">
      <c r="A591" s="38" t="s">
        <v>210</v>
      </c>
      <c r="B591" s="42">
        <v>0</v>
      </c>
    </row>
    <row r="592" spans="1:2" x14ac:dyDescent="0.25">
      <c r="A592" s="38" t="s">
        <v>219</v>
      </c>
      <c r="B592" s="42">
        <v>0</v>
      </c>
    </row>
    <row r="593" spans="1:2" x14ac:dyDescent="0.25">
      <c r="A593" s="38" t="s">
        <v>221</v>
      </c>
      <c r="B593" s="42">
        <v>0</v>
      </c>
    </row>
    <row r="594" spans="1:2" x14ac:dyDescent="0.25">
      <c r="A594" s="38" t="s">
        <v>225</v>
      </c>
      <c r="B594" s="42">
        <v>0</v>
      </c>
    </row>
    <row r="595" spans="1:2" x14ac:dyDescent="0.25">
      <c r="A595" s="38" t="s">
        <v>226</v>
      </c>
      <c r="B595" s="42">
        <v>0</v>
      </c>
    </row>
    <row r="596" spans="1:2" x14ac:dyDescent="0.25">
      <c r="A596" s="38" t="s">
        <v>227</v>
      </c>
      <c r="B596" s="42">
        <v>0</v>
      </c>
    </row>
    <row r="597" spans="1:2" x14ac:dyDescent="0.25">
      <c r="A597" s="38" t="s">
        <v>230</v>
      </c>
      <c r="B597" s="42">
        <v>0</v>
      </c>
    </row>
    <row r="598" spans="1:2" x14ac:dyDescent="0.25">
      <c r="A598" s="38" t="s">
        <v>234</v>
      </c>
      <c r="B598" s="42">
        <v>0</v>
      </c>
    </row>
    <row r="599" spans="1:2" x14ac:dyDescent="0.25">
      <c r="A599" s="48" t="s">
        <v>236</v>
      </c>
      <c r="B599" s="40">
        <v>0</v>
      </c>
    </row>
    <row r="600" spans="1:2" x14ac:dyDescent="0.25">
      <c r="A600" s="38" t="s">
        <v>239</v>
      </c>
      <c r="B600" s="42">
        <v>0</v>
      </c>
    </row>
    <row r="601" spans="1:2" x14ac:dyDescent="0.25">
      <c r="A601" s="38" t="s">
        <v>251</v>
      </c>
      <c r="B601" s="42">
        <v>0</v>
      </c>
    </row>
    <row r="602" spans="1:2" x14ac:dyDescent="0.25">
      <c r="A602" s="38" t="s">
        <v>253</v>
      </c>
      <c r="B602" s="42">
        <v>0</v>
      </c>
    </row>
    <row r="603" spans="1:2" x14ac:dyDescent="0.25">
      <c r="A603" s="38" t="s">
        <v>254</v>
      </c>
      <c r="B603" s="42">
        <v>0</v>
      </c>
    </row>
    <row r="604" spans="1:2" x14ac:dyDescent="0.25">
      <c r="A604" s="38" t="s">
        <v>1463</v>
      </c>
      <c r="B604" s="42">
        <v>0</v>
      </c>
    </row>
    <row r="605" spans="1:2" x14ac:dyDescent="0.25">
      <c r="A605" s="38" t="s">
        <v>1477</v>
      </c>
      <c r="B605" s="42">
        <v>0</v>
      </c>
    </row>
    <row r="606" spans="1:2" x14ac:dyDescent="0.25">
      <c r="A606" s="38" t="s">
        <v>1825</v>
      </c>
      <c r="B606" s="42">
        <v>0</v>
      </c>
    </row>
    <row r="607" spans="1:2" x14ac:dyDescent="0.25">
      <c r="A607" s="38" t="s">
        <v>1862</v>
      </c>
      <c r="B607" s="42">
        <v>0</v>
      </c>
    </row>
    <row r="608" spans="1:2" x14ac:dyDescent="0.25">
      <c r="A608" s="38" t="s">
        <v>1941</v>
      </c>
      <c r="B608" s="42">
        <v>0</v>
      </c>
    </row>
    <row r="609" spans="1:2" x14ac:dyDescent="0.25">
      <c r="A609" s="38" t="s">
        <v>2334</v>
      </c>
      <c r="B609" s="42">
        <v>0</v>
      </c>
    </row>
    <row r="610" spans="1:2" x14ac:dyDescent="0.25">
      <c r="A610" s="38" t="s">
        <v>2407</v>
      </c>
      <c r="B610" s="42">
        <v>0</v>
      </c>
    </row>
    <row r="611" spans="1:2" x14ac:dyDescent="0.25">
      <c r="A611" s="38" t="s">
        <v>2431</v>
      </c>
      <c r="B611" s="42">
        <v>0</v>
      </c>
    </row>
    <row r="612" spans="1:2" x14ac:dyDescent="0.25">
      <c r="A612" s="38" t="s">
        <v>2539</v>
      </c>
      <c r="B612" s="42">
        <v>0</v>
      </c>
    </row>
    <row r="613" spans="1:2" x14ac:dyDescent="0.25">
      <c r="A613" s="38" t="s">
        <v>2543</v>
      </c>
      <c r="B613" s="42">
        <v>0</v>
      </c>
    </row>
    <row r="614" spans="1:2" x14ac:dyDescent="0.25">
      <c r="A614" s="38" t="s">
        <v>2616</v>
      </c>
      <c r="B614" s="42">
        <v>0</v>
      </c>
    </row>
    <row r="615" spans="1:2" x14ac:dyDescent="0.25">
      <c r="A615" s="38" t="s">
        <v>2701</v>
      </c>
      <c r="B615" s="42">
        <v>0</v>
      </c>
    </row>
    <row r="616" spans="1:2" x14ac:dyDescent="0.25">
      <c r="A616" s="38" t="s">
        <v>2705</v>
      </c>
      <c r="B616" s="42">
        <v>0</v>
      </c>
    </row>
    <row r="617" spans="1:2" x14ac:dyDescent="0.25">
      <c r="A617" s="38" t="s">
        <v>2764</v>
      </c>
      <c r="B617" s="42">
        <v>0</v>
      </c>
    </row>
    <row r="618" spans="1:2" x14ac:dyDescent="0.25">
      <c r="A618" s="38" t="s">
        <v>2768</v>
      </c>
      <c r="B618" s="42">
        <v>0</v>
      </c>
    </row>
    <row r="619" spans="1:2" x14ac:dyDescent="0.25">
      <c r="A619" s="38" t="s">
        <v>2897</v>
      </c>
      <c r="B619" s="42">
        <v>0</v>
      </c>
    </row>
    <row r="620" spans="1:2" x14ac:dyDescent="0.25">
      <c r="A620" s="38" t="s">
        <v>2919</v>
      </c>
      <c r="B620" s="42">
        <v>0</v>
      </c>
    </row>
    <row r="621" spans="1:2" x14ac:dyDescent="0.25">
      <c r="A621" s="38" t="s">
        <v>3060</v>
      </c>
      <c r="B621" s="42">
        <v>0</v>
      </c>
    </row>
    <row r="622" spans="1:2" x14ac:dyDescent="0.25">
      <c r="A622" s="38" t="s">
        <v>3153</v>
      </c>
      <c r="B622" s="42">
        <v>0</v>
      </c>
    </row>
    <row r="623" spans="1:2" x14ac:dyDescent="0.25">
      <c r="A623" s="38" t="s">
        <v>3157</v>
      </c>
      <c r="B623" s="42">
        <v>0</v>
      </c>
    </row>
    <row r="624" spans="1:2" x14ac:dyDescent="0.25">
      <c r="A624" s="38" t="s">
        <v>3179</v>
      </c>
      <c r="B624" s="42">
        <v>0</v>
      </c>
    </row>
    <row r="625" spans="1:2" x14ac:dyDescent="0.25">
      <c r="A625" s="38" t="s">
        <v>3268</v>
      </c>
      <c r="B625" s="42">
        <v>0</v>
      </c>
    </row>
    <row r="626" spans="1:2" x14ac:dyDescent="0.25">
      <c r="A626" s="38" t="s">
        <v>3333</v>
      </c>
      <c r="B626" s="42">
        <v>0</v>
      </c>
    </row>
    <row r="627" spans="1:2" x14ac:dyDescent="0.25">
      <c r="A627" s="38" t="s">
        <v>3353</v>
      </c>
      <c r="B627" s="42">
        <v>0</v>
      </c>
    </row>
    <row r="628" spans="1:2" x14ac:dyDescent="0.25">
      <c r="A628" s="38" t="s">
        <v>3386</v>
      </c>
      <c r="B628" s="42">
        <v>0</v>
      </c>
    </row>
    <row r="629" spans="1:2" x14ac:dyDescent="0.25">
      <c r="A629" s="38" t="s">
        <v>3413</v>
      </c>
      <c r="B629" s="42">
        <v>0</v>
      </c>
    </row>
    <row r="630" spans="1:2" x14ac:dyDescent="0.25">
      <c r="A630" s="38" t="s">
        <v>3430</v>
      </c>
      <c r="B630" s="42">
        <v>0</v>
      </c>
    </row>
    <row r="631" spans="1:2" x14ac:dyDescent="0.25">
      <c r="A631" s="38" t="s">
        <v>3488</v>
      </c>
      <c r="B631" s="42">
        <v>0</v>
      </c>
    </row>
    <row r="632" spans="1:2" x14ac:dyDescent="0.25">
      <c r="A632" s="38" t="s">
        <v>3684</v>
      </c>
      <c r="B632" s="42">
        <v>0</v>
      </c>
    </row>
    <row r="633" spans="1:2" x14ac:dyDescent="0.25">
      <c r="A633" s="38" t="s">
        <v>3687</v>
      </c>
      <c r="B633" s="42">
        <v>0</v>
      </c>
    </row>
    <row r="634" spans="1:2" x14ac:dyDescent="0.25">
      <c r="A634" s="38" t="s">
        <v>3777</v>
      </c>
      <c r="B634" s="42">
        <v>0</v>
      </c>
    </row>
    <row r="635" spans="1:2" x14ac:dyDescent="0.25">
      <c r="A635" s="39" t="s">
        <v>3804</v>
      </c>
      <c r="B635" s="42">
        <v>0</v>
      </c>
    </row>
    <row r="636" spans="1:2" x14ac:dyDescent="0.25">
      <c r="A636" s="39" t="s">
        <v>3815</v>
      </c>
      <c r="B636" s="42">
        <v>0</v>
      </c>
    </row>
    <row r="637" spans="1:2" x14ac:dyDescent="0.25">
      <c r="A637" s="39" t="s">
        <v>3900</v>
      </c>
      <c r="B637" s="42">
        <v>0</v>
      </c>
    </row>
    <row r="638" spans="1:2" x14ac:dyDescent="0.25">
      <c r="A638" s="39" t="s">
        <v>3911</v>
      </c>
      <c r="B638" s="42">
        <v>0</v>
      </c>
    </row>
    <row r="639" spans="1:2" x14ac:dyDescent="0.25">
      <c r="A639" s="39" t="s">
        <v>3916</v>
      </c>
      <c r="B639" s="42">
        <v>0</v>
      </c>
    </row>
    <row r="640" spans="1:2" x14ac:dyDescent="0.25">
      <c r="A640" s="39" t="s">
        <v>4003</v>
      </c>
      <c r="B640" s="42">
        <v>0</v>
      </c>
    </row>
    <row r="641" spans="1:2" x14ac:dyDescent="0.25">
      <c r="A641" s="39" t="s">
        <v>4053</v>
      </c>
      <c r="B641" s="42">
        <v>0</v>
      </c>
    </row>
    <row r="642" spans="1:2" x14ac:dyDescent="0.25">
      <c r="A642" s="39" t="s">
        <v>4056</v>
      </c>
      <c r="B642" s="42">
        <v>0</v>
      </c>
    </row>
    <row r="643" spans="1:2" x14ac:dyDescent="0.25">
      <c r="A643" s="39" t="s">
        <v>4064</v>
      </c>
      <c r="B643" s="42">
        <v>0</v>
      </c>
    </row>
    <row r="644" spans="1:2" x14ac:dyDescent="0.25">
      <c r="A644" s="39" t="s">
        <v>4107</v>
      </c>
      <c r="B644" s="42">
        <v>0</v>
      </c>
    </row>
    <row r="645" spans="1:2" x14ac:dyDescent="0.25">
      <c r="A645" s="39" t="s">
        <v>4231</v>
      </c>
      <c r="B645" s="42">
        <v>0</v>
      </c>
    </row>
    <row r="646" spans="1:2" x14ac:dyDescent="0.25">
      <c r="A646" s="39" t="s">
        <v>4269</v>
      </c>
      <c r="B646" s="42">
        <v>0</v>
      </c>
    </row>
    <row r="647" spans="1:2" x14ac:dyDescent="0.25">
      <c r="A647" s="39" t="s">
        <v>271</v>
      </c>
      <c r="B647" s="42">
        <v>0</v>
      </c>
    </row>
    <row r="648" spans="1:2" x14ac:dyDescent="0.25">
      <c r="A648" s="39" t="s">
        <v>273</v>
      </c>
      <c r="B648" s="42">
        <v>0</v>
      </c>
    </row>
    <row r="649" spans="1:2" x14ac:dyDescent="0.25">
      <c r="A649" s="39" t="s">
        <v>274</v>
      </c>
      <c r="B649" s="42">
        <v>0</v>
      </c>
    </row>
    <row r="650" spans="1:2" x14ac:dyDescent="0.25">
      <c r="A650" s="39" t="s">
        <v>276</v>
      </c>
      <c r="B650" s="42">
        <v>0</v>
      </c>
    </row>
    <row r="651" spans="1:2" x14ac:dyDescent="0.25">
      <c r="A651" s="39" t="s">
        <v>277</v>
      </c>
      <c r="B651" s="42">
        <v>0</v>
      </c>
    </row>
    <row r="652" spans="1:2" x14ac:dyDescent="0.25">
      <c r="A652" s="39" t="s">
        <v>278</v>
      </c>
      <c r="B652" s="42">
        <v>0</v>
      </c>
    </row>
    <row r="653" spans="1:2" x14ac:dyDescent="0.25">
      <c r="A653" s="39" t="s">
        <v>280</v>
      </c>
      <c r="B653" s="42">
        <v>0</v>
      </c>
    </row>
    <row r="654" spans="1:2" x14ac:dyDescent="0.25">
      <c r="A654" s="39" t="s">
        <v>281</v>
      </c>
      <c r="B654" s="42">
        <v>0</v>
      </c>
    </row>
    <row r="655" spans="1:2" x14ac:dyDescent="0.25">
      <c r="A655" s="39" t="s">
        <v>286</v>
      </c>
      <c r="B655" s="42">
        <v>0</v>
      </c>
    </row>
    <row r="656" spans="1:2" x14ac:dyDescent="0.25">
      <c r="A656" s="39" t="s">
        <v>297</v>
      </c>
      <c r="B656" s="42">
        <v>0</v>
      </c>
    </row>
    <row r="657" spans="1:2" x14ac:dyDescent="0.25">
      <c r="A657" s="39" t="s">
        <v>302</v>
      </c>
      <c r="B657" s="42">
        <v>0</v>
      </c>
    </row>
    <row r="658" spans="1:2" x14ac:dyDescent="0.25">
      <c r="A658" s="49" t="s">
        <v>304</v>
      </c>
      <c r="B658" s="47">
        <v>0</v>
      </c>
    </row>
    <row r="659" spans="1:2" x14ac:dyDescent="0.25">
      <c r="A659" s="49" t="s">
        <v>305</v>
      </c>
      <c r="B659" s="47">
        <v>0</v>
      </c>
    </row>
    <row r="660" spans="1:2" x14ac:dyDescent="0.25">
      <c r="A660" s="47" t="s">
        <v>307</v>
      </c>
      <c r="B660" s="47">
        <v>0</v>
      </c>
    </row>
    <row r="661" spans="1:2" x14ac:dyDescent="0.25">
      <c r="A661" s="47" t="s">
        <v>313</v>
      </c>
      <c r="B661" s="47">
        <v>0</v>
      </c>
    </row>
    <row r="662" spans="1:2" x14ac:dyDescent="0.25">
      <c r="A662" s="47" t="s">
        <v>315</v>
      </c>
      <c r="B662" s="47">
        <v>0</v>
      </c>
    </row>
    <row r="663" spans="1:2" x14ac:dyDescent="0.25">
      <c r="A663" s="45" t="s">
        <v>317</v>
      </c>
      <c r="B663" s="52">
        <v>0</v>
      </c>
    </row>
    <row r="664" spans="1:2" x14ac:dyDescent="0.25">
      <c r="A664" s="45" t="s">
        <v>318</v>
      </c>
      <c r="B664" s="52">
        <v>0</v>
      </c>
    </row>
    <row r="665" spans="1:2" x14ac:dyDescent="0.25">
      <c r="A665" s="45" t="s">
        <v>322</v>
      </c>
      <c r="B665" s="52">
        <v>0</v>
      </c>
    </row>
    <row r="666" spans="1:2" x14ac:dyDescent="0.25">
      <c r="A666" s="45" t="s">
        <v>323</v>
      </c>
      <c r="B666" s="52">
        <v>0</v>
      </c>
    </row>
    <row r="667" spans="1:2" x14ac:dyDescent="0.25">
      <c r="A667" s="45" t="s">
        <v>324</v>
      </c>
      <c r="B667" s="52">
        <v>0</v>
      </c>
    </row>
    <row r="668" spans="1:2" x14ac:dyDescent="0.25">
      <c r="A668" s="45" t="s">
        <v>325</v>
      </c>
      <c r="B668" s="52">
        <v>0</v>
      </c>
    </row>
    <row r="669" spans="1:2" x14ac:dyDescent="0.25">
      <c r="A669" s="45" t="s">
        <v>328</v>
      </c>
      <c r="B669" s="52">
        <v>0</v>
      </c>
    </row>
    <row r="670" spans="1:2" x14ac:dyDescent="0.25">
      <c r="A670" s="45" t="s">
        <v>2322</v>
      </c>
      <c r="B670" s="52">
        <v>0</v>
      </c>
    </row>
    <row r="671" spans="1:2" x14ac:dyDescent="0.25">
      <c r="A671" s="45" t="s">
        <v>2366</v>
      </c>
      <c r="B671" s="52">
        <v>0</v>
      </c>
    </row>
    <row r="672" spans="1:2" x14ac:dyDescent="0.25">
      <c r="A672" s="38" t="s">
        <v>3763</v>
      </c>
      <c r="B672" s="42">
        <v>0</v>
      </c>
    </row>
    <row r="673" spans="1:2" x14ac:dyDescent="0.25">
      <c r="A673" s="45" t="s">
        <v>3939</v>
      </c>
      <c r="B673" s="52">
        <v>0</v>
      </c>
    </row>
    <row r="674" spans="1:2" x14ac:dyDescent="0.25">
      <c r="A674" s="38" t="s">
        <v>355</v>
      </c>
      <c r="B674" s="42">
        <v>0</v>
      </c>
    </row>
    <row r="675" spans="1:2" x14ac:dyDescent="0.25">
      <c r="A675" s="38" t="s">
        <v>4112</v>
      </c>
      <c r="B675" s="42">
        <v>0</v>
      </c>
    </row>
    <row r="676" spans="1:2" x14ac:dyDescent="0.25">
      <c r="A676" s="45" t="s">
        <v>2403</v>
      </c>
      <c r="B676" s="52">
        <v>0</v>
      </c>
    </row>
    <row r="677" spans="1:2" x14ac:dyDescent="0.25">
      <c r="A677" s="45" t="s">
        <v>2735</v>
      </c>
      <c r="B677" s="52">
        <v>0</v>
      </c>
    </row>
    <row r="678" spans="1:2" x14ac:dyDescent="0.25">
      <c r="A678" s="45" t="s">
        <v>3638</v>
      </c>
      <c r="B678" s="52">
        <v>0</v>
      </c>
    </row>
    <row r="679" spans="1:2" x14ac:dyDescent="0.25">
      <c r="A679" s="38" t="s">
        <v>3642</v>
      </c>
      <c r="B679" s="42">
        <v>0</v>
      </c>
    </row>
    <row r="680" spans="1:2" x14ac:dyDescent="0.25">
      <c r="A680" s="45" t="s">
        <v>3721</v>
      </c>
      <c r="B680" s="52">
        <v>0</v>
      </c>
    </row>
    <row r="681" spans="1:2" x14ac:dyDescent="0.25">
      <c r="A681" s="38" t="s">
        <v>3875</v>
      </c>
      <c r="B681" s="42">
        <v>0</v>
      </c>
    </row>
    <row r="682" spans="1:2" x14ac:dyDescent="0.25">
      <c r="A682" s="38" t="s">
        <v>106</v>
      </c>
      <c r="B682" s="42">
        <v>0</v>
      </c>
    </row>
    <row r="683" spans="1:2" x14ac:dyDescent="0.25">
      <c r="A683" s="45" t="s">
        <v>890</v>
      </c>
      <c r="B683" s="52">
        <v>0</v>
      </c>
    </row>
    <row r="684" spans="1:2" x14ac:dyDescent="0.25">
      <c r="A684" s="38" t="s">
        <v>920</v>
      </c>
      <c r="B684" s="42">
        <v>0</v>
      </c>
    </row>
    <row r="685" spans="1:2" x14ac:dyDescent="0.25">
      <c r="A685" s="45" t="s">
        <v>981</v>
      </c>
      <c r="B685" s="52">
        <v>0</v>
      </c>
    </row>
    <row r="686" spans="1:2" x14ac:dyDescent="0.25">
      <c r="A686" s="45" t="s">
        <v>1365</v>
      </c>
      <c r="B686" s="52">
        <v>0</v>
      </c>
    </row>
    <row r="687" spans="1:2" x14ac:dyDescent="0.25">
      <c r="A687" s="45" t="s">
        <v>1388</v>
      </c>
      <c r="B687" s="52">
        <v>0</v>
      </c>
    </row>
    <row r="688" spans="1:2" x14ac:dyDescent="0.25">
      <c r="A688" s="45" t="s">
        <v>1514</v>
      </c>
      <c r="B688" s="52">
        <v>0</v>
      </c>
    </row>
    <row r="689" spans="1:2" x14ac:dyDescent="0.25">
      <c r="A689" s="45" t="s">
        <v>1526</v>
      </c>
      <c r="B689" s="52">
        <v>0</v>
      </c>
    </row>
    <row r="690" spans="1:2" x14ac:dyDescent="0.25">
      <c r="A690" s="45" t="s">
        <v>1595</v>
      </c>
      <c r="B690" s="52">
        <v>0</v>
      </c>
    </row>
    <row r="691" spans="1:2" x14ac:dyDescent="0.25">
      <c r="A691" s="45" t="s">
        <v>1732</v>
      </c>
      <c r="B691" s="52">
        <v>0</v>
      </c>
    </row>
    <row r="692" spans="1:2" x14ac:dyDescent="0.25">
      <c r="A692" s="45" t="s">
        <v>362</v>
      </c>
      <c r="B692" s="52">
        <v>0</v>
      </c>
    </row>
    <row r="693" spans="1:2" x14ac:dyDescent="0.25">
      <c r="A693" s="38" t="s">
        <v>1786</v>
      </c>
      <c r="B693" s="42">
        <v>0</v>
      </c>
    </row>
    <row r="694" spans="1:2" x14ac:dyDescent="0.25">
      <c r="A694" s="45" t="s">
        <v>1808</v>
      </c>
      <c r="B694" s="52">
        <v>0</v>
      </c>
    </row>
    <row r="695" spans="1:2" x14ac:dyDescent="0.25">
      <c r="A695" s="45" t="s">
        <v>1872</v>
      </c>
      <c r="B695" s="52">
        <v>0</v>
      </c>
    </row>
    <row r="696" spans="1:2" x14ac:dyDescent="0.25">
      <c r="A696" s="45" t="s">
        <v>1889</v>
      </c>
      <c r="B696" s="52">
        <v>0</v>
      </c>
    </row>
    <row r="697" spans="1:2" x14ac:dyDescent="0.25">
      <c r="A697" s="45" t="s">
        <v>1912</v>
      </c>
      <c r="B697" s="52">
        <v>0</v>
      </c>
    </row>
    <row r="698" spans="1:2" x14ac:dyDescent="0.25">
      <c r="A698" s="45" t="s">
        <v>2183</v>
      </c>
      <c r="B698" s="52">
        <v>0</v>
      </c>
    </row>
    <row r="699" spans="1:2" x14ac:dyDescent="0.25">
      <c r="A699" s="38" t="s">
        <v>2318</v>
      </c>
      <c r="B699" s="42">
        <v>0</v>
      </c>
    </row>
    <row r="700" spans="1:2" x14ac:dyDescent="0.25">
      <c r="A700" s="45" t="s">
        <v>2326</v>
      </c>
      <c r="B700" s="52">
        <v>0</v>
      </c>
    </row>
    <row r="701" spans="1:2" x14ac:dyDescent="0.25">
      <c r="A701" s="45" t="s">
        <v>2363</v>
      </c>
      <c r="B701" s="52">
        <v>0</v>
      </c>
    </row>
    <row r="702" spans="1:2" x14ac:dyDescent="0.25">
      <c r="A702" s="45" t="s">
        <v>2381</v>
      </c>
      <c r="B702" s="52">
        <v>0</v>
      </c>
    </row>
    <row r="703" spans="1:2" x14ac:dyDescent="0.25">
      <c r="A703" s="38" t="s">
        <v>2390</v>
      </c>
      <c r="B703" s="42">
        <v>0</v>
      </c>
    </row>
    <row r="704" spans="1:2" x14ac:dyDescent="0.25">
      <c r="A704" s="38" t="s">
        <v>2483</v>
      </c>
      <c r="B704" s="42">
        <v>0</v>
      </c>
    </row>
    <row r="705" spans="1:2" x14ac:dyDescent="0.25">
      <c r="A705" s="38" t="s">
        <v>2609</v>
      </c>
      <c r="B705" s="42">
        <v>0</v>
      </c>
    </row>
    <row r="706" spans="1:2" x14ac:dyDescent="0.25">
      <c r="A706" s="38" t="s">
        <v>2635</v>
      </c>
      <c r="B706" s="42">
        <v>0</v>
      </c>
    </row>
    <row r="707" spans="1:2" x14ac:dyDescent="0.25">
      <c r="A707" s="45" t="s">
        <v>2693</v>
      </c>
      <c r="B707" s="52">
        <v>0</v>
      </c>
    </row>
    <row r="708" spans="1:2" x14ac:dyDescent="0.25">
      <c r="A708" s="45" t="s">
        <v>2754</v>
      </c>
      <c r="B708" s="52">
        <v>0</v>
      </c>
    </row>
    <row r="709" spans="1:2" x14ac:dyDescent="0.25">
      <c r="A709" s="45" t="s">
        <v>2802</v>
      </c>
      <c r="B709" s="52">
        <v>0</v>
      </c>
    </row>
    <row r="710" spans="1:2" x14ac:dyDescent="0.25">
      <c r="A710" s="38" t="s">
        <v>2827</v>
      </c>
      <c r="B710" s="42">
        <v>0</v>
      </c>
    </row>
    <row r="711" spans="1:2" x14ac:dyDescent="0.25">
      <c r="A711" s="45" t="s">
        <v>3057</v>
      </c>
      <c r="B711" s="52">
        <v>0</v>
      </c>
    </row>
    <row r="712" spans="1:2" x14ac:dyDescent="0.25">
      <c r="A712" s="45" t="s">
        <v>3095</v>
      </c>
      <c r="B712" s="52">
        <v>0</v>
      </c>
    </row>
    <row r="713" spans="1:2" x14ac:dyDescent="0.25">
      <c r="A713" s="38" t="s">
        <v>3111</v>
      </c>
      <c r="B713" s="42">
        <v>0</v>
      </c>
    </row>
    <row r="714" spans="1:2" x14ac:dyDescent="0.25">
      <c r="A714" s="38" t="s">
        <v>3137</v>
      </c>
      <c r="B714" s="42">
        <v>0</v>
      </c>
    </row>
    <row r="715" spans="1:2" x14ac:dyDescent="0.25">
      <c r="A715" s="38" t="s">
        <v>3244</v>
      </c>
      <c r="B715" s="42">
        <v>0</v>
      </c>
    </row>
    <row r="716" spans="1:2" x14ac:dyDescent="0.25">
      <c r="A716" s="46" t="s">
        <v>3250</v>
      </c>
      <c r="B716" s="52">
        <v>0</v>
      </c>
    </row>
    <row r="717" spans="1:2" x14ac:dyDescent="0.25">
      <c r="A717" s="42" t="s">
        <v>3492</v>
      </c>
      <c r="B717" s="42">
        <v>0</v>
      </c>
    </row>
    <row r="718" spans="1:2" x14ac:dyDescent="0.25">
      <c r="A718" s="47" t="s">
        <v>3569</v>
      </c>
      <c r="B718" s="47">
        <v>0</v>
      </c>
    </row>
    <row r="719" spans="1:2" x14ac:dyDescent="0.25">
      <c r="A719" s="13" t="s">
        <v>3674</v>
      </c>
      <c r="B719" s="42">
        <v>0</v>
      </c>
    </row>
    <row r="720" spans="1:2" x14ac:dyDescent="0.25">
      <c r="A720" s="47" t="s">
        <v>3732</v>
      </c>
      <c r="B720" s="47">
        <v>0</v>
      </c>
    </row>
    <row r="721" spans="1:2" x14ac:dyDescent="0.25">
      <c r="A721" s="47" t="s">
        <v>3781</v>
      </c>
      <c r="B721" s="47">
        <v>0</v>
      </c>
    </row>
    <row r="722" spans="1:2" x14ac:dyDescent="0.25">
      <c r="A722" s="47" t="s">
        <v>3870</v>
      </c>
      <c r="B722" s="47">
        <v>0</v>
      </c>
    </row>
    <row r="723" spans="1:2" x14ac:dyDescent="0.25">
      <c r="A723" s="38" t="s">
        <v>4075</v>
      </c>
      <c r="B723" s="42">
        <v>0</v>
      </c>
    </row>
    <row r="724" spans="1:2" x14ac:dyDescent="0.25">
      <c r="A724" s="38" t="s">
        <v>4082</v>
      </c>
      <c r="B724" s="42">
        <v>0</v>
      </c>
    </row>
    <row r="725" spans="1:2" x14ac:dyDescent="0.25">
      <c r="A725" s="38" t="s">
        <v>4086</v>
      </c>
      <c r="B725" s="42">
        <v>0</v>
      </c>
    </row>
    <row r="726" spans="1:2" x14ac:dyDescent="0.25">
      <c r="A726" s="38" t="s">
        <v>363</v>
      </c>
      <c r="B726" s="42">
        <v>0</v>
      </c>
    </row>
    <row r="727" spans="1:2" x14ac:dyDescent="0.25">
      <c r="A727" s="38" t="s">
        <v>4161</v>
      </c>
      <c r="B727" s="42">
        <v>0</v>
      </c>
    </row>
    <row r="728" spans="1:2" x14ac:dyDescent="0.25">
      <c r="A728" s="38" t="s">
        <v>4226</v>
      </c>
      <c r="B728" s="42">
        <v>0</v>
      </c>
    </row>
    <row r="729" spans="1:2" x14ac:dyDescent="0.25">
      <c r="A729" s="38" t="s">
        <v>4228</v>
      </c>
      <c r="B729" s="42">
        <v>0</v>
      </c>
    </row>
    <row r="730" spans="1:2" x14ac:dyDescent="0.25">
      <c r="A730" s="38" t="s">
        <v>4253</v>
      </c>
      <c r="B730" s="42">
        <v>0</v>
      </c>
    </row>
    <row r="731" spans="1:2" x14ac:dyDescent="0.25">
      <c r="A731" s="38" t="s">
        <v>4287</v>
      </c>
      <c r="B731" s="42">
        <v>0</v>
      </c>
    </row>
    <row r="732" spans="1:2" x14ac:dyDescent="0.25">
      <c r="A732" s="38" t="s">
        <v>1765</v>
      </c>
      <c r="B732" s="42">
        <v>1</v>
      </c>
    </row>
    <row r="733" spans="1:2" x14ac:dyDescent="0.25">
      <c r="A733" s="38" t="s">
        <v>2187</v>
      </c>
      <c r="B733" s="42">
        <v>0</v>
      </c>
    </row>
    <row r="734" spans="1:2" x14ac:dyDescent="0.25">
      <c r="A734" s="38" t="s">
        <v>2516</v>
      </c>
      <c r="B734" s="42">
        <v>1</v>
      </c>
    </row>
    <row r="735" spans="1:2" x14ac:dyDescent="0.25">
      <c r="A735" s="38" t="s">
        <v>2520</v>
      </c>
      <c r="B735" s="42">
        <v>0</v>
      </c>
    </row>
    <row r="736" spans="1:2" x14ac:dyDescent="0.25">
      <c r="A736" s="38" t="s">
        <v>353</v>
      </c>
      <c r="B736" s="42">
        <v>0</v>
      </c>
    </row>
    <row r="737" spans="1:2" x14ac:dyDescent="0.25">
      <c r="A737" s="38" t="s">
        <v>3117</v>
      </c>
      <c r="B737" s="42">
        <v>0</v>
      </c>
    </row>
    <row r="738" spans="1:2" x14ac:dyDescent="0.25">
      <c r="A738" s="38" t="s">
        <v>3255</v>
      </c>
      <c r="B738" s="42">
        <v>0</v>
      </c>
    </row>
    <row r="739" spans="1:2" x14ac:dyDescent="0.25">
      <c r="A739" s="38" t="s">
        <v>1933</v>
      </c>
      <c r="B739" s="42">
        <v>0</v>
      </c>
    </row>
    <row r="740" spans="1:2" x14ac:dyDescent="0.25">
      <c r="A740" s="38" t="s">
        <v>366</v>
      </c>
      <c r="B740" s="42">
        <v>0</v>
      </c>
    </row>
    <row r="741" spans="1:2" x14ac:dyDescent="0.25">
      <c r="A741" s="38" t="s">
        <v>2783</v>
      </c>
      <c r="B741" s="42">
        <v>0</v>
      </c>
    </row>
    <row r="742" spans="1:2" x14ac:dyDescent="0.25">
      <c r="A742" s="38" t="s">
        <v>373</v>
      </c>
      <c r="B742" s="42">
        <v>0</v>
      </c>
    </row>
    <row r="743" spans="1:2" x14ac:dyDescent="0.25">
      <c r="A743" s="38" t="s">
        <v>2819</v>
      </c>
      <c r="B743" s="42">
        <v>0</v>
      </c>
    </row>
    <row r="744" spans="1:2" x14ac:dyDescent="0.25">
      <c r="A744" s="38" t="s">
        <v>381</v>
      </c>
      <c r="B744" s="42">
        <v>0</v>
      </c>
    </row>
    <row r="745" spans="1:2" x14ac:dyDescent="0.25">
      <c r="A745" s="38" t="s">
        <v>385</v>
      </c>
      <c r="B745" s="42">
        <v>0</v>
      </c>
    </row>
    <row r="746" spans="1:2" x14ac:dyDescent="0.25">
      <c r="A746" s="38" t="s">
        <v>340</v>
      </c>
      <c r="B746" s="42">
        <v>0</v>
      </c>
    </row>
    <row r="747" spans="1:2" x14ac:dyDescent="0.25">
      <c r="A747" s="38" t="s">
        <v>3002</v>
      </c>
      <c r="B747" s="42">
        <v>0</v>
      </c>
    </row>
    <row r="748" spans="1:2" x14ac:dyDescent="0.25">
      <c r="A748" s="38" t="s">
        <v>3026</v>
      </c>
      <c r="B748" s="42">
        <v>0</v>
      </c>
    </row>
    <row r="749" spans="1:2" x14ac:dyDescent="0.25">
      <c r="A749" s="38" t="s">
        <v>3202</v>
      </c>
      <c r="B749" s="42">
        <v>0</v>
      </c>
    </row>
    <row r="750" spans="1:2" x14ac:dyDescent="0.25">
      <c r="A750" s="38" t="s">
        <v>3557</v>
      </c>
      <c r="B750" s="42">
        <v>0</v>
      </c>
    </row>
    <row r="751" spans="1:2" x14ac:dyDescent="0.25">
      <c r="A751" s="38" t="s">
        <v>3746</v>
      </c>
      <c r="B751" s="42">
        <v>0</v>
      </c>
    </row>
    <row r="752" spans="1:2" x14ac:dyDescent="0.25">
      <c r="A752" s="38" t="s">
        <v>3877</v>
      </c>
      <c r="B752" s="42">
        <v>0</v>
      </c>
    </row>
    <row r="753" spans="1:2" x14ac:dyDescent="0.25">
      <c r="A753" s="38" t="s">
        <v>4256</v>
      </c>
      <c r="B753" s="42">
        <v>0</v>
      </c>
    </row>
    <row r="754" spans="1:2" x14ac:dyDescent="0.25">
      <c r="A754" s="38" t="s">
        <v>787</v>
      </c>
      <c r="B754" s="42">
        <v>0</v>
      </c>
    </row>
    <row r="755" spans="1:2" x14ac:dyDescent="0.25">
      <c r="A755" s="38" t="s">
        <v>925</v>
      </c>
      <c r="B755" s="42">
        <v>0</v>
      </c>
    </row>
    <row r="756" spans="1:2" x14ac:dyDescent="0.25">
      <c r="A756" s="38" t="s">
        <v>1355</v>
      </c>
      <c r="B756" s="42">
        <v>0</v>
      </c>
    </row>
    <row r="757" spans="1:2" x14ac:dyDescent="0.25">
      <c r="A757" s="38" t="s">
        <v>1430</v>
      </c>
      <c r="B757" s="42">
        <v>0</v>
      </c>
    </row>
    <row r="758" spans="1:2" x14ac:dyDescent="0.25">
      <c r="A758" s="38" t="s">
        <v>1472</v>
      </c>
      <c r="B758" s="42">
        <v>0</v>
      </c>
    </row>
    <row r="759" spans="1:2" x14ac:dyDescent="0.25">
      <c r="A759" s="38" t="s">
        <v>1499</v>
      </c>
      <c r="B759" s="42">
        <v>0</v>
      </c>
    </row>
    <row r="760" spans="1:2" x14ac:dyDescent="0.25">
      <c r="A760" s="38" t="s">
        <v>1592</v>
      </c>
      <c r="B760" s="42">
        <v>0</v>
      </c>
    </row>
    <row r="761" spans="1:2" x14ac:dyDescent="0.25">
      <c r="A761" s="38" t="s">
        <v>1678</v>
      </c>
      <c r="B761" s="42">
        <v>0</v>
      </c>
    </row>
    <row r="762" spans="1:2" x14ac:dyDescent="0.25">
      <c r="A762" s="44" t="s">
        <v>1751</v>
      </c>
      <c r="B762" s="47">
        <v>0</v>
      </c>
    </row>
    <row r="763" spans="1:2" x14ac:dyDescent="0.25">
      <c r="A763" s="38" t="s">
        <v>1796</v>
      </c>
      <c r="B763" s="42">
        <v>0</v>
      </c>
    </row>
    <row r="764" spans="1:2" x14ac:dyDescent="0.25">
      <c r="A764" s="38" t="s">
        <v>1935</v>
      </c>
      <c r="B764" s="42">
        <v>0</v>
      </c>
    </row>
    <row r="765" spans="1:2" x14ac:dyDescent="0.25">
      <c r="A765" s="38" t="s">
        <v>1948</v>
      </c>
      <c r="B765" s="42">
        <v>0</v>
      </c>
    </row>
    <row r="766" spans="1:2" x14ac:dyDescent="0.25">
      <c r="A766" s="38" t="s">
        <v>2000</v>
      </c>
      <c r="B766" s="42">
        <v>0</v>
      </c>
    </row>
    <row r="767" spans="1:2" x14ac:dyDescent="0.25">
      <c r="A767" s="38" t="s">
        <v>2029</v>
      </c>
      <c r="B767" s="42">
        <v>0</v>
      </c>
    </row>
    <row r="768" spans="1:2" x14ac:dyDescent="0.25">
      <c r="A768" s="38" t="s">
        <v>2053</v>
      </c>
      <c r="B768" s="42">
        <v>0</v>
      </c>
    </row>
    <row r="769" spans="1:2" x14ac:dyDescent="0.25">
      <c r="A769" s="38" t="s">
        <v>2141</v>
      </c>
      <c r="B769" s="42">
        <v>0</v>
      </c>
    </row>
    <row r="770" spans="1:2" x14ac:dyDescent="0.25">
      <c r="A770" s="38" t="s">
        <v>2151</v>
      </c>
      <c r="B770" s="42">
        <v>0</v>
      </c>
    </row>
    <row r="771" spans="1:2" x14ac:dyDescent="0.25">
      <c r="A771" s="38" t="s">
        <v>2155</v>
      </c>
      <c r="B771" s="42">
        <v>0</v>
      </c>
    </row>
    <row r="772" spans="1:2" x14ac:dyDescent="0.25">
      <c r="A772" s="38" t="s">
        <v>2164</v>
      </c>
      <c r="B772" s="42">
        <v>0</v>
      </c>
    </row>
    <row r="773" spans="1:2" x14ac:dyDescent="0.25">
      <c r="A773" s="38" t="s">
        <v>2236</v>
      </c>
      <c r="B773" s="42">
        <v>0</v>
      </c>
    </row>
    <row r="774" spans="1:2" x14ac:dyDescent="0.25">
      <c r="A774" s="38" t="s">
        <v>2260</v>
      </c>
      <c r="B774" s="42">
        <v>0</v>
      </c>
    </row>
    <row r="775" spans="1:2" x14ac:dyDescent="0.25">
      <c r="A775" s="38" t="s">
        <v>2354</v>
      </c>
      <c r="B775" s="42">
        <v>0</v>
      </c>
    </row>
    <row r="776" spans="1:2" x14ac:dyDescent="0.25">
      <c r="A776" s="38" t="s">
        <v>2388</v>
      </c>
      <c r="B776" s="42">
        <v>0</v>
      </c>
    </row>
    <row r="777" spans="1:2" x14ac:dyDescent="0.25">
      <c r="A777" s="38" t="s">
        <v>2447</v>
      </c>
      <c r="B777" s="42">
        <v>0</v>
      </c>
    </row>
    <row r="778" spans="1:2" x14ac:dyDescent="0.25">
      <c r="A778" s="38" t="s">
        <v>2511</v>
      </c>
      <c r="B778" s="42">
        <v>0</v>
      </c>
    </row>
    <row r="779" spans="1:2" x14ac:dyDescent="0.25">
      <c r="A779" s="38" t="s">
        <v>2556</v>
      </c>
      <c r="B779" s="42">
        <v>0</v>
      </c>
    </row>
    <row r="780" spans="1:2" x14ac:dyDescent="0.25">
      <c r="A780" s="38" t="s">
        <v>2580</v>
      </c>
      <c r="B780" s="42">
        <v>0</v>
      </c>
    </row>
    <row r="781" spans="1:2" x14ac:dyDescent="0.25">
      <c r="A781" s="38" t="s">
        <v>2603</v>
      </c>
      <c r="B781" s="42">
        <v>0</v>
      </c>
    </row>
    <row r="782" spans="1:2" x14ac:dyDescent="0.25">
      <c r="A782" s="38" t="s">
        <v>346</v>
      </c>
      <c r="B782" s="42">
        <v>0</v>
      </c>
    </row>
    <row r="783" spans="1:2" x14ac:dyDescent="0.25">
      <c r="A783" s="38" t="s">
        <v>2646</v>
      </c>
      <c r="B783" s="42">
        <v>0</v>
      </c>
    </row>
    <row r="784" spans="1:2" x14ac:dyDescent="0.25">
      <c r="A784" s="38" t="s">
        <v>2677</v>
      </c>
      <c r="B784" s="42">
        <v>0</v>
      </c>
    </row>
    <row r="785" spans="1:2" x14ac:dyDescent="0.25">
      <c r="A785" s="38" t="s">
        <v>349</v>
      </c>
      <c r="B785" s="42">
        <v>0</v>
      </c>
    </row>
    <row r="786" spans="1:2" x14ac:dyDescent="0.25">
      <c r="A786" s="38" t="s">
        <v>2683</v>
      </c>
      <c r="B786" s="42">
        <v>0</v>
      </c>
    </row>
    <row r="787" spans="1:2" x14ac:dyDescent="0.25">
      <c r="A787" s="38" t="s">
        <v>2725</v>
      </c>
      <c r="B787" s="42">
        <v>0</v>
      </c>
    </row>
    <row r="788" spans="1:2" x14ac:dyDescent="0.25">
      <c r="A788" s="38" t="s">
        <v>2743</v>
      </c>
      <c r="B788" s="42">
        <v>0</v>
      </c>
    </row>
    <row r="789" spans="1:2" x14ac:dyDescent="0.25">
      <c r="A789" s="38" t="s">
        <v>2779</v>
      </c>
      <c r="B789" s="42">
        <v>0</v>
      </c>
    </row>
    <row r="790" spans="1:2" x14ac:dyDescent="0.25">
      <c r="A790" s="38" t="s">
        <v>2793</v>
      </c>
      <c r="B790" s="42">
        <v>0</v>
      </c>
    </row>
    <row r="791" spans="1:2" x14ac:dyDescent="0.25">
      <c r="A791" s="38" t="s">
        <v>2831</v>
      </c>
      <c r="B791" s="42">
        <v>0</v>
      </c>
    </row>
    <row r="792" spans="1:2" x14ac:dyDescent="0.25">
      <c r="A792" s="38" t="s">
        <v>2839</v>
      </c>
      <c r="B792" s="42">
        <v>0</v>
      </c>
    </row>
    <row r="793" spans="1:2" x14ac:dyDescent="0.25">
      <c r="A793" s="38" t="s">
        <v>354</v>
      </c>
      <c r="B793" s="42">
        <v>0</v>
      </c>
    </row>
    <row r="794" spans="1:2" x14ac:dyDescent="0.25">
      <c r="A794" s="38" t="s">
        <v>2843</v>
      </c>
      <c r="B794" s="42">
        <v>0</v>
      </c>
    </row>
    <row r="795" spans="1:2" x14ac:dyDescent="0.25">
      <c r="A795" s="38" t="s">
        <v>2916</v>
      </c>
      <c r="B795" s="42">
        <v>0</v>
      </c>
    </row>
    <row r="796" spans="1:2" x14ac:dyDescent="0.25">
      <c r="A796" s="38" t="s">
        <v>2953</v>
      </c>
      <c r="B796" s="42">
        <v>0</v>
      </c>
    </row>
    <row r="797" spans="1:2" x14ac:dyDescent="0.25">
      <c r="A797" s="38" t="s">
        <v>3127</v>
      </c>
      <c r="B797" s="42">
        <v>0</v>
      </c>
    </row>
    <row r="798" spans="1:2" x14ac:dyDescent="0.25">
      <c r="A798" s="47" t="s">
        <v>3182</v>
      </c>
      <c r="B798" s="53">
        <v>0</v>
      </c>
    </row>
    <row r="799" spans="1:2" x14ac:dyDescent="0.25">
      <c r="A799" s="47" t="s">
        <v>3238</v>
      </c>
      <c r="B799" s="53">
        <v>0</v>
      </c>
    </row>
    <row r="800" spans="1:2" x14ac:dyDescent="0.25">
      <c r="A800" s="47" t="s">
        <v>3337</v>
      </c>
      <c r="B800" s="47">
        <v>0</v>
      </c>
    </row>
    <row r="801" spans="1:2" x14ac:dyDescent="0.25">
      <c r="A801" s="47" t="s">
        <v>3355</v>
      </c>
      <c r="B801" s="47">
        <v>0</v>
      </c>
    </row>
    <row r="802" spans="1:2" x14ac:dyDescent="0.25">
      <c r="A802" s="47" t="s">
        <v>3458</v>
      </c>
      <c r="B802" s="47">
        <v>0</v>
      </c>
    </row>
    <row r="803" spans="1:2" x14ac:dyDescent="0.25">
      <c r="A803" s="47" t="s">
        <v>3495</v>
      </c>
      <c r="B803" s="47">
        <v>0</v>
      </c>
    </row>
    <row r="804" spans="1:2" x14ac:dyDescent="0.25">
      <c r="A804" s="47" t="s">
        <v>3553</v>
      </c>
      <c r="B804" s="47">
        <v>0</v>
      </c>
    </row>
    <row r="805" spans="1:2" x14ac:dyDescent="0.25">
      <c r="A805" s="47" t="s">
        <v>3645</v>
      </c>
      <c r="B805" s="47">
        <v>0</v>
      </c>
    </row>
    <row r="806" spans="1:2" x14ac:dyDescent="0.25">
      <c r="A806" s="50" t="s">
        <v>3652</v>
      </c>
      <c r="B806" s="54">
        <v>0</v>
      </c>
    </row>
    <row r="807" spans="1:2" x14ac:dyDescent="0.25">
      <c r="A807" s="50" t="s">
        <v>3755</v>
      </c>
      <c r="B807" s="54">
        <v>0</v>
      </c>
    </row>
    <row r="808" spans="1:2" x14ac:dyDescent="0.25">
      <c r="A808" s="50" t="s">
        <v>3768</v>
      </c>
      <c r="B808" s="54">
        <v>0</v>
      </c>
    </row>
    <row r="809" spans="1:2" x14ac:dyDescent="0.25">
      <c r="A809" s="50" t="s">
        <v>3861</v>
      </c>
      <c r="B809" s="54">
        <v>0</v>
      </c>
    </row>
    <row r="810" spans="1:2" x14ac:dyDescent="0.25">
      <c r="A810" s="50" t="s">
        <v>368</v>
      </c>
      <c r="B810" s="54">
        <v>0</v>
      </c>
    </row>
    <row r="811" spans="1:2" x14ac:dyDescent="0.25">
      <c r="A811" s="50" t="s">
        <v>3887</v>
      </c>
      <c r="B811" s="54">
        <v>0</v>
      </c>
    </row>
    <row r="812" spans="1:2" x14ac:dyDescent="0.25">
      <c r="A812" s="50" t="s">
        <v>3902</v>
      </c>
      <c r="B812" s="54">
        <v>0</v>
      </c>
    </row>
    <row r="813" spans="1:2" x14ac:dyDescent="0.25">
      <c r="A813" s="50" t="s">
        <v>369</v>
      </c>
      <c r="B813" s="54">
        <v>0</v>
      </c>
    </row>
    <row r="814" spans="1:2" x14ac:dyDescent="0.25">
      <c r="A814" s="50" t="s">
        <v>3920</v>
      </c>
      <c r="B814" s="54">
        <v>0</v>
      </c>
    </row>
    <row r="815" spans="1:2" x14ac:dyDescent="0.25">
      <c r="A815" s="50" t="s">
        <v>3984</v>
      </c>
      <c r="B815" s="54">
        <v>0</v>
      </c>
    </row>
    <row r="816" spans="1:2" x14ac:dyDescent="0.25">
      <c r="A816" s="50" t="s">
        <v>4126</v>
      </c>
      <c r="B816" s="54">
        <v>0</v>
      </c>
    </row>
    <row r="817" spans="1:2" x14ac:dyDescent="0.25">
      <c r="A817" s="50" t="s">
        <v>4138</v>
      </c>
      <c r="B817" s="54">
        <v>0</v>
      </c>
    </row>
    <row r="818" spans="1:2" x14ac:dyDescent="0.25">
      <c r="A818" s="51" t="s">
        <v>4143</v>
      </c>
      <c r="B818" s="42">
        <v>0</v>
      </c>
    </row>
    <row r="819" spans="1:2" x14ac:dyDescent="0.25">
      <c r="A819" s="51" t="s">
        <v>4167</v>
      </c>
      <c r="B819" s="42">
        <v>0</v>
      </c>
    </row>
    <row r="820" spans="1:2" x14ac:dyDescent="0.25">
      <c r="A820" s="51" t="s">
        <v>4171</v>
      </c>
      <c r="B820" s="42">
        <v>0</v>
      </c>
    </row>
    <row r="821" spans="1:2" x14ac:dyDescent="0.25">
      <c r="A821" s="51" t="s">
        <v>4234</v>
      </c>
      <c r="B821" s="42">
        <v>0</v>
      </c>
    </row>
    <row r="822" spans="1:2" x14ac:dyDescent="0.25">
      <c r="A822" s="51" t="s">
        <v>376</v>
      </c>
      <c r="B822" s="42">
        <v>0</v>
      </c>
    </row>
    <row r="823" spans="1:2" x14ac:dyDescent="0.25">
      <c r="A823" s="51" t="s">
        <v>379</v>
      </c>
      <c r="B823" s="42">
        <v>0</v>
      </c>
    </row>
    <row r="824" spans="1:2" x14ac:dyDescent="0.25">
      <c r="A824" s="51" t="s">
        <v>4243</v>
      </c>
      <c r="B824" s="42">
        <v>0</v>
      </c>
    </row>
    <row r="825" spans="1:2" x14ac:dyDescent="0.25">
      <c r="A825" s="51" t="s">
        <v>4278</v>
      </c>
      <c r="B825" s="42">
        <v>0</v>
      </c>
    </row>
    <row r="826" spans="1:2" x14ac:dyDescent="0.25">
      <c r="A826" s="51" t="s">
        <v>1566</v>
      </c>
      <c r="B826" s="42">
        <v>0</v>
      </c>
    </row>
    <row r="827" spans="1:2" x14ac:dyDescent="0.25">
      <c r="A827" s="51" t="s">
        <v>1630</v>
      </c>
      <c r="B827" s="42">
        <v>0</v>
      </c>
    </row>
    <row r="828" spans="1:2" x14ac:dyDescent="0.25">
      <c r="A828" s="51" t="s">
        <v>342</v>
      </c>
      <c r="B828" s="42">
        <v>0</v>
      </c>
    </row>
    <row r="829" spans="1:2" x14ac:dyDescent="0.25">
      <c r="A829" s="51" t="s">
        <v>2488</v>
      </c>
      <c r="B829" s="42">
        <v>0</v>
      </c>
    </row>
    <row r="830" spans="1:2" x14ac:dyDescent="0.25">
      <c r="A830" s="51" t="s">
        <v>3119</v>
      </c>
      <c r="B830" s="42">
        <v>0</v>
      </c>
    </row>
    <row r="831" spans="1:2" x14ac:dyDescent="0.25">
      <c r="A831" s="51" t="s">
        <v>3462</v>
      </c>
      <c r="B831" s="42">
        <v>0</v>
      </c>
    </row>
    <row r="832" spans="1:2" x14ac:dyDescent="0.25">
      <c r="A832" s="51" t="s">
        <v>3465</v>
      </c>
      <c r="B832" s="42">
        <v>0</v>
      </c>
    </row>
    <row r="833" spans="1:2" x14ac:dyDescent="0.25">
      <c r="A833" s="51" t="s">
        <v>3829</v>
      </c>
      <c r="B833" s="42">
        <v>0</v>
      </c>
    </row>
    <row r="834" spans="1:2" x14ac:dyDescent="0.25">
      <c r="A834" s="51" t="s">
        <v>4016</v>
      </c>
      <c r="B834" s="42">
        <v>0</v>
      </c>
    </row>
    <row r="835" spans="1:2" x14ac:dyDescent="0.25">
      <c r="A835" s="51" t="s">
        <v>4303</v>
      </c>
      <c r="B835" s="42">
        <v>2</v>
      </c>
    </row>
    <row r="836" spans="1:2" x14ac:dyDescent="0.25">
      <c r="A836" s="51" t="s">
        <v>4308</v>
      </c>
      <c r="B836" s="42">
        <v>2</v>
      </c>
    </row>
    <row r="837" spans="1:2" x14ac:dyDescent="0.25">
      <c r="A837" s="51" t="s">
        <v>4300</v>
      </c>
      <c r="B837" s="42">
        <v>2</v>
      </c>
    </row>
    <row r="838" spans="1:2" x14ac:dyDescent="0.25">
      <c r="A838" s="51" t="s">
        <v>261</v>
      </c>
      <c r="B838" s="42">
        <v>2</v>
      </c>
    </row>
    <row r="839" spans="1:2" x14ac:dyDescent="0.25">
      <c r="A839" s="51" t="s">
        <v>4311</v>
      </c>
      <c r="B839" s="42">
        <v>2</v>
      </c>
    </row>
    <row r="840" spans="1:2" x14ac:dyDescent="0.25">
      <c r="A840" s="51" t="s">
        <v>179</v>
      </c>
      <c r="B840" s="42">
        <v>2</v>
      </c>
    </row>
    <row r="841" spans="1:2" x14ac:dyDescent="0.25">
      <c r="A841" s="51" t="s">
        <v>31</v>
      </c>
      <c r="B841" s="42">
        <v>2</v>
      </c>
    </row>
    <row r="842" spans="1:2" x14ac:dyDescent="0.25">
      <c r="A842" s="51" t="s">
        <v>256</v>
      </c>
      <c r="B842" s="42">
        <v>2</v>
      </c>
    </row>
    <row r="843" spans="1:2" x14ac:dyDescent="0.25">
      <c r="A843" s="51" t="s">
        <v>356</v>
      </c>
      <c r="B843" s="42">
        <v>2</v>
      </c>
    </row>
    <row r="844" spans="1:2" x14ac:dyDescent="0.25">
      <c r="A844" s="51" t="s">
        <v>350</v>
      </c>
      <c r="B844" s="42">
        <v>2</v>
      </c>
    </row>
    <row r="845" spans="1:2" x14ac:dyDescent="0.25">
      <c r="A845" s="42" t="s">
        <v>345</v>
      </c>
      <c r="B845" s="42">
        <v>2</v>
      </c>
    </row>
    <row r="846" spans="1:2" x14ac:dyDescent="0.25">
      <c r="A846" s="42" t="s">
        <v>377</v>
      </c>
      <c r="B846" s="42">
        <v>2</v>
      </c>
    </row>
    <row r="847" spans="1:2" x14ac:dyDescent="0.25">
      <c r="A847" s="42" t="s">
        <v>361</v>
      </c>
      <c r="B847" s="42">
        <v>0</v>
      </c>
    </row>
    <row r="848" spans="1:2" x14ac:dyDescent="0.25">
      <c r="A848" s="42" t="s">
        <v>352</v>
      </c>
      <c r="B848" s="42">
        <v>2</v>
      </c>
    </row>
    <row r="849" spans="1:2" x14ac:dyDescent="0.25">
      <c r="A849" s="42" t="s">
        <v>3573</v>
      </c>
      <c r="B849" s="42">
        <v>2</v>
      </c>
    </row>
    <row r="850" spans="1:2" x14ac:dyDescent="0.25">
      <c r="A850" s="42" t="s">
        <v>847</v>
      </c>
      <c r="B850" s="42">
        <v>2</v>
      </c>
    </row>
    <row r="851" spans="1:2" x14ac:dyDescent="0.25">
      <c r="A851" s="42" t="s">
        <v>196</v>
      </c>
      <c r="B851" s="42">
        <v>1</v>
      </c>
    </row>
    <row r="852" spans="1:2" x14ac:dyDescent="0.25">
      <c r="A852" s="42" t="s">
        <v>127</v>
      </c>
      <c r="B852" s="42">
        <v>1</v>
      </c>
    </row>
    <row r="853" spans="1:2" x14ac:dyDescent="0.25">
      <c r="A853" s="42" t="s">
        <v>123</v>
      </c>
      <c r="B853" s="42">
        <v>1</v>
      </c>
    </row>
    <row r="854" spans="1:2" x14ac:dyDescent="0.25">
      <c r="A854" s="42" t="s">
        <v>365</v>
      </c>
      <c r="B854" s="42">
        <v>0</v>
      </c>
    </row>
    <row r="855" spans="1:2" x14ac:dyDescent="0.25">
      <c r="A855" s="42" t="s">
        <v>357</v>
      </c>
      <c r="B855" s="42">
        <v>0</v>
      </c>
    </row>
    <row r="856" spans="1:2" x14ac:dyDescent="0.25">
      <c r="A856" s="42" t="s">
        <v>367</v>
      </c>
      <c r="B856" s="42">
        <v>0</v>
      </c>
    </row>
    <row r="857" spans="1:2" x14ac:dyDescent="0.25">
      <c r="A857" s="42" t="s">
        <v>343</v>
      </c>
      <c r="B857" s="42">
        <v>2</v>
      </c>
    </row>
    <row r="858" spans="1:2" x14ac:dyDescent="0.25">
      <c r="A858" s="42" t="s">
        <v>359</v>
      </c>
      <c r="B858" s="42">
        <v>0</v>
      </c>
    </row>
    <row r="859" spans="1:2" x14ac:dyDescent="0.25">
      <c r="A859" s="42" t="s">
        <v>384</v>
      </c>
      <c r="B859" s="42">
        <v>0</v>
      </c>
    </row>
    <row r="860" spans="1:2" x14ac:dyDescent="0.25">
      <c r="A860" s="42" t="s">
        <v>370</v>
      </c>
      <c r="B860" s="42">
        <v>2</v>
      </c>
    </row>
    <row r="861" spans="1:2" x14ac:dyDescent="0.25">
      <c r="A861" s="42" t="s">
        <v>784</v>
      </c>
      <c r="B861" s="42">
        <v>1</v>
      </c>
    </row>
    <row r="862" spans="1:2" x14ac:dyDescent="0.25">
      <c r="A862" s="42" t="s">
        <v>2346</v>
      </c>
      <c r="B862" s="42">
        <v>1</v>
      </c>
    </row>
    <row r="863" spans="1:2" x14ac:dyDescent="0.25">
      <c r="A863" s="42" t="s">
        <v>3063</v>
      </c>
      <c r="B863" s="42">
        <v>1</v>
      </c>
    </row>
    <row r="864" spans="1:2" x14ac:dyDescent="0.25">
      <c r="A864" s="42" t="s">
        <v>3270</v>
      </c>
      <c r="B864" s="42">
        <v>1</v>
      </c>
    </row>
    <row r="865" spans="1:2" x14ac:dyDescent="0.25">
      <c r="A865" s="42" t="s">
        <v>2612</v>
      </c>
      <c r="B865" s="42">
        <v>1</v>
      </c>
    </row>
    <row r="866" spans="1:2" x14ac:dyDescent="0.25">
      <c r="A866" s="42" t="s">
        <v>2948</v>
      </c>
      <c r="B866" s="42">
        <v>1</v>
      </c>
    </row>
    <row r="867" spans="1:2" x14ac:dyDescent="0.25">
      <c r="A867" s="42" t="s">
        <v>3773</v>
      </c>
      <c r="B867" s="42">
        <v>1</v>
      </c>
    </row>
    <row r="868" spans="1:2" x14ac:dyDescent="0.25">
      <c r="A868" s="42" t="s">
        <v>2759</v>
      </c>
      <c r="B868" s="42">
        <v>1</v>
      </c>
    </row>
    <row r="869" spans="1:2" x14ac:dyDescent="0.25">
      <c r="A869" s="42" t="s">
        <v>3103</v>
      </c>
      <c r="B869" s="42">
        <v>1</v>
      </c>
    </row>
    <row r="870" spans="1:2" x14ac:dyDescent="0.25">
      <c r="A870" s="42" t="s">
        <v>3873</v>
      </c>
      <c r="B870" s="42">
        <v>1</v>
      </c>
    </row>
    <row r="871" spans="1:2" x14ac:dyDescent="0.25">
      <c r="A871" s="42" t="s">
        <v>2853</v>
      </c>
      <c r="B871" s="42">
        <v>1</v>
      </c>
    </row>
    <row r="872" spans="1:2" x14ac:dyDescent="0.25">
      <c r="A872" s="42" t="s">
        <v>3378</v>
      </c>
      <c r="B872" s="42">
        <v>1</v>
      </c>
    </row>
    <row r="873" spans="1:2" x14ac:dyDescent="0.25">
      <c r="A873" s="42" t="s">
        <v>3048</v>
      </c>
      <c r="B873" s="42">
        <v>1</v>
      </c>
    </row>
    <row r="874" spans="1:2" x14ac:dyDescent="0.25">
      <c r="A874" s="42" t="s">
        <v>3867</v>
      </c>
      <c r="B874" s="42">
        <v>1</v>
      </c>
    </row>
    <row r="875" spans="1:2" x14ac:dyDescent="0.25">
      <c r="A875" s="42" t="s">
        <v>1360</v>
      </c>
      <c r="B875" s="42">
        <v>1</v>
      </c>
    </row>
    <row r="876" spans="1:2" x14ac:dyDescent="0.25">
      <c r="A876" s="42" t="s">
        <v>2565</v>
      </c>
      <c r="B876" s="42">
        <v>1</v>
      </c>
    </row>
    <row r="877" spans="1:2" x14ac:dyDescent="0.25">
      <c r="A877" s="42" t="s">
        <v>2548</v>
      </c>
      <c r="B877" s="42">
        <v>1</v>
      </c>
    </row>
    <row r="878" spans="1:2" x14ac:dyDescent="0.25">
      <c r="A878" s="42" t="s">
        <v>4026</v>
      </c>
      <c r="B878" s="42">
        <v>1</v>
      </c>
    </row>
    <row r="879" spans="1:2" x14ac:dyDescent="0.25">
      <c r="A879" s="42" t="s">
        <v>3345</v>
      </c>
      <c r="B879" s="42">
        <v>1</v>
      </c>
    </row>
    <row r="880" spans="1:2" x14ac:dyDescent="0.25">
      <c r="A880" s="42" t="s">
        <v>866</v>
      </c>
      <c r="B880" s="42">
        <v>1</v>
      </c>
    </row>
    <row r="881" spans="1:2" x14ac:dyDescent="0.25">
      <c r="A881" s="42" t="s">
        <v>3108</v>
      </c>
      <c r="B881" s="42">
        <v>1</v>
      </c>
    </row>
    <row r="882" spans="1:2" x14ac:dyDescent="0.25">
      <c r="A882" s="42" t="s">
        <v>835</v>
      </c>
      <c r="B882" s="42">
        <v>1</v>
      </c>
    </row>
    <row r="883" spans="1:2" x14ac:dyDescent="0.25">
      <c r="A883" s="42" t="s">
        <v>2227</v>
      </c>
      <c r="B883" s="42">
        <v>1</v>
      </c>
    </row>
    <row r="884" spans="1:2" x14ac:dyDescent="0.25">
      <c r="A884" s="42" t="s">
        <v>3618</v>
      </c>
      <c r="B884" s="42">
        <v>1</v>
      </c>
    </row>
    <row r="885" spans="1:2" x14ac:dyDescent="0.25">
      <c r="A885" s="42" t="s">
        <v>383</v>
      </c>
      <c r="B885" s="42">
        <v>0</v>
      </c>
    </row>
    <row r="886" spans="1:2" x14ac:dyDescent="0.25">
      <c r="A886" s="42" t="s">
        <v>382</v>
      </c>
      <c r="B886" s="42">
        <v>0</v>
      </c>
    </row>
    <row r="887" spans="1:2" x14ac:dyDescent="0.25">
      <c r="A887" s="42" t="s">
        <v>344</v>
      </c>
      <c r="B887" s="42">
        <v>0</v>
      </c>
    </row>
    <row r="888" spans="1:2" x14ac:dyDescent="0.25">
      <c r="A888" s="42" t="s">
        <v>380</v>
      </c>
      <c r="B888" s="42">
        <v>0</v>
      </c>
    </row>
    <row r="889" spans="1:2" x14ac:dyDescent="0.25">
      <c r="A889" s="42" t="s">
        <v>374</v>
      </c>
      <c r="B889" s="42">
        <v>0</v>
      </c>
    </row>
  </sheetData>
  <conditionalFormatting sqref="A1:A1048531">
    <cfRule type="duplicateValues" dxfId="1" priority="4"/>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CEAD-2AAC-4FC1-A6C8-09154E8D8D45}">
  <dimension ref="A1:C56"/>
  <sheetViews>
    <sheetView workbookViewId="0">
      <selection activeCell="B31" sqref="B31"/>
    </sheetView>
  </sheetViews>
  <sheetFormatPr defaultRowHeight="15" x14ac:dyDescent="0.25"/>
  <cols>
    <col min="1" max="1" width="9.140625" style="2"/>
    <col min="2" max="2" width="47.140625" style="2" bestFit="1" customWidth="1"/>
    <col min="3" max="3" width="40" style="2" bestFit="1" customWidth="1"/>
  </cols>
  <sheetData>
    <row r="1" spans="1:3" x14ac:dyDescent="0.25">
      <c r="A1" s="2" t="s">
        <v>4326</v>
      </c>
      <c r="B1" s="2" t="s">
        <v>8653</v>
      </c>
      <c r="C1" s="2" t="s">
        <v>8654</v>
      </c>
    </row>
    <row r="2" spans="1:3" x14ac:dyDescent="0.25">
      <c r="A2" s="2" t="s">
        <v>4303</v>
      </c>
      <c r="B2" s="2" t="s">
        <v>5553</v>
      </c>
      <c r="C2" s="2" t="s">
        <v>8659</v>
      </c>
    </row>
    <row r="3" spans="1:3" x14ac:dyDescent="0.25">
      <c r="A3" s="2" t="s">
        <v>4308</v>
      </c>
      <c r="B3" s="2" t="s">
        <v>5558</v>
      </c>
      <c r="C3" s="2" t="s">
        <v>8659</v>
      </c>
    </row>
    <row r="4" spans="1:3" x14ac:dyDescent="0.25">
      <c r="A4" s="2" t="s">
        <v>4300</v>
      </c>
      <c r="B4" s="2" t="s">
        <v>5550</v>
      </c>
      <c r="C4" s="2" t="s">
        <v>8659</v>
      </c>
    </row>
    <row r="5" spans="1:3" x14ac:dyDescent="0.25">
      <c r="A5" s="2" t="s">
        <v>261</v>
      </c>
      <c r="B5" s="2" t="s">
        <v>5321</v>
      </c>
      <c r="C5" s="2" t="s">
        <v>8659</v>
      </c>
    </row>
    <row r="6" spans="1:3" x14ac:dyDescent="0.25">
      <c r="A6" s="2" t="s">
        <v>4311</v>
      </c>
      <c r="B6" s="2" t="s">
        <v>5561</v>
      </c>
      <c r="C6" s="2" t="s">
        <v>8659</v>
      </c>
    </row>
    <row r="7" spans="1:3" x14ac:dyDescent="0.25">
      <c r="A7" s="2" t="s">
        <v>196</v>
      </c>
      <c r="B7" s="2" t="s">
        <v>5256</v>
      </c>
      <c r="C7" s="2" t="s">
        <v>8659</v>
      </c>
    </row>
    <row r="8" spans="1:3" x14ac:dyDescent="0.25">
      <c r="A8" s="2" t="s">
        <v>179</v>
      </c>
      <c r="B8" s="2" t="s">
        <v>5239</v>
      </c>
      <c r="C8" s="2" t="s">
        <v>8659</v>
      </c>
    </row>
    <row r="9" spans="1:3" x14ac:dyDescent="0.25">
      <c r="A9" s="2" t="s">
        <v>31</v>
      </c>
      <c r="B9" s="2" t="s">
        <v>5091</v>
      </c>
      <c r="C9" s="2" t="s">
        <v>8659</v>
      </c>
    </row>
    <row r="10" spans="1:3" x14ac:dyDescent="0.25">
      <c r="A10" s="2" t="s">
        <v>127</v>
      </c>
      <c r="B10" s="2" t="s">
        <v>5187</v>
      </c>
      <c r="C10" s="2" t="s">
        <v>8659</v>
      </c>
    </row>
    <row r="11" spans="1:3" x14ac:dyDescent="0.25">
      <c r="A11" s="2" t="s">
        <v>256</v>
      </c>
      <c r="B11" s="2" t="s">
        <v>5316</v>
      </c>
      <c r="C11" s="2" t="s">
        <v>8659</v>
      </c>
    </row>
    <row r="12" spans="1:3" x14ac:dyDescent="0.25">
      <c r="A12" s="2" t="s">
        <v>123</v>
      </c>
      <c r="B12" s="2" t="s">
        <v>5183</v>
      </c>
      <c r="C12" s="2" t="s">
        <v>8659</v>
      </c>
    </row>
    <row r="13" spans="1:3" x14ac:dyDescent="0.25">
      <c r="A13" s="2" t="s">
        <v>383</v>
      </c>
      <c r="B13" s="2" t="s">
        <v>5441</v>
      </c>
      <c r="C13" s="2" t="s">
        <v>8668</v>
      </c>
    </row>
    <row r="14" spans="1:3" x14ac:dyDescent="0.25">
      <c r="A14" s="2" t="s">
        <v>365</v>
      </c>
      <c r="B14" s="2" t="s">
        <v>5424</v>
      </c>
      <c r="C14" s="2" t="s">
        <v>8668</v>
      </c>
    </row>
    <row r="15" spans="1:3" x14ac:dyDescent="0.25">
      <c r="A15" s="2" t="s">
        <v>382</v>
      </c>
      <c r="B15" s="2" t="s">
        <v>5440</v>
      </c>
      <c r="C15" s="2" t="s">
        <v>8668</v>
      </c>
    </row>
    <row r="16" spans="1:3" x14ac:dyDescent="0.25">
      <c r="A16" s="2" t="s">
        <v>357</v>
      </c>
      <c r="B16" s="2" t="s">
        <v>5416</v>
      </c>
      <c r="C16" s="2" t="s">
        <v>8668</v>
      </c>
    </row>
    <row r="17" spans="1:3" x14ac:dyDescent="0.25">
      <c r="A17" s="2" t="s">
        <v>344</v>
      </c>
      <c r="B17" s="2" t="s">
        <v>5403</v>
      </c>
      <c r="C17" s="2" t="s">
        <v>8668</v>
      </c>
    </row>
    <row r="18" spans="1:3" x14ac:dyDescent="0.25">
      <c r="A18" s="2" t="s">
        <v>367</v>
      </c>
      <c r="B18" s="2" t="s">
        <v>5426</v>
      </c>
      <c r="C18" s="2" t="s">
        <v>8668</v>
      </c>
    </row>
    <row r="19" spans="1:3" x14ac:dyDescent="0.25">
      <c r="A19" s="2" t="s">
        <v>343</v>
      </c>
      <c r="B19" s="2" t="s">
        <v>5402</v>
      </c>
      <c r="C19" s="2" t="s">
        <v>8668</v>
      </c>
    </row>
    <row r="20" spans="1:3" x14ac:dyDescent="0.25">
      <c r="A20" s="2" t="s">
        <v>356</v>
      </c>
      <c r="B20" s="2" t="s">
        <v>5415</v>
      </c>
      <c r="C20" s="2" t="s">
        <v>8668</v>
      </c>
    </row>
    <row r="21" spans="1:3" x14ac:dyDescent="0.25">
      <c r="A21" s="2" t="s">
        <v>380</v>
      </c>
      <c r="B21" s="2" t="s">
        <v>5438</v>
      </c>
      <c r="C21" s="2" t="s">
        <v>8668</v>
      </c>
    </row>
    <row r="22" spans="1:3" x14ac:dyDescent="0.25">
      <c r="A22" s="2" t="s">
        <v>350</v>
      </c>
      <c r="B22" s="2" t="s">
        <v>5409</v>
      </c>
      <c r="C22" s="2" t="s">
        <v>8668</v>
      </c>
    </row>
    <row r="23" spans="1:3" x14ac:dyDescent="0.25">
      <c r="A23" s="2" t="s">
        <v>359</v>
      </c>
      <c r="B23" s="2" t="s">
        <v>5418</v>
      </c>
      <c r="C23" s="2" t="s">
        <v>8668</v>
      </c>
    </row>
    <row r="24" spans="1:3" x14ac:dyDescent="0.25">
      <c r="A24" s="2" t="s">
        <v>345</v>
      </c>
      <c r="B24" s="2" t="s">
        <v>5404</v>
      </c>
      <c r="C24" s="2" t="s">
        <v>8668</v>
      </c>
    </row>
    <row r="25" spans="1:3" x14ac:dyDescent="0.25">
      <c r="A25" s="2" t="s">
        <v>384</v>
      </c>
      <c r="B25" s="2" t="s">
        <v>5442</v>
      </c>
      <c r="C25" s="2" t="s">
        <v>8668</v>
      </c>
    </row>
    <row r="26" spans="1:3" x14ac:dyDescent="0.25">
      <c r="A26" s="2" t="s">
        <v>377</v>
      </c>
      <c r="B26" s="2" t="s">
        <v>5435</v>
      </c>
      <c r="C26" s="2" t="s">
        <v>8668</v>
      </c>
    </row>
    <row r="27" spans="1:3" x14ac:dyDescent="0.25">
      <c r="A27" s="2" t="s">
        <v>370</v>
      </c>
      <c r="B27" s="2" t="s">
        <v>5429</v>
      </c>
      <c r="C27" s="2" t="s">
        <v>8668</v>
      </c>
    </row>
    <row r="28" spans="1:3" x14ac:dyDescent="0.25">
      <c r="A28" s="2" t="s">
        <v>361</v>
      </c>
      <c r="B28" s="2" t="s">
        <v>5420</v>
      </c>
      <c r="C28" s="2" t="s">
        <v>8668</v>
      </c>
    </row>
    <row r="29" spans="1:3" x14ac:dyDescent="0.25">
      <c r="A29" s="2" t="s">
        <v>352</v>
      </c>
      <c r="B29" s="2" t="s">
        <v>5411</v>
      </c>
      <c r="C29" s="2" t="s">
        <v>8668</v>
      </c>
    </row>
    <row r="30" spans="1:3" x14ac:dyDescent="0.25">
      <c r="A30" s="2" t="s">
        <v>374</v>
      </c>
      <c r="B30" s="2" t="s">
        <v>5432</v>
      </c>
      <c r="C30" s="2" t="s">
        <v>8668</v>
      </c>
    </row>
    <row r="31" spans="1:3" x14ac:dyDescent="0.25">
      <c r="A31" s="2" t="s">
        <v>784</v>
      </c>
      <c r="B31" s="2" t="s">
        <v>5493</v>
      </c>
      <c r="C31" s="2" t="s">
        <v>8670</v>
      </c>
    </row>
    <row r="32" spans="1:3" x14ac:dyDescent="0.25">
      <c r="A32" s="2" t="s">
        <v>2346</v>
      </c>
      <c r="B32" s="2" t="s">
        <v>4456</v>
      </c>
      <c r="C32" s="2" t="s">
        <v>8670</v>
      </c>
    </row>
    <row r="33" spans="1:3" x14ac:dyDescent="0.25">
      <c r="A33" s="2" t="s">
        <v>3063</v>
      </c>
      <c r="B33" s="2" t="s">
        <v>4400</v>
      </c>
      <c r="C33" s="2" t="s">
        <v>8670</v>
      </c>
    </row>
    <row r="34" spans="1:3" x14ac:dyDescent="0.25">
      <c r="A34" s="2" t="s">
        <v>3270</v>
      </c>
      <c r="B34" s="2" t="s">
        <v>4433</v>
      </c>
      <c r="C34" s="2" t="s">
        <v>8670</v>
      </c>
    </row>
    <row r="35" spans="1:3" x14ac:dyDescent="0.25">
      <c r="A35" s="2" t="s">
        <v>2612</v>
      </c>
      <c r="B35" s="2" t="s">
        <v>4356</v>
      </c>
      <c r="C35" s="2" t="s">
        <v>8670</v>
      </c>
    </row>
    <row r="36" spans="1:3" x14ac:dyDescent="0.25">
      <c r="A36" s="2" t="s">
        <v>2948</v>
      </c>
      <c r="B36" s="2" t="s">
        <v>4551</v>
      </c>
      <c r="C36" s="2" t="s">
        <v>8671</v>
      </c>
    </row>
    <row r="37" spans="1:3" x14ac:dyDescent="0.25">
      <c r="A37" s="2" t="s">
        <v>3773</v>
      </c>
      <c r="B37" s="2" t="s">
        <v>4607</v>
      </c>
      <c r="C37" s="2" t="s">
        <v>8671</v>
      </c>
    </row>
    <row r="38" spans="1:3" x14ac:dyDescent="0.25">
      <c r="A38" s="2" t="s">
        <v>2759</v>
      </c>
      <c r="B38" s="2" t="s">
        <v>4540</v>
      </c>
      <c r="C38" s="2" t="s">
        <v>8671</v>
      </c>
    </row>
    <row r="39" spans="1:3" x14ac:dyDescent="0.25">
      <c r="A39" s="2" t="s">
        <v>3103</v>
      </c>
      <c r="B39" s="2" t="s">
        <v>4680</v>
      </c>
      <c r="C39" s="2" t="s">
        <v>8672</v>
      </c>
    </row>
    <row r="40" spans="1:3" x14ac:dyDescent="0.25">
      <c r="A40" s="2" t="s">
        <v>3873</v>
      </c>
      <c r="B40" s="2" t="s">
        <v>4733</v>
      </c>
      <c r="C40" s="2" t="s">
        <v>8672</v>
      </c>
    </row>
    <row r="41" spans="1:3" x14ac:dyDescent="0.25">
      <c r="A41" s="2" t="s">
        <v>2853</v>
      </c>
      <c r="B41" s="2" t="s">
        <v>5521</v>
      </c>
      <c r="C41" s="2" t="s">
        <v>8672</v>
      </c>
    </row>
    <row r="42" spans="1:3" x14ac:dyDescent="0.25">
      <c r="A42" s="2" t="s">
        <v>3378</v>
      </c>
      <c r="B42" s="2" t="s">
        <v>4700</v>
      </c>
      <c r="C42" s="2" t="s">
        <v>8672</v>
      </c>
    </row>
    <row r="43" spans="1:3" x14ac:dyDescent="0.25">
      <c r="A43" s="2" t="s">
        <v>3048</v>
      </c>
      <c r="B43" s="2" t="s">
        <v>4675</v>
      </c>
      <c r="C43" s="2" t="s">
        <v>8672</v>
      </c>
    </row>
    <row r="44" spans="1:3" x14ac:dyDescent="0.25">
      <c r="A44" s="2" t="s">
        <v>3867</v>
      </c>
      <c r="B44" s="2" t="s">
        <v>4732</v>
      </c>
      <c r="C44" s="2" t="s">
        <v>8672</v>
      </c>
    </row>
    <row r="45" spans="1:3" x14ac:dyDescent="0.25">
      <c r="A45" s="2" t="s">
        <v>1360</v>
      </c>
      <c r="B45" s="2" t="s">
        <v>4752</v>
      </c>
      <c r="C45" s="2" t="s">
        <v>8672</v>
      </c>
    </row>
    <row r="46" spans="1:3" x14ac:dyDescent="0.25">
      <c r="A46" s="2" t="s">
        <v>3573</v>
      </c>
      <c r="B46" s="2" t="s">
        <v>4823</v>
      </c>
      <c r="C46" s="2" t="s">
        <v>8673</v>
      </c>
    </row>
    <row r="47" spans="1:3" x14ac:dyDescent="0.25">
      <c r="A47" s="2" t="s">
        <v>2565</v>
      </c>
      <c r="B47" s="2" t="s">
        <v>5516</v>
      </c>
      <c r="C47" s="2" t="s">
        <v>8673</v>
      </c>
    </row>
    <row r="48" spans="1:3" x14ac:dyDescent="0.25">
      <c r="A48" s="2" t="s">
        <v>847</v>
      </c>
      <c r="B48" s="2" t="s">
        <v>4773</v>
      </c>
      <c r="C48" s="2" t="s">
        <v>8673</v>
      </c>
    </row>
    <row r="49" spans="1:3" x14ac:dyDescent="0.25">
      <c r="A49" s="2" t="s">
        <v>2548</v>
      </c>
      <c r="B49" s="2" t="s">
        <v>4858</v>
      </c>
      <c r="C49" s="2" t="s">
        <v>8674</v>
      </c>
    </row>
    <row r="50" spans="1:3" x14ac:dyDescent="0.25">
      <c r="A50" s="2" t="s">
        <v>4026</v>
      </c>
      <c r="B50" s="2" t="s">
        <v>4925</v>
      </c>
      <c r="C50" s="2" t="s">
        <v>8674</v>
      </c>
    </row>
    <row r="51" spans="1:3" x14ac:dyDescent="0.25">
      <c r="A51" s="2" t="s">
        <v>3345</v>
      </c>
      <c r="B51" s="2" t="s">
        <v>4896</v>
      </c>
      <c r="C51" s="2" t="s">
        <v>8674</v>
      </c>
    </row>
    <row r="52" spans="1:3" x14ac:dyDescent="0.25">
      <c r="A52" s="2" t="s">
        <v>866</v>
      </c>
      <c r="B52" s="2" t="s">
        <v>4937</v>
      </c>
      <c r="C52" s="2" t="s">
        <v>8675</v>
      </c>
    </row>
    <row r="53" spans="1:3" x14ac:dyDescent="0.25">
      <c r="A53" s="2" t="s">
        <v>3108</v>
      </c>
      <c r="B53" s="2" t="s">
        <v>4960</v>
      </c>
      <c r="C53" s="2" t="s">
        <v>8675</v>
      </c>
    </row>
    <row r="54" spans="1:3" x14ac:dyDescent="0.25">
      <c r="A54" s="2" t="s">
        <v>835</v>
      </c>
      <c r="B54" s="2" t="s">
        <v>5025</v>
      </c>
      <c r="C54" s="2" t="s">
        <v>8666</v>
      </c>
    </row>
    <row r="55" spans="1:3" x14ac:dyDescent="0.25">
      <c r="A55" s="2" t="s">
        <v>2227</v>
      </c>
      <c r="B55" s="2" t="s">
        <v>4996</v>
      </c>
      <c r="C55" s="2" t="s">
        <v>8666</v>
      </c>
    </row>
    <row r="56" spans="1:3" x14ac:dyDescent="0.25">
      <c r="A56" s="2" t="s">
        <v>3618</v>
      </c>
      <c r="B56" s="2" t="s">
        <v>5021</v>
      </c>
      <c r="C56" s="2" t="s">
        <v>8666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43E5-8992-473F-B804-B0DF3BCD79B8}">
  <dimension ref="A1:E890"/>
  <sheetViews>
    <sheetView workbookViewId="0">
      <selection activeCell="E1" sqref="E1:E1048576"/>
    </sheetView>
  </sheetViews>
  <sheetFormatPr defaultRowHeight="15" x14ac:dyDescent="0.25"/>
  <cols>
    <col min="1" max="1" width="18.140625" style="30" bestFit="1" customWidth="1"/>
    <col min="2" max="2" width="7.85546875" style="30" bestFit="1" customWidth="1"/>
    <col min="3" max="3" width="75.28515625" style="30" bestFit="1" customWidth="1"/>
    <col min="4" max="4" width="26.85546875" style="30" bestFit="1" customWidth="1"/>
    <col min="5" max="5" width="5.85546875" style="30" bestFit="1" customWidth="1"/>
  </cols>
  <sheetData>
    <row r="1" spans="1:5" x14ac:dyDescent="0.25">
      <c r="A1" s="29" t="s">
        <v>8676</v>
      </c>
      <c r="B1" s="29"/>
      <c r="C1" s="29" t="s">
        <v>8677</v>
      </c>
      <c r="D1" s="29" t="s">
        <v>9463</v>
      </c>
      <c r="E1" s="29" t="s">
        <v>9517</v>
      </c>
    </row>
    <row r="2" spans="1:5" x14ac:dyDescent="0.25">
      <c r="A2" s="30" t="s">
        <v>8678</v>
      </c>
      <c r="B2" s="30" t="s">
        <v>1072</v>
      </c>
      <c r="C2" s="30" t="s">
        <v>9485</v>
      </c>
      <c r="D2" s="30" t="s">
        <v>9464</v>
      </c>
      <c r="E2" s="30">
        <v>2</v>
      </c>
    </row>
    <row r="3" spans="1:5" x14ac:dyDescent="0.25">
      <c r="A3" s="31" t="s">
        <v>8678</v>
      </c>
      <c r="B3" s="31" t="s">
        <v>1933</v>
      </c>
      <c r="C3" s="31" t="s">
        <v>8863</v>
      </c>
      <c r="D3" s="31" t="s">
        <v>783</v>
      </c>
      <c r="E3" s="30">
        <v>0</v>
      </c>
    </row>
    <row r="4" spans="1:5" x14ac:dyDescent="0.25">
      <c r="A4" s="31" t="s">
        <v>8678</v>
      </c>
      <c r="B4" s="31" t="s">
        <v>2783</v>
      </c>
      <c r="C4" s="31" t="s">
        <v>8891</v>
      </c>
      <c r="D4" s="31" t="s">
        <v>783</v>
      </c>
      <c r="E4" s="30">
        <v>0</v>
      </c>
    </row>
    <row r="5" spans="1:5" x14ac:dyDescent="0.25">
      <c r="A5" s="31" t="s">
        <v>8683</v>
      </c>
      <c r="B5" s="31" t="s">
        <v>2819</v>
      </c>
      <c r="C5" s="31" t="s">
        <v>8893</v>
      </c>
      <c r="D5" s="31" t="s">
        <v>783</v>
      </c>
      <c r="E5" s="30">
        <v>0</v>
      </c>
    </row>
    <row r="6" spans="1:5" x14ac:dyDescent="0.25">
      <c r="A6" s="31" t="s">
        <v>8678</v>
      </c>
      <c r="B6" s="31" t="s">
        <v>3002</v>
      </c>
      <c r="C6" s="31" t="s">
        <v>8899</v>
      </c>
      <c r="D6" s="31" t="s">
        <v>783</v>
      </c>
      <c r="E6" s="30">
        <v>0</v>
      </c>
    </row>
    <row r="7" spans="1:5" x14ac:dyDescent="0.25">
      <c r="A7" s="31" t="s">
        <v>8678</v>
      </c>
      <c r="B7" s="31" t="s">
        <v>3026</v>
      </c>
      <c r="C7" s="31" t="s">
        <v>8900</v>
      </c>
      <c r="D7" s="31" t="s">
        <v>783</v>
      </c>
      <c r="E7" s="30">
        <v>0</v>
      </c>
    </row>
    <row r="8" spans="1:5" x14ac:dyDescent="0.25">
      <c r="A8" s="31" t="s">
        <v>8678</v>
      </c>
      <c r="B8" s="31" t="s">
        <v>353</v>
      </c>
      <c r="C8" s="31" t="s">
        <v>8901</v>
      </c>
      <c r="D8" s="31" t="s">
        <v>339</v>
      </c>
      <c r="E8" s="30">
        <v>0</v>
      </c>
    </row>
    <row r="9" spans="1:5" x14ac:dyDescent="0.25">
      <c r="A9" s="31" t="s">
        <v>8678</v>
      </c>
      <c r="B9" s="31" t="s">
        <v>3202</v>
      </c>
      <c r="C9" s="31" t="s">
        <v>8905</v>
      </c>
      <c r="D9" s="31" t="s">
        <v>783</v>
      </c>
      <c r="E9" s="30">
        <v>0</v>
      </c>
    </row>
    <row r="10" spans="1:5" x14ac:dyDescent="0.25">
      <c r="A10" s="31" t="s">
        <v>8678</v>
      </c>
      <c r="B10" s="31" t="s">
        <v>3557</v>
      </c>
      <c r="C10" s="31" t="s">
        <v>8912</v>
      </c>
      <c r="D10" s="31" t="s">
        <v>783</v>
      </c>
      <c r="E10" s="30">
        <v>0</v>
      </c>
    </row>
    <row r="11" spans="1:5" x14ac:dyDescent="0.25">
      <c r="A11" s="31" t="s">
        <v>8678</v>
      </c>
      <c r="B11" s="31" t="s">
        <v>3746</v>
      </c>
      <c r="C11" s="31" t="s">
        <v>8915</v>
      </c>
      <c r="D11" s="31" t="s">
        <v>783</v>
      </c>
      <c r="E11" s="30">
        <v>0</v>
      </c>
    </row>
    <row r="12" spans="1:5" x14ac:dyDescent="0.25">
      <c r="A12" s="31" t="s">
        <v>8678</v>
      </c>
      <c r="B12" s="31" t="s">
        <v>366</v>
      </c>
      <c r="C12" s="31" t="s">
        <v>8918</v>
      </c>
      <c r="D12" s="31" t="s">
        <v>339</v>
      </c>
      <c r="E12" s="30">
        <v>0</v>
      </c>
    </row>
    <row r="13" spans="1:5" x14ac:dyDescent="0.25">
      <c r="A13" s="31" t="s">
        <v>8678</v>
      </c>
      <c r="B13" s="31" t="s">
        <v>3877</v>
      </c>
      <c r="C13" s="31" t="s">
        <v>8920</v>
      </c>
      <c r="D13" s="31" t="s">
        <v>783</v>
      </c>
      <c r="E13" s="30">
        <v>0</v>
      </c>
    </row>
    <row r="14" spans="1:5" x14ac:dyDescent="0.25">
      <c r="A14" s="31" t="s">
        <v>8678</v>
      </c>
      <c r="B14" s="31" t="s">
        <v>373</v>
      </c>
      <c r="C14" s="31" t="s">
        <v>8930</v>
      </c>
      <c r="D14" s="31" t="s">
        <v>339</v>
      </c>
      <c r="E14" s="30">
        <v>0</v>
      </c>
    </row>
    <row r="15" spans="1:5" x14ac:dyDescent="0.25">
      <c r="A15" s="31" t="s">
        <v>8678</v>
      </c>
      <c r="B15" s="31" t="s">
        <v>4256</v>
      </c>
      <c r="C15" s="31" t="s">
        <v>8936</v>
      </c>
      <c r="D15" s="31" t="s">
        <v>783</v>
      </c>
      <c r="E15" s="30">
        <v>0</v>
      </c>
    </row>
    <row r="16" spans="1:5" x14ac:dyDescent="0.25">
      <c r="A16" s="31" t="s">
        <v>8678</v>
      </c>
      <c r="B16" s="32" t="s">
        <v>381</v>
      </c>
      <c r="C16" s="31" t="s">
        <v>8940</v>
      </c>
      <c r="D16" s="31" t="s">
        <v>339</v>
      </c>
      <c r="E16" s="30">
        <v>0</v>
      </c>
    </row>
    <row r="17" spans="1:5" x14ac:dyDescent="0.25">
      <c r="A17" s="31" t="s">
        <v>8678</v>
      </c>
      <c r="B17" s="32" t="s">
        <v>385</v>
      </c>
      <c r="C17" s="31" t="s">
        <v>8941</v>
      </c>
      <c r="D17" s="31" t="s">
        <v>339</v>
      </c>
      <c r="E17" s="30">
        <v>0</v>
      </c>
    </row>
    <row r="18" spans="1:5" x14ac:dyDescent="0.25">
      <c r="A18" s="31" t="s">
        <v>8678</v>
      </c>
      <c r="B18" s="31" t="s">
        <v>2403</v>
      </c>
      <c r="C18" s="31" t="s">
        <v>9067</v>
      </c>
      <c r="D18" s="31" t="s">
        <v>783</v>
      </c>
      <c r="E18" s="30">
        <v>1</v>
      </c>
    </row>
    <row r="19" spans="1:5" x14ac:dyDescent="0.25">
      <c r="A19" s="31" t="s">
        <v>8678</v>
      </c>
      <c r="B19" s="31" t="s">
        <v>347</v>
      </c>
      <c r="C19" s="31" t="s">
        <v>9076</v>
      </c>
      <c r="D19" s="31" t="s">
        <v>339</v>
      </c>
      <c r="E19" s="30">
        <v>1</v>
      </c>
    </row>
    <row r="20" spans="1:5" x14ac:dyDescent="0.25">
      <c r="A20" s="31" t="s">
        <v>8678</v>
      </c>
      <c r="B20" s="31" t="s">
        <v>2735</v>
      </c>
      <c r="C20" s="31" t="s">
        <v>9077</v>
      </c>
      <c r="D20" s="31" t="s">
        <v>783</v>
      </c>
      <c r="E20" s="30">
        <v>1</v>
      </c>
    </row>
    <row r="21" spans="1:5" x14ac:dyDescent="0.25">
      <c r="A21" s="31" t="s">
        <v>8678</v>
      </c>
      <c r="B21" s="31" t="s">
        <v>3638</v>
      </c>
      <c r="C21" s="31" t="s">
        <v>9093</v>
      </c>
      <c r="D21" s="31" t="s">
        <v>783</v>
      </c>
      <c r="E21" s="30">
        <v>1</v>
      </c>
    </row>
    <row r="22" spans="1:5" x14ac:dyDescent="0.25">
      <c r="A22" s="31" t="s">
        <v>8678</v>
      </c>
      <c r="B22" s="31" t="s">
        <v>3642</v>
      </c>
      <c r="C22" s="31" t="s">
        <v>9094</v>
      </c>
      <c r="D22" s="31" t="s">
        <v>783</v>
      </c>
      <c r="E22" s="30">
        <v>1</v>
      </c>
    </row>
    <row r="23" spans="1:5" x14ac:dyDescent="0.25">
      <c r="A23" s="31" t="s">
        <v>8678</v>
      </c>
      <c r="B23" s="31" t="s">
        <v>3721</v>
      </c>
      <c r="C23" s="31" t="s">
        <v>9096</v>
      </c>
      <c r="D23" s="31" t="s">
        <v>783</v>
      </c>
      <c r="E23" s="30">
        <v>1</v>
      </c>
    </row>
    <row r="24" spans="1:5" x14ac:dyDescent="0.25">
      <c r="A24" s="31" t="s">
        <v>8678</v>
      </c>
      <c r="B24" s="31" t="s">
        <v>3875</v>
      </c>
      <c r="C24" s="31" t="s">
        <v>9100</v>
      </c>
      <c r="D24" s="31" t="s">
        <v>783</v>
      </c>
      <c r="E24" s="30">
        <v>1</v>
      </c>
    </row>
    <row r="25" spans="1:5" x14ac:dyDescent="0.25">
      <c r="A25" s="31" t="s">
        <v>8678</v>
      </c>
      <c r="B25" s="31" t="s">
        <v>22</v>
      </c>
      <c r="C25" s="31" t="s">
        <v>9286</v>
      </c>
      <c r="D25" s="31" t="s">
        <v>4</v>
      </c>
      <c r="E25" s="30">
        <v>0</v>
      </c>
    </row>
    <row r="26" spans="1:5" x14ac:dyDescent="0.25">
      <c r="A26" s="31" t="s">
        <v>8678</v>
      </c>
      <c r="B26" s="31" t="s">
        <v>39</v>
      </c>
      <c r="C26" s="31" t="s">
        <v>9299</v>
      </c>
      <c r="D26" s="31" t="s">
        <v>4</v>
      </c>
      <c r="E26" s="30">
        <v>0</v>
      </c>
    </row>
    <row r="27" spans="1:5" x14ac:dyDescent="0.25">
      <c r="A27" s="31" t="s">
        <v>8678</v>
      </c>
      <c r="B27" s="31" t="s">
        <v>46</v>
      </c>
      <c r="C27" s="31" t="s">
        <v>9303</v>
      </c>
      <c r="D27" s="31" t="s">
        <v>4</v>
      </c>
      <c r="E27" s="30">
        <v>0</v>
      </c>
    </row>
    <row r="28" spans="1:5" x14ac:dyDescent="0.25">
      <c r="A28" s="31" t="s">
        <v>8678</v>
      </c>
      <c r="B28" s="31" t="s">
        <v>47</v>
      </c>
      <c r="C28" s="31" t="s">
        <v>9304</v>
      </c>
      <c r="D28" s="31" t="s">
        <v>4</v>
      </c>
      <c r="E28" s="30">
        <v>0</v>
      </c>
    </row>
    <row r="29" spans="1:5" x14ac:dyDescent="0.25">
      <c r="A29" s="31" t="s">
        <v>8678</v>
      </c>
      <c r="B29" s="31" t="s">
        <v>72</v>
      </c>
      <c r="C29" s="31" t="s">
        <v>9312</v>
      </c>
      <c r="D29" s="31" t="s">
        <v>4</v>
      </c>
      <c r="E29" s="30">
        <v>0</v>
      </c>
    </row>
    <row r="30" spans="1:5" x14ac:dyDescent="0.25">
      <c r="A30" s="31" t="s">
        <v>8678</v>
      </c>
      <c r="B30" s="31" t="s">
        <v>80</v>
      </c>
      <c r="C30" s="31" t="s">
        <v>9316</v>
      </c>
      <c r="D30" s="31" t="s">
        <v>4</v>
      </c>
      <c r="E30" s="30">
        <v>0</v>
      </c>
    </row>
    <row r="31" spans="1:5" x14ac:dyDescent="0.25">
      <c r="A31" s="31" t="s">
        <v>8678</v>
      </c>
      <c r="B31" s="31" t="s">
        <v>167</v>
      </c>
      <c r="C31" s="31" t="s">
        <v>9344</v>
      </c>
      <c r="D31" s="31" t="s">
        <v>4</v>
      </c>
      <c r="E31" s="30">
        <v>0</v>
      </c>
    </row>
    <row r="32" spans="1:5" x14ac:dyDescent="0.25">
      <c r="A32" s="31" t="s">
        <v>8678</v>
      </c>
      <c r="B32" s="31" t="s">
        <v>177</v>
      </c>
      <c r="C32" s="31" t="s">
        <v>9345</v>
      </c>
      <c r="D32" s="31" t="s">
        <v>4</v>
      </c>
      <c r="E32" s="30">
        <v>0</v>
      </c>
    </row>
    <row r="33" spans="1:5" x14ac:dyDescent="0.25">
      <c r="A33" s="31" t="s">
        <v>8678</v>
      </c>
      <c r="B33" s="31" t="s">
        <v>4296</v>
      </c>
      <c r="C33" s="31" t="s">
        <v>9350</v>
      </c>
      <c r="D33" s="31" t="s">
        <v>4292</v>
      </c>
      <c r="E33" s="30">
        <v>0</v>
      </c>
    </row>
    <row r="34" spans="1:5" x14ac:dyDescent="0.25">
      <c r="A34" s="31" t="s">
        <v>8678</v>
      </c>
      <c r="B34" s="31" t="s">
        <v>207</v>
      </c>
      <c r="C34" s="31" t="s">
        <v>9355</v>
      </c>
      <c r="D34" s="31" t="s">
        <v>4</v>
      </c>
      <c r="E34" s="30">
        <v>0</v>
      </c>
    </row>
    <row r="35" spans="1:5" x14ac:dyDescent="0.25">
      <c r="A35" s="31" t="s">
        <v>8678</v>
      </c>
      <c r="B35" s="31" t="s">
        <v>217</v>
      </c>
      <c r="C35" s="31" t="s">
        <v>9357</v>
      </c>
      <c r="D35" s="31" t="s">
        <v>4</v>
      </c>
      <c r="E35" s="30">
        <v>0</v>
      </c>
    </row>
    <row r="36" spans="1:5" x14ac:dyDescent="0.25">
      <c r="A36" s="31" t="s">
        <v>8678</v>
      </c>
      <c r="B36" s="31" t="s">
        <v>218</v>
      </c>
      <c r="C36" s="31" t="s">
        <v>9358</v>
      </c>
      <c r="D36" s="31" t="s">
        <v>4</v>
      </c>
      <c r="E36" s="30">
        <v>0</v>
      </c>
    </row>
    <row r="37" spans="1:5" x14ac:dyDescent="0.25">
      <c r="A37" s="31" t="s">
        <v>8678</v>
      </c>
      <c r="B37" s="31" t="s">
        <v>4310</v>
      </c>
      <c r="C37" s="31" t="s">
        <v>9371</v>
      </c>
      <c r="D37" s="31" t="s">
        <v>4</v>
      </c>
      <c r="E37" s="30">
        <v>0</v>
      </c>
    </row>
    <row r="38" spans="1:5" x14ac:dyDescent="0.25">
      <c r="A38" s="31" t="s">
        <v>8678</v>
      </c>
      <c r="B38" s="31" t="s">
        <v>2288</v>
      </c>
      <c r="C38" s="31" t="s">
        <v>9378</v>
      </c>
      <c r="D38" s="31" t="s">
        <v>783</v>
      </c>
      <c r="E38" s="30">
        <v>0</v>
      </c>
    </row>
    <row r="39" spans="1:5" x14ac:dyDescent="0.25">
      <c r="A39" s="31" t="s">
        <v>8678</v>
      </c>
      <c r="B39" s="31" t="s">
        <v>2411</v>
      </c>
      <c r="C39" s="31" t="s">
        <v>9381</v>
      </c>
      <c r="D39" s="31" t="s">
        <v>783</v>
      </c>
      <c r="E39" s="30">
        <v>0</v>
      </c>
    </row>
    <row r="40" spans="1:5" x14ac:dyDescent="0.25">
      <c r="A40" s="31" t="s">
        <v>8678</v>
      </c>
      <c r="B40" s="31" t="s">
        <v>2504</v>
      </c>
      <c r="C40" s="31" t="s">
        <v>9383</v>
      </c>
      <c r="D40" s="31" t="s">
        <v>783</v>
      </c>
      <c r="E40" s="30">
        <v>0</v>
      </c>
    </row>
    <row r="41" spans="1:5" x14ac:dyDescent="0.25">
      <c r="A41" s="31" t="s">
        <v>8683</v>
      </c>
      <c r="B41" s="31" t="s">
        <v>348</v>
      </c>
      <c r="C41" s="31" t="s">
        <v>9389</v>
      </c>
      <c r="D41" s="31" t="s">
        <v>339</v>
      </c>
      <c r="E41" s="30">
        <v>0</v>
      </c>
    </row>
    <row r="42" spans="1:5" x14ac:dyDescent="0.25">
      <c r="A42" s="31" t="s">
        <v>8678</v>
      </c>
      <c r="B42" s="31" t="s">
        <v>9392</v>
      </c>
      <c r="C42" s="31" t="s">
        <v>9393</v>
      </c>
      <c r="D42" s="31" t="s">
        <v>339</v>
      </c>
      <c r="E42" s="30">
        <v>0</v>
      </c>
    </row>
    <row r="43" spans="1:5" x14ac:dyDescent="0.25">
      <c r="A43" s="31" t="s">
        <v>8678</v>
      </c>
      <c r="B43" s="31" t="s">
        <v>2847</v>
      </c>
      <c r="C43" s="31" t="s">
        <v>9394</v>
      </c>
      <c r="D43" s="31" t="s">
        <v>783</v>
      </c>
      <c r="E43" s="30">
        <v>0</v>
      </c>
    </row>
    <row r="44" spans="1:5" x14ac:dyDescent="0.25">
      <c r="A44" s="31" t="s">
        <v>8678</v>
      </c>
      <c r="B44" s="31" t="s">
        <v>2929</v>
      </c>
      <c r="C44" s="31" t="s">
        <v>9397</v>
      </c>
      <c r="D44" s="31" t="s">
        <v>783</v>
      </c>
      <c r="E44" s="30">
        <v>0</v>
      </c>
    </row>
    <row r="45" spans="1:5" x14ac:dyDescent="0.25">
      <c r="A45" s="31" t="s">
        <v>8678</v>
      </c>
      <c r="B45" s="31" t="s">
        <v>3403</v>
      </c>
      <c r="C45" s="31" t="s">
        <v>9406</v>
      </c>
      <c r="D45" s="31" t="s">
        <v>783</v>
      </c>
      <c r="E45" s="30">
        <v>0</v>
      </c>
    </row>
    <row r="46" spans="1:5" x14ac:dyDescent="0.25">
      <c r="A46" s="31" t="s">
        <v>8678</v>
      </c>
      <c r="B46" s="31" t="s">
        <v>3455</v>
      </c>
      <c r="C46" s="31" t="s">
        <v>9409</v>
      </c>
      <c r="D46" s="31" t="s">
        <v>783</v>
      </c>
      <c r="E46" s="30">
        <v>0</v>
      </c>
    </row>
    <row r="47" spans="1:5" x14ac:dyDescent="0.25">
      <c r="A47" s="31" t="s">
        <v>8678</v>
      </c>
      <c r="B47" s="31" t="s">
        <v>3469</v>
      </c>
      <c r="C47" s="31" t="s">
        <v>9410</v>
      </c>
      <c r="D47" s="31" t="s">
        <v>783</v>
      </c>
      <c r="E47" s="30">
        <v>0</v>
      </c>
    </row>
    <row r="48" spans="1:5" x14ac:dyDescent="0.25">
      <c r="A48" s="31" t="s">
        <v>8678</v>
      </c>
      <c r="B48" s="31" t="s">
        <v>3724</v>
      </c>
      <c r="C48" s="31" t="s">
        <v>9414</v>
      </c>
      <c r="D48" s="31" t="s">
        <v>783</v>
      </c>
      <c r="E48" s="30">
        <v>0</v>
      </c>
    </row>
    <row r="49" spans="1:5" x14ac:dyDescent="0.25">
      <c r="A49" s="31" t="s">
        <v>8678</v>
      </c>
      <c r="B49" s="31" t="s">
        <v>3896</v>
      </c>
      <c r="C49" s="31" t="s">
        <v>9418</v>
      </c>
      <c r="D49" s="31" t="s">
        <v>783</v>
      </c>
      <c r="E49" s="30">
        <v>0</v>
      </c>
    </row>
    <row r="50" spans="1:5" x14ac:dyDescent="0.25">
      <c r="A50" s="31" t="s">
        <v>8678</v>
      </c>
      <c r="B50" s="31" t="s">
        <v>3922</v>
      </c>
      <c r="C50" s="31" t="s">
        <v>9422</v>
      </c>
      <c r="D50" s="31" t="s">
        <v>783</v>
      </c>
      <c r="E50" s="30">
        <v>0</v>
      </c>
    </row>
    <row r="51" spans="1:5" x14ac:dyDescent="0.25">
      <c r="A51" s="31" t="s">
        <v>8678</v>
      </c>
      <c r="B51" s="31" t="s">
        <v>3988</v>
      </c>
      <c r="C51" s="31" t="s">
        <v>9423</v>
      </c>
      <c r="D51" s="31" t="s">
        <v>783</v>
      </c>
      <c r="E51" s="30">
        <v>0</v>
      </c>
    </row>
    <row r="52" spans="1:5" x14ac:dyDescent="0.25">
      <c r="A52" s="31" t="s">
        <v>8678</v>
      </c>
      <c r="B52" s="31" t="s">
        <v>375</v>
      </c>
      <c r="C52" s="31" t="s">
        <v>9433</v>
      </c>
      <c r="D52" s="31" t="s">
        <v>339</v>
      </c>
      <c r="E52" s="30">
        <v>0</v>
      </c>
    </row>
    <row r="53" spans="1:5" x14ac:dyDescent="0.25">
      <c r="A53" s="31" t="s">
        <v>8678</v>
      </c>
      <c r="B53" s="32" t="s">
        <v>283</v>
      </c>
      <c r="C53" s="31" t="s">
        <v>9443</v>
      </c>
      <c r="D53" s="31" t="s">
        <v>4</v>
      </c>
      <c r="E53" s="30">
        <v>0</v>
      </c>
    </row>
    <row r="54" spans="1:5" x14ac:dyDescent="0.25">
      <c r="A54" s="31" t="s">
        <v>8678</v>
      </c>
      <c r="B54" s="32" t="s">
        <v>289</v>
      </c>
      <c r="C54" s="31" t="s">
        <v>9445</v>
      </c>
      <c r="D54" s="31" t="s">
        <v>4</v>
      </c>
      <c r="E54" s="30">
        <v>0</v>
      </c>
    </row>
    <row r="55" spans="1:5" x14ac:dyDescent="0.25">
      <c r="A55" s="31" t="s">
        <v>8678</v>
      </c>
      <c r="B55" s="32" t="s">
        <v>319</v>
      </c>
      <c r="C55" s="31" t="s">
        <v>9455</v>
      </c>
      <c r="D55" s="31" t="s">
        <v>4</v>
      </c>
      <c r="E55" s="30">
        <v>0</v>
      </c>
    </row>
    <row r="56" spans="1:5" x14ac:dyDescent="0.25">
      <c r="A56" s="31" t="s">
        <v>8678</v>
      </c>
      <c r="B56" s="32" t="s">
        <v>332</v>
      </c>
      <c r="C56" s="31" t="s">
        <v>9461</v>
      </c>
      <c r="D56" s="31" t="s">
        <v>4</v>
      </c>
      <c r="E56" s="30">
        <v>0</v>
      </c>
    </row>
    <row r="57" spans="1:5" x14ac:dyDescent="0.25">
      <c r="A57" s="31" t="s">
        <v>8678</v>
      </c>
      <c r="B57" s="31" t="s">
        <v>340</v>
      </c>
      <c r="C57" s="31" t="s">
        <v>8848</v>
      </c>
      <c r="D57" s="31" t="s">
        <v>339</v>
      </c>
      <c r="E57" s="30">
        <v>0</v>
      </c>
    </row>
    <row r="58" spans="1:5" x14ac:dyDescent="0.25">
      <c r="A58" s="31" t="s">
        <v>8678</v>
      </c>
      <c r="B58" s="31" t="s">
        <v>787</v>
      </c>
      <c r="C58" s="31" t="s">
        <v>8849</v>
      </c>
      <c r="D58" s="31" t="s">
        <v>9464</v>
      </c>
      <c r="E58" s="30">
        <v>0</v>
      </c>
    </row>
    <row r="59" spans="1:5" x14ac:dyDescent="0.25">
      <c r="A59" s="31" t="s">
        <v>8678</v>
      </c>
      <c r="B59" s="31" t="s">
        <v>841</v>
      </c>
      <c r="C59" s="31" t="s">
        <v>8850</v>
      </c>
      <c r="D59" s="31" t="s">
        <v>783</v>
      </c>
      <c r="E59" s="30">
        <v>0</v>
      </c>
    </row>
    <row r="60" spans="1:5" x14ac:dyDescent="0.25">
      <c r="A60" s="31" t="s">
        <v>8678</v>
      </c>
      <c r="B60" s="31" t="s">
        <v>925</v>
      </c>
      <c r="C60" s="31" t="s">
        <v>8851</v>
      </c>
      <c r="D60" s="31" t="s">
        <v>783</v>
      </c>
      <c r="E60" s="30">
        <v>0</v>
      </c>
    </row>
    <row r="61" spans="1:5" x14ac:dyDescent="0.25">
      <c r="A61" s="31" t="s">
        <v>8678</v>
      </c>
      <c r="B61" s="31" t="s">
        <v>1167</v>
      </c>
      <c r="C61" s="31" t="s">
        <v>8852</v>
      </c>
      <c r="D61" s="31" t="s">
        <v>783</v>
      </c>
      <c r="E61" s="30">
        <v>0</v>
      </c>
    </row>
    <row r="62" spans="1:5" x14ac:dyDescent="0.25">
      <c r="A62" s="31" t="s">
        <v>8678</v>
      </c>
      <c r="B62" s="31" t="s">
        <v>1343</v>
      </c>
      <c r="C62" s="31" t="s">
        <v>8853</v>
      </c>
      <c r="D62" s="31" t="s">
        <v>783</v>
      </c>
      <c r="E62" s="30">
        <v>0</v>
      </c>
    </row>
    <row r="63" spans="1:5" x14ac:dyDescent="0.25">
      <c r="A63" s="31" t="s">
        <v>8678</v>
      </c>
      <c r="B63" s="31" t="s">
        <v>1355</v>
      </c>
      <c r="C63" s="31" t="s">
        <v>8854</v>
      </c>
      <c r="D63" s="31" t="s">
        <v>783</v>
      </c>
      <c r="E63" s="30">
        <v>0</v>
      </c>
    </row>
    <row r="64" spans="1:5" x14ac:dyDescent="0.25">
      <c r="A64" s="31" t="s">
        <v>8678</v>
      </c>
      <c r="B64" s="31" t="s">
        <v>1430</v>
      </c>
      <c r="C64" s="31" t="s">
        <v>8855</v>
      </c>
      <c r="D64" s="31" t="s">
        <v>783</v>
      </c>
      <c r="E64" s="30">
        <v>0</v>
      </c>
    </row>
    <row r="65" spans="1:5" x14ac:dyDescent="0.25">
      <c r="A65" s="31" t="s">
        <v>8678</v>
      </c>
      <c r="B65" s="31" t="s">
        <v>1472</v>
      </c>
      <c r="C65" s="31" t="s">
        <v>8856</v>
      </c>
      <c r="D65" s="31" t="s">
        <v>783</v>
      </c>
      <c r="E65" s="30">
        <v>0</v>
      </c>
    </row>
    <row r="66" spans="1:5" x14ac:dyDescent="0.25">
      <c r="A66" s="31" t="s">
        <v>8678</v>
      </c>
      <c r="B66" s="31" t="s">
        <v>1499</v>
      </c>
      <c r="C66" s="31" t="s">
        <v>8857</v>
      </c>
      <c r="D66" s="31" t="s">
        <v>783</v>
      </c>
      <c r="E66" s="30">
        <v>0</v>
      </c>
    </row>
    <row r="67" spans="1:5" x14ac:dyDescent="0.25">
      <c r="A67" s="31" t="s">
        <v>8678</v>
      </c>
      <c r="B67" s="31" t="s">
        <v>1592</v>
      </c>
      <c r="C67" s="31" t="s">
        <v>8858</v>
      </c>
      <c r="D67" s="31" t="s">
        <v>783</v>
      </c>
      <c r="E67" s="30">
        <v>0</v>
      </c>
    </row>
    <row r="68" spans="1:5" x14ac:dyDescent="0.25">
      <c r="A68" s="31" t="s">
        <v>8678</v>
      </c>
      <c r="B68" s="31" t="s">
        <v>1612</v>
      </c>
      <c r="C68" s="31" t="s">
        <v>8859</v>
      </c>
      <c r="D68" s="31" t="s">
        <v>783</v>
      </c>
      <c r="E68" s="30">
        <v>0</v>
      </c>
    </row>
    <row r="69" spans="1:5" x14ac:dyDescent="0.25">
      <c r="A69" s="31" t="s">
        <v>8678</v>
      </c>
      <c r="B69" s="31" t="s">
        <v>1678</v>
      </c>
      <c r="C69" s="31" t="s">
        <v>8860</v>
      </c>
      <c r="D69" s="31" t="s">
        <v>783</v>
      </c>
      <c r="E69" s="30">
        <v>0</v>
      </c>
    </row>
    <row r="70" spans="1:5" x14ac:dyDescent="0.25">
      <c r="A70" s="31" t="s">
        <v>8678</v>
      </c>
      <c r="B70" s="31" t="s">
        <v>1751</v>
      </c>
      <c r="C70" s="31" t="s">
        <v>8861</v>
      </c>
      <c r="D70" s="31" t="s">
        <v>783</v>
      </c>
      <c r="E70" s="30">
        <v>0</v>
      </c>
    </row>
    <row r="71" spans="1:5" x14ac:dyDescent="0.25">
      <c r="A71" s="31" t="s">
        <v>8678</v>
      </c>
      <c r="B71" s="31" t="s">
        <v>1796</v>
      </c>
      <c r="C71" s="31" t="s">
        <v>8862</v>
      </c>
      <c r="D71" s="31" t="s">
        <v>783</v>
      </c>
    </row>
    <row r="72" spans="1:5" x14ac:dyDescent="0.25">
      <c r="A72" s="31" t="s">
        <v>8683</v>
      </c>
      <c r="B72" s="31" t="s">
        <v>1935</v>
      </c>
      <c r="C72" s="31" t="s">
        <v>8864</v>
      </c>
      <c r="D72" s="31" t="s">
        <v>783</v>
      </c>
      <c r="E72" s="30">
        <v>0</v>
      </c>
    </row>
    <row r="73" spans="1:5" x14ac:dyDescent="0.25">
      <c r="A73" s="31" t="s">
        <v>8678</v>
      </c>
      <c r="B73" s="31" t="s">
        <v>1948</v>
      </c>
      <c r="C73" s="31" t="s">
        <v>8865</v>
      </c>
      <c r="D73" s="31" t="s">
        <v>783</v>
      </c>
      <c r="E73" s="30">
        <v>0</v>
      </c>
    </row>
    <row r="74" spans="1:5" x14ac:dyDescent="0.25">
      <c r="A74" s="31" t="s">
        <v>8683</v>
      </c>
      <c r="B74" s="31" t="s">
        <v>2000</v>
      </c>
      <c r="C74" s="31" t="s">
        <v>8866</v>
      </c>
      <c r="D74" s="31" t="s">
        <v>783</v>
      </c>
      <c r="E74" s="30">
        <v>0</v>
      </c>
    </row>
    <row r="75" spans="1:5" x14ac:dyDescent="0.25">
      <c r="A75" s="31" t="s">
        <v>8678</v>
      </c>
      <c r="B75" s="31" t="s">
        <v>2029</v>
      </c>
      <c r="C75" s="31" t="s">
        <v>8867</v>
      </c>
      <c r="D75" s="31" t="s">
        <v>783</v>
      </c>
      <c r="E75" s="30">
        <v>0</v>
      </c>
    </row>
    <row r="76" spans="1:5" x14ac:dyDescent="0.25">
      <c r="A76" s="31" t="s">
        <v>8678</v>
      </c>
      <c r="B76" s="31" t="s">
        <v>2053</v>
      </c>
      <c r="C76" s="31" t="s">
        <v>8868</v>
      </c>
      <c r="D76" s="31" t="s">
        <v>783</v>
      </c>
      <c r="E76" s="30">
        <v>0</v>
      </c>
    </row>
    <row r="77" spans="1:5" x14ac:dyDescent="0.25">
      <c r="A77" s="31" t="s">
        <v>8678</v>
      </c>
      <c r="B77" s="31" t="s">
        <v>2141</v>
      </c>
      <c r="C77" s="31" t="s">
        <v>8869</v>
      </c>
      <c r="D77" s="31" t="s">
        <v>783</v>
      </c>
      <c r="E77" s="30">
        <v>0</v>
      </c>
    </row>
    <row r="78" spans="1:5" x14ac:dyDescent="0.25">
      <c r="A78" s="31" t="s">
        <v>8678</v>
      </c>
      <c r="B78" s="31" t="s">
        <v>2151</v>
      </c>
      <c r="C78" s="31" t="s">
        <v>8870</v>
      </c>
      <c r="D78" s="31" t="s">
        <v>783</v>
      </c>
      <c r="E78" s="30">
        <v>0</v>
      </c>
    </row>
    <row r="79" spans="1:5" x14ac:dyDescent="0.25">
      <c r="A79" s="31" t="s">
        <v>8683</v>
      </c>
      <c r="B79" s="31" t="s">
        <v>2155</v>
      </c>
      <c r="C79" s="31" t="s">
        <v>8871</v>
      </c>
      <c r="D79" s="31" t="s">
        <v>783</v>
      </c>
      <c r="E79" s="30">
        <v>0</v>
      </c>
    </row>
    <row r="80" spans="1:5" x14ac:dyDescent="0.25">
      <c r="A80" s="31" t="s">
        <v>8678</v>
      </c>
      <c r="B80" s="31" t="s">
        <v>2164</v>
      </c>
      <c r="C80" s="31" t="s">
        <v>8872</v>
      </c>
      <c r="D80" s="31" t="s">
        <v>783</v>
      </c>
      <c r="E80" s="30">
        <v>0</v>
      </c>
    </row>
    <row r="81" spans="1:5" x14ac:dyDescent="0.25">
      <c r="A81" s="31" t="s">
        <v>8678</v>
      </c>
      <c r="B81" s="31" t="s">
        <v>2236</v>
      </c>
      <c r="C81" s="31" t="s">
        <v>8873</v>
      </c>
      <c r="D81" s="31" t="s">
        <v>783</v>
      </c>
      <c r="E81" s="30">
        <v>0</v>
      </c>
    </row>
    <row r="82" spans="1:5" x14ac:dyDescent="0.25">
      <c r="A82" s="31" t="s">
        <v>8678</v>
      </c>
      <c r="B82" s="31" t="s">
        <v>2260</v>
      </c>
      <c r="C82" s="31" t="s">
        <v>8874</v>
      </c>
      <c r="D82" s="31" t="s">
        <v>783</v>
      </c>
      <c r="E82" s="30">
        <v>0</v>
      </c>
    </row>
    <row r="83" spans="1:5" x14ac:dyDescent="0.25">
      <c r="A83" s="31" t="s">
        <v>8678</v>
      </c>
      <c r="B83" s="31" t="s">
        <v>2354</v>
      </c>
      <c r="C83" s="31" t="s">
        <v>8875</v>
      </c>
      <c r="D83" s="31" t="s">
        <v>783</v>
      </c>
      <c r="E83" s="30">
        <v>0</v>
      </c>
    </row>
    <row r="84" spans="1:5" x14ac:dyDescent="0.25">
      <c r="A84" s="31" t="s">
        <v>8678</v>
      </c>
      <c r="B84" s="31" t="s">
        <v>2388</v>
      </c>
      <c r="C84" s="31" t="s">
        <v>8876</v>
      </c>
      <c r="D84" s="31" t="s">
        <v>783</v>
      </c>
      <c r="E84" s="30">
        <v>0</v>
      </c>
    </row>
    <row r="85" spans="1:5" x14ac:dyDescent="0.25">
      <c r="A85" s="31" t="s">
        <v>8678</v>
      </c>
      <c r="B85" s="31" t="s">
        <v>2417</v>
      </c>
      <c r="C85" s="31" t="s">
        <v>8877</v>
      </c>
      <c r="D85" s="31" t="s">
        <v>783</v>
      </c>
      <c r="E85" s="30">
        <v>0</v>
      </c>
    </row>
    <row r="86" spans="1:5" x14ac:dyDescent="0.25">
      <c r="A86" s="31" t="s">
        <v>8678</v>
      </c>
      <c r="B86" s="31" t="s">
        <v>2447</v>
      </c>
      <c r="C86" s="31" t="s">
        <v>8878</v>
      </c>
      <c r="D86" s="31" t="s">
        <v>783</v>
      </c>
      <c r="E86" s="30">
        <v>0</v>
      </c>
    </row>
    <row r="87" spans="1:5" x14ac:dyDescent="0.25">
      <c r="A87" s="31" t="s">
        <v>8678</v>
      </c>
      <c r="B87" s="31" t="s">
        <v>2511</v>
      </c>
      <c r="C87" s="31" t="s">
        <v>8879</v>
      </c>
      <c r="D87" s="31" t="s">
        <v>783</v>
      </c>
      <c r="E87" s="30">
        <v>0</v>
      </c>
    </row>
    <row r="88" spans="1:5" x14ac:dyDescent="0.25">
      <c r="A88" s="31" t="s">
        <v>8678</v>
      </c>
      <c r="B88" s="31" t="s">
        <v>2556</v>
      </c>
      <c r="C88" s="31" t="s">
        <v>8880</v>
      </c>
      <c r="D88" s="31" t="s">
        <v>783</v>
      </c>
      <c r="E88" s="30">
        <v>0</v>
      </c>
    </row>
    <row r="89" spans="1:5" x14ac:dyDescent="0.25">
      <c r="A89" s="31" t="s">
        <v>8678</v>
      </c>
      <c r="B89" s="31" t="s">
        <v>2580</v>
      </c>
      <c r="C89" s="31" t="s">
        <v>8881</v>
      </c>
      <c r="D89" s="31" t="s">
        <v>783</v>
      </c>
      <c r="E89" s="30">
        <v>0</v>
      </c>
    </row>
    <row r="90" spans="1:5" x14ac:dyDescent="0.25">
      <c r="A90" s="31" t="s">
        <v>8678</v>
      </c>
      <c r="B90" s="31" t="s">
        <v>2603</v>
      </c>
      <c r="C90" s="31" t="s">
        <v>8882</v>
      </c>
      <c r="D90" s="31" t="s">
        <v>783</v>
      </c>
      <c r="E90" s="30">
        <v>0</v>
      </c>
    </row>
    <row r="91" spans="1:5" x14ac:dyDescent="0.25">
      <c r="A91" s="31" t="s">
        <v>8678</v>
      </c>
      <c r="B91" s="31" t="s">
        <v>2646</v>
      </c>
      <c r="C91" s="31" t="s">
        <v>8883</v>
      </c>
      <c r="D91" s="31" t="s">
        <v>783</v>
      </c>
      <c r="E91" s="30">
        <v>0</v>
      </c>
    </row>
    <row r="92" spans="1:5" x14ac:dyDescent="0.25">
      <c r="A92" s="31" t="s">
        <v>8678</v>
      </c>
      <c r="B92" s="31" t="s">
        <v>2677</v>
      </c>
      <c r="C92" s="33" t="s">
        <v>8884</v>
      </c>
      <c r="D92" s="31" t="s">
        <v>783</v>
      </c>
      <c r="E92" s="30">
        <v>0</v>
      </c>
    </row>
    <row r="93" spans="1:5" x14ac:dyDescent="0.25">
      <c r="A93" s="31" t="s">
        <v>8683</v>
      </c>
      <c r="B93" s="31" t="s">
        <v>2683</v>
      </c>
      <c r="C93" s="31" t="s">
        <v>8885</v>
      </c>
      <c r="D93" s="31" t="s">
        <v>783</v>
      </c>
      <c r="E93" s="30">
        <v>0</v>
      </c>
    </row>
    <row r="94" spans="1:5" x14ac:dyDescent="0.25">
      <c r="A94" s="31" t="s">
        <v>8678</v>
      </c>
      <c r="B94" s="31" t="s">
        <v>346</v>
      </c>
      <c r="C94" s="31" t="s">
        <v>8886</v>
      </c>
      <c r="D94" s="31" t="s">
        <v>339</v>
      </c>
      <c r="E94" s="30">
        <v>0</v>
      </c>
    </row>
    <row r="95" spans="1:5" x14ac:dyDescent="0.25">
      <c r="A95" s="31" t="s">
        <v>8678</v>
      </c>
      <c r="B95" s="31" t="s">
        <v>2725</v>
      </c>
      <c r="C95" s="31" t="s">
        <v>8887</v>
      </c>
      <c r="D95" s="31" t="s">
        <v>783</v>
      </c>
      <c r="E95" s="30">
        <v>0</v>
      </c>
    </row>
    <row r="96" spans="1:5" x14ac:dyDescent="0.25">
      <c r="A96" s="31" t="s">
        <v>8678</v>
      </c>
      <c r="B96" s="31" t="s">
        <v>2743</v>
      </c>
      <c r="C96" s="31" t="s">
        <v>8888</v>
      </c>
      <c r="D96" s="31" t="s">
        <v>783</v>
      </c>
      <c r="E96" s="30">
        <v>0</v>
      </c>
    </row>
    <row r="97" spans="1:5" x14ac:dyDescent="0.25">
      <c r="A97" s="31" t="s">
        <v>8678</v>
      </c>
      <c r="B97" s="31" t="s">
        <v>349</v>
      </c>
      <c r="C97" s="31" t="s">
        <v>8889</v>
      </c>
      <c r="D97" s="31" t="s">
        <v>339</v>
      </c>
      <c r="E97" s="30">
        <v>0</v>
      </c>
    </row>
    <row r="98" spans="1:5" x14ac:dyDescent="0.25">
      <c r="A98" s="31" t="s">
        <v>8678</v>
      </c>
      <c r="B98" s="31" t="s">
        <v>2779</v>
      </c>
      <c r="C98" s="31" t="s">
        <v>8890</v>
      </c>
      <c r="D98" s="31" t="s">
        <v>783</v>
      </c>
      <c r="E98" s="30">
        <v>0</v>
      </c>
    </row>
    <row r="99" spans="1:5" x14ac:dyDescent="0.25">
      <c r="A99" s="31" t="s">
        <v>8678</v>
      </c>
      <c r="B99" s="31" t="s">
        <v>2793</v>
      </c>
      <c r="C99" s="31" t="s">
        <v>8892</v>
      </c>
      <c r="D99" s="31" t="s">
        <v>783</v>
      </c>
      <c r="E99" s="30">
        <v>0</v>
      </c>
    </row>
    <row r="100" spans="1:5" x14ac:dyDescent="0.25">
      <c r="A100" s="31" t="s">
        <v>8678</v>
      </c>
      <c r="B100" s="31" t="s">
        <v>2831</v>
      </c>
      <c r="C100" s="31" t="s">
        <v>8894</v>
      </c>
      <c r="D100" s="31" t="s">
        <v>783</v>
      </c>
      <c r="E100" s="30">
        <v>0</v>
      </c>
    </row>
    <row r="101" spans="1:5" x14ac:dyDescent="0.25">
      <c r="A101" s="31" t="s">
        <v>8678</v>
      </c>
      <c r="B101" s="31" t="s">
        <v>2839</v>
      </c>
      <c r="C101" s="31" t="s">
        <v>8895</v>
      </c>
      <c r="D101" s="31" t="s">
        <v>783</v>
      </c>
      <c r="E101" s="30">
        <v>0</v>
      </c>
    </row>
    <row r="102" spans="1:5" x14ac:dyDescent="0.25">
      <c r="A102" s="31" t="s">
        <v>8678</v>
      </c>
      <c r="B102" s="31" t="s">
        <v>2843</v>
      </c>
      <c r="C102" s="31" t="s">
        <v>8896</v>
      </c>
      <c r="D102" s="31" t="s">
        <v>783</v>
      </c>
      <c r="E102" s="30">
        <v>0</v>
      </c>
    </row>
    <row r="103" spans="1:5" x14ac:dyDescent="0.25">
      <c r="A103" s="31" t="s">
        <v>8678</v>
      </c>
      <c r="B103" s="31" t="s">
        <v>2916</v>
      </c>
      <c r="C103" s="31" t="s">
        <v>8897</v>
      </c>
      <c r="D103" s="31" t="s">
        <v>783</v>
      </c>
      <c r="E103" s="30">
        <v>0</v>
      </c>
    </row>
    <row r="104" spans="1:5" x14ac:dyDescent="0.25">
      <c r="A104" s="31" t="s">
        <v>8678</v>
      </c>
      <c r="B104" s="31" t="s">
        <v>2953</v>
      </c>
      <c r="C104" s="31" t="s">
        <v>8898</v>
      </c>
      <c r="D104" s="31" t="s">
        <v>783</v>
      </c>
      <c r="E104" s="30">
        <v>0</v>
      </c>
    </row>
    <row r="105" spans="1:5" x14ac:dyDescent="0.25">
      <c r="A105" s="31" t="s">
        <v>8678</v>
      </c>
      <c r="B105" s="31" t="s">
        <v>354</v>
      </c>
      <c r="C105" s="31" t="s">
        <v>8902</v>
      </c>
      <c r="D105" s="31" t="s">
        <v>339</v>
      </c>
      <c r="E105" s="30">
        <v>0</v>
      </c>
    </row>
    <row r="106" spans="1:5" x14ac:dyDescent="0.25">
      <c r="A106" s="31" t="s">
        <v>8678</v>
      </c>
      <c r="B106" s="31" t="s">
        <v>3127</v>
      </c>
      <c r="C106" s="31" t="s">
        <v>8903</v>
      </c>
      <c r="D106" s="31" t="s">
        <v>783</v>
      </c>
      <c r="E106" s="30">
        <v>0</v>
      </c>
    </row>
    <row r="107" spans="1:5" x14ac:dyDescent="0.25">
      <c r="A107" s="31" t="s">
        <v>8678</v>
      </c>
      <c r="B107" s="31" t="s">
        <v>3182</v>
      </c>
      <c r="C107" s="31" t="s">
        <v>8904</v>
      </c>
      <c r="D107" s="31" t="s">
        <v>783</v>
      </c>
      <c r="E107" s="30">
        <v>0</v>
      </c>
    </row>
    <row r="108" spans="1:5" x14ac:dyDescent="0.25">
      <c r="A108" s="31" t="s">
        <v>8683</v>
      </c>
      <c r="B108" s="31" t="s">
        <v>3238</v>
      </c>
      <c r="C108" s="31" t="s">
        <v>8906</v>
      </c>
      <c r="D108" s="31" t="s">
        <v>783</v>
      </c>
      <c r="E108" s="30">
        <v>0</v>
      </c>
    </row>
    <row r="109" spans="1:5" x14ac:dyDescent="0.25">
      <c r="A109" s="31" t="s">
        <v>8678</v>
      </c>
      <c r="B109" s="31" t="s">
        <v>3337</v>
      </c>
      <c r="C109" s="31" t="s">
        <v>8907</v>
      </c>
      <c r="D109" s="31" t="s">
        <v>783</v>
      </c>
      <c r="E109" s="30">
        <v>0</v>
      </c>
    </row>
    <row r="110" spans="1:5" x14ac:dyDescent="0.25">
      <c r="A110" s="31" t="s">
        <v>8678</v>
      </c>
      <c r="B110" s="31" t="s">
        <v>3355</v>
      </c>
      <c r="C110" s="31" t="s">
        <v>8908</v>
      </c>
      <c r="D110" s="31" t="s">
        <v>783</v>
      </c>
      <c r="E110" s="30">
        <v>0</v>
      </c>
    </row>
    <row r="111" spans="1:5" x14ac:dyDescent="0.25">
      <c r="A111" s="31" t="s">
        <v>8683</v>
      </c>
      <c r="B111" s="31" t="s">
        <v>3458</v>
      </c>
      <c r="C111" s="31" t="s">
        <v>8909</v>
      </c>
      <c r="D111" s="31" t="s">
        <v>783</v>
      </c>
      <c r="E111" s="30">
        <v>0</v>
      </c>
    </row>
    <row r="112" spans="1:5" x14ac:dyDescent="0.25">
      <c r="A112" s="31" t="s">
        <v>8678</v>
      </c>
      <c r="B112" s="31" t="s">
        <v>3495</v>
      </c>
      <c r="C112" s="31" t="s">
        <v>8910</v>
      </c>
      <c r="D112" s="31" t="s">
        <v>783</v>
      </c>
      <c r="E112" s="30">
        <v>0</v>
      </c>
    </row>
    <row r="113" spans="1:5" x14ac:dyDescent="0.25">
      <c r="A113" s="31" t="s">
        <v>8678</v>
      </c>
      <c r="B113" s="31" t="s">
        <v>3553</v>
      </c>
      <c r="C113" s="31" t="s">
        <v>8911</v>
      </c>
      <c r="D113" s="31" t="s">
        <v>783</v>
      </c>
      <c r="E113" s="30">
        <v>0</v>
      </c>
    </row>
    <row r="114" spans="1:5" x14ac:dyDescent="0.25">
      <c r="A114" s="31" t="s">
        <v>8683</v>
      </c>
      <c r="B114" s="31" t="s">
        <v>3645</v>
      </c>
      <c r="C114" s="31" t="s">
        <v>8913</v>
      </c>
      <c r="D114" s="31" t="s">
        <v>783</v>
      </c>
      <c r="E114" s="30">
        <v>0</v>
      </c>
    </row>
    <row r="115" spans="1:5" x14ac:dyDescent="0.25">
      <c r="A115" s="31" t="s">
        <v>8678</v>
      </c>
      <c r="B115" s="31" t="s">
        <v>3652</v>
      </c>
      <c r="C115" s="31" t="s">
        <v>8914</v>
      </c>
      <c r="D115" s="31" t="s">
        <v>783</v>
      </c>
      <c r="E115" s="30">
        <v>0</v>
      </c>
    </row>
    <row r="116" spans="1:5" x14ac:dyDescent="0.25">
      <c r="A116" s="31" t="s">
        <v>8678</v>
      </c>
      <c r="B116" s="31" t="s">
        <v>3755</v>
      </c>
      <c r="C116" s="31" t="s">
        <v>8916</v>
      </c>
      <c r="D116" s="31" t="s">
        <v>783</v>
      </c>
      <c r="E116" s="30">
        <v>0</v>
      </c>
    </row>
    <row r="117" spans="1:5" x14ac:dyDescent="0.25">
      <c r="A117" s="31" t="s">
        <v>8678</v>
      </c>
      <c r="B117" s="31" t="s">
        <v>3768</v>
      </c>
      <c r="C117" s="31" t="s">
        <v>8917</v>
      </c>
      <c r="D117" s="31" t="s">
        <v>783</v>
      </c>
      <c r="E117" s="30">
        <v>0</v>
      </c>
    </row>
    <row r="118" spans="1:5" x14ac:dyDescent="0.25">
      <c r="A118" s="31" t="s">
        <v>8683</v>
      </c>
      <c r="B118" s="31" t="s">
        <v>3861</v>
      </c>
      <c r="C118" s="31" t="s">
        <v>8919</v>
      </c>
      <c r="D118" s="31" t="s">
        <v>783</v>
      </c>
      <c r="E118" s="30">
        <v>0</v>
      </c>
    </row>
    <row r="119" spans="1:5" x14ac:dyDescent="0.25">
      <c r="A119" s="31" t="s">
        <v>8678</v>
      </c>
      <c r="B119" s="31" t="s">
        <v>3887</v>
      </c>
      <c r="C119" s="31" t="s">
        <v>8921</v>
      </c>
      <c r="D119" s="31" t="s">
        <v>783</v>
      </c>
      <c r="E119" s="30">
        <v>0</v>
      </c>
    </row>
    <row r="120" spans="1:5" x14ac:dyDescent="0.25">
      <c r="A120" s="31" t="s">
        <v>8678</v>
      </c>
      <c r="B120" s="31" t="s">
        <v>3902</v>
      </c>
      <c r="C120" s="31" t="s">
        <v>8922</v>
      </c>
      <c r="D120" s="31" t="s">
        <v>783</v>
      </c>
      <c r="E120" s="30">
        <v>0</v>
      </c>
    </row>
    <row r="121" spans="1:5" x14ac:dyDescent="0.25">
      <c r="A121" s="31" t="s">
        <v>8678</v>
      </c>
      <c r="B121" s="31" t="s">
        <v>3920</v>
      </c>
      <c r="C121" s="31" t="s">
        <v>8923</v>
      </c>
      <c r="D121" s="31" t="s">
        <v>783</v>
      </c>
      <c r="E121" s="30">
        <v>0</v>
      </c>
    </row>
    <row r="122" spans="1:5" x14ac:dyDescent="0.25">
      <c r="A122" s="31" t="s">
        <v>8678</v>
      </c>
      <c r="B122" s="31" t="s">
        <v>368</v>
      </c>
      <c r="C122" s="31" t="s">
        <v>8924</v>
      </c>
      <c r="D122" s="31" t="s">
        <v>339</v>
      </c>
      <c r="E122" s="30">
        <v>0</v>
      </c>
    </row>
    <row r="123" spans="1:5" x14ac:dyDescent="0.25">
      <c r="A123" s="31" t="s">
        <v>8683</v>
      </c>
      <c r="B123" s="31" t="s">
        <v>3953</v>
      </c>
      <c r="C123" s="31" t="s">
        <v>8925</v>
      </c>
      <c r="D123" s="31" t="s">
        <v>783</v>
      </c>
      <c r="E123" s="30">
        <v>0</v>
      </c>
    </row>
    <row r="124" spans="1:5" x14ac:dyDescent="0.25">
      <c r="A124" s="31" t="s">
        <v>8678</v>
      </c>
      <c r="B124" s="31" t="s">
        <v>3984</v>
      </c>
      <c r="C124" s="31" t="s">
        <v>8926</v>
      </c>
      <c r="D124" s="31" t="s">
        <v>783</v>
      </c>
      <c r="E124" s="30">
        <v>0</v>
      </c>
    </row>
    <row r="125" spans="1:5" x14ac:dyDescent="0.25">
      <c r="A125" s="31" t="s">
        <v>8678</v>
      </c>
      <c r="B125" s="31" t="s">
        <v>369</v>
      </c>
      <c r="C125" s="31" t="s">
        <v>8927</v>
      </c>
      <c r="D125" s="31" t="s">
        <v>339</v>
      </c>
      <c r="E125" s="30">
        <v>0</v>
      </c>
    </row>
    <row r="126" spans="1:5" x14ac:dyDescent="0.25">
      <c r="A126" s="31" t="s">
        <v>8678</v>
      </c>
      <c r="B126" s="31" t="s">
        <v>4126</v>
      </c>
      <c r="C126" s="31" t="s">
        <v>8928</v>
      </c>
      <c r="D126" s="31" t="s">
        <v>783</v>
      </c>
      <c r="E126" s="30">
        <v>0</v>
      </c>
    </row>
    <row r="127" spans="1:5" x14ac:dyDescent="0.25">
      <c r="A127" s="31" t="s">
        <v>8678</v>
      </c>
      <c r="B127" s="31" t="s">
        <v>4138</v>
      </c>
      <c r="C127" s="31" t="s">
        <v>8929</v>
      </c>
      <c r="D127" s="31" t="s">
        <v>783</v>
      </c>
      <c r="E127" s="30">
        <v>0</v>
      </c>
    </row>
    <row r="128" spans="1:5" x14ac:dyDescent="0.25">
      <c r="A128" s="31" t="s">
        <v>8678</v>
      </c>
      <c r="B128" s="31" t="s">
        <v>4143</v>
      </c>
      <c r="C128" s="31" t="s">
        <v>8931</v>
      </c>
      <c r="D128" s="31" t="s">
        <v>783</v>
      </c>
      <c r="E128" s="30">
        <v>0</v>
      </c>
    </row>
    <row r="129" spans="1:5" x14ac:dyDescent="0.25">
      <c r="A129" s="31" t="s">
        <v>8678</v>
      </c>
      <c r="B129" s="31" t="s">
        <v>4167</v>
      </c>
      <c r="C129" s="31" t="s">
        <v>8932</v>
      </c>
      <c r="D129" s="31" t="s">
        <v>783</v>
      </c>
      <c r="E129" s="30">
        <v>0</v>
      </c>
    </row>
    <row r="130" spans="1:5" x14ac:dyDescent="0.25">
      <c r="A130" s="31" t="s">
        <v>8678</v>
      </c>
      <c r="B130" s="31" t="s">
        <v>4171</v>
      </c>
      <c r="C130" s="31" t="s">
        <v>8933</v>
      </c>
      <c r="D130" s="31" t="s">
        <v>783</v>
      </c>
      <c r="E130" s="30">
        <v>0</v>
      </c>
    </row>
    <row r="131" spans="1:5" x14ac:dyDescent="0.25">
      <c r="A131" s="31" t="s">
        <v>8678</v>
      </c>
      <c r="B131" s="31" t="s">
        <v>4234</v>
      </c>
      <c r="C131" s="31" t="s">
        <v>8934</v>
      </c>
      <c r="D131" s="31" t="s">
        <v>783</v>
      </c>
      <c r="E131" s="30">
        <v>0</v>
      </c>
    </row>
    <row r="132" spans="1:5" x14ac:dyDescent="0.25">
      <c r="A132" s="31" t="s">
        <v>8678</v>
      </c>
      <c r="B132" s="31" t="s">
        <v>4243</v>
      </c>
      <c r="C132" s="31" t="s">
        <v>8935</v>
      </c>
      <c r="D132" s="31" t="s">
        <v>783</v>
      </c>
      <c r="E132" s="30">
        <v>0</v>
      </c>
    </row>
    <row r="133" spans="1:5" x14ac:dyDescent="0.25">
      <c r="A133" s="31" t="s">
        <v>8678</v>
      </c>
      <c r="B133" s="31" t="s">
        <v>4278</v>
      </c>
      <c r="C133" s="31" t="s">
        <v>8937</v>
      </c>
      <c r="D133" s="31" t="s">
        <v>783</v>
      </c>
      <c r="E133" s="30">
        <v>0</v>
      </c>
    </row>
    <row r="134" spans="1:5" x14ac:dyDescent="0.25">
      <c r="A134" s="31" t="s">
        <v>8678</v>
      </c>
      <c r="B134" s="32" t="s">
        <v>376</v>
      </c>
      <c r="C134" s="31" t="s">
        <v>8938</v>
      </c>
      <c r="D134" s="31" t="s">
        <v>339</v>
      </c>
      <c r="E134" s="30">
        <v>0</v>
      </c>
    </row>
    <row r="135" spans="1:5" x14ac:dyDescent="0.25">
      <c r="A135" s="31" t="s">
        <v>8678</v>
      </c>
      <c r="B135" s="32" t="s">
        <v>379</v>
      </c>
      <c r="C135" s="31" t="s">
        <v>8939</v>
      </c>
      <c r="D135" s="31" t="s">
        <v>339</v>
      </c>
      <c r="E135" s="30">
        <v>0</v>
      </c>
    </row>
    <row r="136" spans="1:5" x14ac:dyDescent="0.25">
      <c r="A136" s="31" t="s">
        <v>8683</v>
      </c>
      <c r="B136" s="31" t="s">
        <v>853</v>
      </c>
      <c r="C136" s="31" t="s">
        <v>8781</v>
      </c>
      <c r="D136" s="31" t="s">
        <v>783</v>
      </c>
      <c r="E136" s="30">
        <v>1</v>
      </c>
    </row>
    <row r="137" spans="1:5" x14ac:dyDescent="0.25">
      <c r="A137" s="31" t="s">
        <v>8678</v>
      </c>
      <c r="B137" s="31" t="s">
        <v>859</v>
      </c>
      <c r="C137" s="31" t="s">
        <v>8782</v>
      </c>
      <c r="D137" s="31" t="s">
        <v>783</v>
      </c>
      <c r="E137" s="30">
        <v>1</v>
      </c>
    </row>
    <row r="138" spans="1:5" x14ac:dyDescent="0.25">
      <c r="A138" s="31" t="s">
        <v>8678</v>
      </c>
      <c r="B138" s="31" t="s">
        <v>872</v>
      </c>
      <c r="C138" s="31" t="s">
        <v>8783</v>
      </c>
      <c r="D138" s="31" t="s">
        <v>783</v>
      </c>
      <c r="E138" s="30">
        <v>1</v>
      </c>
    </row>
    <row r="139" spans="1:5" x14ac:dyDescent="0.25">
      <c r="A139" s="31" t="s">
        <v>8678</v>
      </c>
      <c r="B139" s="31" t="s">
        <v>878</v>
      </c>
      <c r="C139" s="31" t="s">
        <v>8784</v>
      </c>
      <c r="D139" s="31" t="s">
        <v>783</v>
      </c>
      <c r="E139" s="30">
        <v>1</v>
      </c>
    </row>
    <row r="140" spans="1:5" x14ac:dyDescent="0.25">
      <c r="A140" s="31" t="s">
        <v>8678</v>
      </c>
      <c r="B140" s="31" t="s">
        <v>895</v>
      </c>
      <c r="C140" s="31" t="s">
        <v>8785</v>
      </c>
      <c r="D140" s="31" t="s">
        <v>783</v>
      </c>
      <c r="E140" s="30">
        <v>1</v>
      </c>
    </row>
    <row r="141" spans="1:5" x14ac:dyDescent="0.25">
      <c r="A141" s="31" t="s">
        <v>8683</v>
      </c>
      <c r="B141" s="31" t="s">
        <v>903</v>
      </c>
      <c r="C141" s="31" t="s">
        <v>8786</v>
      </c>
      <c r="D141" s="31" t="s">
        <v>783</v>
      </c>
      <c r="E141" s="30">
        <v>1</v>
      </c>
    </row>
    <row r="142" spans="1:5" x14ac:dyDescent="0.25">
      <c r="A142" s="31" t="s">
        <v>8678</v>
      </c>
      <c r="B142" s="31" t="s">
        <v>952</v>
      </c>
      <c r="C142" s="31" t="s">
        <v>8787</v>
      </c>
      <c r="D142" s="31" t="s">
        <v>9464</v>
      </c>
      <c r="E142" s="30">
        <v>1</v>
      </c>
    </row>
    <row r="143" spans="1:5" x14ac:dyDescent="0.25">
      <c r="A143" s="31" t="s">
        <v>8683</v>
      </c>
      <c r="B143" s="31" t="s">
        <v>994</v>
      </c>
      <c r="C143" s="31" t="s">
        <v>8788</v>
      </c>
      <c r="D143" s="31" t="s">
        <v>783</v>
      </c>
      <c r="E143" s="30">
        <v>1</v>
      </c>
    </row>
    <row r="144" spans="1:5" x14ac:dyDescent="0.25">
      <c r="A144" s="31" t="s">
        <v>8678</v>
      </c>
      <c r="B144" s="31" t="s">
        <v>1349</v>
      </c>
      <c r="C144" s="31" t="s">
        <v>8789</v>
      </c>
      <c r="D144" s="31" t="s">
        <v>783</v>
      </c>
      <c r="E144" s="30">
        <v>1</v>
      </c>
    </row>
    <row r="145" spans="1:5" x14ac:dyDescent="0.25">
      <c r="A145" s="31" t="s">
        <v>8678</v>
      </c>
      <c r="B145" s="31" t="s">
        <v>1379</v>
      </c>
      <c r="C145" s="31" t="s">
        <v>8790</v>
      </c>
      <c r="D145" s="31" t="s">
        <v>783</v>
      </c>
      <c r="E145" s="30">
        <v>1</v>
      </c>
    </row>
    <row r="146" spans="1:5" x14ac:dyDescent="0.25">
      <c r="A146" s="31" t="s">
        <v>8678</v>
      </c>
      <c r="B146" s="31" t="s">
        <v>1415</v>
      </c>
      <c r="C146" s="31" t="s">
        <v>8791</v>
      </c>
      <c r="D146" s="31" t="s">
        <v>783</v>
      </c>
      <c r="E146" s="30">
        <v>1</v>
      </c>
    </row>
    <row r="147" spans="1:5" x14ac:dyDescent="0.25">
      <c r="A147" s="31" t="s">
        <v>8678</v>
      </c>
      <c r="B147" s="31" t="s">
        <v>1453</v>
      </c>
      <c r="C147" s="31" t="s">
        <v>8792</v>
      </c>
      <c r="D147" s="31" t="s">
        <v>783</v>
      </c>
      <c r="E147" s="30">
        <v>1</v>
      </c>
    </row>
    <row r="148" spans="1:5" x14ac:dyDescent="0.25">
      <c r="A148" s="31" t="s">
        <v>8678</v>
      </c>
      <c r="B148" s="31" t="s">
        <v>1636</v>
      </c>
      <c r="C148" s="31" t="s">
        <v>8793</v>
      </c>
      <c r="D148" s="31" t="s">
        <v>783</v>
      </c>
      <c r="E148" s="30">
        <v>1</v>
      </c>
    </row>
    <row r="149" spans="1:5" x14ac:dyDescent="0.25">
      <c r="A149" s="31" t="s">
        <v>8678</v>
      </c>
      <c r="B149" s="31" t="s">
        <v>1653</v>
      </c>
      <c r="C149" s="31" t="s">
        <v>8794</v>
      </c>
      <c r="D149" s="31" t="s">
        <v>783</v>
      </c>
      <c r="E149" s="30">
        <v>1</v>
      </c>
    </row>
    <row r="150" spans="1:5" x14ac:dyDescent="0.25">
      <c r="A150" s="31" t="s">
        <v>8678</v>
      </c>
      <c r="B150" s="31" t="s">
        <v>1690</v>
      </c>
      <c r="C150" s="31" t="s">
        <v>8795</v>
      </c>
      <c r="D150" s="31" t="s">
        <v>783</v>
      </c>
      <c r="E150" s="30">
        <v>1</v>
      </c>
    </row>
    <row r="151" spans="1:5" x14ac:dyDescent="0.25">
      <c r="A151" s="31" t="s">
        <v>8683</v>
      </c>
      <c r="B151" s="31" t="s">
        <v>1712</v>
      </c>
      <c r="C151" s="31" t="s">
        <v>8778</v>
      </c>
      <c r="D151" s="31" t="s">
        <v>783</v>
      </c>
      <c r="E151" s="30">
        <v>1</v>
      </c>
    </row>
    <row r="152" spans="1:5" x14ac:dyDescent="0.25">
      <c r="A152" s="31" t="s">
        <v>8678</v>
      </c>
      <c r="B152" s="31" t="s">
        <v>1716</v>
      </c>
      <c r="C152" s="31" t="s">
        <v>8796</v>
      </c>
      <c r="D152" s="31" t="s">
        <v>783</v>
      </c>
      <c r="E152" s="30">
        <v>1</v>
      </c>
    </row>
    <row r="153" spans="1:5" x14ac:dyDescent="0.25">
      <c r="A153" s="31" t="s">
        <v>8678</v>
      </c>
      <c r="B153" s="31" t="s">
        <v>1756</v>
      </c>
      <c r="C153" s="31" t="s">
        <v>8797</v>
      </c>
      <c r="D153" s="31" t="s">
        <v>783</v>
      </c>
      <c r="E153" s="30">
        <v>1</v>
      </c>
    </row>
    <row r="154" spans="1:5" x14ac:dyDescent="0.25">
      <c r="A154" s="31" t="s">
        <v>8678</v>
      </c>
      <c r="B154" s="31" t="s">
        <v>1770</v>
      </c>
      <c r="C154" s="31" t="s">
        <v>8798</v>
      </c>
      <c r="D154" s="31" t="s">
        <v>783</v>
      </c>
      <c r="E154" s="30">
        <v>1</v>
      </c>
    </row>
    <row r="155" spans="1:5" x14ac:dyDescent="0.25">
      <c r="A155" s="31" t="s">
        <v>8678</v>
      </c>
      <c r="B155" s="31" t="s">
        <v>1792</v>
      </c>
      <c r="C155" s="31" t="s">
        <v>8799</v>
      </c>
      <c r="D155" s="31" t="s">
        <v>783</v>
      </c>
      <c r="E155" s="30">
        <v>1</v>
      </c>
    </row>
    <row r="156" spans="1:5" x14ac:dyDescent="0.25">
      <c r="A156" s="31" t="s">
        <v>8678</v>
      </c>
      <c r="B156" s="31" t="s">
        <v>1832</v>
      </c>
      <c r="C156" s="31" t="s">
        <v>8800</v>
      </c>
      <c r="D156" s="31" t="s">
        <v>783</v>
      </c>
      <c r="E156" s="30">
        <v>1</v>
      </c>
    </row>
    <row r="157" spans="1:5" x14ac:dyDescent="0.25">
      <c r="A157" s="31" t="s">
        <v>8678</v>
      </c>
      <c r="B157" s="31" t="s">
        <v>1837</v>
      </c>
      <c r="C157" s="31" t="s">
        <v>8779</v>
      </c>
      <c r="D157" s="31" t="s">
        <v>783</v>
      </c>
      <c r="E157" s="30">
        <v>1</v>
      </c>
    </row>
    <row r="158" spans="1:5" x14ac:dyDescent="0.25">
      <c r="A158" s="31" t="s">
        <v>8678</v>
      </c>
      <c r="B158" s="31" t="s">
        <v>1918</v>
      </c>
      <c r="C158" s="31" t="s">
        <v>8801</v>
      </c>
      <c r="D158" s="31" t="s">
        <v>783</v>
      </c>
      <c r="E158" s="30">
        <v>1</v>
      </c>
    </row>
    <row r="159" spans="1:5" x14ac:dyDescent="0.25">
      <c r="A159" s="31" t="s">
        <v>8678</v>
      </c>
      <c r="B159" s="31" t="s">
        <v>2007</v>
      </c>
      <c r="C159" s="31" t="s">
        <v>8802</v>
      </c>
      <c r="D159" s="31" t="s">
        <v>783</v>
      </c>
      <c r="E159" s="30">
        <v>1</v>
      </c>
    </row>
    <row r="160" spans="1:5" x14ac:dyDescent="0.25">
      <c r="A160" s="31" t="s">
        <v>8678</v>
      </c>
      <c r="B160" s="31" t="s">
        <v>2017</v>
      </c>
      <c r="C160" s="31" t="s">
        <v>8803</v>
      </c>
      <c r="D160" s="31" t="s">
        <v>783</v>
      </c>
      <c r="E160" s="30">
        <v>1</v>
      </c>
    </row>
    <row r="161" spans="1:5" x14ac:dyDescent="0.25">
      <c r="A161" s="31" t="s">
        <v>8678</v>
      </c>
      <c r="B161" s="31" t="s">
        <v>2035</v>
      </c>
      <c r="C161" s="31" t="s">
        <v>8804</v>
      </c>
      <c r="D161" s="31" t="s">
        <v>783</v>
      </c>
      <c r="E161" s="30">
        <v>1</v>
      </c>
    </row>
    <row r="162" spans="1:5" x14ac:dyDescent="0.25">
      <c r="A162" s="31" t="s">
        <v>8678</v>
      </c>
      <c r="B162" s="31" t="s">
        <v>2255</v>
      </c>
      <c r="C162" s="31" t="s">
        <v>8805</v>
      </c>
      <c r="D162" s="31" t="s">
        <v>783</v>
      </c>
      <c r="E162" s="30">
        <v>1</v>
      </c>
    </row>
    <row r="163" spans="1:5" x14ac:dyDescent="0.25">
      <c r="A163" s="31" t="s">
        <v>8678</v>
      </c>
      <c r="B163" s="31" t="s">
        <v>2268</v>
      </c>
      <c r="C163" s="31" t="s">
        <v>8806</v>
      </c>
      <c r="D163" s="31" t="s">
        <v>783</v>
      </c>
      <c r="E163" s="30">
        <v>1</v>
      </c>
    </row>
    <row r="164" spans="1:5" x14ac:dyDescent="0.25">
      <c r="A164" s="31" t="s">
        <v>8678</v>
      </c>
      <c r="B164" s="31" t="s">
        <v>2343</v>
      </c>
      <c r="C164" s="31" t="s">
        <v>8807</v>
      </c>
      <c r="D164" s="31" t="s">
        <v>783</v>
      </c>
      <c r="E164" s="30">
        <v>1</v>
      </c>
    </row>
    <row r="165" spans="1:5" x14ac:dyDescent="0.25">
      <c r="A165" s="31" t="s">
        <v>8678</v>
      </c>
      <c r="B165" s="31" t="s">
        <v>2377</v>
      </c>
      <c r="C165" s="31" t="s">
        <v>8808</v>
      </c>
      <c r="D165" s="31" t="s">
        <v>783</v>
      </c>
      <c r="E165" s="30">
        <v>1</v>
      </c>
    </row>
    <row r="166" spans="1:5" x14ac:dyDescent="0.25">
      <c r="A166" s="31" t="s">
        <v>8678</v>
      </c>
      <c r="B166" s="31" t="s">
        <v>2385</v>
      </c>
      <c r="C166" s="31" t="s">
        <v>8809</v>
      </c>
      <c r="D166" s="31" t="s">
        <v>783</v>
      </c>
      <c r="E166" s="30">
        <v>1</v>
      </c>
    </row>
    <row r="167" spans="1:5" x14ac:dyDescent="0.25">
      <c r="A167" s="31" t="s">
        <v>8678</v>
      </c>
      <c r="B167" s="31" t="s">
        <v>2496</v>
      </c>
      <c r="C167" s="31" t="s">
        <v>8810</v>
      </c>
      <c r="D167" s="31" t="s">
        <v>783</v>
      </c>
      <c r="E167" s="30">
        <v>1</v>
      </c>
    </row>
    <row r="168" spans="1:5" x14ac:dyDescent="0.25">
      <c r="A168" s="31" t="s">
        <v>8678</v>
      </c>
      <c r="B168" s="31" t="s">
        <v>2669</v>
      </c>
      <c r="C168" s="31" t="s">
        <v>8811</v>
      </c>
      <c r="D168" s="31" t="s">
        <v>783</v>
      </c>
      <c r="E168" s="30">
        <v>1</v>
      </c>
    </row>
    <row r="169" spans="1:5" x14ac:dyDescent="0.25">
      <c r="A169" s="31" t="s">
        <v>8678</v>
      </c>
      <c r="B169" s="31" t="s">
        <v>2761</v>
      </c>
      <c r="C169" s="31" t="s">
        <v>8812</v>
      </c>
      <c r="D169" s="31" t="s">
        <v>783</v>
      </c>
      <c r="E169" s="30">
        <v>1</v>
      </c>
    </row>
    <row r="170" spans="1:5" x14ac:dyDescent="0.25">
      <c r="A170" s="31" t="s">
        <v>8678</v>
      </c>
      <c r="B170" s="31" t="s">
        <v>2796</v>
      </c>
      <c r="C170" s="31" t="s">
        <v>8813</v>
      </c>
      <c r="D170" s="31" t="s">
        <v>783</v>
      </c>
      <c r="E170" s="30">
        <v>1</v>
      </c>
    </row>
    <row r="171" spans="1:5" x14ac:dyDescent="0.25">
      <c r="A171" s="31" t="s">
        <v>8678</v>
      </c>
      <c r="B171" s="31" t="s">
        <v>2806</v>
      </c>
      <c r="C171" s="31" t="s">
        <v>8814</v>
      </c>
      <c r="D171" s="31" t="s">
        <v>783</v>
      </c>
      <c r="E171" s="30">
        <v>1</v>
      </c>
    </row>
    <row r="172" spans="1:5" x14ac:dyDescent="0.25">
      <c r="A172" s="31" t="s">
        <v>8683</v>
      </c>
      <c r="B172" s="31" t="s">
        <v>2810</v>
      </c>
      <c r="C172" s="31" t="s">
        <v>8815</v>
      </c>
      <c r="D172" s="31" t="s">
        <v>783</v>
      </c>
      <c r="E172" s="30">
        <v>1</v>
      </c>
    </row>
    <row r="173" spans="1:5" x14ac:dyDescent="0.25">
      <c r="A173" s="31" t="s">
        <v>8678</v>
      </c>
      <c r="B173" s="31" t="s">
        <v>2866</v>
      </c>
      <c r="C173" s="31" t="s">
        <v>8816</v>
      </c>
      <c r="D173" s="31" t="s">
        <v>783</v>
      </c>
      <c r="E173" s="30">
        <v>1</v>
      </c>
    </row>
    <row r="174" spans="1:5" x14ac:dyDescent="0.25">
      <c r="A174" s="31" t="s">
        <v>8678</v>
      </c>
      <c r="B174" s="31" t="s">
        <v>2964</v>
      </c>
      <c r="C174" s="31" t="s">
        <v>8817</v>
      </c>
      <c r="D174" s="31" t="s">
        <v>783</v>
      </c>
      <c r="E174" s="30">
        <v>1</v>
      </c>
    </row>
    <row r="175" spans="1:5" x14ac:dyDescent="0.25">
      <c r="A175" s="31" t="s">
        <v>8678</v>
      </c>
      <c r="B175" s="31" t="s">
        <v>2988</v>
      </c>
      <c r="C175" s="31" t="s">
        <v>8818</v>
      </c>
      <c r="D175" s="31" t="s">
        <v>783</v>
      </c>
      <c r="E175" s="30">
        <v>1</v>
      </c>
    </row>
    <row r="176" spans="1:5" x14ac:dyDescent="0.25">
      <c r="A176" s="31" t="s">
        <v>8678</v>
      </c>
      <c r="B176" s="31" t="s">
        <v>3079</v>
      </c>
      <c r="C176" s="31" t="s">
        <v>8819</v>
      </c>
      <c r="D176" s="31" t="s">
        <v>783</v>
      </c>
      <c r="E176" s="30">
        <v>1</v>
      </c>
    </row>
    <row r="177" spans="1:5" x14ac:dyDescent="0.25">
      <c r="A177" s="31" t="s">
        <v>8678</v>
      </c>
      <c r="B177" s="31" t="s">
        <v>3324</v>
      </c>
      <c r="C177" s="31" t="s">
        <v>8820</v>
      </c>
      <c r="D177" s="31" t="s">
        <v>783</v>
      </c>
      <c r="E177" s="30">
        <v>1</v>
      </c>
    </row>
    <row r="178" spans="1:5" x14ac:dyDescent="0.25">
      <c r="A178" s="31" t="s">
        <v>8678</v>
      </c>
      <c r="B178" s="31" t="s">
        <v>3365</v>
      </c>
      <c r="C178" s="31" t="s">
        <v>8821</v>
      </c>
      <c r="D178" s="31" t="s">
        <v>783</v>
      </c>
      <c r="E178" s="30">
        <v>1</v>
      </c>
    </row>
    <row r="179" spans="1:5" x14ac:dyDescent="0.25">
      <c r="A179" s="31" t="s">
        <v>8678</v>
      </c>
      <c r="B179" s="31" t="s">
        <v>3398</v>
      </c>
      <c r="C179" s="31" t="s">
        <v>8822</v>
      </c>
      <c r="D179" s="31" t="s">
        <v>783</v>
      </c>
      <c r="E179" s="30">
        <v>1</v>
      </c>
    </row>
    <row r="180" spans="1:5" x14ac:dyDescent="0.25">
      <c r="A180" s="31" t="s">
        <v>8678</v>
      </c>
      <c r="B180" s="31" t="s">
        <v>3424</v>
      </c>
      <c r="C180" s="31" t="s">
        <v>8823</v>
      </c>
      <c r="D180" s="31" t="s">
        <v>783</v>
      </c>
      <c r="E180" s="30">
        <v>1</v>
      </c>
    </row>
    <row r="181" spans="1:5" x14ac:dyDescent="0.25">
      <c r="A181" s="31" t="s">
        <v>8678</v>
      </c>
      <c r="B181" s="31" t="s">
        <v>3484</v>
      </c>
      <c r="C181" s="31" t="s">
        <v>8824</v>
      </c>
      <c r="D181" s="31" t="s">
        <v>783</v>
      </c>
      <c r="E181" s="30">
        <v>1</v>
      </c>
    </row>
    <row r="182" spans="1:5" x14ac:dyDescent="0.25">
      <c r="A182" s="31" t="s">
        <v>8678</v>
      </c>
      <c r="B182" s="31" t="s">
        <v>3598</v>
      </c>
      <c r="C182" s="31" t="s">
        <v>8825</v>
      </c>
      <c r="D182" s="31" t="s">
        <v>783</v>
      </c>
      <c r="E182" s="30">
        <v>1</v>
      </c>
    </row>
    <row r="183" spans="1:5" x14ac:dyDescent="0.25">
      <c r="A183" s="31" t="s">
        <v>8678</v>
      </c>
      <c r="B183" s="31" t="s">
        <v>3613</v>
      </c>
      <c r="C183" s="31" t="s">
        <v>8826</v>
      </c>
      <c r="D183" s="31" t="s">
        <v>783</v>
      </c>
      <c r="E183" s="30">
        <v>1</v>
      </c>
    </row>
    <row r="184" spans="1:5" x14ac:dyDescent="0.25">
      <c r="A184" s="31" t="s">
        <v>8683</v>
      </c>
      <c r="B184" s="31" t="s">
        <v>3663</v>
      </c>
      <c r="C184" s="31" t="s">
        <v>8827</v>
      </c>
      <c r="D184" s="31" t="s">
        <v>783</v>
      </c>
      <c r="E184" s="30">
        <v>1</v>
      </c>
    </row>
    <row r="185" spans="1:5" x14ac:dyDescent="0.25">
      <c r="A185" s="31" t="s">
        <v>8678</v>
      </c>
      <c r="B185" s="31" t="s">
        <v>3670</v>
      </c>
      <c r="C185" s="31" t="s">
        <v>8828</v>
      </c>
      <c r="D185" s="31" t="s">
        <v>783</v>
      </c>
      <c r="E185" s="30">
        <v>1</v>
      </c>
    </row>
    <row r="186" spans="1:5" x14ac:dyDescent="0.25">
      <c r="A186" s="31" t="s">
        <v>8678</v>
      </c>
      <c r="B186" s="31" t="s">
        <v>3694</v>
      </c>
      <c r="C186" s="31" t="s">
        <v>8829</v>
      </c>
      <c r="D186" s="31" t="s">
        <v>783</v>
      </c>
      <c r="E186" s="30">
        <v>1</v>
      </c>
    </row>
    <row r="187" spans="1:5" x14ac:dyDescent="0.25">
      <c r="A187" s="31" t="s">
        <v>8678</v>
      </c>
      <c r="B187" s="31" t="s">
        <v>3707</v>
      </c>
      <c r="C187" s="31" t="s">
        <v>8830</v>
      </c>
      <c r="D187" s="31" t="s">
        <v>783</v>
      </c>
      <c r="E187" s="30">
        <v>1</v>
      </c>
    </row>
    <row r="188" spans="1:5" x14ac:dyDescent="0.25">
      <c r="A188" s="31" t="s">
        <v>8678</v>
      </c>
      <c r="B188" s="31" t="s">
        <v>3740</v>
      </c>
      <c r="C188" s="31" t="s">
        <v>8780</v>
      </c>
      <c r="D188" s="31" t="s">
        <v>783</v>
      </c>
      <c r="E188" s="30">
        <v>1</v>
      </c>
    </row>
    <row r="189" spans="1:5" x14ac:dyDescent="0.25">
      <c r="A189" s="31" t="s">
        <v>8678</v>
      </c>
      <c r="B189" s="31" t="s">
        <v>3750</v>
      </c>
      <c r="C189" s="31" t="s">
        <v>8831</v>
      </c>
      <c r="D189" s="31" t="s">
        <v>783</v>
      </c>
      <c r="E189" s="30">
        <v>1</v>
      </c>
    </row>
    <row r="190" spans="1:5" x14ac:dyDescent="0.25">
      <c r="A190" s="31" t="s">
        <v>8678</v>
      </c>
      <c r="B190" s="31" t="s">
        <v>3785</v>
      </c>
      <c r="C190" s="31" t="s">
        <v>8832</v>
      </c>
      <c r="D190" s="31" t="s">
        <v>783</v>
      </c>
      <c r="E190" s="30">
        <v>1</v>
      </c>
    </row>
    <row r="191" spans="1:5" x14ac:dyDescent="0.25">
      <c r="A191" s="31" t="s">
        <v>8678</v>
      </c>
      <c r="B191" s="31" t="s">
        <v>3837</v>
      </c>
      <c r="C191" s="31" t="s">
        <v>8833</v>
      </c>
      <c r="D191" s="31" t="s">
        <v>783</v>
      </c>
      <c r="E191" s="30">
        <v>1</v>
      </c>
    </row>
    <row r="192" spans="1:5" x14ac:dyDescent="0.25">
      <c r="A192" s="31" t="s">
        <v>8678</v>
      </c>
      <c r="B192" s="31" t="s">
        <v>3848</v>
      </c>
      <c r="C192" s="31" t="s">
        <v>8834</v>
      </c>
      <c r="D192" s="31" t="s">
        <v>783</v>
      </c>
      <c r="E192" s="30">
        <v>1</v>
      </c>
    </row>
    <row r="193" spans="1:5" x14ac:dyDescent="0.25">
      <c r="A193" s="31" t="s">
        <v>8678</v>
      </c>
      <c r="B193" s="31" t="s">
        <v>3854</v>
      </c>
      <c r="C193" s="31" t="s">
        <v>8835</v>
      </c>
      <c r="D193" s="31" t="s">
        <v>783</v>
      </c>
      <c r="E193" s="30">
        <v>1</v>
      </c>
    </row>
    <row r="194" spans="1:5" x14ac:dyDescent="0.25">
      <c r="A194" s="31" t="s">
        <v>8678</v>
      </c>
      <c r="B194" s="31" t="s">
        <v>3857</v>
      </c>
      <c r="C194" s="31" t="s">
        <v>8836</v>
      </c>
      <c r="D194" s="31" t="s">
        <v>783</v>
      </c>
      <c r="E194" s="30">
        <v>1</v>
      </c>
    </row>
    <row r="195" spans="1:5" x14ac:dyDescent="0.25">
      <c r="A195" s="31" t="s">
        <v>8678</v>
      </c>
      <c r="B195" s="31" t="s">
        <v>3889</v>
      </c>
      <c r="C195" s="31" t="s">
        <v>8837</v>
      </c>
      <c r="D195" s="31" t="s">
        <v>783</v>
      </c>
      <c r="E195" s="30">
        <v>1</v>
      </c>
    </row>
    <row r="196" spans="1:5" x14ac:dyDescent="0.25">
      <c r="A196" s="31" t="s">
        <v>8678</v>
      </c>
      <c r="B196" s="31" t="s">
        <v>3943</v>
      </c>
      <c r="C196" s="31" t="s">
        <v>8838</v>
      </c>
      <c r="D196" s="31" t="s">
        <v>783</v>
      </c>
      <c r="E196" s="30">
        <v>1</v>
      </c>
    </row>
    <row r="197" spans="1:5" x14ac:dyDescent="0.25">
      <c r="A197" s="31" t="s">
        <v>8683</v>
      </c>
      <c r="B197" s="31" t="s">
        <v>3947</v>
      </c>
      <c r="C197" s="31" t="s">
        <v>8839</v>
      </c>
      <c r="D197" s="31" t="s">
        <v>783</v>
      </c>
      <c r="E197" s="30">
        <v>1</v>
      </c>
    </row>
    <row r="198" spans="1:5" x14ac:dyDescent="0.25">
      <c r="A198" s="31" t="s">
        <v>8678</v>
      </c>
      <c r="B198" s="31" t="s">
        <v>4022</v>
      </c>
      <c r="C198" s="31" t="s">
        <v>8840</v>
      </c>
      <c r="D198" s="31" t="s">
        <v>783</v>
      </c>
      <c r="E198" s="30">
        <v>1</v>
      </c>
    </row>
    <row r="199" spans="1:5" x14ac:dyDescent="0.25">
      <c r="A199" s="31" t="s">
        <v>8678</v>
      </c>
      <c r="B199" s="31" t="s">
        <v>4034</v>
      </c>
      <c r="C199" s="31" t="s">
        <v>8841</v>
      </c>
      <c r="D199" s="31" t="s">
        <v>783</v>
      </c>
      <c r="E199" s="30">
        <v>1</v>
      </c>
    </row>
    <row r="200" spans="1:5" x14ac:dyDescent="0.25">
      <c r="A200" s="31" t="s">
        <v>8683</v>
      </c>
      <c r="B200" s="31" t="s">
        <v>4039</v>
      </c>
      <c r="C200" s="31" t="s">
        <v>8842</v>
      </c>
      <c r="D200" s="31" t="s">
        <v>783</v>
      </c>
      <c r="E200" s="30">
        <v>1</v>
      </c>
    </row>
    <row r="201" spans="1:5" x14ac:dyDescent="0.25">
      <c r="A201" s="31" t="s">
        <v>8678</v>
      </c>
      <c r="B201" s="31" t="s">
        <v>4050</v>
      </c>
      <c r="C201" s="31" t="s">
        <v>8843</v>
      </c>
      <c r="D201" s="31" t="s">
        <v>783</v>
      </c>
      <c r="E201" s="30">
        <v>1</v>
      </c>
    </row>
    <row r="202" spans="1:5" x14ac:dyDescent="0.25">
      <c r="A202" s="31" t="s">
        <v>8678</v>
      </c>
      <c r="B202" s="31" t="s">
        <v>4095</v>
      </c>
      <c r="C202" s="31" t="s">
        <v>8844</v>
      </c>
      <c r="D202" s="31" t="s">
        <v>783</v>
      </c>
      <c r="E202" s="30">
        <v>1</v>
      </c>
    </row>
    <row r="203" spans="1:5" x14ac:dyDescent="0.25">
      <c r="A203" s="31" t="s">
        <v>8678</v>
      </c>
      <c r="B203" s="31" t="s">
        <v>4194</v>
      </c>
      <c r="C203" s="31" t="s">
        <v>8845</v>
      </c>
      <c r="D203" s="31" t="s">
        <v>783</v>
      </c>
      <c r="E203" s="30">
        <v>1</v>
      </c>
    </row>
    <row r="204" spans="1:5" x14ac:dyDescent="0.25">
      <c r="A204" s="31" t="s">
        <v>8678</v>
      </c>
      <c r="B204" s="31" t="s">
        <v>4214</v>
      </c>
      <c r="C204" s="31" t="s">
        <v>8846</v>
      </c>
      <c r="D204" s="31" t="s">
        <v>783</v>
      </c>
      <c r="E204" s="30">
        <v>1</v>
      </c>
    </row>
    <row r="205" spans="1:5" x14ac:dyDescent="0.25">
      <c r="A205" s="31" t="s">
        <v>8678</v>
      </c>
      <c r="B205" s="31" t="s">
        <v>122</v>
      </c>
      <c r="C205" s="31" t="s">
        <v>8679</v>
      </c>
      <c r="D205" s="31" t="s">
        <v>4</v>
      </c>
      <c r="E205" s="30">
        <v>1</v>
      </c>
    </row>
    <row r="206" spans="1:5" x14ac:dyDescent="0.25">
      <c r="A206" s="31" t="s">
        <v>8678</v>
      </c>
      <c r="B206" s="31" t="s">
        <v>255</v>
      </c>
      <c r="C206" s="31" t="s">
        <v>8680</v>
      </c>
      <c r="D206" s="31" t="s">
        <v>4</v>
      </c>
      <c r="E206" s="30">
        <v>1</v>
      </c>
    </row>
    <row r="207" spans="1:5" x14ac:dyDescent="0.25">
      <c r="A207" s="31" t="s">
        <v>8678</v>
      </c>
      <c r="B207" s="31" t="s">
        <v>937</v>
      </c>
      <c r="C207" s="31" t="s">
        <v>8681</v>
      </c>
      <c r="D207" s="31" t="s">
        <v>783</v>
      </c>
      <c r="E207" s="30">
        <v>1</v>
      </c>
    </row>
    <row r="208" spans="1:5" x14ac:dyDescent="0.25">
      <c r="A208" s="31" t="s">
        <v>8678</v>
      </c>
      <c r="B208" s="31" t="s">
        <v>998</v>
      </c>
      <c r="C208" s="31" t="s">
        <v>8682</v>
      </c>
      <c r="D208" s="31" t="s">
        <v>9464</v>
      </c>
      <c r="E208" s="30">
        <v>1</v>
      </c>
    </row>
    <row r="209" spans="1:5" x14ac:dyDescent="0.25">
      <c r="A209" s="31" t="s">
        <v>8683</v>
      </c>
      <c r="B209" s="31" t="s">
        <v>1066</v>
      </c>
      <c r="C209" s="31" t="s">
        <v>8684</v>
      </c>
      <c r="D209" s="31" t="s">
        <v>783</v>
      </c>
      <c r="E209" s="30">
        <v>1</v>
      </c>
    </row>
    <row r="210" spans="1:5" x14ac:dyDescent="0.25">
      <c r="A210" s="31" t="s">
        <v>8678</v>
      </c>
      <c r="B210" s="31" t="s">
        <v>1301</v>
      </c>
      <c r="C210" s="31" t="s">
        <v>8685</v>
      </c>
      <c r="D210" s="31" t="s">
        <v>783</v>
      </c>
      <c r="E210" s="30">
        <v>1</v>
      </c>
    </row>
    <row r="211" spans="1:5" x14ac:dyDescent="0.25">
      <c r="A211" s="31" t="s">
        <v>8678</v>
      </c>
      <c r="B211" s="31" t="s">
        <v>1314</v>
      </c>
      <c r="C211" s="31" t="s">
        <v>8686</v>
      </c>
      <c r="D211" s="31" t="s">
        <v>9464</v>
      </c>
      <c r="E211" s="30">
        <v>1</v>
      </c>
    </row>
    <row r="212" spans="1:5" x14ac:dyDescent="0.25">
      <c r="A212" s="31" t="s">
        <v>8678</v>
      </c>
      <c r="B212" s="31" t="s">
        <v>1428</v>
      </c>
      <c r="C212" s="31" t="s">
        <v>8687</v>
      </c>
      <c r="D212" s="31" t="s">
        <v>783</v>
      </c>
      <c r="E212" s="30">
        <v>1</v>
      </c>
    </row>
    <row r="213" spans="1:5" x14ac:dyDescent="0.25">
      <c r="A213" s="31" t="s">
        <v>8678</v>
      </c>
      <c r="B213" s="31" t="s">
        <v>1438</v>
      </c>
      <c r="C213" s="31" t="s">
        <v>8688</v>
      </c>
      <c r="D213" s="31" t="s">
        <v>783</v>
      </c>
      <c r="E213" s="30">
        <v>1</v>
      </c>
    </row>
    <row r="214" spans="1:5" x14ac:dyDescent="0.25">
      <c r="A214" s="31" t="s">
        <v>8678</v>
      </c>
      <c r="B214" s="31" t="s">
        <v>1444</v>
      </c>
      <c r="C214" s="31" t="s">
        <v>8689</v>
      </c>
      <c r="D214" s="31" t="s">
        <v>783</v>
      </c>
      <c r="E214" s="30">
        <v>1</v>
      </c>
    </row>
    <row r="215" spans="1:5" x14ac:dyDescent="0.25">
      <c r="A215" s="31" t="s">
        <v>8678</v>
      </c>
      <c r="B215" s="31" t="s">
        <v>1459</v>
      </c>
      <c r="C215" s="31" t="s">
        <v>8690</v>
      </c>
      <c r="D215" s="31" t="s">
        <v>783</v>
      </c>
      <c r="E215" s="30">
        <v>1</v>
      </c>
    </row>
    <row r="216" spans="1:5" x14ac:dyDescent="0.25">
      <c r="A216" s="31" t="s">
        <v>8683</v>
      </c>
      <c r="B216" s="31" t="s">
        <v>1505</v>
      </c>
      <c r="C216" s="31" t="s">
        <v>8691</v>
      </c>
      <c r="D216" s="31" t="s">
        <v>783</v>
      </c>
      <c r="E216" s="30">
        <v>1</v>
      </c>
    </row>
    <row r="217" spans="1:5" x14ac:dyDescent="0.25">
      <c r="A217" s="31" t="s">
        <v>8678</v>
      </c>
      <c r="B217" s="31" t="s">
        <v>1510</v>
      </c>
      <c r="C217" s="31" t="s">
        <v>8692</v>
      </c>
      <c r="D217" s="31" t="s">
        <v>783</v>
      </c>
      <c r="E217" s="30">
        <v>1</v>
      </c>
    </row>
    <row r="218" spans="1:5" x14ac:dyDescent="0.25">
      <c r="A218" s="31" t="s">
        <v>8678</v>
      </c>
      <c r="B218" s="31" t="s">
        <v>1519</v>
      </c>
      <c r="C218" s="31" t="s">
        <v>8693</v>
      </c>
      <c r="D218" s="31" t="s">
        <v>783</v>
      </c>
      <c r="E218" s="30">
        <v>1</v>
      </c>
    </row>
    <row r="219" spans="1:5" x14ac:dyDescent="0.25">
      <c r="A219" s="31" t="s">
        <v>8678</v>
      </c>
      <c r="B219" s="31" t="s">
        <v>1528</v>
      </c>
      <c r="C219" s="31" t="s">
        <v>8694</v>
      </c>
      <c r="D219" s="31" t="s">
        <v>783</v>
      </c>
      <c r="E219" s="30">
        <v>1</v>
      </c>
    </row>
    <row r="220" spans="1:5" x14ac:dyDescent="0.25">
      <c r="A220" s="31" t="s">
        <v>8678</v>
      </c>
      <c r="B220" s="31" t="s">
        <v>1584</v>
      </c>
      <c r="C220" s="31" t="s">
        <v>8695</v>
      </c>
      <c r="D220" s="31" t="s">
        <v>783</v>
      </c>
      <c r="E220" s="30">
        <v>1</v>
      </c>
    </row>
    <row r="221" spans="1:5" x14ac:dyDescent="0.25">
      <c r="A221" s="31" t="s">
        <v>8678</v>
      </c>
      <c r="B221" s="31" t="s">
        <v>1621</v>
      </c>
      <c r="C221" s="31" t="s">
        <v>8696</v>
      </c>
      <c r="D221" s="31" t="s">
        <v>783</v>
      </c>
      <c r="E221" s="30">
        <v>1</v>
      </c>
    </row>
    <row r="222" spans="1:5" x14ac:dyDescent="0.25">
      <c r="A222" s="31" t="s">
        <v>8683</v>
      </c>
      <c r="B222" s="31" t="s">
        <v>1657</v>
      </c>
      <c r="C222" s="31" t="s">
        <v>8697</v>
      </c>
      <c r="D222" s="31" t="s">
        <v>783</v>
      </c>
      <c r="E222" s="30">
        <v>1</v>
      </c>
    </row>
    <row r="223" spans="1:5" x14ac:dyDescent="0.25">
      <c r="A223" s="31" t="s">
        <v>8678</v>
      </c>
      <c r="B223" s="31" t="s">
        <v>1728</v>
      </c>
      <c r="C223" s="31" t="s">
        <v>8698</v>
      </c>
      <c r="D223" s="31" t="s">
        <v>783</v>
      </c>
      <c r="E223" s="30">
        <v>1</v>
      </c>
    </row>
    <row r="224" spans="1:5" x14ac:dyDescent="0.25">
      <c r="A224" s="31" t="s">
        <v>8678</v>
      </c>
      <c r="B224" s="31" t="s">
        <v>1747</v>
      </c>
      <c r="C224" s="31" t="s">
        <v>8699</v>
      </c>
      <c r="D224" s="31" t="s">
        <v>783</v>
      </c>
      <c r="E224" s="30">
        <v>1</v>
      </c>
    </row>
    <row r="225" spans="1:5" x14ac:dyDescent="0.25">
      <c r="A225" s="31" t="s">
        <v>8678</v>
      </c>
      <c r="B225" s="31" t="s">
        <v>1778</v>
      </c>
      <c r="C225" s="31" t="s">
        <v>8700</v>
      </c>
      <c r="D225" s="31" t="s">
        <v>783</v>
      </c>
      <c r="E225" s="30">
        <v>1</v>
      </c>
    </row>
    <row r="226" spans="1:5" x14ac:dyDescent="0.25">
      <c r="A226" s="31" t="s">
        <v>8678</v>
      </c>
      <c r="B226" s="31" t="s">
        <v>1821</v>
      </c>
      <c r="C226" s="31" t="s">
        <v>8701</v>
      </c>
      <c r="D226" s="31" t="s">
        <v>783</v>
      </c>
      <c r="E226" s="30">
        <v>1</v>
      </c>
    </row>
    <row r="227" spans="1:5" x14ac:dyDescent="0.25">
      <c r="A227" s="31" t="s">
        <v>8678</v>
      </c>
      <c r="B227" s="31" t="s">
        <v>1869</v>
      </c>
      <c r="C227" s="31" t="s">
        <v>8702</v>
      </c>
      <c r="D227" s="31" t="s">
        <v>783</v>
      </c>
      <c r="E227" s="30">
        <v>1</v>
      </c>
    </row>
    <row r="228" spans="1:5" x14ac:dyDescent="0.25">
      <c r="A228" s="31" t="s">
        <v>8683</v>
      </c>
      <c r="B228" s="31" t="s">
        <v>1882</v>
      </c>
      <c r="C228" s="31" t="s">
        <v>8703</v>
      </c>
      <c r="D228" s="31" t="s">
        <v>783</v>
      </c>
      <c r="E228" s="30">
        <v>1</v>
      </c>
    </row>
    <row r="229" spans="1:5" x14ac:dyDescent="0.25">
      <c r="A229" s="31" t="s">
        <v>8678</v>
      </c>
      <c r="B229" s="31" t="s">
        <v>1897</v>
      </c>
      <c r="C229" s="31" t="s">
        <v>8704</v>
      </c>
      <c r="D229" s="31" t="s">
        <v>783</v>
      </c>
      <c r="E229" s="30">
        <v>1</v>
      </c>
    </row>
    <row r="230" spans="1:5" x14ac:dyDescent="0.25">
      <c r="A230" s="31" t="s">
        <v>8678</v>
      </c>
      <c r="B230" s="31" t="s">
        <v>1927</v>
      </c>
      <c r="C230" s="31" t="s">
        <v>8705</v>
      </c>
      <c r="D230" s="31" t="s">
        <v>783</v>
      </c>
      <c r="E230" s="30">
        <v>1</v>
      </c>
    </row>
    <row r="231" spans="1:5" x14ac:dyDescent="0.25">
      <c r="A231" s="31" t="s">
        <v>8678</v>
      </c>
      <c r="B231" s="31" t="s">
        <v>1982</v>
      </c>
      <c r="C231" s="31" t="s">
        <v>8706</v>
      </c>
      <c r="D231" s="31" t="s">
        <v>783</v>
      </c>
      <c r="E231" s="30">
        <v>1</v>
      </c>
    </row>
    <row r="232" spans="1:5" x14ac:dyDescent="0.25">
      <c r="A232" s="31" t="s">
        <v>8678</v>
      </c>
      <c r="B232" s="31" t="s">
        <v>2191</v>
      </c>
      <c r="C232" s="31" t="s">
        <v>8707</v>
      </c>
      <c r="D232" s="31" t="s">
        <v>783</v>
      </c>
      <c r="E232" s="30">
        <v>1</v>
      </c>
    </row>
    <row r="233" spans="1:5" x14ac:dyDescent="0.25">
      <c r="A233" s="31" t="s">
        <v>8678</v>
      </c>
      <c r="B233" s="31" t="s">
        <v>2232</v>
      </c>
      <c r="C233" s="31" t="s">
        <v>8708</v>
      </c>
      <c r="D233" s="31" t="s">
        <v>783</v>
      </c>
      <c r="E233" s="30">
        <v>1</v>
      </c>
    </row>
    <row r="234" spans="1:5" x14ac:dyDescent="0.25">
      <c r="A234" s="31" t="s">
        <v>8678</v>
      </c>
      <c r="B234" s="31" t="s">
        <v>2339</v>
      </c>
      <c r="C234" s="31" t="s">
        <v>8709</v>
      </c>
      <c r="D234" s="31" t="s">
        <v>783</v>
      </c>
      <c r="E234" s="30">
        <v>1</v>
      </c>
    </row>
    <row r="235" spans="1:5" x14ac:dyDescent="0.25">
      <c r="A235" s="31" t="s">
        <v>8678</v>
      </c>
      <c r="B235" s="31" t="s">
        <v>2352</v>
      </c>
      <c r="C235" s="31" t="s">
        <v>8710</v>
      </c>
      <c r="D235" s="31" t="s">
        <v>783</v>
      </c>
      <c r="E235" s="30">
        <v>1</v>
      </c>
    </row>
    <row r="236" spans="1:5" x14ac:dyDescent="0.25">
      <c r="A236" s="31" t="s">
        <v>8678</v>
      </c>
      <c r="B236" s="31" t="s">
        <v>2370</v>
      </c>
      <c r="C236" s="31" t="s">
        <v>8711</v>
      </c>
      <c r="D236" s="31" t="s">
        <v>783</v>
      </c>
      <c r="E236" s="30">
        <v>1</v>
      </c>
    </row>
    <row r="237" spans="1:5" x14ac:dyDescent="0.25">
      <c r="A237" s="31" t="s">
        <v>8678</v>
      </c>
      <c r="B237" s="31" t="s">
        <v>2397</v>
      </c>
      <c r="C237" s="31" t="s">
        <v>8712</v>
      </c>
      <c r="D237" s="31" t="s">
        <v>783</v>
      </c>
      <c r="E237" s="30">
        <v>1</v>
      </c>
    </row>
    <row r="238" spans="1:5" x14ac:dyDescent="0.25">
      <c r="A238" s="31" t="s">
        <v>8678</v>
      </c>
      <c r="B238" s="31" t="s">
        <v>2420</v>
      </c>
      <c r="C238" s="31" t="s">
        <v>8713</v>
      </c>
      <c r="D238" s="31" t="s">
        <v>783</v>
      </c>
      <c r="E238" s="30">
        <v>1</v>
      </c>
    </row>
    <row r="239" spans="1:5" x14ac:dyDescent="0.25">
      <c r="A239" s="31" t="s">
        <v>8678</v>
      </c>
      <c r="B239" s="31" t="s">
        <v>2467</v>
      </c>
      <c r="C239" s="31" t="s">
        <v>8714</v>
      </c>
      <c r="D239" s="31" t="s">
        <v>783</v>
      </c>
      <c r="E239" s="30">
        <v>1</v>
      </c>
    </row>
    <row r="240" spans="1:5" x14ac:dyDescent="0.25">
      <c r="A240" s="31" t="s">
        <v>8683</v>
      </c>
      <c r="B240" s="31" t="s">
        <v>2576</v>
      </c>
      <c r="C240" s="33" t="s">
        <v>8715</v>
      </c>
      <c r="D240" s="31" t="s">
        <v>783</v>
      </c>
      <c r="E240" s="30">
        <v>1</v>
      </c>
    </row>
    <row r="241" spans="1:5" x14ac:dyDescent="0.25">
      <c r="A241" s="31" t="s">
        <v>8678</v>
      </c>
      <c r="B241" s="31" t="s">
        <v>2583</v>
      </c>
      <c r="C241" s="31" t="s">
        <v>8716</v>
      </c>
      <c r="D241" s="31" t="s">
        <v>783</v>
      </c>
      <c r="E241" s="30">
        <v>1</v>
      </c>
    </row>
    <row r="242" spans="1:5" x14ac:dyDescent="0.25">
      <c r="A242" s="31" t="s">
        <v>8678</v>
      </c>
      <c r="B242" s="31" t="s">
        <v>2589</v>
      </c>
      <c r="C242" s="31" t="s">
        <v>8717</v>
      </c>
      <c r="D242" s="31" t="s">
        <v>783</v>
      </c>
      <c r="E242" s="30">
        <v>1</v>
      </c>
    </row>
    <row r="243" spans="1:5" x14ac:dyDescent="0.25">
      <c r="A243" s="31" t="s">
        <v>8678</v>
      </c>
      <c r="B243" s="31" t="s">
        <v>2606</v>
      </c>
      <c r="C243" s="31" t="s">
        <v>8718</v>
      </c>
      <c r="D243" s="31" t="s">
        <v>783</v>
      </c>
      <c r="E243" s="30">
        <v>1</v>
      </c>
    </row>
    <row r="244" spans="1:5" x14ac:dyDescent="0.25">
      <c r="A244" s="31" t="s">
        <v>8678</v>
      </c>
      <c r="B244" s="31" t="s">
        <v>2622</v>
      </c>
      <c r="C244" s="31" t="s">
        <v>8719</v>
      </c>
      <c r="D244" s="31" t="s">
        <v>783</v>
      </c>
      <c r="E244" s="30">
        <v>1</v>
      </c>
    </row>
    <row r="245" spans="1:5" x14ac:dyDescent="0.25">
      <c r="A245" s="31" t="s">
        <v>8678</v>
      </c>
      <c r="B245" s="31" t="s">
        <v>2626</v>
      </c>
      <c r="C245" s="31" t="s">
        <v>8720</v>
      </c>
      <c r="D245" s="31" t="s">
        <v>783</v>
      </c>
      <c r="E245" s="30">
        <v>1</v>
      </c>
    </row>
    <row r="246" spans="1:5" x14ac:dyDescent="0.25">
      <c r="A246" s="31" t="s">
        <v>8683</v>
      </c>
      <c r="B246" s="31" t="s">
        <v>2629</v>
      </c>
      <c r="C246" s="31" t="s">
        <v>8721</v>
      </c>
      <c r="D246" s="31" t="s">
        <v>783</v>
      </c>
      <c r="E246" s="30">
        <v>1</v>
      </c>
    </row>
    <row r="247" spans="1:5" x14ac:dyDescent="0.25">
      <c r="A247" s="31" t="s">
        <v>8678</v>
      </c>
      <c r="B247" s="31" t="s">
        <v>2673</v>
      </c>
      <c r="C247" s="31" t="s">
        <v>8722</v>
      </c>
      <c r="D247" s="31" t="s">
        <v>783</v>
      </c>
      <c r="E247" s="30">
        <v>1</v>
      </c>
    </row>
    <row r="248" spans="1:5" x14ac:dyDescent="0.25">
      <c r="A248" s="31" t="s">
        <v>8678</v>
      </c>
      <c r="B248" s="31" t="s">
        <v>2689</v>
      </c>
      <c r="C248" s="31" t="s">
        <v>8723</v>
      </c>
      <c r="D248" s="31" t="s">
        <v>783</v>
      </c>
      <c r="E248" s="30">
        <v>1</v>
      </c>
    </row>
    <row r="249" spans="1:5" x14ac:dyDescent="0.25">
      <c r="A249" s="31" t="s">
        <v>8678</v>
      </c>
      <c r="B249" s="31" t="s">
        <v>2711</v>
      </c>
      <c r="C249" s="31" t="s">
        <v>8724</v>
      </c>
      <c r="D249" s="31" t="s">
        <v>783</v>
      </c>
      <c r="E249" s="30">
        <v>1</v>
      </c>
    </row>
    <row r="250" spans="1:5" x14ac:dyDescent="0.25">
      <c r="A250" s="31" t="s">
        <v>8678</v>
      </c>
      <c r="B250" s="31" t="s">
        <v>2728</v>
      </c>
      <c r="C250" s="31" t="s">
        <v>8725</v>
      </c>
      <c r="D250" s="31" t="s">
        <v>783</v>
      </c>
      <c r="E250" s="30">
        <v>1</v>
      </c>
    </row>
    <row r="251" spans="1:5" x14ac:dyDescent="0.25">
      <c r="A251" s="31" t="s">
        <v>8678</v>
      </c>
      <c r="B251" s="31" t="s">
        <v>2730</v>
      </c>
      <c r="C251" s="31" t="s">
        <v>8726</v>
      </c>
      <c r="D251" s="31" t="s">
        <v>783</v>
      </c>
      <c r="E251" s="30">
        <v>1</v>
      </c>
    </row>
    <row r="252" spans="1:5" x14ac:dyDescent="0.25">
      <c r="A252" s="31" t="s">
        <v>8678</v>
      </c>
      <c r="B252" s="31" t="s">
        <v>2798</v>
      </c>
      <c r="C252" s="31" t="s">
        <v>8727</v>
      </c>
      <c r="D252" s="31" t="s">
        <v>783</v>
      </c>
      <c r="E252" s="30">
        <v>1</v>
      </c>
    </row>
    <row r="253" spans="1:5" x14ac:dyDescent="0.25">
      <c r="A253" s="31" t="s">
        <v>8678</v>
      </c>
      <c r="B253" s="31" t="s">
        <v>2836</v>
      </c>
      <c r="C253" s="31" t="s">
        <v>8728</v>
      </c>
      <c r="D253" s="31" t="s">
        <v>783</v>
      </c>
      <c r="E253" s="30">
        <v>1</v>
      </c>
    </row>
    <row r="254" spans="1:5" x14ac:dyDescent="0.25">
      <c r="A254" s="31" t="s">
        <v>8678</v>
      </c>
      <c r="B254" s="31" t="s">
        <v>2893</v>
      </c>
      <c r="C254" s="31" t="s">
        <v>8729</v>
      </c>
      <c r="D254" s="31" t="s">
        <v>783</v>
      </c>
      <c r="E254" s="30">
        <v>1</v>
      </c>
    </row>
    <row r="255" spans="1:5" x14ac:dyDescent="0.25">
      <c r="A255" s="31" t="s">
        <v>8678</v>
      </c>
      <c r="B255" s="31" t="s">
        <v>2933</v>
      </c>
      <c r="C255" s="31" t="s">
        <v>8730</v>
      </c>
      <c r="D255" s="31" t="s">
        <v>783</v>
      </c>
      <c r="E255" s="30">
        <v>1</v>
      </c>
    </row>
    <row r="256" spans="1:5" x14ac:dyDescent="0.25">
      <c r="A256" s="31" t="s">
        <v>8678</v>
      </c>
      <c r="B256" s="31" t="s">
        <v>2958</v>
      </c>
      <c r="C256" s="31" t="s">
        <v>8731</v>
      </c>
      <c r="D256" s="31" t="s">
        <v>783</v>
      </c>
      <c r="E256" s="30">
        <v>1</v>
      </c>
    </row>
    <row r="257" spans="1:5" x14ac:dyDescent="0.25">
      <c r="A257" s="31" t="s">
        <v>8678</v>
      </c>
      <c r="B257" s="31" t="s">
        <v>3070</v>
      </c>
      <c r="C257" s="31" t="s">
        <v>8732</v>
      </c>
      <c r="D257" s="31" t="s">
        <v>783</v>
      </c>
      <c r="E257" s="30">
        <v>1</v>
      </c>
    </row>
    <row r="258" spans="1:5" x14ac:dyDescent="0.25">
      <c r="A258" s="31" t="s">
        <v>8678</v>
      </c>
      <c r="B258" s="31" t="s">
        <v>3085</v>
      </c>
      <c r="C258" s="31" t="s">
        <v>8733</v>
      </c>
      <c r="D258" s="31" t="s">
        <v>783</v>
      </c>
      <c r="E258" s="30">
        <v>1</v>
      </c>
    </row>
    <row r="259" spans="1:5" x14ac:dyDescent="0.25">
      <c r="A259" s="31" t="s">
        <v>8678</v>
      </c>
      <c r="B259" s="31" t="s">
        <v>3151</v>
      </c>
      <c r="C259" s="31" t="s">
        <v>8734</v>
      </c>
      <c r="D259" s="31" t="s">
        <v>783</v>
      </c>
      <c r="E259" s="30">
        <v>1</v>
      </c>
    </row>
    <row r="260" spans="1:5" x14ac:dyDescent="0.25">
      <c r="A260" s="31" t="s">
        <v>8678</v>
      </c>
      <c r="B260" s="31" t="s">
        <v>355</v>
      </c>
      <c r="C260" s="31" t="s">
        <v>8735</v>
      </c>
      <c r="D260" s="31" t="s">
        <v>339</v>
      </c>
      <c r="E260" s="30">
        <v>1</v>
      </c>
    </row>
    <row r="261" spans="1:5" x14ac:dyDescent="0.25">
      <c r="A261" s="31" t="s">
        <v>8678</v>
      </c>
      <c r="B261" s="31" t="s">
        <v>3176</v>
      </c>
      <c r="C261" s="31" t="s">
        <v>8736</v>
      </c>
      <c r="D261" s="31" t="s">
        <v>783</v>
      </c>
      <c r="E261" s="30">
        <v>1</v>
      </c>
    </row>
    <row r="262" spans="1:5" x14ac:dyDescent="0.25">
      <c r="A262" s="31" t="s">
        <v>8678</v>
      </c>
      <c r="B262" s="31" t="s">
        <v>3185</v>
      </c>
      <c r="C262" s="31" t="s">
        <v>8737</v>
      </c>
      <c r="D262" s="31" t="s">
        <v>783</v>
      </c>
      <c r="E262" s="30">
        <v>1</v>
      </c>
    </row>
    <row r="263" spans="1:5" x14ac:dyDescent="0.25">
      <c r="A263" s="31" t="s">
        <v>8678</v>
      </c>
      <c r="B263" s="31" t="s">
        <v>3192</v>
      </c>
      <c r="C263" s="31" t="s">
        <v>8738</v>
      </c>
      <c r="D263" s="31" t="s">
        <v>783</v>
      </c>
      <c r="E263" s="30">
        <v>1</v>
      </c>
    </row>
    <row r="264" spans="1:5" x14ac:dyDescent="0.25">
      <c r="A264" s="31" t="s">
        <v>8678</v>
      </c>
      <c r="B264" s="31" t="s">
        <v>3227</v>
      </c>
      <c r="C264" s="31" t="s">
        <v>8739</v>
      </c>
      <c r="D264" s="31" t="s">
        <v>783</v>
      </c>
      <c r="E264" s="30">
        <v>1</v>
      </c>
    </row>
    <row r="265" spans="1:5" x14ac:dyDescent="0.25">
      <c r="A265" s="31" t="s">
        <v>8678</v>
      </c>
      <c r="B265" s="31" t="s">
        <v>3234</v>
      </c>
      <c r="C265" s="31" t="s">
        <v>8740</v>
      </c>
      <c r="D265" s="31" t="s">
        <v>783</v>
      </c>
      <c r="E265" s="30">
        <v>1</v>
      </c>
    </row>
    <row r="266" spans="1:5" x14ac:dyDescent="0.25">
      <c r="A266" s="31" t="s">
        <v>8678</v>
      </c>
      <c r="B266" s="31" t="s">
        <v>3242</v>
      </c>
      <c r="C266" s="31" t="s">
        <v>8741</v>
      </c>
      <c r="D266" s="31" t="s">
        <v>783</v>
      </c>
      <c r="E266" s="30">
        <v>1</v>
      </c>
    </row>
    <row r="267" spans="1:5" x14ac:dyDescent="0.25">
      <c r="A267" s="31" t="s">
        <v>8678</v>
      </c>
      <c r="B267" s="31" t="s">
        <v>3265</v>
      </c>
      <c r="C267" s="31" t="s">
        <v>8742</v>
      </c>
      <c r="D267" s="31" t="s">
        <v>783</v>
      </c>
      <c r="E267" s="30">
        <v>1</v>
      </c>
    </row>
    <row r="268" spans="1:5" x14ac:dyDescent="0.25">
      <c r="A268" s="31" t="s">
        <v>8678</v>
      </c>
      <c r="B268" s="31" t="s">
        <v>3303</v>
      </c>
      <c r="C268" s="31" t="s">
        <v>8743</v>
      </c>
      <c r="D268" s="31" t="s">
        <v>783</v>
      </c>
      <c r="E268" s="30">
        <v>1</v>
      </c>
    </row>
    <row r="269" spans="1:5" x14ac:dyDescent="0.25">
      <c r="A269" s="31" t="s">
        <v>8678</v>
      </c>
      <c r="B269" s="31" t="s">
        <v>3308</v>
      </c>
      <c r="C269" s="31" t="s">
        <v>8744</v>
      </c>
      <c r="D269" s="31" t="s">
        <v>783</v>
      </c>
      <c r="E269" s="30">
        <v>1</v>
      </c>
    </row>
    <row r="270" spans="1:5" x14ac:dyDescent="0.25">
      <c r="A270" s="31" t="s">
        <v>8678</v>
      </c>
      <c r="B270" s="31" t="s">
        <v>3357</v>
      </c>
      <c r="C270" s="31" t="s">
        <v>8745</v>
      </c>
      <c r="D270" s="31" t="s">
        <v>783</v>
      </c>
      <c r="E270" s="30">
        <v>1</v>
      </c>
    </row>
    <row r="271" spans="1:5" x14ac:dyDescent="0.25">
      <c r="A271" s="31" t="s">
        <v>8678</v>
      </c>
      <c r="B271" s="31" t="s">
        <v>3390</v>
      </c>
      <c r="C271" s="31" t="s">
        <v>8746</v>
      </c>
      <c r="D271" s="31" t="s">
        <v>783</v>
      </c>
      <c r="E271" s="30">
        <v>1</v>
      </c>
    </row>
    <row r="272" spans="1:5" x14ac:dyDescent="0.25">
      <c r="A272" s="31" t="s">
        <v>8678</v>
      </c>
      <c r="B272" s="31" t="s">
        <v>3433</v>
      </c>
      <c r="C272" s="31" t="s">
        <v>8747</v>
      </c>
      <c r="D272" s="31" t="s">
        <v>783</v>
      </c>
      <c r="E272" s="30">
        <v>1</v>
      </c>
    </row>
    <row r="273" spans="1:5" x14ac:dyDescent="0.25">
      <c r="A273" s="31" t="s">
        <v>8678</v>
      </c>
      <c r="B273" s="31" t="s">
        <v>3451</v>
      </c>
      <c r="C273" s="31" t="s">
        <v>8748</v>
      </c>
      <c r="D273" s="31" t="s">
        <v>783</v>
      </c>
      <c r="E273" s="30">
        <v>1</v>
      </c>
    </row>
    <row r="274" spans="1:5" x14ac:dyDescent="0.25">
      <c r="A274" s="31" t="s">
        <v>8678</v>
      </c>
      <c r="B274" s="31" t="s">
        <v>3506</v>
      </c>
      <c r="C274" s="31" t="s">
        <v>8749</v>
      </c>
      <c r="D274" s="31" t="s">
        <v>783</v>
      </c>
      <c r="E274" s="30">
        <v>1</v>
      </c>
    </row>
    <row r="275" spans="1:5" x14ac:dyDescent="0.25">
      <c r="A275" s="31" t="s">
        <v>8678</v>
      </c>
      <c r="B275" s="31" t="s">
        <v>3511</v>
      </c>
      <c r="C275" s="31" t="s">
        <v>8750</v>
      </c>
      <c r="D275" s="31" t="s">
        <v>783</v>
      </c>
      <c r="E275" s="30">
        <v>1</v>
      </c>
    </row>
    <row r="276" spans="1:5" x14ac:dyDescent="0.25">
      <c r="A276" s="31" t="s">
        <v>8678</v>
      </c>
      <c r="B276" s="31" t="s">
        <v>3516</v>
      </c>
      <c r="C276" s="31" t="s">
        <v>8751</v>
      </c>
      <c r="D276" s="31" t="s">
        <v>783</v>
      </c>
      <c r="E276" s="30">
        <v>1</v>
      </c>
    </row>
    <row r="277" spans="1:5" x14ac:dyDescent="0.25">
      <c r="A277" s="31" t="s">
        <v>8678</v>
      </c>
      <c r="B277" s="31" t="s">
        <v>3531</v>
      </c>
      <c r="C277" s="31" t="s">
        <v>8752</v>
      </c>
      <c r="D277" s="31" t="s">
        <v>783</v>
      </c>
      <c r="E277" s="30">
        <v>1</v>
      </c>
    </row>
    <row r="278" spans="1:5" x14ac:dyDescent="0.25">
      <c r="A278" s="31" t="s">
        <v>8678</v>
      </c>
      <c r="B278" s="31" t="s">
        <v>362</v>
      </c>
      <c r="C278" s="31" t="s">
        <v>8753</v>
      </c>
      <c r="D278" s="31" t="s">
        <v>339</v>
      </c>
      <c r="E278" s="30">
        <v>1</v>
      </c>
    </row>
    <row r="279" spans="1:5" x14ac:dyDescent="0.25">
      <c r="A279" s="31" t="s">
        <v>8678</v>
      </c>
      <c r="B279" s="31" t="s">
        <v>3537</v>
      </c>
      <c r="C279" s="31" t="s">
        <v>8847</v>
      </c>
      <c r="D279" s="31" t="s">
        <v>783</v>
      </c>
      <c r="E279" s="30">
        <v>1</v>
      </c>
    </row>
    <row r="280" spans="1:5" x14ac:dyDescent="0.25">
      <c r="A280" s="31" t="s">
        <v>8678</v>
      </c>
      <c r="B280" s="31" t="s">
        <v>3541</v>
      </c>
      <c r="C280" s="31" t="s">
        <v>8754</v>
      </c>
      <c r="D280" s="31" t="s">
        <v>783</v>
      </c>
      <c r="E280" s="30">
        <v>1</v>
      </c>
    </row>
    <row r="281" spans="1:5" x14ac:dyDescent="0.25">
      <c r="A281" s="31" t="s">
        <v>8678</v>
      </c>
      <c r="B281" s="31" t="s">
        <v>3577</v>
      </c>
      <c r="C281" s="31" t="s">
        <v>8755</v>
      </c>
      <c r="D281" s="31" t="s">
        <v>783</v>
      </c>
      <c r="E281" s="30">
        <v>1</v>
      </c>
    </row>
    <row r="282" spans="1:5" x14ac:dyDescent="0.25">
      <c r="A282" s="31" t="s">
        <v>8678</v>
      </c>
      <c r="B282" s="31" t="s">
        <v>3608</v>
      </c>
      <c r="C282" s="31" t="s">
        <v>8756</v>
      </c>
      <c r="D282" s="31" t="s">
        <v>783</v>
      </c>
      <c r="E282" s="30">
        <v>1</v>
      </c>
    </row>
    <row r="283" spans="1:5" x14ac:dyDescent="0.25">
      <c r="A283" s="31" t="s">
        <v>8678</v>
      </c>
      <c r="B283" s="31" t="s">
        <v>3627</v>
      </c>
      <c r="C283" s="31" t="s">
        <v>8757</v>
      </c>
      <c r="D283" s="31" t="s">
        <v>783</v>
      </c>
      <c r="E283" s="30">
        <v>1</v>
      </c>
    </row>
    <row r="284" spans="1:5" x14ac:dyDescent="0.25">
      <c r="A284" s="31" t="s">
        <v>8678</v>
      </c>
      <c r="B284" s="31" t="s">
        <v>3658</v>
      </c>
      <c r="C284" s="31" t="s">
        <v>8758</v>
      </c>
      <c r="D284" s="31" t="s">
        <v>783</v>
      </c>
      <c r="E284" s="30">
        <v>1</v>
      </c>
    </row>
    <row r="285" spans="1:5" x14ac:dyDescent="0.25">
      <c r="A285" s="31" t="s">
        <v>8678</v>
      </c>
      <c r="B285" s="31" t="s">
        <v>3690</v>
      </c>
      <c r="C285" s="31" t="s">
        <v>8759</v>
      </c>
      <c r="D285" s="31" t="s">
        <v>783</v>
      </c>
      <c r="E285" s="30">
        <v>1</v>
      </c>
    </row>
    <row r="286" spans="1:5" x14ac:dyDescent="0.25">
      <c r="A286" s="31" t="s">
        <v>8678</v>
      </c>
      <c r="B286" s="31" t="s">
        <v>3819</v>
      </c>
      <c r="C286" s="31" t="s">
        <v>8760</v>
      </c>
      <c r="D286" s="31" t="s">
        <v>783</v>
      </c>
      <c r="E286" s="30">
        <v>1</v>
      </c>
    </row>
    <row r="287" spans="1:5" x14ac:dyDescent="0.25">
      <c r="A287" s="31" t="s">
        <v>8683</v>
      </c>
      <c r="B287" s="31" t="s">
        <v>3825</v>
      </c>
      <c r="C287" s="31" t="s">
        <v>8761</v>
      </c>
      <c r="D287" s="31" t="s">
        <v>783</v>
      </c>
      <c r="E287" s="30">
        <v>1</v>
      </c>
    </row>
    <row r="288" spans="1:5" x14ac:dyDescent="0.25">
      <c r="A288" s="31" t="s">
        <v>8678</v>
      </c>
      <c r="B288" s="31" t="s">
        <v>3881</v>
      </c>
      <c r="C288" s="31" t="s">
        <v>8762</v>
      </c>
      <c r="D288" s="31" t="s">
        <v>783</v>
      </c>
      <c r="E288" s="30">
        <v>1</v>
      </c>
    </row>
    <row r="289" spans="1:5" x14ac:dyDescent="0.25">
      <c r="A289" s="31" t="s">
        <v>8678</v>
      </c>
      <c r="B289" s="31" t="s">
        <v>3914</v>
      </c>
      <c r="C289" s="31" t="s">
        <v>8763</v>
      </c>
      <c r="D289" s="31" t="s">
        <v>783</v>
      </c>
      <c r="E289" s="30">
        <v>1</v>
      </c>
    </row>
    <row r="290" spans="1:5" x14ac:dyDescent="0.25">
      <c r="A290" s="31" t="s">
        <v>8678</v>
      </c>
      <c r="B290" s="31" t="s">
        <v>3924</v>
      </c>
      <c r="C290" s="31" t="s">
        <v>8764</v>
      </c>
      <c r="D290" s="31" t="s">
        <v>783</v>
      </c>
      <c r="E290" s="30">
        <v>1</v>
      </c>
    </row>
    <row r="291" spans="1:5" x14ac:dyDescent="0.25">
      <c r="A291" s="31" t="s">
        <v>8678</v>
      </c>
      <c r="B291" s="31" t="s">
        <v>3961</v>
      </c>
      <c r="C291" s="31" t="s">
        <v>8765</v>
      </c>
      <c r="D291" s="31" t="s">
        <v>783</v>
      </c>
      <c r="E291" s="30">
        <v>1</v>
      </c>
    </row>
    <row r="292" spans="1:5" x14ac:dyDescent="0.25">
      <c r="A292" s="31" t="s">
        <v>8678</v>
      </c>
      <c r="B292" s="31" t="s">
        <v>3965</v>
      </c>
      <c r="C292" s="31" t="s">
        <v>8766</v>
      </c>
      <c r="D292" s="31" t="s">
        <v>783</v>
      </c>
      <c r="E292" s="30">
        <v>1</v>
      </c>
    </row>
    <row r="293" spans="1:5" x14ac:dyDescent="0.25">
      <c r="A293" s="31" t="s">
        <v>8678</v>
      </c>
      <c r="B293" s="31" t="s">
        <v>3992</v>
      </c>
      <c r="C293" s="31" t="s">
        <v>8767</v>
      </c>
      <c r="D293" s="31" t="s">
        <v>783</v>
      </c>
      <c r="E293" s="30">
        <v>1</v>
      </c>
    </row>
    <row r="294" spans="1:5" x14ac:dyDescent="0.25">
      <c r="A294" s="31" t="s">
        <v>8678</v>
      </c>
      <c r="B294" s="31" t="s">
        <v>4011</v>
      </c>
      <c r="C294" s="31" t="s">
        <v>8768</v>
      </c>
      <c r="D294" s="31" t="s">
        <v>783</v>
      </c>
      <c r="E294" s="30">
        <v>1</v>
      </c>
    </row>
    <row r="295" spans="1:5" x14ac:dyDescent="0.25">
      <c r="A295" s="31" t="s">
        <v>8678</v>
      </c>
      <c r="B295" s="31" t="s">
        <v>4135</v>
      </c>
      <c r="C295" s="31" t="s">
        <v>8769</v>
      </c>
      <c r="D295" s="31" t="s">
        <v>783</v>
      </c>
      <c r="E295" s="30">
        <v>1</v>
      </c>
    </row>
    <row r="296" spans="1:5" x14ac:dyDescent="0.25">
      <c r="A296" s="31" t="s">
        <v>8683</v>
      </c>
      <c r="B296" s="31" t="s">
        <v>4190</v>
      </c>
      <c r="C296" s="31" t="s">
        <v>8770</v>
      </c>
      <c r="D296" s="31" t="s">
        <v>783</v>
      </c>
      <c r="E296" s="30">
        <v>1</v>
      </c>
    </row>
    <row r="297" spans="1:5" x14ac:dyDescent="0.25">
      <c r="A297" s="31" t="s">
        <v>8678</v>
      </c>
      <c r="B297" s="31" t="s">
        <v>4205</v>
      </c>
      <c r="C297" s="31" t="s">
        <v>8771</v>
      </c>
      <c r="D297" s="31" t="s">
        <v>783</v>
      </c>
      <c r="E297" s="30">
        <v>1</v>
      </c>
    </row>
    <row r="298" spans="1:5" x14ac:dyDescent="0.25">
      <c r="A298" s="31" t="s">
        <v>8678</v>
      </c>
      <c r="B298" s="31" t="s">
        <v>4210</v>
      </c>
      <c r="C298" s="31" t="s">
        <v>8772</v>
      </c>
      <c r="D298" s="31" t="s">
        <v>783</v>
      </c>
      <c r="E298" s="30">
        <v>1</v>
      </c>
    </row>
    <row r="299" spans="1:5" x14ac:dyDescent="0.25">
      <c r="A299" s="31" t="s">
        <v>8678</v>
      </c>
      <c r="B299" s="31" t="s">
        <v>4240</v>
      </c>
      <c r="C299" s="31" t="s">
        <v>8773</v>
      </c>
      <c r="D299" s="31" t="s">
        <v>783</v>
      </c>
      <c r="E299" s="30">
        <v>1</v>
      </c>
    </row>
    <row r="300" spans="1:5" x14ac:dyDescent="0.25">
      <c r="A300" s="31" t="s">
        <v>8683</v>
      </c>
      <c r="B300" s="31" t="s">
        <v>4251</v>
      </c>
      <c r="C300" s="31" t="s">
        <v>8774</v>
      </c>
      <c r="D300" s="31" t="s">
        <v>783</v>
      </c>
      <c r="E300" s="30">
        <v>1</v>
      </c>
    </row>
    <row r="301" spans="1:5" x14ac:dyDescent="0.25">
      <c r="A301" s="31" t="s">
        <v>8683</v>
      </c>
      <c r="B301" s="31" t="s">
        <v>4258</v>
      </c>
      <c r="C301" s="31" t="s">
        <v>8775</v>
      </c>
      <c r="D301" s="31" t="s">
        <v>783</v>
      </c>
      <c r="E301" s="30">
        <v>1</v>
      </c>
    </row>
    <row r="302" spans="1:5" x14ac:dyDescent="0.25">
      <c r="A302" s="31" t="s">
        <v>8678</v>
      </c>
      <c r="B302" s="31" t="s">
        <v>4271</v>
      </c>
      <c r="C302" s="31" t="s">
        <v>8776</v>
      </c>
      <c r="D302" s="31" t="s">
        <v>783</v>
      </c>
      <c r="E302" s="30">
        <v>1</v>
      </c>
    </row>
    <row r="303" spans="1:5" x14ac:dyDescent="0.25">
      <c r="A303" s="31" t="s">
        <v>8678</v>
      </c>
      <c r="B303" s="32" t="s">
        <v>326</v>
      </c>
      <c r="C303" s="31" t="s">
        <v>8777</v>
      </c>
      <c r="D303" s="31" t="s">
        <v>4</v>
      </c>
      <c r="E303" s="30">
        <v>1</v>
      </c>
    </row>
    <row r="304" spans="1:5" x14ac:dyDescent="0.25">
      <c r="A304" s="31" t="s">
        <v>8678</v>
      </c>
      <c r="B304" s="31" t="s">
        <v>106</v>
      </c>
      <c r="C304" s="31" t="s">
        <v>9044</v>
      </c>
      <c r="D304" s="31" t="s">
        <v>4</v>
      </c>
      <c r="E304" s="30">
        <v>1</v>
      </c>
    </row>
    <row r="305" spans="1:5" x14ac:dyDescent="0.25">
      <c r="A305" s="31" t="s">
        <v>8678</v>
      </c>
      <c r="B305" s="31" t="s">
        <v>216</v>
      </c>
      <c r="C305" s="31" t="s">
        <v>9045</v>
      </c>
      <c r="D305" s="31" t="s">
        <v>4</v>
      </c>
      <c r="E305" s="30">
        <v>1</v>
      </c>
    </row>
    <row r="306" spans="1:5" x14ac:dyDescent="0.25">
      <c r="A306" s="31" t="s">
        <v>8678</v>
      </c>
      <c r="B306" s="31" t="s">
        <v>890</v>
      </c>
      <c r="C306" s="31" t="s">
        <v>9046</v>
      </c>
      <c r="D306" s="31" t="s">
        <v>783</v>
      </c>
      <c r="E306" s="30">
        <v>1</v>
      </c>
    </row>
    <row r="307" spans="1:5" x14ac:dyDescent="0.25">
      <c r="A307" s="31" t="s">
        <v>8678</v>
      </c>
      <c r="B307" s="31" t="s">
        <v>920</v>
      </c>
      <c r="C307" s="31" t="s">
        <v>9047</v>
      </c>
      <c r="D307" s="31" t="s">
        <v>783</v>
      </c>
      <c r="E307" s="30">
        <v>1</v>
      </c>
    </row>
    <row r="308" spans="1:5" x14ac:dyDescent="0.25">
      <c r="A308" s="31" t="s">
        <v>8678</v>
      </c>
      <c r="B308" s="31" t="s">
        <v>924</v>
      </c>
      <c r="C308" s="31" t="s">
        <v>9048</v>
      </c>
      <c r="D308" s="31" t="s">
        <v>783</v>
      </c>
      <c r="E308" s="30">
        <v>1</v>
      </c>
    </row>
    <row r="309" spans="1:5" x14ac:dyDescent="0.25">
      <c r="A309" s="31" t="s">
        <v>8678</v>
      </c>
      <c r="B309" s="31" t="s">
        <v>981</v>
      </c>
      <c r="C309" s="31" t="s">
        <v>9049</v>
      </c>
      <c r="D309" s="31" t="s">
        <v>783</v>
      </c>
      <c r="E309" s="30">
        <v>1</v>
      </c>
    </row>
    <row r="310" spans="1:5" x14ac:dyDescent="0.25">
      <c r="A310" s="31" t="s">
        <v>8678</v>
      </c>
      <c r="B310" s="31" t="s">
        <v>1365</v>
      </c>
      <c r="C310" s="31" t="s">
        <v>9050</v>
      </c>
      <c r="D310" s="31" t="s">
        <v>783</v>
      </c>
      <c r="E310" s="30">
        <v>1</v>
      </c>
    </row>
    <row r="311" spans="1:5" x14ac:dyDescent="0.25">
      <c r="A311" s="31" t="s">
        <v>8678</v>
      </c>
      <c r="B311" s="31" t="s">
        <v>1388</v>
      </c>
      <c r="C311" s="31" t="s">
        <v>9051</v>
      </c>
      <c r="D311" s="31" t="s">
        <v>783</v>
      </c>
      <c r="E311" s="30">
        <v>1</v>
      </c>
    </row>
    <row r="312" spans="1:5" x14ac:dyDescent="0.25">
      <c r="A312" s="31" t="s">
        <v>8678</v>
      </c>
      <c r="B312" s="31" t="s">
        <v>1514</v>
      </c>
      <c r="C312" s="31" t="s">
        <v>9052</v>
      </c>
      <c r="D312" s="31" t="s">
        <v>783</v>
      </c>
      <c r="E312" s="30">
        <v>1</v>
      </c>
    </row>
    <row r="313" spans="1:5" x14ac:dyDescent="0.25">
      <c r="A313" s="31" t="s">
        <v>8678</v>
      </c>
      <c r="B313" s="31" t="s">
        <v>1526</v>
      </c>
      <c r="C313" s="31" t="s">
        <v>9053</v>
      </c>
      <c r="D313" s="31" t="s">
        <v>783</v>
      </c>
      <c r="E313" s="30">
        <v>1</v>
      </c>
    </row>
    <row r="314" spans="1:5" x14ac:dyDescent="0.25">
      <c r="A314" s="31" t="s">
        <v>8678</v>
      </c>
      <c r="B314" s="31" t="s">
        <v>1595</v>
      </c>
      <c r="C314" s="31" t="s">
        <v>9054</v>
      </c>
      <c r="D314" s="31" t="s">
        <v>783</v>
      </c>
      <c r="E314" s="30">
        <v>1</v>
      </c>
    </row>
    <row r="315" spans="1:5" x14ac:dyDescent="0.25">
      <c r="A315" s="31" t="s">
        <v>8678</v>
      </c>
      <c r="B315" s="31" t="s">
        <v>1732</v>
      </c>
      <c r="C315" s="31" t="s">
        <v>9055</v>
      </c>
      <c r="D315" s="31" t="s">
        <v>783</v>
      </c>
      <c r="E315" s="30">
        <v>1</v>
      </c>
    </row>
    <row r="316" spans="1:5" x14ac:dyDescent="0.25">
      <c r="A316" s="31" t="s">
        <v>8678</v>
      </c>
      <c r="B316" s="31" t="s">
        <v>1786</v>
      </c>
      <c r="C316" s="31" t="s">
        <v>9056</v>
      </c>
      <c r="D316" s="31" t="s">
        <v>783</v>
      </c>
      <c r="E316" s="30">
        <v>1</v>
      </c>
    </row>
    <row r="317" spans="1:5" x14ac:dyDescent="0.25">
      <c r="A317" s="31" t="s">
        <v>8678</v>
      </c>
      <c r="B317" s="31" t="s">
        <v>1808</v>
      </c>
      <c r="C317" s="31" t="s">
        <v>9057</v>
      </c>
      <c r="D317" s="31" t="s">
        <v>783</v>
      </c>
      <c r="E317" s="30">
        <v>1</v>
      </c>
    </row>
    <row r="318" spans="1:5" x14ac:dyDescent="0.25">
      <c r="A318" s="31" t="s">
        <v>8678</v>
      </c>
      <c r="B318" s="31" t="s">
        <v>1872</v>
      </c>
      <c r="C318" s="31" t="s">
        <v>9058</v>
      </c>
      <c r="D318" s="31" t="s">
        <v>783</v>
      </c>
      <c r="E318" s="30">
        <v>1</v>
      </c>
    </row>
    <row r="319" spans="1:5" x14ac:dyDescent="0.25">
      <c r="A319" s="31" t="s">
        <v>8678</v>
      </c>
      <c r="B319" s="31" t="s">
        <v>1889</v>
      </c>
      <c r="C319" s="31" t="s">
        <v>9059</v>
      </c>
      <c r="D319" s="31" t="s">
        <v>783</v>
      </c>
      <c r="E319" s="30">
        <v>1</v>
      </c>
    </row>
    <row r="320" spans="1:5" x14ac:dyDescent="0.25">
      <c r="A320" s="31" t="s">
        <v>8678</v>
      </c>
      <c r="B320" s="31" t="s">
        <v>1912</v>
      </c>
      <c r="C320" s="31" t="s">
        <v>9060</v>
      </c>
      <c r="D320" s="31" t="s">
        <v>783</v>
      </c>
      <c r="E320" s="30">
        <v>1</v>
      </c>
    </row>
    <row r="321" spans="1:5" x14ac:dyDescent="0.25">
      <c r="A321" s="31" t="s">
        <v>8683</v>
      </c>
      <c r="B321" s="31" t="s">
        <v>2183</v>
      </c>
      <c r="C321" s="31" t="s">
        <v>9061</v>
      </c>
      <c r="D321" s="31" t="s">
        <v>783</v>
      </c>
      <c r="E321" s="30">
        <v>1</v>
      </c>
    </row>
    <row r="322" spans="1:5" x14ac:dyDescent="0.25">
      <c r="A322" s="31" t="s">
        <v>8678</v>
      </c>
      <c r="B322" s="31" t="s">
        <v>2318</v>
      </c>
      <c r="C322" s="31" t="s">
        <v>9062</v>
      </c>
      <c r="D322" s="31" t="s">
        <v>783</v>
      </c>
      <c r="E322" s="30">
        <v>1</v>
      </c>
    </row>
    <row r="323" spans="1:5" x14ac:dyDescent="0.25">
      <c r="A323" s="31" t="s">
        <v>8678</v>
      </c>
      <c r="B323" s="31" t="s">
        <v>2326</v>
      </c>
      <c r="C323" s="31" t="s">
        <v>9063</v>
      </c>
      <c r="D323" s="31" t="s">
        <v>783</v>
      </c>
      <c r="E323" s="30">
        <v>1</v>
      </c>
    </row>
    <row r="324" spans="1:5" x14ac:dyDescent="0.25">
      <c r="A324" s="31" t="s">
        <v>8678</v>
      </c>
      <c r="B324" s="31" t="s">
        <v>2363</v>
      </c>
      <c r="C324" s="31" t="s">
        <v>9064</v>
      </c>
      <c r="D324" s="31" t="s">
        <v>783</v>
      </c>
      <c r="E324" s="30">
        <v>1</v>
      </c>
    </row>
    <row r="325" spans="1:5" x14ac:dyDescent="0.25">
      <c r="A325" s="31" t="s">
        <v>8678</v>
      </c>
      <c r="B325" s="31" t="s">
        <v>2381</v>
      </c>
      <c r="C325" s="31" t="s">
        <v>9065</v>
      </c>
      <c r="D325" s="31" t="s">
        <v>783</v>
      </c>
      <c r="E325" s="30">
        <v>1</v>
      </c>
    </row>
    <row r="326" spans="1:5" x14ac:dyDescent="0.25">
      <c r="A326" s="31" t="s">
        <v>8678</v>
      </c>
      <c r="B326" s="31" t="s">
        <v>2390</v>
      </c>
      <c r="C326" s="31" t="s">
        <v>9066</v>
      </c>
      <c r="D326" s="31" t="s">
        <v>783</v>
      </c>
      <c r="E326" s="30">
        <v>1</v>
      </c>
    </row>
    <row r="327" spans="1:5" x14ac:dyDescent="0.25">
      <c r="A327" s="31" t="s">
        <v>8678</v>
      </c>
      <c r="B327" s="31" t="s">
        <v>2433</v>
      </c>
      <c r="C327" s="31" t="s">
        <v>9068</v>
      </c>
      <c r="D327" s="31" t="s">
        <v>783</v>
      </c>
      <c r="E327" s="30">
        <v>1</v>
      </c>
    </row>
    <row r="328" spans="1:5" x14ac:dyDescent="0.25">
      <c r="A328" s="31" t="s">
        <v>8678</v>
      </c>
      <c r="B328" s="31" t="s">
        <v>2483</v>
      </c>
      <c r="C328" s="31" t="s">
        <v>9069</v>
      </c>
      <c r="D328" s="31" t="s">
        <v>783</v>
      </c>
      <c r="E328" s="30">
        <v>1</v>
      </c>
    </row>
    <row r="329" spans="1:5" x14ac:dyDescent="0.25">
      <c r="A329" s="31" t="s">
        <v>8678</v>
      </c>
      <c r="B329" s="31" t="s">
        <v>341</v>
      </c>
      <c r="C329" s="31" t="s">
        <v>9070</v>
      </c>
      <c r="D329" s="31" t="s">
        <v>339</v>
      </c>
      <c r="E329" s="30">
        <v>1</v>
      </c>
    </row>
    <row r="330" spans="1:5" x14ac:dyDescent="0.25">
      <c r="A330" s="31" t="s">
        <v>8678</v>
      </c>
      <c r="B330" s="31" t="s">
        <v>2568</v>
      </c>
      <c r="C330" s="31" t="s">
        <v>9071</v>
      </c>
      <c r="D330" s="31" t="s">
        <v>783</v>
      </c>
      <c r="E330" s="30">
        <v>1</v>
      </c>
    </row>
    <row r="331" spans="1:5" x14ac:dyDescent="0.25">
      <c r="A331" s="31" t="s">
        <v>8678</v>
      </c>
      <c r="B331" s="31" t="s">
        <v>2609</v>
      </c>
      <c r="C331" s="31" t="s">
        <v>9072</v>
      </c>
      <c r="D331" s="31" t="s">
        <v>783</v>
      </c>
      <c r="E331" s="30">
        <v>1</v>
      </c>
    </row>
    <row r="332" spans="1:5" x14ac:dyDescent="0.25">
      <c r="A332" s="31" t="s">
        <v>8678</v>
      </c>
      <c r="B332" s="31" t="s">
        <v>2635</v>
      </c>
      <c r="C332" s="31" t="s">
        <v>9073</v>
      </c>
      <c r="D332" s="31" t="s">
        <v>783</v>
      </c>
      <c r="E332" s="30">
        <v>1</v>
      </c>
    </row>
    <row r="333" spans="1:5" x14ac:dyDescent="0.25">
      <c r="A333" s="31" t="s">
        <v>8683</v>
      </c>
      <c r="B333" s="31" t="s">
        <v>2693</v>
      </c>
      <c r="C333" s="31" t="s">
        <v>9074</v>
      </c>
      <c r="D333" s="31" t="s">
        <v>783</v>
      </c>
      <c r="E333" s="30">
        <v>1</v>
      </c>
    </row>
    <row r="334" spans="1:5" x14ac:dyDescent="0.25">
      <c r="A334" s="31" t="s">
        <v>8678</v>
      </c>
      <c r="B334" s="31" t="s">
        <v>2695</v>
      </c>
      <c r="C334" s="31" t="s">
        <v>9075</v>
      </c>
      <c r="D334" s="31" t="s">
        <v>783</v>
      </c>
      <c r="E334" s="30">
        <v>1</v>
      </c>
    </row>
    <row r="335" spans="1:5" x14ac:dyDescent="0.25">
      <c r="A335" s="31" t="s">
        <v>8678</v>
      </c>
      <c r="B335" s="31" t="s">
        <v>2754</v>
      </c>
      <c r="C335" s="31" t="s">
        <v>9078</v>
      </c>
      <c r="D335" s="31" t="s">
        <v>783</v>
      </c>
      <c r="E335" s="30">
        <v>1</v>
      </c>
    </row>
    <row r="336" spans="1:5" x14ac:dyDescent="0.25">
      <c r="A336" s="31" t="s">
        <v>8678</v>
      </c>
      <c r="B336" s="31" t="s">
        <v>2802</v>
      </c>
      <c r="C336" s="31" t="s">
        <v>9079</v>
      </c>
      <c r="D336" s="31" t="s">
        <v>783</v>
      </c>
      <c r="E336" s="30">
        <v>1</v>
      </c>
    </row>
    <row r="337" spans="1:5" x14ac:dyDescent="0.25">
      <c r="A337" s="31" t="s">
        <v>8678</v>
      </c>
      <c r="B337" s="31" t="s">
        <v>2827</v>
      </c>
      <c r="C337" s="31" t="s">
        <v>9080</v>
      </c>
      <c r="D337" s="31" t="s">
        <v>783</v>
      </c>
      <c r="E337" s="30">
        <v>1</v>
      </c>
    </row>
    <row r="338" spans="1:5" x14ac:dyDescent="0.25">
      <c r="A338" s="31" t="s">
        <v>8678</v>
      </c>
      <c r="B338" s="31" t="s">
        <v>351</v>
      </c>
      <c r="C338" s="31" t="s">
        <v>9081</v>
      </c>
      <c r="D338" s="31" t="s">
        <v>339</v>
      </c>
      <c r="E338" s="30">
        <v>1</v>
      </c>
    </row>
    <row r="339" spans="1:5" x14ac:dyDescent="0.25">
      <c r="A339" s="31" t="s">
        <v>8683</v>
      </c>
      <c r="B339" s="31" t="s">
        <v>3057</v>
      </c>
      <c r="C339" s="31" t="s">
        <v>9082</v>
      </c>
      <c r="D339" s="31" t="s">
        <v>783</v>
      </c>
      <c r="E339" s="30">
        <v>1</v>
      </c>
    </row>
    <row r="340" spans="1:5" x14ac:dyDescent="0.25">
      <c r="A340" s="31" t="s">
        <v>8678</v>
      </c>
      <c r="B340" s="31" t="s">
        <v>3095</v>
      </c>
      <c r="C340" s="31" t="s">
        <v>9083</v>
      </c>
      <c r="D340" s="31" t="s">
        <v>783</v>
      </c>
      <c r="E340" s="30">
        <v>1</v>
      </c>
    </row>
    <row r="341" spans="1:5" x14ac:dyDescent="0.25">
      <c r="A341" s="31" t="s">
        <v>8683</v>
      </c>
      <c r="B341" s="31" t="s">
        <v>3111</v>
      </c>
      <c r="C341" s="31" t="s">
        <v>9084</v>
      </c>
      <c r="D341" s="31" t="s">
        <v>783</v>
      </c>
      <c r="E341" s="30">
        <v>1</v>
      </c>
    </row>
    <row r="342" spans="1:5" x14ac:dyDescent="0.25">
      <c r="A342" s="31" t="s">
        <v>8678</v>
      </c>
      <c r="B342" s="31" t="s">
        <v>3137</v>
      </c>
      <c r="C342" s="31" t="s">
        <v>9085</v>
      </c>
      <c r="D342" s="31" t="s">
        <v>783</v>
      </c>
      <c r="E342" s="30">
        <v>1</v>
      </c>
    </row>
    <row r="343" spans="1:5" x14ac:dyDescent="0.25">
      <c r="A343" s="31" t="s">
        <v>8678</v>
      </c>
      <c r="B343" s="31" t="s">
        <v>3244</v>
      </c>
      <c r="C343" s="31" t="s">
        <v>9086</v>
      </c>
      <c r="D343" s="31" t="s">
        <v>783</v>
      </c>
      <c r="E343" s="30">
        <v>1</v>
      </c>
    </row>
    <row r="344" spans="1:5" x14ac:dyDescent="0.25">
      <c r="A344" s="31" t="s">
        <v>8683</v>
      </c>
      <c r="B344" s="31" t="s">
        <v>3250</v>
      </c>
      <c r="C344" s="31" t="s">
        <v>9087</v>
      </c>
      <c r="D344" s="31" t="s">
        <v>783</v>
      </c>
      <c r="E344" s="30">
        <v>1</v>
      </c>
    </row>
    <row r="345" spans="1:5" x14ac:dyDescent="0.25">
      <c r="A345" s="31" t="s">
        <v>8678</v>
      </c>
      <c r="B345" s="31" t="s">
        <v>3317</v>
      </c>
      <c r="C345" s="31" t="s">
        <v>9088</v>
      </c>
      <c r="D345" s="31" t="s">
        <v>783</v>
      </c>
      <c r="E345" s="30">
        <v>1</v>
      </c>
    </row>
    <row r="346" spans="1:5" x14ac:dyDescent="0.25">
      <c r="A346" s="31" t="s">
        <v>8678</v>
      </c>
      <c r="B346" s="31" t="s">
        <v>358</v>
      </c>
      <c r="C346" s="31" t="s">
        <v>9089</v>
      </c>
      <c r="D346" s="31" t="s">
        <v>339</v>
      </c>
      <c r="E346" s="30">
        <v>1</v>
      </c>
    </row>
    <row r="347" spans="1:5" x14ac:dyDescent="0.25">
      <c r="A347" s="31" t="s">
        <v>8678</v>
      </c>
      <c r="B347" s="31" t="s">
        <v>360</v>
      </c>
      <c r="C347" s="31" t="s">
        <v>9090</v>
      </c>
      <c r="D347" s="31" t="s">
        <v>339</v>
      </c>
      <c r="E347" s="30">
        <v>1</v>
      </c>
    </row>
    <row r="348" spans="1:5" x14ac:dyDescent="0.25">
      <c r="A348" s="31" t="s">
        <v>8678</v>
      </c>
      <c r="B348" s="31" t="s">
        <v>3492</v>
      </c>
      <c r="C348" s="31" t="s">
        <v>9091</v>
      </c>
      <c r="D348" s="31" t="s">
        <v>783</v>
      </c>
      <c r="E348" s="30">
        <v>1</v>
      </c>
    </row>
    <row r="349" spans="1:5" x14ac:dyDescent="0.25">
      <c r="A349" s="31" t="s">
        <v>8683</v>
      </c>
      <c r="B349" s="31" t="s">
        <v>3569</v>
      </c>
      <c r="C349" s="31" t="s">
        <v>9092</v>
      </c>
      <c r="D349" s="31" t="s">
        <v>783</v>
      </c>
      <c r="E349" s="30">
        <v>1</v>
      </c>
    </row>
    <row r="350" spans="1:5" x14ac:dyDescent="0.25">
      <c r="A350" s="31" t="s">
        <v>8678</v>
      </c>
      <c r="B350" s="31" t="s">
        <v>3674</v>
      </c>
      <c r="C350" s="31" t="s">
        <v>9095</v>
      </c>
      <c r="D350" s="31" t="s">
        <v>783</v>
      </c>
      <c r="E350" s="30">
        <v>1</v>
      </c>
    </row>
    <row r="351" spans="1:5" x14ac:dyDescent="0.25">
      <c r="A351" s="31" t="s">
        <v>8678</v>
      </c>
      <c r="B351" s="31" t="s">
        <v>3732</v>
      </c>
      <c r="C351" s="31" t="s">
        <v>9097</v>
      </c>
      <c r="D351" s="31" t="s">
        <v>783</v>
      </c>
      <c r="E351" s="30">
        <v>1</v>
      </c>
    </row>
    <row r="352" spans="1:5" x14ac:dyDescent="0.25">
      <c r="A352" s="31" t="s">
        <v>8678</v>
      </c>
      <c r="B352" s="31" t="s">
        <v>3781</v>
      </c>
      <c r="C352" s="31" t="s">
        <v>9098</v>
      </c>
      <c r="D352" s="31" t="s">
        <v>783</v>
      </c>
      <c r="E352" s="30">
        <v>1</v>
      </c>
    </row>
    <row r="353" spans="1:5" x14ac:dyDescent="0.25">
      <c r="A353" s="31" t="s">
        <v>8678</v>
      </c>
      <c r="B353" s="31" t="s">
        <v>3870</v>
      </c>
      <c r="C353" s="31" t="s">
        <v>9099</v>
      </c>
      <c r="D353" s="31" t="s">
        <v>783</v>
      </c>
      <c r="E353" s="30">
        <v>1</v>
      </c>
    </row>
    <row r="354" spans="1:5" x14ac:dyDescent="0.25">
      <c r="A354" s="31" t="s">
        <v>8683</v>
      </c>
      <c r="B354" s="31" t="s">
        <v>3891</v>
      </c>
      <c r="C354" s="31" t="s">
        <v>9038</v>
      </c>
      <c r="D354" s="31" t="s">
        <v>783</v>
      </c>
      <c r="E354" s="30">
        <v>1</v>
      </c>
    </row>
    <row r="355" spans="1:5" x14ac:dyDescent="0.25">
      <c r="A355" s="31" t="s">
        <v>8678</v>
      </c>
      <c r="B355" s="31" t="s">
        <v>4075</v>
      </c>
      <c r="C355" s="31" t="s">
        <v>9101</v>
      </c>
      <c r="D355" s="31" t="s">
        <v>783</v>
      </c>
      <c r="E355" s="30">
        <v>1</v>
      </c>
    </row>
    <row r="356" spans="1:5" x14ac:dyDescent="0.25">
      <c r="A356" s="31" t="s">
        <v>8683</v>
      </c>
      <c r="B356" s="31" t="s">
        <v>4082</v>
      </c>
      <c r="C356" s="31" t="s">
        <v>9102</v>
      </c>
      <c r="D356" s="31" t="s">
        <v>783</v>
      </c>
      <c r="E356" s="30">
        <v>1</v>
      </c>
    </row>
    <row r="357" spans="1:5" x14ac:dyDescent="0.25">
      <c r="A357" s="31" t="s">
        <v>8683</v>
      </c>
      <c r="B357" s="31" t="s">
        <v>4086</v>
      </c>
      <c r="C357" s="31" t="s">
        <v>9103</v>
      </c>
      <c r="D357" s="31" t="s">
        <v>783</v>
      </c>
      <c r="E357" s="30">
        <v>1</v>
      </c>
    </row>
    <row r="358" spans="1:5" x14ac:dyDescent="0.25">
      <c r="A358" s="31" t="s">
        <v>8678</v>
      </c>
      <c r="B358" s="31" t="s">
        <v>371</v>
      </c>
      <c r="C358" s="31" t="s">
        <v>9104</v>
      </c>
      <c r="D358" s="31" t="s">
        <v>339</v>
      </c>
      <c r="E358" s="30">
        <v>1</v>
      </c>
    </row>
    <row r="359" spans="1:5" x14ac:dyDescent="0.25">
      <c r="A359" s="31" t="s">
        <v>8678</v>
      </c>
      <c r="B359" s="31" t="s">
        <v>4161</v>
      </c>
      <c r="C359" s="31" t="s">
        <v>9105</v>
      </c>
      <c r="D359" s="31" t="s">
        <v>783</v>
      </c>
      <c r="E359" s="30">
        <v>1</v>
      </c>
    </row>
    <row r="360" spans="1:5" x14ac:dyDescent="0.25">
      <c r="A360" s="31" t="s">
        <v>8678</v>
      </c>
      <c r="B360" s="31" t="s">
        <v>4226</v>
      </c>
      <c r="C360" s="31" t="s">
        <v>9106</v>
      </c>
      <c r="D360" s="31" t="s">
        <v>783</v>
      </c>
      <c r="E360" s="30">
        <v>1</v>
      </c>
    </row>
    <row r="361" spans="1:5" x14ac:dyDescent="0.25">
      <c r="A361" s="31" t="s">
        <v>8678</v>
      </c>
      <c r="B361" s="31" t="s">
        <v>4228</v>
      </c>
      <c r="C361" s="31" t="s">
        <v>9107</v>
      </c>
      <c r="D361" s="31" t="s">
        <v>783</v>
      </c>
      <c r="E361" s="30">
        <v>1</v>
      </c>
    </row>
    <row r="362" spans="1:5" x14ac:dyDescent="0.25">
      <c r="A362" s="31" t="s">
        <v>8678</v>
      </c>
      <c r="B362" s="31" t="s">
        <v>4253</v>
      </c>
      <c r="C362" s="31" t="s">
        <v>9108</v>
      </c>
      <c r="D362" s="31" t="s">
        <v>783</v>
      </c>
      <c r="E362" s="30">
        <v>1</v>
      </c>
    </row>
    <row r="363" spans="1:5" x14ac:dyDescent="0.25">
      <c r="A363" s="31" t="s">
        <v>8678</v>
      </c>
      <c r="B363" s="32" t="s">
        <v>4287</v>
      </c>
      <c r="C363" s="31" t="s">
        <v>9109</v>
      </c>
      <c r="D363" s="31" t="s">
        <v>783</v>
      </c>
      <c r="E363" s="30">
        <v>1</v>
      </c>
    </row>
    <row r="364" spans="1:5" x14ac:dyDescent="0.25">
      <c r="A364" s="31" t="s">
        <v>8678</v>
      </c>
      <c r="B364" s="31" t="s">
        <v>886</v>
      </c>
      <c r="C364" s="31" t="s">
        <v>9006</v>
      </c>
      <c r="D364" s="31" t="s">
        <v>783</v>
      </c>
      <c r="E364" s="30">
        <v>1</v>
      </c>
    </row>
    <row r="365" spans="1:5" x14ac:dyDescent="0.25">
      <c r="A365" s="31" t="s">
        <v>8678</v>
      </c>
      <c r="B365" s="31" t="s">
        <v>914</v>
      </c>
      <c r="C365" s="31" t="s">
        <v>9007</v>
      </c>
      <c r="D365" s="31" t="s">
        <v>783</v>
      </c>
      <c r="E365" s="30">
        <v>1</v>
      </c>
    </row>
    <row r="366" spans="1:5" x14ac:dyDescent="0.25">
      <c r="A366" s="31" t="s">
        <v>8678</v>
      </c>
      <c r="B366" s="31" t="s">
        <v>1345</v>
      </c>
      <c r="C366" s="31" t="s">
        <v>9008</v>
      </c>
      <c r="D366" s="31" t="s">
        <v>783</v>
      </c>
      <c r="E366" s="30">
        <v>1</v>
      </c>
    </row>
    <row r="367" spans="1:5" x14ac:dyDescent="0.25">
      <c r="A367" s="31" t="s">
        <v>8678</v>
      </c>
      <c r="B367" s="31" t="s">
        <v>1372</v>
      </c>
      <c r="C367" s="31" t="s">
        <v>9009</v>
      </c>
      <c r="D367" s="31" t="s">
        <v>783</v>
      </c>
      <c r="E367" s="30">
        <v>1</v>
      </c>
    </row>
    <row r="368" spans="1:5" x14ac:dyDescent="0.25">
      <c r="A368" s="31" t="s">
        <v>8678</v>
      </c>
      <c r="B368" s="31" t="s">
        <v>1412</v>
      </c>
      <c r="C368" s="31" t="s">
        <v>9010</v>
      </c>
      <c r="D368" s="31" t="s">
        <v>783</v>
      </c>
      <c r="E368" s="30">
        <v>1</v>
      </c>
    </row>
    <row r="369" spans="1:5" x14ac:dyDescent="0.25">
      <c r="A369" s="31" t="s">
        <v>8678</v>
      </c>
      <c r="B369" s="31" t="s">
        <v>1542</v>
      </c>
      <c r="C369" s="31" t="s">
        <v>9011</v>
      </c>
      <c r="D369" s="31" t="s">
        <v>783</v>
      </c>
      <c r="E369" s="30">
        <v>1</v>
      </c>
    </row>
    <row r="370" spans="1:5" x14ac:dyDescent="0.25">
      <c r="A370" s="31" t="s">
        <v>8678</v>
      </c>
      <c r="B370" s="31" t="s">
        <v>1617</v>
      </c>
      <c r="C370" s="31" t="s">
        <v>9003</v>
      </c>
      <c r="D370" s="31" t="s">
        <v>783</v>
      </c>
      <c r="E370" s="30">
        <v>1</v>
      </c>
    </row>
    <row r="371" spans="1:5" x14ac:dyDescent="0.25">
      <c r="A371" s="31" t="s">
        <v>8678</v>
      </c>
      <c r="B371" s="31" t="s">
        <v>1665</v>
      </c>
      <c r="C371" s="31" t="s">
        <v>9012</v>
      </c>
      <c r="D371" s="31" t="s">
        <v>783</v>
      </c>
      <c r="E371" s="30">
        <v>1</v>
      </c>
    </row>
    <row r="372" spans="1:5" x14ac:dyDescent="0.25">
      <c r="A372" s="31" t="s">
        <v>8678</v>
      </c>
      <c r="B372" s="31" t="s">
        <v>1670</v>
      </c>
      <c r="C372" s="31" t="s">
        <v>9013</v>
      </c>
      <c r="D372" s="31" t="s">
        <v>783</v>
      </c>
      <c r="E372" s="30">
        <v>1</v>
      </c>
    </row>
    <row r="373" spans="1:5" x14ac:dyDescent="0.25">
      <c r="A373" s="31" t="s">
        <v>8678</v>
      </c>
      <c r="B373" s="31" t="s">
        <v>1815</v>
      </c>
      <c r="C373" s="31" t="s">
        <v>9014</v>
      </c>
      <c r="D373" s="31" t="s">
        <v>783</v>
      </c>
      <c r="E373" s="30">
        <v>1</v>
      </c>
    </row>
    <row r="374" spans="1:5" x14ac:dyDescent="0.25">
      <c r="A374" s="31" t="s">
        <v>8683</v>
      </c>
      <c r="B374" s="31" t="s">
        <v>1891</v>
      </c>
      <c r="C374" s="31" t="s">
        <v>9015</v>
      </c>
      <c r="D374" s="31" t="s">
        <v>783</v>
      </c>
      <c r="E374" s="30">
        <v>1</v>
      </c>
    </row>
    <row r="375" spans="1:5" x14ac:dyDescent="0.25">
      <c r="A375" s="31" t="s">
        <v>8678</v>
      </c>
      <c r="B375" s="31" t="s">
        <v>2118</v>
      </c>
      <c r="C375" s="31" t="s">
        <v>9016</v>
      </c>
      <c r="D375" s="31" t="s">
        <v>783</v>
      </c>
      <c r="E375" s="30">
        <v>1</v>
      </c>
    </row>
    <row r="376" spans="1:5" x14ac:dyDescent="0.25">
      <c r="A376" s="31" t="s">
        <v>8683</v>
      </c>
      <c r="B376" s="31" t="s">
        <v>2179</v>
      </c>
      <c r="C376" s="31" t="s">
        <v>9017</v>
      </c>
      <c r="D376" s="31" t="s">
        <v>783</v>
      </c>
      <c r="E376" s="30">
        <v>1</v>
      </c>
    </row>
    <row r="377" spans="1:5" x14ac:dyDescent="0.25">
      <c r="A377" s="31" t="s">
        <v>8678</v>
      </c>
      <c r="B377" s="31" t="s">
        <v>2215</v>
      </c>
      <c r="C377" s="31" t="s">
        <v>9018</v>
      </c>
      <c r="D377" s="31" t="s">
        <v>783</v>
      </c>
      <c r="E377" s="30">
        <v>1</v>
      </c>
    </row>
    <row r="378" spans="1:5" x14ac:dyDescent="0.25">
      <c r="A378" s="31" t="s">
        <v>8678</v>
      </c>
      <c r="B378" s="31" t="s">
        <v>2222</v>
      </c>
      <c r="C378" s="31" t="s">
        <v>9019</v>
      </c>
      <c r="D378" s="31" t="s">
        <v>783</v>
      </c>
      <c r="E378" s="30">
        <v>1</v>
      </c>
    </row>
    <row r="379" spans="1:5" x14ac:dyDescent="0.25">
      <c r="A379" s="31" t="s">
        <v>8678</v>
      </c>
      <c r="B379" s="31" t="s">
        <v>2240</v>
      </c>
      <c r="C379" s="31" t="s">
        <v>9020</v>
      </c>
      <c r="D379" s="31" t="s">
        <v>783</v>
      </c>
      <c r="E379" s="30">
        <v>1</v>
      </c>
    </row>
    <row r="380" spans="1:5" x14ac:dyDescent="0.25">
      <c r="A380" s="31" t="s">
        <v>8678</v>
      </c>
      <c r="B380" s="31" t="s">
        <v>2301</v>
      </c>
      <c r="C380" s="31" t="s">
        <v>9021</v>
      </c>
      <c r="D380" s="31" t="s">
        <v>9464</v>
      </c>
      <c r="E380" s="30">
        <v>1</v>
      </c>
    </row>
    <row r="381" spans="1:5" x14ac:dyDescent="0.25">
      <c r="A381" s="31" t="s">
        <v>8678</v>
      </c>
      <c r="B381" s="31" t="s">
        <v>2331</v>
      </c>
      <c r="C381" s="31" t="s">
        <v>9022</v>
      </c>
      <c r="D381" s="31" t="s">
        <v>783</v>
      </c>
      <c r="E381" s="30">
        <v>1</v>
      </c>
    </row>
    <row r="382" spans="1:5" x14ac:dyDescent="0.25">
      <c r="A382" s="31" t="s">
        <v>8683</v>
      </c>
      <c r="B382" s="31" t="s">
        <v>2529</v>
      </c>
      <c r="C382" s="31" t="s">
        <v>9023</v>
      </c>
      <c r="D382" s="31" t="s">
        <v>783</v>
      </c>
      <c r="E382" s="30">
        <v>1</v>
      </c>
    </row>
    <row r="383" spans="1:5" x14ac:dyDescent="0.25">
      <c r="A383" s="31" t="s">
        <v>8683</v>
      </c>
      <c r="B383" s="31" t="s">
        <v>2746</v>
      </c>
      <c r="C383" s="31" t="s">
        <v>9004</v>
      </c>
      <c r="D383" s="31" t="s">
        <v>783</v>
      </c>
      <c r="E383" s="30">
        <v>1</v>
      </c>
    </row>
    <row r="384" spans="1:5" x14ac:dyDescent="0.25">
      <c r="A384" s="31" t="s">
        <v>8678</v>
      </c>
      <c r="B384" s="31" t="s">
        <v>2772</v>
      </c>
      <c r="C384" s="31" t="s">
        <v>9024</v>
      </c>
      <c r="D384" s="31" t="s">
        <v>783</v>
      </c>
      <c r="E384" s="30">
        <v>1</v>
      </c>
    </row>
    <row r="385" spans="1:5" x14ac:dyDescent="0.25">
      <c r="A385" s="31" t="s">
        <v>8678</v>
      </c>
      <c r="B385" s="31" t="s">
        <v>2856</v>
      </c>
      <c r="C385" s="31" t="s">
        <v>9025</v>
      </c>
      <c r="D385" s="31" t="s">
        <v>783</v>
      </c>
      <c r="E385" s="30">
        <v>1</v>
      </c>
    </row>
    <row r="386" spans="1:5" x14ac:dyDescent="0.25">
      <c r="A386" s="31" t="s">
        <v>8678</v>
      </c>
      <c r="B386" s="31" t="s">
        <v>2863</v>
      </c>
      <c r="C386" s="31" t="s">
        <v>9026</v>
      </c>
      <c r="D386" s="31" t="s">
        <v>783</v>
      </c>
      <c r="E386" s="30">
        <v>1</v>
      </c>
    </row>
    <row r="387" spans="1:5" x14ac:dyDescent="0.25">
      <c r="A387" s="31" t="s">
        <v>8678</v>
      </c>
      <c r="B387" s="31" t="s">
        <v>2902</v>
      </c>
      <c r="C387" s="31" t="s">
        <v>9027</v>
      </c>
      <c r="D387" s="31" t="s">
        <v>783</v>
      </c>
      <c r="E387" s="30">
        <v>1</v>
      </c>
    </row>
    <row r="388" spans="1:5" x14ac:dyDescent="0.25">
      <c r="A388" s="31" t="s">
        <v>8678</v>
      </c>
      <c r="B388" s="31" t="s">
        <v>2907</v>
      </c>
      <c r="C388" s="31" t="s">
        <v>9028</v>
      </c>
      <c r="D388" s="31" t="s">
        <v>783</v>
      </c>
      <c r="E388" s="30">
        <v>1</v>
      </c>
    </row>
    <row r="389" spans="1:5" x14ac:dyDescent="0.25">
      <c r="A389" s="31" t="s">
        <v>8678</v>
      </c>
      <c r="B389" s="31" t="s">
        <v>2977</v>
      </c>
      <c r="C389" s="31" t="s">
        <v>9005</v>
      </c>
      <c r="D389" s="31" t="s">
        <v>783</v>
      </c>
      <c r="E389" s="30">
        <v>1</v>
      </c>
    </row>
    <row r="390" spans="1:5" x14ac:dyDescent="0.25">
      <c r="A390" s="31" t="s">
        <v>8683</v>
      </c>
      <c r="B390" s="31" t="s">
        <v>3230</v>
      </c>
      <c r="C390" s="31" t="s">
        <v>9029</v>
      </c>
      <c r="D390" s="31" t="s">
        <v>783</v>
      </c>
      <c r="E390" s="30">
        <v>1</v>
      </c>
    </row>
    <row r="391" spans="1:5" x14ac:dyDescent="0.25">
      <c r="A391" s="31" t="s">
        <v>8678</v>
      </c>
      <c r="B391" s="31" t="s">
        <v>3285</v>
      </c>
      <c r="C391" s="31" t="s">
        <v>9030</v>
      </c>
      <c r="D391" s="31" t="s">
        <v>783</v>
      </c>
      <c r="E391" s="30">
        <v>1</v>
      </c>
    </row>
    <row r="392" spans="1:5" x14ac:dyDescent="0.25">
      <c r="A392" s="31" t="s">
        <v>8678</v>
      </c>
      <c r="B392" s="31" t="s">
        <v>3327</v>
      </c>
      <c r="C392" s="31" t="s">
        <v>9002</v>
      </c>
      <c r="D392" s="31" t="s">
        <v>783</v>
      </c>
      <c r="E392" s="30">
        <v>1</v>
      </c>
    </row>
    <row r="393" spans="1:5" x14ac:dyDescent="0.25">
      <c r="A393" s="31" t="s">
        <v>8678</v>
      </c>
      <c r="B393" s="31" t="s">
        <v>3342</v>
      </c>
      <c r="C393" s="31" t="s">
        <v>9031</v>
      </c>
      <c r="D393" s="31" t="s">
        <v>783</v>
      </c>
      <c r="E393" s="30">
        <v>1</v>
      </c>
    </row>
    <row r="394" spans="1:5" x14ac:dyDescent="0.25">
      <c r="A394" s="31" t="s">
        <v>8678</v>
      </c>
      <c r="B394" s="31" t="s">
        <v>3473</v>
      </c>
      <c r="C394" s="31" t="s">
        <v>9032</v>
      </c>
      <c r="D394" s="31" t="s">
        <v>783</v>
      </c>
      <c r="E394" s="30">
        <v>1</v>
      </c>
    </row>
    <row r="395" spans="1:5" x14ac:dyDescent="0.25">
      <c r="A395" s="31" t="s">
        <v>8683</v>
      </c>
      <c r="B395" s="31" t="s">
        <v>3680</v>
      </c>
      <c r="C395" s="31" t="s">
        <v>9033</v>
      </c>
      <c r="D395" s="31" t="s">
        <v>783</v>
      </c>
      <c r="E395" s="30">
        <v>1</v>
      </c>
    </row>
    <row r="396" spans="1:5" x14ac:dyDescent="0.25">
      <c r="A396" s="31" t="s">
        <v>8678</v>
      </c>
      <c r="B396" s="31" t="s">
        <v>3704</v>
      </c>
      <c r="C396" s="31" t="s">
        <v>9034</v>
      </c>
      <c r="D396" s="31" t="s">
        <v>783</v>
      </c>
      <c r="E396" s="30">
        <v>1</v>
      </c>
    </row>
    <row r="397" spans="1:5" x14ac:dyDescent="0.25">
      <c r="A397" s="31" t="s">
        <v>8678</v>
      </c>
      <c r="B397" s="31" t="s">
        <v>3712</v>
      </c>
      <c r="C397" s="31" t="s">
        <v>9035</v>
      </c>
      <c r="D397" s="31" t="s">
        <v>783</v>
      </c>
      <c r="E397" s="30">
        <v>1</v>
      </c>
    </row>
    <row r="398" spans="1:5" x14ac:dyDescent="0.25">
      <c r="A398" s="31" t="s">
        <v>8678</v>
      </c>
      <c r="B398" s="31" t="s">
        <v>3852</v>
      </c>
      <c r="C398" s="31" t="s">
        <v>9036</v>
      </c>
      <c r="D398" s="31" t="s">
        <v>783</v>
      </c>
      <c r="E398" s="30">
        <v>1</v>
      </c>
    </row>
    <row r="399" spans="1:5" x14ac:dyDescent="0.25">
      <c r="A399" s="31" t="s">
        <v>8678</v>
      </c>
      <c r="B399" s="31" t="s">
        <v>3885</v>
      </c>
      <c r="C399" s="31" t="s">
        <v>9037</v>
      </c>
      <c r="D399" s="31" t="s">
        <v>783</v>
      </c>
      <c r="E399" s="30">
        <v>1</v>
      </c>
    </row>
    <row r="400" spans="1:5" x14ac:dyDescent="0.25">
      <c r="A400" s="31" t="s">
        <v>8678</v>
      </c>
      <c r="B400" s="31" t="s">
        <v>3893</v>
      </c>
      <c r="C400" s="31" t="s">
        <v>9039</v>
      </c>
      <c r="D400" s="31" t="s">
        <v>783</v>
      </c>
      <c r="E400" s="30">
        <v>1</v>
      </c>
    </row>
    <row r="401" spans="1:5" x14ac:dyDescent="0.25">
      <c r="A401" s="31" t="s">
        <v>8678</v>
      </c>
      <c r="B401" s="31" t="s">
        <v>4069</v>
      </c>
      <c r="C401" s="31" t="s">
        <v>9040</v>
      </c>
      <c r="D401" s="31" t="s">
        <v>783</v>
      </c>
      <c r="E401" s="30">
        <v>1</v>
      </c>
    </row>
    <row r="402" spans="1:5" x14ac:dyDescent="0.25">
      <c r="A402" s="31" t="s">
        <v>8678</v>
      </c>
      <c r="B402" s="31" t="s">
        <v>4123</v>
      </c>
      <c r="C402" s="31" t="s">
        <v>9041</v>
      </c>
      <c r="D402" s="31" t="s">
        <v>783</v>
      </c>
      <c r="E402" s="30">
        <v>1</v>
      </c>
    </row>
    <row r="403" spans="1:5" x14ac:dyDescent="0.25">
      <c r="A403" s="31" t="s">
        <v>8678</v>
      </c>
      <c r="B403" s="31" t="s">
        <v>4261</v>
      </c>
      <c r="C403" s="31" t="s">
        <v>9042</v>
      </c>
      <c r="D403" s="31" t="s">
        <v>783</v>
      </c>
      <c r="E403" s="30">
        <v>1</v>
      </c>
    </row>
    <row r="404" spans="1:5" x14ac:dyDescent="0.25">
      <c r="A404" s="31" t="s">
        <v>8678</v>
      </c>
      <c r="B404" s="31" t="s">
        <v>4283</v>
      </c>
      <c r="C404" s="31" t="s">
        <v>9043</v>
      </c>
      <c r="D404" s="31" t="s">
        <v>783</v>
      </c>
      <c r="E404" s="30">
        <v>1</v>
      </c>
    </row>
    <row r="405" spans="1:5" x14ac:dyDescent="0.25">
      <c r="A405" s="31" t="s">
        <v>8678</v>
      </c>
      <c r="B405" s="31" t="s">
        <v>934</v>
      </c>
      <c r="C405" s="31" t="s">
        <v>8942</v>
      </c>
      <c r="D405" s="31" t="s">
        <v>783</v>
      </c>
      <c r="E405" s="30">
        <v>2</v>
      </c>
    </row>
    <row r="406" spans="1:5" x14ac:dyDescent="0.25">
      <c r="A406" s="31" t="s">
        <v>8678</v>
      </c>
      <c r="B406" s="31" t="s">
        <v>1064</v>
      </c>
      <c r="C406" s="31" t="s">
        <v>8943</v>
      </c>
      <c r="D406" s="31" t="s">
        <v>783</v>
      </c>
      <c r="E406" s="30">
        <v>2</v>
      </c>
    </row>
    <row r="407" spans="1:5" x14ac:dyDescent="0.25">
      <c r="A407" s="31" t="s">
        <v>8678</v>
      </c>
      <c r="B407" s="31" t="s">
        <v>1179</v>
      </c>
      <c r="C407" s="31" t="s">
        <v>8944</v>
      </c>
      <c r="D407" s="31" t="s">
        <v>9464</v>
      </c>
      <c r="E407" s="30">
        <v>2</v>
      </c>
    </row>
    <row r="408" spans="1:5" x14ac:dyDescent="0.25">
      <c r="A408" s="31" t="s">
        <v>8678</v>
      </c>
      <c r="B408" s="31" t="s">
        <v>1399</v>
      </c>
      <c r="C408" s="31" t="s">
        <v>8945</v>
      </c>
      <c r="D408" s="31" t="s">
        <v>783</v>
      </c>
      <c r="E408" s="30">
        <v>2</v>
      </c>
    </row>
    <row r="409" spans="1:5" x14ac:dyDescent="0.25">
      <c r="A409" s="31" t="s">
        <v>8678</v>
      </c>
      <c r="B409" s="31" t="s">
        <v>1408</v>
      </c>
      <c r="C409" s="31" t="s">
        <v>8946</v>
      </c>
      <c r="D409" s="31" t="s">
        <v>783</v>
      </c>
      <c r="E409" s="30">
        <v>2</v>
      </c>
    </row>
    <row r="410" spans="1:5" x14ac:dyDescent="0.25">
      <c r="A410" s="31" t="s">
        <v>8678</v>
      </c>
      <c r="B410" s="31" t="s">
        <v>1482</v>
      </c>
      <c r="C410" s="31" t="s">
        <v>8947</v>
      </c>
      <c r="D410" s="31" t="s">
        <v>783</v>
      </c>
      <c r="E410" s="30">
        <v>2</v>
      </c>
    </row>
    <row r="411" spans="1:5" x14ac:dyDescent="0.25">
      <c r="A411" s="31" t="s">
        <v>8678</v>
      </c>
      <c r="B411" s="31" t="s">
        <v>1555</v>
      </c>
      <c r="C411" s="31" t="s">
        <v>8948</v>
      </c>
      <c r="D411" s="31" t="s">
        <v>783</v>
      </c>
      <c r="E411" s="30">
        <v>2</v>
      </c>
    </row>
    <row r="412" spans="1:5" x14ac:dyDescent="0.25">
      <c r="A412" s="31" t="s">
        <v>8678</v>
      </c>
      <c r="B412" s="31" t="s">
        <v>1571</v>
      </c>
      <c r="C412" s="31" t="s">
        <v>8949</v>
      </c>
      <c r="D412" s="31" t="s">
        <v>783</v>
      </c>
      <c r="E412" s="30">
        <v>2</v>
      </c>
    </row>
    <row r="413" spans="1:5" x14ac:dyDescent="0.25">
      <c r="A413" s="31" t="s">
        <v>8683</v>
      </c>
      <c r="B413" s="31" t="s">
        <v>1639</v>
      </c>
      <c r="C413" s="33" t="s">
        <v>8950</v>
      </c>
      <c r="D413" s="31" t="s">
        <v>783</v>
      </c>
      <c r="E413" s="30">
        <v>2</v>
      </c>
    </row>
    <row r="414" spans="1:5" x14ac:dyDescent="0.25">
      <c r="A414" s="31" t="s">
        <v>8678</v>
      </c>
      <c r="B414" s="31" t="s">
        <v>1644</v>
      </c>
      <c r="C414" s="31" t="s">
        <v>8951</v>
      </c>
      <c r="D414" s="31" t="s">
        <v>783</v>
      </c>
      <c r="E414" s="30">
        <v>2</v>
      </c>
    </row>
    <row r="415" spans="1:5" x14ac:dyDescent="0.25">
      <c r="A415" s="31" t="s">
        <v>8678</v>
      </c>
      <c r="B415" s="31" t="s">
        <v>1725</v>
      </c>
      <c r="C415" s="31" t="s">
        <v>8952</v>
      </c>
      <c r="D415" s="31" t="s">
        <v>783</v>
      </c>
      <c r="E415" s="30">
        <v>2</v>
      </c>
    </row>
    <row r="416" spans="1:5" x14ac:dyDescent="0.25">
      <c r="A416" s="31" t="s">
        <v>8678</v>
      </c>
      <c r="B416" s="31" t="s">
        <v>1845</v>
      </c>
      <c r="C416" s="31" t="s">
        <v>8953</v>
      </c>
      <c r="D416" s="31" t="s">
        <v>783</v>
      </c>
      <c r="E416" s="30">
        <v>2</v>
      </c>
    </row>
    <row r="417" spans="1:5" x14ac:dyDescent="0.25">
      <c r="A417" s="31" t="s">
        <v>8678</v>
      </c>
      <c r="B417" s="31" t="s">
        <v>1866</v>
      </c>
      <c r="C417" s="31" t="s">
        <v>8954</v>
      </c>
      <c r="D417" s="31" t="s">
        <v>783</v>
      </c>
      <c r="E417" s="30">
        <v>2</v>
      </c>
    </row>
    <row r="418" spans="1:5" x14ac:dyDescent="0.25">
      <c r="A418" s="31" t="s">
        <v>8678</v>
      </c>
      <c r="B418" s="31" t="s">
        <v>2061</v>
      </c>
      <c r="C418" s="31" t="s">
        <v>8955</v>
      </c>
      <c r="D418" s="31" t="s">
        <v>9464</v>
      </c>
      <c r="E418" s="30">
        <v>2</v>
      </c>
    </row>
    <row r="419" spans="1:5" x14ac:dyDescent="0.25">
      <c r="A419" s="31" t="s">
        <v>8678</v>
      </c>
      <c r="B419" s="31" t="s">
        <v>2144</v>
      </c>
      <c r="C419" s="31" t="s">
        <v>8956</v>
      </c>
      <c r="D419" s="31" t="s">
        <v>783</v>
      </c>
      <c r="E419" s="30">
        <v>2</v>
      </c>
    </row>
    <row r="420" spans="1:5" x14ac:dyDescent="0.25">
      <c r="A420" s="31" t="s">
        <v>8678</v>
      </c>
      <c r="B420" s="31" t="s">
        <v>2168</v>
      </c>
      <c r="C420" s="31" t="s">
        <v>8957</v>
      </c>
      <c r="D420" s="31" t="s">
        <v>783</v>
      </c>
      <c r="E420" s="30">
        <v>2</v>
      </c>
    </row>
    <row r="421" spans="1:5" x14ac:dyDescent="0.25">
      <c r="A421" s="31" t="s">
        <v>8678</v>
      </c>
      <c r="B421" s="31" t="s">
        <v>2175</v>
      </c>
      <c r="C421" s="31" t="s">
        <v>8958</v>
      </c>
      <c r="D421" s="31" t="s">
        <v>783</v>
      </c>
      <c r="E421" s="30">
        <v>2</v>
      </c>
    </row>
    <row r="422" spans="1:5" x14ac:dyDescent="0.25">
      <c r="A422" s="31" t="s">
        <v>8678</v>
      </c>
      <c r="B422" s="31" t="s">
        <v>2293</v>
      </c>
      <c r="C422" s="31" t="s">
        <v>8959</v>
      </c>
      <c r="D422" s="31" t="s">
        <v>783</v>
      </c>
      <c r="E422" s="30">
        <v>2</v>
      </c>
    </row>
    <row r="423" spans="1:5" x14ac:dyDescent="0.25">
      <c r="A423" s="31" t="s">
        <v>8678</v>
      </c>
      <c r="B423" s="31" t="s">
        <v>2349</v>
      </c>
      <c r="C423" s="31" t="s">
        <v>8960</v>
      </c>
      <c r="D423" s="31" t="s">
        <v>783</v>
      </c>
      <c r="E423" s="30">
        <v>2</v>
      </c>
    </row>
    <row r="424" spans="1:5" x14ac:dyDescent="0.25">
      <c r="A424" s="31" t="s">
        <v>8678</v>
      </c>
      <c r="B424" s="31" t="s">
        <v>2424</v>
      </c>
      <c r="C424" s="31" t="s">
        <v>8961</v>
      </c>
      <c r="D424" s="31" t="s">
        <v>783</v>
      </c>
      <c r="E424" s="30">
        <v>2</v>
      </c>
    </row>
    <row r="425" spans="1:5" x14ac:dyDescent="0.25">
      <c r="A425" s="31" t="s">
        <v>8678</v>
      </c>
      <c r="B425" s="31" t="s">
        <v>2460</v>
      </c>
      <c r="C425" s="31" t="s">
        <v>8962</v>
      </c>
      <c r="D425" s="31" t="s">
        <v>783</v>
      </c>
      <c r="E425" s="30">
        <v>2</v>
      </c>
    </row>
    <row r="426" spans="1:5" x14ac:dyDescent="0.25">
      <c r="A426" s="31" t="s">
        <v>8678</v>
      </c>
      <c r="B426" s="31" t="s">
        <v>2463</v>
      </c>
      <c r="C426" s="31" t="s">
        <v>8963</v>
      </c>
      <c r="D426" s="31" t="s">
        <v>783</v>
      </c>
      <c r="E426" s="30">
        <v>2</v>
      </c>
    </row>
    <row r="427" spans="1:5" x14ac:dyDescent="0.25">
      <c r="A427" s="31" t="s">
        <v>8678</v>
      </c>
      <c r="B427" s="31" t="s">
        <v>2472</v>
      </c>
      <c r="C427" s="31" t="s">
        <v>8964</v>
      </c>
      <c r="D427" s="31" t="s">
        <v>783</v>
      </c>
      <c r="E427" s="30">
        <v>2</v>
      </c>
    </row>
    <row r="428" spans="1:5" x14ac:dyDescent="0.25">
      <c r="A428" s="31" t="s">
        <v>8678</v>
      </c>
      <c r="B428" s="31" t="s">
        <v>2501</v>
      </c>
      <c r="C428" s="31" t="s">
        <v>8965</v>
      </c>
      <c r="D428" s="31" t="s">
        <v>783</v>
      </c>
      <c r="E428" s="30">
        <v>2</v>
      </c>
    </row>
    <row r="429" spans="1:5" x14ac:dyDescent="0.25">
      <c r="A429" s="31" t="s">
        <v>8678</v>
      </c>
      <c r="B429" s="31" t="s">
        <v>2535</v>
      </c>
      <c r="C429" s="31" t="s">
        <v>8966</v>
      </c>
      <c r="D429" s="31" t="s">
        <v>783</v>
      </c>
      <c r="E429" s="30">
        <v>2</v>
      </c>
    </row>
    <row r="430" spans="1:5" x14ac:dyDescent="0.25">
      <c r="A430" s="31" t="s">
        <v>8678</v>
      </c>
      <c r="B430" s="31" t="s">
        <v>2560</v>
      </c>
      <c r="C430" s="31" t="s">
        <v>8967</v>
      </c>
      <c r="D430" s="31" t="s">
        <v>783</v>
      </c>
      <c r="E430" s="30">
        <v>2</v>
      </c>
    </row>
    <row r="431" spans="1:5" x14ac:dyDescent="0.25">
      <c r="A431" s="31" t="s">
        <v>8678</v>
      </c>
      <c r="B431" s="31" t="s">
        <v>2697</v>
      </c>
      <c r="C431" s="31" t="s">
        <v>8968</v>
      </c>
      <c r="D431" s="31" t="s">
        <v>783</v>
      </c>
      <c r="E431" s="30">
        <v>2</v>
      </c>
    </row>
    <row r="432" spans="1:5" x14ac:dyDescent="0.25">
      <c r="A432" s="31" t="s">
        <v>8678</v>
      </c>
      <c r="B432" s="31" t="s">
        <v>2718</v>
      </c>
      <c r="C432" s="31" t="s">
        <v>8969</v>
      </c>
      <c r="D432" s="31" t="s">
        <v>783</v>
      </c>
      <c r="E432" s="30">
        <v>2</v>
      </c>
    </row>
    <row r="433" spans="1:5" x14ac:dyDescent="0.25">
      <c r="A433" s="31" t="s">
        <v>8678</v>
      </c>
      <c r="B433" s="31" t="s">
        <v>2757</v>
      </c>
      <c r="C433" s="31" t="s">
        <v>8970</v>
      </c>
      <c r="D433" s="31" t="s">
        <v>783</v>
      </c>
      <c r="E433" s="30">
        <v>2</v>
      </c>
    </row>
    <row r="434" spans="1:5" x14ac:dyDescent="0.25">
      <c r="A434" s="31" t="s">
        <v>8678</v>
      </c>
      <c r="B434" s="31" t="s">
        <v>2789</v>
      </c>
      <c r="C434" s="31" t="s">
        <v>8971</v>
      </c>
      <c r="D434" s="31" t="s">
        <v>783</v>
      </c>
      <c r="E434" s="30">
        <v>2</v>
      </c>
    </row>
    <row r="435" spans="1:5" x14ac:dyDescent="0.25">
      <c r="A435" s="31" t="s">
        <v>8678</v>
      </c>
      <c r="B435" s="31" t="s">
        <v>2815</v>
      </c>
      <c r="C435" s="31" t="s">
        <v>8972</v>
      </c>
      <c r="D435" s="31" t="s">
        <v>783</v>
      </c>
      <c r="E435" s="30">
        <v>2</v>
      </c>
    </row>
    <row r="436" spans="1:5" x14ac:dyDescent="0.25">
      <c r="A436" s="31" t="s">
        <v>8678</v>
      </c>
      <c r="B436" s="31" t="s">
        <v>2849</v>
      </c>
      <c r="C436" s="31" t="s">
        <v>8973</v>
      </c>
      <c r="D436" s="31" t="s">
        <v>783</v>
      </c>
      <c r="E436" s="30">
        <v>2</v>
      </c>
    </row>
    <row r="437" spans="1:5" x14ac:dyDescent="0.25">
      <c r="A437" s="31" t="s">
        <v>8678</v>
      </c>
      <c r="B437" s="31" t="s">
        <v>2899</v>
      </c>
      <c r="C437" s="31" t="s">
        <v>8974</v>
      </c>
      <c r="D437" s="31" t="s">
        <v>783</v>
      </c>
      <c r="E437" s="30">
        <v>2</v>
      </c>
    </row>
    <row r="438" spans="1:5" x14ac:dyDescent="0.25">
      <c r="A438" s="31" t="s">
        <v>8678</v>
      </c>
      <c r="B438" s="31" t="s">
        <v>3052</v>
      </c>
      <c r="C438" s="31" t="s">
        <v>8975</v>
      </c>
      <c r="D438" s="31" t="s">
        <v>783</v>
      </c>
      <c r="E438" s="30">
        <v>2</v>
      </c>
    </row>
    <row r="439" spans="1:5" x14ac:dyDescent="0.25">
      <c r="A439" s="31" t="s">
        <v>8678</v>
      </c>
      <c r="B439" s="31" t="s">
        <v>3163</v>
      </c>
      <c r="C439" s="31" t="s">
        <v>8976</v>
      </c>
      <c r="D439" s="31" t="s">
        <v>783</v>
      </c>
      <c r="E439" s="30">
        <v>2</v>
      </c>
    </row>
    <row r="440" spans="1:5" x14ac:dyDescent="0.25">
      <c r="A440" s="31" t="s">
        <v>8678</v>
      </c>
      <c r="B440" s="31" t="s">
        <v>3168</v>
      </c>
      <c r="C440" s="31" t="s">
        <v>8977</v>
      </c>
      <c r="D440" s="31" t="s">
        <v>783</v>
      </c>
      <c r="E440" s="30">
        <v>2</v>
      </c>
    </row>
    <row r="441" spans="1:5" x14ac:dyDescent="0.25">
      <c r="A441" s="31" t="s">
        <v>8678</v>
      </c>
      <c r="B441" s="31" t="s">
        <v>3195</v>
      </c>
      <c r="C441" s="31" t="s">
        <v>8978</v>
      </c>
      <c r="D441" s="31" t="s">
        <v>783</v>
      </c>
      <c r="E441" s="30">
        <v>2</v>
      </c>
    </row>
    <row r="442" spans="1:5" x14ac:dyDescent="0.25">
      <c r="A442" s="31" t="s">
        <v>8683</v>
      </c>
      <c r="B442" s="31" t="s">
        <v>3207</v>
      </c>
      <c r="C442" s="31" t="s">
        <v>8979</v>
      </c>
      <c r="D442" s="31" t="s">
        <v>783</v>
      </c>
      <c r="E442" s="30">
        <v>2</v>
      </c>
    </row>
    <row r="443" spans="1:5" x14ac:dyDescent="0.25">
      <c r="A443" s="31" t="s">
        <v>8678</v>
      </c>
      <c r="B443" s="31" t="s">
        <v>3209</v>
      </c>
      <c r="C443" s="31" t="s">
        <v>8980</v>
      </c>
      <c r="D443" s="31" t="s">
        <v>783</v>
      </c>
      <c r="E443" s="30">
        <v>2</v>
      </c>
    </row>
    <row r="444" spans="1:5" x14ac:dyDescent="0.25">
      <c r="A444" s="31" t="s">
        <v>8678</v>
      </c>
      <c r="B444" s="31" t="s">
        <v>3274</v>
      </c>
      <c r="C444" s="31" t="s">
        <v>8981</v>
      </c>
      <c r="D444" s="31" t="s">
        <v>783</v>
      </c>
      <c r="E444" s="30">
        <v>2</v>
      </c>
    </row>
    <row r="445" spans="1:5" x14ac:dyDescent="0.25">
      <c r="A445" s="31" t="s">
        <v>8678</v>
      </c>
      <c r="B445" s="31" t="s">
        <v>3278</v>
      </c>
      <c r="C445" s="31" t="s">
        <v>8982</v>
      </c>
      <c r="D445" s="31" t="s">
        <v>783</v>
      </c>
      <c r="E445" s="30">
        <v>2</v>
      </c>
    </row>
    <row r="446" spans="1:5" x14ac:dyDescent="0.25">
      <c r="A446" s="31" t="s">
        <v>8678</v>
      </c>
      <c r="B446" s="31" t="s">
        <v>3294</v>
      </c>
      <c r="C446" s="31" t="s">
        <v>8983</v>
      </c>
      <c r="D446" s="31" t="s">
        <v>783</v>
      </c>
      <c r="E446" s="30">
        <v>2</v>
      </c>
    </row>
    <row r="447" spans="1:5" x14ac:dyDescent="0.25">
      <c r="A447" s="31" t="s">
        <v>8678</v>
      </c>
      <c r="B447" s="31" t="s">
        <v>3359</v>
      </c>
      <c r="C447" s="31" t="s">
        <v>8984</v>
      </c>
      <c r="D447" s="31" t="s">
        <v>783</v>
      </c>
      <c r="E447" s="30">
        <v>2</v>
      </c>
    </row>
    <row r="448" spans="1:5" x14ac:dyDescent="0.25">
      <c r="A448" s="31" t="s">
        <v>8678</v>
      </c>
      <c r="B448" s="31" t="s">
        <v>3406</v>
      </c>
      <c r="C448" s="31" t="s">
        <v>8985</v>
      </c>
      <c r="D448" s="31" t="s">
        <v>783</v>
      </c>
      <c r="E448" s="30">
        <v>2</v>
      </c>
    </row>
    <row r="449" spans="1:5" x14ac:dyDescent="0.25">
      <c r="A449" s="31" t="s">
        <v>8678</v>
      </c>
      <c r="B449" s="31" t="s">
        <v>3501</v>
      </c>
      <c r="C449" s="31" t="s">
        <v>8986</v>
      </c>
      <c r="D449" s="31" t="s">
        <v>783</v>
      </c>
      <c r="E449" s="30">
        <v>2</v>
      </c>
    </row>
    <row r="450" spans="1:5" x14ac:dyDescent="0.25">
      <c r="A450" s="31" t="s">
        <v>8678</v>
      </c>
      <c r="B450" s="31" t="s">
        <v>3545</v>
      </c>
      <c r="C450" s="31" t="s">
        <v>8987</v>
      </c>
      <c r="D450" s="31" t="s">
        <v>783</v>
      </c>
      <c r="E450" s="30">
        <v>2</v>
      </c>
    </row>
    <row r="451" spans="1:5" x14ac:dyDescent="0.25">
      <c r="A451" s="31" t="s">
        <v>8678</v>
      </c>
      <c r="B451" s="31" t="s">
        <v>3559</v>
      </c>
      <c r="C451" s="31" t="s">
        <v>8988</v>
      </c>
      <c r="D451" s="31" t="s">
        <v>783</v>
      </c>
      <c r="E451" s="30">
        <v>2</v>
      </c>
    </row>
    <row r="452" spans="1:5" x14ac:dyDescent="0.25">
      <c r="A452" s="31" t="s">
        <v>8678</v>
      </c>
      <c r="B452" s="31" t="s">
        <v>3584</v>
      </c>
      <c r="C452" s="31" t="s">
        <v>8989</v>
      </c>
      <c r="D452" s="31" t="s">
        <v>783</v>
      </c>
      <c r="E452" s="30">
        <v>2</v>
      </c>
    </row>
    <row r="453" spans="1:5" x14ac:dyDescent="0.25">
      <c r="A453" s="31" t="s">
        <v>8678</v>
      </c>
      <c r="B453" s="31" t="s">
        <v>3594</v>
      </c>
      <c r="C453" s="31" t="s">
        <v>8990</v>
      </c>
      <c r="D453" s="31" t="s">
        <v>783</v>
      </c>
      <c r="E453" s="30">
        <v>2</v>
      </c>
    </row>
    <row r="454" spans="1:5" x14ac:dyDescent="0.25">
      <c r="A454" s="31" t="s">
        <v>8678</v>
      </c>
      <c r="B454" s="31" t="s">
        <v>3844</v>
      </c>
      <c r="C454" s="31" t="s">
        <v>8991</v>
      </c>
      <c r="D454" s="31" t="s">
        <v>783</v>
      </c>
      <c r="E454" s="30">
        <v>2</v>
      </c>
    </row>
    <row r="455" spans="1:5" x14ac:dyDescent="0.25">
      <c r="A455" s="31" t="s">
        <v>8678</v>
      </c>
      <c r="B455" s="31" t="s">
        <v>3904</v>
      </c>
      <c r="C455" s="31" t="s">
        <v>8992</v>
      </c>
      <c r="D455" s="31" t="s">
        <v>783</v>
      </c>
      <c r="E455" s="30">
        <v>2</v>
      </c>
    </row>
    <row r="456" spans="1:5" x14ac:dyDescent="0.25">
      <c r="A456" s="31" t="s">
        <v>8678</v>
      </c>
      <c r="B456" s="31" t="s">
        <v>3918</v>
      </c>
      <c r="C456" s="31" t="s">
        <v>8993</v>
      </c>
      <c r="D456" s="31" t="s">
        <v>783</v>
      </c>
      <c r="E456" s="30">
        <v>2</v>
      </c>
    </row>
    <row r="457" spans="1:5" x14ac:dyDescent="0.25">
      <c r="A457" s="31" t="s">
        <v>8678</v>
      </c>
      <c r="B457" s="31" t="s">
        <v>4104</v>
      </c>
      <c r="C457" s="31" t="s">
        <v>8994</v>
      </c>
      <c r="D457" s="31" t="s">
        <v>783</v>
      </c>
      <c r="E457" s="30">
        <v>2</v>
      </c>
    </row>
    <row r="458" spans="1:5" x14ac:dyDescent="0.25">
      <c r="A458" s="31" t="s">
        <v>8678</v>
      </c>
      <c r="B458" s="31" t="s">
        <v>4120</v>
      </c>
      <c r="C458" s="31" t="s">
        <v>8995</v>
      </c>
      <c r="D458" s="31" t="s">
        <v>783</v>
      </c>
      <c r="E458" s="30">
        <v>2</v>
      </c>
    </row>
    <row r="459" spans="1:5" x14ac:dyDescent="0.25">
      <c r="A459" s="31" t="s">
        <v>8678</v>
      </c>
      <c r="B459" s="31" t="s">
        <v>4130</v>
      </c>
      <c r="C459" s="31" t="s">
        <v>8996</v>
      </c>
      <c r="D459" s="31" t="s">
        <v>783</v>
      </c>
      <c r="E459" s="30">
        <v>2</v>
      </c>
    </row>
    <row r="460" spans="1:5" x14ac:dyDescent="0.25">
      <c r="A460" s="31" t="s">
        <v>8678</v>
      </c>
      <c r="B460" s="31" t="s">
        <v>4154</v>
      </c>
      <c r="C460" s="31" t="s">
        <v>8997</v>
      </c>
      <c r="D460" s="31" t="s">
        <v>783</v>
      </c>
      <c r="E460" s="30">
        <v>2</v>
      </c>
    </row>
    <row r="461" spans="1:5" x14ac:dyDescent="0.25">
      <c r="A461" s="31" t="s">
        <v>8683</v>
      </c>
      <c r="B461" s="31" t="s">
        <v>4175</v>
      </c>
      <c r="C461" s="31" t="s">
        <v>8998</v>
      </c>
      <c r="D461" s="31" t="s">
        <v>783</v>
      </c>
      <c r="E461" s="30">
        <v>2</v>
      </c>
    </row>
    <row r="462" spans="1:5" x14ac:dyDescent="0.25">
      <c r="A462" s="31" t="s">
        <v>8678</v>
      </c>
      <c r="B462" s="31" t="s">
        <v>4237</v>
      </c>
      <c r="C462" s="31" t="s">
        <v>8999</v>
      </c>
      <c r="D462" s="31" t="s">
        <v>783</v>
      </c>
      <c r="E462" s="30">
        <v>2</v>
      </c>
    </row>
    <row r="463" spans="1:5" x14ac:dyDescent="0.25">
      <c r="A463" s="31" t="s">
        <v>8678</v>
      </c>
      <c r="B463" s="31" t="s">
        <v>4247</v>
      </c>
      <c r="C463" s="31" t="s">
        <v>9000</v>
      </c>
      <c r="D463" s="31" t="s">
        <v>783</v>
      </c>
      <c r="E463" s="30">
        <v>2</v>
      </c>
    </row>
    <row r="464" spans="1:5" x14ac:dyDescent="0.25">
      <c r="A464" s="31" t="s">
        <v>8678</v>
      </c>
      <c r="B464" s="32" t="s">
        <v>378</v>
      </c>
      <c r="C464" s="31" t="s">
        <v>9001</v>
      </c>
      <c r="D464" s="31" t="s">
        <v>339</v>
      </c>
      <c r="E464" s="30">
        <v>2</v>
      </c>
    </row>
    <row r="465" spans="1:5" x14ac:dyDescent="0.25">
      <c r="A465" s="31" t="s">
        <v>8678</v>
      </c>
      <c r="B465" s="31" t="s">
        <v>6</v>
      </c>
      <c r="C465" s="31" t="s">
        <v>9280</v>
      </c>
      <c r="D465" s="31" t="s">
        <v>4</v>
      </c>
      <c r="E465" s="30">
        <v>0</v>
      </c>
    </row>
    <row r="466" spans="1:5" x14ac:dyDescent="0.25">
      <c r="A466" s="31" t="s">
        <v>8678</v>
      </c>
      <c r="B466" s="31" t="s">
        <v>7</v>
      </c>
      <c r="C466" s="31" t="s">
        <v>9281</v>
      </c>
      <c r="D466" s="31" t="s">
        <v>4</v>
      </c>
      <c r="E466" s="30">
        <v>0</v>
      </c>
    </row>
    <row r="467" spans="1:5" x14ac:dyDescent="0.25">
      <c r="A467" s="31" t="s">
        <v>8678</v>
      </c>
      <c r="B467" s="31" t="s">
        <v>8</v>
      </c>
      <c r="C467" s="31" t="s">
        <v>9282</v>
      </c>
      <c r="D467" s="31" t="s">
        <v>4</v>
      </c>
      <c r="E467" s="30">
        <v>0</v>
      </c>
    </row>
    <row r="468" spans="1:5" x14ac:dyDescent="0.25">
      <c r="A468" s="31" t="s">
        <v>8678</v>
      </c>
      <c r="B468" s="31" t="s">
        <v>9</v>
      </c>
      <c r="C468" s="31" t="s">
        <v>9283</v>
      </c>
      <c r="D468" s="31" t="s">
        <v>4</v>
      </c>
      <c r="E468" s="30">
        <v>0</v>
      </c>
    </row>
    <row r="469" spans="1:5" x14ac:dyDescent="0.25">
      <c r="A469" s="31" t="s">
        <v>8678</v>
      </c>
      <c r="B469" s="31" t="s">
        <v>10</v>
      </c>
      <c r="C469" s="31" t="s">
        <v>9284</v>
      </c>
      <c r="D469" s="31" t="s">
        <v>4</v>
      </c>
      <c r="E469" s="30">
        <v>0</v>
      </c>
    </row>
    <row r="470" spans="1:5" x14ac:dyDescent="0.25">
      <c r="A470" s="31" t="s">
        <v>8678</v>
      </c>
      <c r="B470" s="31" t="s">
        <v>20</v>
      </c>
      <c r="C470" s="31" t="s">
        <v>9285</v>
      </c>
      <c r="D470" s="31" t="s">
        <v>4</v>
      </c>
      <c r="E470" s="30">
        <v>0</v>
      </c>
    </row>
    <row r="471" spans="1:5" x14ac:dyDescent="0.25">
      <c r="A471" s="31" t="s">
        <v>8678</v>
      </c>
      <c r="B471" s="31" t="s">
        <v>23</v>
      </c>
      <c r="C471" s="31" t="s">
        <v>9287</v>
      </c>
      <c r="D471" s="31" t="s">
        <v>4</v>
      </c>
      <c r="E471" s="30">
        <v>0</v>
      </c>
    </row>
    <row r="472" spans="1:5" x14ac:dyDescent="0.25">
      <c r="A472" s="31" t="s">
        <v>8678</v>
      </c>
      <c r="B472" s="31" t="s">
        <v>24</v>
      </c>
      <c r="C472" s="31" t="s">
        <v>9288</v>
      </c>
      <c r="D472" s="31" t="s">
        <v>4</v>
      </c>
      <c r="E472" s="30">
        <v>0</v>
      </c>
    </row>
    <row r="473" spans="1:5" x14ac:dyDescent="0.25">
      <c r="A473" s="31" t="s">
        <v>8678</v>
      </c>
      <c r="B473" s="31" t="s">
        <v>25</v>
      </c>
      <c r="C473" s="31" t="s">
        <v>9289</v>
      </c>
      <c r="D473" s="31" t="s">
        <v>4</v>
      </c>
      <c r="E473" s="30">
        <v>0</v>
      </c>
    </row>
    <row r="474" spans="1:5" x14ac:dyDescent="0.25">
      <c r="A474" s="31" t="s">
        <v>8678</v>
      </c>
      <c r="B474" s="31" t="s">
        <v>26</v>
      </c>
      <c r="C474" s="31" t="s">
        <v>9290</v>
      </c>
      <c r="D474" s="31" t="s">
        <v>4</v>
      </c>
      <c r="E474" s="30">
        <v>0</v>
      </c>
    </row>
    <row r="475" spans="1:5" x14ac:dyDescent="0.25">
      <c r="A475" s="31" t="s">
        <v>8678</v>
      </c>
      <c r="B475" s="31" t="s">
        <v>27</v>
      </c>
      <c r="C475" s="31" t="s">
        <v>9291</v>
      </c>
      <c r="D475" s="31" t="s">
        <v>4</v>
      </c>
      <c r="E475" s="30">
        <v>0</v>
      </c>
    </row>
    <row r="476" spans="1:5" x14ac:dyDescent="0.25">
      <c r="A476" s="31" t="s">
        <v>8678</v>
      </c>
      <c r="B476" s="31" t="s">
        <v>28</v>
      </c>
      <c r="C476" s="31" t="s">
        <v>9292</v>
      </c>
      <c r="D476" s="31" t="s">
        <v>4</v>
      </c>
      <c r="E476" s="30">
        <v>0</v>
      </c>
    </row>
    <row r="477" spans="1:5" x14ac:dyDescent="0.25">
      <c r="A477" s="31" t="s">
        <v>8678</v>
      </c>
      <c r="B477" s="31" t="s">
        <v>30</v>
      </c>
      <c r="C477" s="31" t="s">
        <v>9293</v>
      </c>
      <c r="D477" s="31" t="s">
        <v>4</v>
      </c>
      <c r="E477" s="30">
        <v>0</v>
      </c>
    </row>
    <row r="478" spans="1:5" x14ac:dyDescent="0.25">
      <c r="A478" s="31" t="s">
        <v>8678</v>
      </c>
      <c r="B478" s="31" t="s">
        <v>32</v>
      </c>
      <c r="C478" s="31" t="s">
        <v>9294</v>
      </c>
      <c r="D478" s="31" t="s">
        <v>4</v>
      </c>
      <c r="E478" s="30">
        <v>0</v>
      </c>
    </row>
    <row r="479" spans="1:5" x14ac:dyDescent="0.25">
      <c r="A479" s="31" t="s">
        <v>8678</v>
      </c>
      <c r="B479" s="31" t="s">
        <v>33</v>
      </c>
      <c r="C479" s="31" t="s">
        <v>9295</v>
      </c>
      <c r="D479" s="31" t="s">
        <v>4</v>
      </c>
      <c r="E479" s="30">
        <v>0</v>
      </c>
    </row>
    <row r="480" spans="1:5" x14ac:dyDescent="0.25">
      <c r="A480" s="31" t="s">
        <v>8678</v>
      </c>
      <c r="B480" s="31" t="s">
        <v>36</v>
      </c>
      <c r="C480" s="31" t="s">
        <v>9296</v>
      </c>
      <c r="D480" s="31" t="s">
        <v>4</v>
      </c>
      <c r="E480" s="30">
        <v>0</v>
      </c>
    </row>
    <row r="481" spans="1:5" x14ac:dyDescent="0.25">
      <c r="A481" s="31" t="s">
        <v>8678</v>
      </c>
      <c r="B481" s="31" t="s">
        <v>37</v>
      </c>
      <c r="C481" s="31" t="s">
        <v>9297</v>
      </c>
      <c r="D481" s="31" t="s">
        <v>4</v>
      </c>
      <c r="E481" s="30">
        <v>0</v>
      </c>
    </row>
    <row r="482" spans="1:5" x14ac:dyDescent="0.25">
      <c r="A482" s="31" t="s">
        <v>8678</v>
      </c>
      <c r="B482" s="31" t="s">
        <v>38</v>
      </c>
      <c r="C482" s="31" t="s">
        <v>9298</v>
      </c>
      <c r="D482" s="31" t="s">
        <v>4</v>
      </c>
      <c r="E482" s="30">
        <v>0</v>
      </c>
    </row>
    <row r="483" spans="1:5" x14ac:dyDescent="0.25">
      <c r="A483" s="31" t="s">
        <v>8678</v>
      </c>
      <c r="B483" s="31" t="s">
        <v>41</v>
      </c>
      <c r="C483" s="31" t="s">
        <v>9300</v>
      </c>
      <c r="D483" s="31" t="s">
        <v>4</v>
      </c>
      <c r="E483" s="30">
        <v>0</v>
      </c>
    </row>
    <row r="484" spans="1:5" x14ac:dyDescent="0.25">
      <c r="A484" s="31" t="s">
        <v>8678</v>
      </c>
      <c r="B484" s="31" t="s">
        <v>43</v>
      </c>
      <c r="C484" s="31" t="s">
        <v>9301</v>
      </c>
      <c r="D484" s="31" t="s">
        <v>4</v>
      </c>
      <c r="E484" s="30">
        <v>0</v>
      </c>
    </row>
    <row r="485" spans="1:5" x14ac:dyDescent="0.25">
      <c r="A485" s="31" t="s">
        <v>8678</v>
      </c>
      <c r="B485" s="31" t="s">
        <v>44</v>
      </c>
      <c r="C485" s="31" t="s">
        <v>9302</v>
      </c>
      <c r="D485" s="31" t="s">
        <v>4</v>
      </c>
      <c r="E485" s="30">
        <v>0</v>
      </c>
    </row>
    <row r="486" spans="1:5" x14ac:dyDescent="0.25">
      <c r="A486" s="31" t="s">
        <v>8678</v>
      </c>
      <c r="B486" s="31" t="s">
        <v>61</v>
      </c>
      <c r="C486" s="31" t="s">
        <v>9305</v>
      </c>
      <c r="D486" s="31" t="s">
        <v>4</v>
      </c>
      <c r="E486" s="30">
        <v>0</v>
      </c>
    </row>
    <row r="487" spans="1:5" x14ac:dyDescent="0.25">
      <c r="A487" s="31" t="s">
        <v>8678</v>
      </c>
      <c r="B487" s="31" t="s">
        <v>62</v>
      </c>
      <c r="C487" s="31" t="s">
        <v>9306</v>
      </c>
      <c r="D487" s="31" t="s">
        <v>4</v>
      </c>
      <c r="E487" s="30">
        <v>0</v>
      </c>
    </row>
    <row r="488" spans="1:5" x14ac:dyDescent="0.25">
      <c r="A488" s="31" t="s">
        <v>8678</v>
      </c>
      <c r="B488" s="31" t="s">
        <v>63</v>
      </c>
      <c r="C488" s="31" t="s">
        <v>9307</v>
      </c>
      <c r="D488" s="31" t="s">
        <v>4</v>
      </c>
      <c r="E488" s="30">
        <v>0</v>
      </c>
    </row>
    <row r="489" spans="1:5" x14ac:dyDescent="0.25">
      <c r="A489" s="31" t="s">
        <v>8678</v>
      </c>
      <c r="B489" s="31" t="s">
        <v>67</v>
      </c>
      <c r="C489" s="31" t="s">
        <v>9308</v>
      </c>
      <c r="D489" s="31" t="s">
        <v>4</v>
      </c>
      <c r="E489" s="30">
        <v>0</v>
      </c>
    </row>
    <row r="490" spans="1:5" x14ac:dyDescent="0.25">
      <c r="A490" s="31" t="s">
        <v>8678</v>
      </c>
      <c r="B490" s="31" t="s">
        <v>68</v>
      </c>
      <c r="C490" s="31" t="s">
        <v>9309</v>
      </c>
      <c r="D490" s="31" t="s">
        <v>4</v>
      </c>
      <c r="E490" s="30">
        <v>0</v>
      </c>
    </row>
    <row r="491" spans="1:5" x14ac:dyDescent="0.25">
      <c r="A491" s="31" t="s">
        <v>8678</v>
      </c>
      <c r="B491" s="31" t="s">
        <v>70</v>
      </c>
      <c r="C491" s="31" t="s">
        <v>9310</v>
      </c>
      <c r="D491" s="31" t="s">
        <v>4</v>
      </c>
      <c r="E491" s="30">
        <v>0</v>
      </c>
    </row>
    <row r="492" spans="1:5" x14ac:dyDescent="0.25">
      <c r="A492" s="31" t="s">
        <v>8678</v>
      </c>
      <c r="B492" s="31" t="s">
        <v>71</v>
      </c>
      <c r="C492" s="31" t="s">
        <v>9311</v>
      </c>
      <c r="D492" s="31" t="s">
        <v>4</v>
      </c>
      <c r="E492" s="30">
        <v>0</v>
      </c>
    </row>
    <row r="493" spans="1:5" x14ac:dyDescent="0.25">
      <c r="A493" s="31" t="s">
        <v>8678</v>
      </c>
      <c r="B493" s="31" t="s">
        <v>73</v>
      </c>
      <c r="C493" s="31" t="s">
        <v>9313</v>
      </c>
      <c r="D493" s="31" t="s">
        <v>4</v>
      </c>
      <c r="E493" s="30">
        <v>0</v>
      </c>
    </row>
    <row r="494" spans="1:5" x14ac:dyDescent="0.25">
      <c r="A494" s="31" t="s">
        <v>8678</v>
      </c>
      <c r="B494" s="31" t="s">
        <v>74</v>
      </c>
      <c r="C494" s="31" t="s">
        <v>9314</v>
      </c>
      <c r="D494" s="31" t="s">
        <v>4</v>
      </c>
      <c r="E494" s="30">
        <v>0</v>
      </c>
    </row>
    <row r="495" spans="1:5" x14ac:dyDescent="0.25">
      <c r="A495" s="31" t="s">
        <v>8678</v>
      </c>
      <c r="B495" s="31" t="s">
        <v>79</v>
      </c>
      <c r="C495" s="31" t="s">
        <v>9315</v>
      </c>
      <c r="D495" s="31" t="s">
        <v>4</v>
      </c>
      <c r="E495" s="30">
        <v>0</v>
      </c>
    </row>
    <row r="496" spans="1:5" x14ac:dyDescent="0.25">
      <c r="A496" s="31" t="s">
        <v>8678</v>
      </c>
      <c r="B496" s="31" t="s">
        <v>81</v>
      </c>
      <c r="C496" s="31" t="s">
        <v>9317</v>
      </c>
      <c r="D496" s="31" t="s">
        <v>4</v>
      </c>
      <c r="E496" s="30">
        <v>0</v>
      </c>
    </row>
    <row r="497" spans="1:5" x14ac:dyDescent="0.25">
      <c r="A497" s="31" t="s">
        <v>8678</v>
      </c>
      <c r="B497" s="31" t="s">
        <v>82</v>
      </c>
      <c r="C497" s="31" t="s">
        <v>9318</v>
      </c>
      <c r="D497" s="31" t="s">
        <v>4</v>
      </c>
      <c r="E497" s="30">
        <v>0</v>
      </c>
    </row>
    <row r="498" spans="1:5" x14ac:dyDescent="0.25">
      <c r="A498" s="31" t="s">
        <v>8678</v>
      </c>
      <c r="B498" s="31" t="s">
        <v>83</v>
      </c>
      <c r="C498" s="31" t="s">
        <v>9319</v>
      </c>
      <c r="D498" s="31" t="s">
        <v>4</v>
      </c>
      <c r="E498" s="30">
        <v>0</v>
      </c>
    </row>
    <row r="499" spans="1:5" x14ac:dyDescent="0.25">
      <c r="A499" s="31" t="s">
        <v>8678</v>
      </c>
      <c r="B499" s="31" t="s">
        <v>89</v>
      </c>
      <c r="C499" s="31" t="s">
        <v>9320</v>
      </c>
      <c r="D499" s="31" t="s">
        <v>4</v>
      </c>
      <c r="E499" s="30">
        <v>0</v>
      </c>
    </row>
    <row r="500" spans="1:5" x14ac:dyDescent="0.25">
      <c r="A500" s="31" t="s">
        <v>8678</v>
      </c>
      <c r="B500" s="31" t="s">
        <v>90</v>
      </c>
      <c r="C500" s="31" t="s">
        <v>9321</v>
      </c>
      <c r="D500" s="31" t="s">
        <v>4</v>
      </c>
      <c r="E500" s="30">
        <v>0</v>
      </c>
    </row>
    <row r="501" spans="1:5" x14ac:dyDescent="0.25">
      <c r="A501" s="31" t="s">
        <v>8678</v>
      </c>
      <c r="B501" s="31" t="s">
        <v>91</v>
      </c>
      <c r="C501" s="31" t="s">
        <v>9322</v>
      </c>
      <c r="D501" s="31" t="s">
        <v>4</v>
      </c>
      <c r="E501" s="30">
        <v>0</v>
      </c>
    </row>
    <row r="502" spans="1:5" x14ac:dyDescent="0.25">
      <c r="A502" s="31" t="s">
        <v>8678</v>
      </c>
      <c r="B502" s="31" t="s">
        <v>92</v>
      </c>
      <c r="C502" s="31" t="s">
        <v>9323</v>
      </c>
      <c r="D502" s="31" t="s">
        <v>4</v>
      </c>
      <c r="E502" s="30">
        <v>0</v>
      </c>
    </row>
    <row r="503" spans="1:5" x14ac:dyDescent="0.25">
      <c r="A503" s="31" t="s">
        <v>8678</v>
      </c>
      <c r="B503" s="31" t="s">
        <v>95</v>
      </c>
      <c r="C503" s="31" t="s">
        <v>9324</v>
      </c>
      <c r="D503" s="31" t="s">
        <v>4</v>
      </c>
      <c r="E503" s="30">
        <v>0</v>
      </c>
    </row>
    <row r="504" spans="1:5" x14ac:dyDescent="0.25">
      <c r="A504" s="31" t="s">
        <v>8678</v>
      </c>
      <c r="B504" s="31" t="s">
        <v>96</v>
      </c>
      <c r="C504" s="31" t="s">
        <v>9325</v>
      </c>
      <c r="D504" s="31" t="s">
        <v>4</v>
      </c>
      <c r="E504" s="30">
        <v>0</v>
      </c>
    </row>
    <row r="505" spans="1:5" x14ac:dyDescent="0.25">
      <c r="A505" s="31" t="s">
        <v>8678</v>
      </c>
      <c r="B505" s="31" t="s">
        <v>100</v>
      </c>
      <c r="C505" s="31" t="s">
        <v>9326</v>
      </c>
      <c r="D505" s="31" t="s">
        <v>4</v>
      </c>
      <c r="E505" s="30">
        <v>0</v>
      </c>
    </row>
    <row r="506" spans="1:5" x14ac:dyDescent="0.25">
      <c r="A506" s="31" t="s">
        <v>8678</v>
      </c>
      <c r="B506" s="31" t="s">
        <v>103</v>
      </c>
      <c r="C506" s="31" t="s">
        <v>9327</v>
      </c>
      <c r="D506" s="31" t="s">
        <v>4</v>
      </c>
      <c r="E506" s="30">
        <v>0</v>
      </c>
    </row>
    <row r="507" spans="1:5" x14ac:dyDescent="0.25">
      <c r="A507" s="31" t="s">
        <v>8678</v>
      </c>
      <c r="B507" s="31" t="s">
        <v>107</v>
      </c>
      <c r="C507" s="31" t="s">
        <v>9328</v>
      </c>
      <c r="D507" s="31" t="s">
        <v>4</v>
      </c>
      <c r="E507" s="30">
        <v>0</v>
      </c>
    </row>
    <row r="508" spans="1:5" x14ac:dyDescent="0.25">
      <c r="A508" s="31" t="s">
        <v>8678</v>
      </c>
      <c r="B508" s="31" t="s">
        <v>109</v>
      </c>
      <c r="C508" s="31" t="s">
        <v>9329</v>
      </c>
      <c r="D508" s="31" t="s">
        <v>4</v>
      </c>
      <c r="E508" s="30">
        <v>0</v>
      </c>
    </row>
    <row r="509" spans="1:5" x14ac:dyDescent="0.25">
      <c r="A509" s="31" t="s">
        <v>8678</v>
      </c>
      <c r="B509" s="31" t="s">
        <v>111</v>
      </c>
      <c r="C509" s="31" t="s">
        <v>9330</v>
      </c>
      <c r="D509" s="31" t="s">
        <v>4</v>
      </c>
      <c r="E509" s="30">
        <v>0</v>
      </c>
    </row>
    <row r="510" spans="1:5" x14ac:dyDescent="0.25">
      <c r="A510" s="31" t="s">
        <v>8678</v>
      </c>
      <c r="B510" s="31" t="s">
        <v>113</v>
      </c>
      <c r="C510" s="31" t="s">
        <v>9331</v>
      </c>
      <c r="D510" s="31" t="s">
        <v>4</v>
      </c>
      <c r="E510" s="30">
        <v>0</v>
      </c>
    </row>
    <row r="511" spans="1:5" x14ac:dyDescent="0.25">
      <c r="A511" s="31" t="s">
        <v>8678</v>
      </c>
      <c r="B511" s="31" t="s">
        <v>115</v>
      </c>
      <c r="C511" s="31" t="s">
        <v>9332</v>
      </c>
      <c r="D511" s="31" t="s">
        <v>4</v>
      </c>
      <c r="E511" s="30">
        <v>0</v>
      </c>
    </row>
    <row r="512" spans="1:5" x14ac:dyDescent="0.25">
      <c r="A512" s="31" t="s">
        <v>8678</v>
      </c>
      <c r="B512" s="31" t="s">
        <v>120</v>
      </c>
      <c r="C512" s="31" t="s">
        <v>9333</v>
      </c>
      <c r="D512" s="31" t="s">
        <v>4</v>
      </c>
      <c r="E512" s="30">
        <v>0</v>
      </c>
    </row>
    <row r="513" spans="1:5" x14ac:dyDescent="0.25">
      <c r="A513" s="31" t="s">
        <v>8678</v>
      </c>
      <c r="B513" s="31" t="s">
        <v>129</v>
      </c>
      <c r="C513" s="31" t="s">
        <v>9334</v>
      </c>
      <c r="D513" s="31" t="s">
        <v>4</v>
      </c>
      <c r="E513" s="30">
        <v>0</v>
      </c>
    </row>
    <row r="514" spans="1:5" x14ac:dyDescent="0.25">
      <c r="A514" s="31" t="s">
        <v>8678</v>
      </c>
      <c r="B514" s="31" t="s">
        <v>131</v>
      </c>
      <c r="C514" s="31" t="s">
        <v>9335</v>
      </c>
      <c r="D514" s="31" t="s">
        <v>4</v>
      </c>
      <c r="E514" s="30">
        <v>0</v>
      </c>
    </row>
    <row r="515" spans="1:5" x14ac:dyDescent="0.25">
      <c r="A515" s="31" t="s">
        <v>8678</v>
      </c>
      <c r="B515" s="31" t="s">
        <v>133</v>
      </c>
      <c r="C515" s="31" t="s">
        <v>9336</v>
      </c>
      <c r="D515" s="31" t="s">
        <v>4</v>
      </c>
      <c r="E515" s="30">
        <v>0</v>
      </c>
    </row>
    <row r="516" spans="1:5" x14ac:dyDescent="0.25">
      <c r="A516" s="31" t="s">
        <v>8678</v>
      </c>
      <c r="B516" s="31" t="s">
        <v>135</v>
      </c>
      <c r="C516" s="31" t="s">
        <v>9337</v>
      </c>
      <c r="D516" s="31" t="s">
        <v>4</v>
      </c>
      <c r="E516" s="30">
        <v>0</v>
      </c>
    </row>
    <row r="517" spans="1:5" x14ac:dyDescent="0.25">
      <c r="A517" s="31" t="s">
        <v>8683</v>
      </c>
      <c r="B517" s="31" t="s">
        <v>136</v>
      </c>
      <c r="C517" s="31" t="s">
        <v>9338</v>
      </c>
      <c r="D517" s="31" t="s">
        <v>4</v>
      </c>
      <c r="E517" s="30">
        <v>0</v>
      </c>
    </row>
    <row r="518" spans="1:5" x14ac:dyDescent="0.25">
      <c r="A518" s="31" t="s">
        <v>8678</v>
      </c>
      <c r="B518" s="31" t="s">
        <v>153</v>
      </c>
      <c r="C518" s="31" t="s">
        <v>9339</v>
      </c>
      <c r="D518" s="31" t="s">
        <v>4</v>
      </c>
      <c r="E518" s="30">
        <v>0</v>
      </c>
    </row>
    <row r="519" spans="1:5" x14ac:dyDescent="0.25">
      <c r="A519" s="31" t="s">
        <v>8678</v>
      </c>
      <c r="B519" s="31" t="s">
        <v>156</v>
      </c>
      <c r="C519" s="31" t="s">
        <v>9340</v>
      </c>
      <c r="D519" s="31" t="s">
        <v>4</v>
      </c>
      <c r="E519" s="30">
        <v>0</v>
      </c>
    </row>
    <row r="520" spans="1:5" x14ac:dyDescent="0.25">
      <c r="A520" s="31" t="s">
        <v>8678</v>
      </c>
      <c r="B520" s="31" t="s">
        <v>161</v>
      </c>
      <c r="C520" s="31" t="s">
        <v>9341</v>
      </c>
      <c r="D520" s="31" t="s">
        <v>4</v>
      </c>
      <c r="E520" s="30">
        <v>0</v>
      </c>
    </row>
    <row r="521" spans="1:5" x14ac:dyDescent="0.25">
      <c r="A521" s="31" t="s">
        <v>8678</v>
      </c>
      <c r="B521" s="31" t="s">
        <v>164</v>
      </c>
      <c r="C521" s="31" t="s">
        <v>9342</v>
      </c>
      <c r="D521" s="31" t="s">
        <v>4</v>
      </c>
      <c r="E521" s="30">
        <v>0</v>
      </c>
    </row>
    <row r="522" spans="1:5" x14ac:dyDescent="0.25">
      <c r="A522" s="31" t="s">
        <v>8678</v>
      </c>
      <c r="B522" s="31" t="s">
        <v>166</v>
      </c>
      <c r="C522" s="31" t="s">
        <v>9343</v>
      </c>
      <c r="D522" s="31" t="s">
        <v>4</v>
      </c>
      <c r="E522" s="30">
        <v>0</v>
      </c>
    </row>
    <row r="523" spans="1:5" x14ac:dyDescent="0.25">
      <c r="A523" s="31" t="s">
        <v>8678</v>
      </c>
      <c r="B523" s="31" t="s">
        <v>182</v>
      </c>
      <c r="C523" s="31" t="s">
        <v>9346</v>
      </c>
      <c r="D523" s="31" t="s">
        <v>4</v>
      </c>
      <c r="E523" s="30">
        <v>0</v>
      </c>
    </row>
    <row r="524" spans="1:5" x14ac:dyDescent="0.25">
      <c r="A524" s="31" t="s">
        <v>8678</v>
      </c>
      <c r="B524" s="31" t="s">
        <v>183</v>
      </c>
      <c r="C524" s="31" t="s">
        <v>9347</v>
      </c>
      <c r="D524" s="31" t="s">
        <v>4</v>
      </c>
      <c r="E524" s="30">
        <v>0</v>
      </c>
    </row>
    <row r="525" spans="1:5" x14ac:dyDescent="0.25">
      <c r="A525" s="31" t="s">
        <v>8678</v>
      </c>
      <c r="B525" s="31" t="s">
        <v>187</v>
      </c>
      <c r="C525" s="31" t="s">
        <v>9348</v>
      </c>
      <c r="D525" s="31" t="s">
        <v>4</v>
      </c>
      <c r="E525" s="30">
        <v>0</v>
      </c>
    </row>
    <row r="526" spans="1:5" x14ac:dyDescent="0.25">
      <c r="A526" s="31" t="s">
        <v>8678</v>
      </c>
      <c r="B526" s="31" t="s">
        <v>189</v>
      </c>
      <c r="C526" s="31" t="s">
        <v>9349</v>
      </c>
      <c r="D526" s="31" t="s">
        <v>4</v>
      </c>
      <c r="E526" s="30">
        <v>0</v>
      </c>
    </row>
    <row r="527" spans="1:5" x14ac:dyDescent="0.25">
      <c r="A527" s="31" t="s">
        <v>8678</v>
      </c>
      <c r="B527" s="31" t="s">
        <v>194</v>
      </c>
      <c r="C527" s="31" t="s">
        <v>9351</v>
      </c>
      <c r="D527" s="31" t="s">
        <v>4</v>
      </c>
      <c r="E527" s="30">
        <v>0</v>
      </c>
    </row>
    <row r="528" spans="1:5" x14ac:dyDescent="0.25">
      <c r="A528" s="31" t="s">
        <v>8678</v>
      </c>
      <c r="B528" s="31" t="s">
        <v>199</v>
      </c>
      <c r="C528" s="31" t="s">
        <v>9352</v>
      </c>
      <c r="D528" s="31" t="s">
        <v>4</v>
      </c>
      <c r="E528" s="30">
        <v>0</v>
      </c>
    </row>
    <row r="529" spans="1:5" x14ac:dyDescent="0.25">
      <c r="A529" s="31" t="s">
        <v>8678</v>
      </c>
      <c r="B529" s="31" t="s">
        <v>200</v>
      </c>
      <c r="C529" s="31" t="s">
        <v>9353</v>
      </c>
      <c r="D529" s="31" t="s">
        <v>4</v>
      </c>
      <c r="E529" s="30">
        <v>0</v>
      </c>
    </row>
    <row r="530" spans="1:5" x14ac:dyDescent="0.25">
      <c r="A530" s="31" t="s">
        <v>8678</v>
      </c>
      <c r="B530" s="31" t="s">
        <v>206</v>
      </c>
      <c r="C530" s="31" t="s">
        <v>9354</v>
      </c>
      <c r="D530" s="31" t="s">
        <v>4</v>
      </c>
      <c r="E530" s="30">
        <v>0</v>
      </c>
    </row>
    <row r="531" spans="1:5" x14ac:dyDescent="0.25">
      <c r="A531" s="31" t="s">
        <v>8678</v>
      </c>
      <c r="B531" s="31" t="s">
        <v>210</v>
      </c>
      <c r="C531" s="31" t="s">
        <v>9356</v>
      </c>
      <c r="D531" s="31" t="s">
        <v>4</v>
      </c>
      <c r="E531" s="30">
        <v>0</v>
      </c>
    </row>
    <row r="532" spans="1:5" x14ac:dyDescent="0.25">
      <c r="A532" s="31" t="s">
        <v>8678</v>
      </c>
      <c r="B532" s="31" t="s">
        <v>219</v>
      </c>
      <c r="C532" s="31" t="s">
        <v>9359</v>
      </c>
      <c r="D532" s="31" t="s">
        <v>4</v>
      </c>
      <c r="E532" s="30">
        <v>0</v>
      </c>
    </row>
    <row r="533" spans="1:5" x14ac:dyDescent="0.25">
      <c r="A533" s="31" t="s">
        <v>8678</v>
      </c>
      <c r="B533" s="31" t="s">
        <v>221</v>
      </c>
      <c r="C533" s="31" t="s">
        <v>9360</v>
      </c>
      <c r="D533" s="31" t="s">
        <v>4</v>
      </c>
      <c r="E533" s="30">
        <v>0</v>
      </c>
    </row>
    <row r="534" spans="1:5" x14ac:dyDescent="0.25">
      <c r="A534" s="31" t="s">
        <v>8678</v>
      </c>
      <c r="B534" s="31" t="s">
        <v>225</v>
      </c>
      <c r="C534" s="31" t="s">
        <v>9361</v>
      </c>
      <c r="D534" s="31" t="s">
        <v>4</v>
      </c>
      <c r="E534" s="30">
        <v>0</v>
      </c>
    </row>
    <row r="535" spans="1:5" x14ac:dyDescent="0.25">
      <c r="A535" s="31" t="s">
        <v>8678</v>
      </c>
      <c r="B535" s="31" t="s">
        <v>226</v>
      </c>
      <c r="C535" s="31" t="s">
        <v>9362</v>
      </c>
      <c r="D535" s="31" t="s">
        <v>4</v>
      </c>
      <c r="E535" s="30">
        <v>0</v>
      </c>
    </row>
    <row r="536" spans="1:5" x14ac:dyDescent="0.25">
      <c r="A536" s="31" t="s">
        <v>8678</v>
      </c>
      <c r="B536" s="31" t="s">
        <v>227</v>
      </c>
      <c r="C536" s="31" t="s">
        <v>9363</v>
      </c>
      <c r="D536" s="31" t="s">
        <v>4</v>
      </c>
      <c r="E536" s="30">
        <v>0</v>
      </c>
    </row>
    <row r="537" spans="1:5" x14ac:dyDescent="0.25">
      <c r="A537" s="31" t="s">
        <v>8678</v>
      </c>
      <c r="B537" s="31" t="s">
        <v>230</v>
      </c>
      <c r="C537" s="31" t="s">
        <v>9364</v>
      </c>
      <c r="D537" s="31" t="s">
        <v>4</v>
      </c>
      <c r="E537" s="30">
        <v>0</v>
      </c>
    </row>
    <row r="538" spans="1:5" x14ac:dyDescent="0.25">
      <c r="A538" s="31" t="s">
        <v>8678</v>
      </c>
      <c r="B538" s="31" t="s">
        <v>234</v>
      </c>
      <c r="C538" s="31" t="s">
        <v>9365</v>
      </c>
      <c r="D538" s="31" t="s">
        <v>4</v>
      </c>
      <c r="E538" s="30">
        <v>0</v>
      </c>
    </row>
    <row r="539" spans="1:5" x14ac:dyDescent="0.25">
      <c r="A539" s="31" t="s">
        <v>8678</v>
      </c>
      <c r="B539" s="31" t="s">
        <v>236</v>
      </c>
      <c r="C539" s="31" t="s">
        <v>9366</v>
      </c>
      <c r="D539" s="31" t="s">
        <v>4</v>
      </c>
      <c r="E539" s="30">
        <v>0</v>
      </c>
    </row>
    <row r="540" spans="1:5" x14ac:dyDescent="0.25">
      <c r="A540" s="31" t="s">
        <v>8678</v>
      </c>
      <c r="B540" s="31" t="s">
        <v>239</v>
      </c>
      <c r="C540" s="31" t="s">
        <v>9367</v>
      </c>
      <c r="D540" s="31" t="s">
        <v>4</v>
      </c>
      <c r="E540" s="30">
        <v>0</v>
      </c>
    </row>
    <row r="541" spans="1:5" x14ac:dyDescent="0.25">
      <c r="A541" s="31" t="s">
        <v>8678</v>
      </c>
      <c r="B541" s="31" t="s">
        <v>251</v>
      </c>
      <c r="C541" s="31" t="s">
        <v>9368</v>
      </c>
      <c r="D541" s="31" t="s">
        <v>4</v>
      </c>
      <c r="E541" s="30">
        <v>0</v>
      </c>
    </row>
    <row r="542" spans="1:5" x14ac:dyDescent="0.25">
      <c r="A542" s="31" t="s">
        <v>8678</v>
      </c>
      <c r="B542" s="31" t="s">
        <v>253</v>
      </c>
      <c r="C542" s="31" t="s">
        <v>9369</v>
      </c>
      <c r="D542" s="31" t="s">
        <v>4</v>
      </c>
      <c r="E542" s="30">
        <v>0</v>
      </c>
    </row>
    <row r="543" spans="1:5" x14ac:dyDescent="0.25">
      <c r="A543" s="31" t="s">
        <v>8683</v>
      </c>
      <c r="B543" s="31" t="s">
        <v>254</v>
      </c>
      <c r="C543" s="31" t="s">
        <v>9370</v>
      </c>
      <c r="D543" s="31" t="s">
        <v>4</v>
      </c>
      <c r="E543" s="30">
        <v>0</v>
      </c>
    </row>
    <row r="544" spans="1:5" x14ac:dyDescent="0.25">
      <c r="A544" s="31" t="s">
        <v>8678</v>
      </c>
      <c r="B544" s="31" t="s">
        <v>1463</v>
      </c>
      <c r="C544" s="31" t="s">
        <v>9372</v>
      </c>
      <c r="D544" s="31" t="s">
        <v>783</v>
      </c>
      <c r="E544" s="30">
        <v>0</v>
      </c>
    </row>
    <row r="545" spans="1:5" x14ac:dyDescent="0.25">
      <c r="A545" s="31" t="s">
        <v>8678</v>
      </c>
      <c r="B545" s="31" t="s">
        <v>1477</v>
      </c>
      <c r="C545" s="31" t="s">
        <v>9373</v>
      </c>
      <c r="D545" s="31" t="s">
        <v>783</v>
      </c>
      <c r="E545" s="30">
        <v>0</v>
      </c>
    </row>
    <row r="546" spans="1:5" x14ac:dyDescent="0.25">
      <c r="A546" s="31" t="s">
        <v>8678</v>
      </c>
      <c r="B546" s="31" t="s">
        <v>1581</v>
      </c>
      <c r="C546" s="31" t="s">
        <v>9374</v>
      </c>
      <c r="D546" s="31" t="s">
        <v>783</v>
      </c>
      <c r="E546" s="30">
        <v>0</v>
      </c>
    </row>
    <row r="547" spans="1:5" x14ac:dyDescent="0.25">
      <c r="A547" s="31" t="s">
        <v>8678</v>
      </c>
      <c r="B547" s="31" t="s">
        <v>1825</v>
      </c>
      <c r="C547" s="31" t="s">
        <v>9375</v>
      </c>
      <c r="D547" s="31" t="s">
        <v>783</v>
      </c>
      <c r="E547" s="30">
        <v>0</v>
      </c>
    </row>
    <row r="548" spans="1:5" x14ac:dyDescent="0.25">
      <c r="A548" s="31" t="s">
        <v>8678</v>
      </c>
      <c r="B548" s="31" t="s">
        <v>1862</v>
      </c>
      <c r="C548" s="31" t="s">
        <v>9376</v>
      </c>
      <c r="D548" s="31" t="s">
        <v>783</v>
      </c>
      <c r="E548" s="30">
        <v>0</v>
      </c>
    </row>
    <row r="549" spans="1:5" x14ac:dyDescent="0.25">
      <c r="A549" s="31" t="s">
        <v>8678</v>
      </c>
      <c r="B549" s="31" t="s">
        <v>1941</v>
      </c>
      <c r="C549" s="31" t="s">
        <v>9377</v>
      </c>
      <c r="D549" s="31" t="s">
        <v>783</v>
      </c>
      <c r="E549" s="30">
        <v>0</v>
      </c>
    </row>
    <row r="550" spans="1:5" x14ac:dyDescent="0.25">
      <c r="A550" s="31" t="s">
        <v>8678</v>
      </c>
      <c r="B550" s="31" t="s">
        <v>2334</v>
      </c>
      <c r="C550" s="31" t="s">
        <v>9379</v>
      </c>
      <c r="D550" s="31" t="s">
        <v>783</v>
      </c>
      <c r="E550" s="30">
        <v>0</v>
      </c>
    </row>
    <row r="551" spans="1:5" x14ac:dyDescent="0.25">
      <c r="A551" s="31" t="s">
        <v>8678</v>
      </c>
      <c r="B551" s="31" t="s">
        <v>2407</v>
      </c>
      <c r="C551" s="31" t="s">
        <v>9380</v>
      </c>
      <c r="D551" s="31" t="s">
        <v>783</v>
      </c>
      <c r="E551" s="30">
        <v>0</v>
      </c>
    </row>
    <row r="552" spans="1:5" x14ac:dyDescent="0.25">
      <c r="A552" s="31" t="s">
        <v>8678</v>
      </c>
      <c r="B552" s="31" t="s">
        <v>2431</v>
      </c>
      <c r="C552" s="31" t="s">
        <v>9382</v>
      </c>
      <c r="D552" s="31" t="s">
        <v>783</v>
      </c>
      <c r="E552" s="30">
        <v>0</v>
      </c>
    </row>
    <row r="553" spans="1:5" x14ac:dyDescent="0.25">
      <c r="A553" s="31" t="s">
        <v>8678</v>
      </c>
      <c r="B553" s="31" t="s">
        <v>2539</v>
      </c>
      <c r="C553" s="31" t="s">
        <v>9384</v>
      </c>
      <c r="D553" s="31" t="s">
        <v>783</v>
      </c>
      <c r="E553" s="30">
        <v>0</v>
      </c>
    </row>
    <row r="554" spans="1:5" x14ac:dyDescent="0.25">
      <c r="A554" s="31" t="s">
        <v>8678</v>
      </c>
      <c r="B554" s="31" t="s">
        <v>2543</v>
      </c>
      <c r="C554" s="31" t="s">
        <v>9385</v>
      </c>
      <c r="D554" s="31" t="s">
        <v>783</v>
      </c>
      <c r="E554" s="30">
        <v>0</v>
      </c>
    </row>
    <row r="555" spans="1:5" x14ac:dyDescent="0.25">
      <c r="A555" s="31" t="s">
        <v>8678</v>
      </c>
      <c r="B555" s="31" t="s">
        <v>2616</v>
      </c>
      <c r="C555" s="31" t="s">
        <v>9386</v>
      </c>
      <c r="D555" s="31" t="s">
        <v>783</v>
      </c>
      <c r="E555" s="30">
        <v>0</v>
      </c>
    </row>
    <row r="556" spans="1:5" x14ac:dyDescent="0.25">
      <c r="A556" s="31" t="s">
        <v>8678</v>
      </c>
      <c r="B556" s="31" t="s">
        <v>2701</v>
      </c>
      <c r="C556" s="31" t="s">
        <v>9387</v>
      </c>
      <c r="D556" s="31" t="s">
        <v>783</v>
      </c>
      <c r="E556" s="30">
        <v>0</v>
      </c>
    </row>
    <row r="557" spans="1:5" x14ac:dyDescent="0.25">
      <c r="A557" s="31" t="s">
        <v>8678</v>
      </c>
      <c r="B557" s="31" t="s">
        <v>2705</v>
      </c>
      <c r="C557" s="31" t="s">
        <v>9388</v>
      </c>
      <c r="D557" s="31" t="s">
        <v>783</v>
      </c>
      <c r="E557" s="30">
        <v>0</v>
      </c>
    </row>
    <row r="558" spans="1:5" x14ac:dyDescent="0.25">
      <c r="A558" s="31" t="s">
        <v>8678</v>
      </c>
      <c r="B558" s="31" t="s">
        <v>2764</v>
      </c>
      <c r="C558" s="31" t="s">
        <v>9390</v>
      </c>
      <c r="D558" s="31" t="s">
        <v>783</v>
      </c>
      <c r="E558" s="30">
        <v>0</v>
      </c>
    </row>
    <row r="559" spans="1:5" x14ac:dyDescent="0.25">
      <c r="A559" s="31" t="s">
        <v>8678</v>
      </c>
      <c r="B559" s="31" t="s">
        <v>2768</v>
      </c>
      <c r="C559" s="31" t="s">
        <v>9391</v>
      </c>
      <c r="D559" s="31" t="s">
        <v>783</v>
      </c>
      <c r="E559" s="30">
        <v>0</v>
      </c>
    </row>
    <row r="560" spans="1:5" x14ac:dyDescent="0.25">
      <c r="A560" s="31" t="s">
        <v>8678</v>
      </c>
      <c r="B560" s="31" t="s">
        <v>2897</v>
      </c>
      <c r="C560" s="31" t="s">
        <v>9395</v>
      </c>
      <c r="D560" s="31" t="s">
        <v>783</v>
      </c>
      <c r="E560" s="30">
        <v>0</v>
      </c>
    </row>
    <row r="561" spans="1:5" x14ac:dyDescent="0.25">
      <c r="A561" s="31" t="s">
        <v>8678</v>
      </c>
      <c r="B561" s="31" t="s">
        <v>2919</v>
      </c>
      <c r="C561" s="31" t="s">
        <v>9396</v>
      </c>
      <c r="D561" s="31" t="s">
        <v>783</v>
      </c>
      <c r="E561" s="30">
        <v>0</v>
      </c>
    </row>
    <row r="562" spans="1:5" x14ac:dyDescent="0.25">
      <c r="A562" s="31" t="s">
        <v>8678</v>
      </c>
      <c r="B562" s="31" t="s">
        <v>3060</v>
      </c>
      <c r="C562" s="31" t="s">
        <v>9398</v>
      </c>
      <c r="D562" s="31" t="s">
        <v>783</v>
      </c>
      <c r="E562" s="30">
        <v>0</v>
      </c>
    </row>
    <row r="563" spans="1:5" x14ac:dyDescent="0.25">
      <c r="A563" s="31" t="s">
        <v>8678</v>
      </c>
      <c r="B563" s="31" t="s">
        <v>3153</v>
      </c>
      <c r="C563" s="31" t="s">
        <v>9399</v>
      </c>
      <c r="D563" s="31" t="s">
        <v>783</v>
      </c>
      <c r="E563" s="30">
        <v>0</v>
      </c>
    </row>
    <row r="564" spans="1:5" x14ac:dyDescent="0.25">
      <c r="A564" s="31" t="s">
        <v>8678</v>
      </c>
      <c r="B564" s="31" t="s">
        <v>3157</v>
      </c>
      <c r="C564" s="31" t="s">
        <v>9400</v>
      </c>
      <c r="D564" s="31" t="s">
        <v>783</v>
      </c>
      <c r="E564" s="30">
        <v>0</v>
      </c>
    </row>
    <row r="565" spans="1:5" x14ac:dyDescent="0.25">
      <c r="A565" s="31" t="s">
        <v>8678</v>
      </c>
      <c r="B565" s="31" t="s">
        <v>3179</v>
      </c>
      <c r="C565" s="31" t="s">
        <v>9401</v>
      </c>
      <c r="D565" s="31" t="s">
        <v>783</v>
      </c>
      <c r="E565" s="30">
        <v>0</v>
      </c>
    </row>
    <row r="566" spans="1:5" x14ac:dyDescent="0.25">
      <c r="A566" s="31" t="s">
        <v>8678</v>
      </c>
      <c r="B566" s="31" t="s">
        <v>3268</v>
      </c>
      <c r="C566" s="31" t="s">
        <v>9402</v>
      </c>
      <c r="D566" s="31" t="s">
        <v>783</v>
      </c>
      <c r="E566" s="30">
        <v>0</v>
      </c>
    </row>
    <row r="567" spans="1:5" x14ac:dyDescent="0.25">
      <c r="A567" s="31" t="s">
        <v>8678</v>
      </c>
      <c r="B567" s="31" t="s">
        <v>3333</v>
      </c>
      <c r="C567" s="31" t="s">
        <v>9403</v>
      </c>
      <c r="D567" s="31" t="s">
        <v>783</v>
      </c>
      <c r="E567" s="30">
        <v>0</v>
      </c>
    </row>
    <row r="568" spans="1:5" x14ac:dyDescent="0.25">
      <c r="A568" s="31" t="s">
        <v>8678</v>
      </c>
      <c r="B568" s="31" t="s">
        <v>3353</v>
      </c>
      <c r="C568" s="31" t="s">
        <v>9404</v>
      </c>
      <c r="D568" s="31" t="s">
        <v>783</v>
      </c>
      <c r="E568" s="30">
        <v>0</v>
      </c>
    </row>
    <row r="569" spans="1:5" x14ac:dyDescent="0.25">
      <c r="A569" s="31" t="s">
        <v>8678</v>
      </c>
      <c r="B569" s="31" t="s">
        <v>3386</v>
      </c>
      <c r="C569" s="31" t="s">
        <v>9405</v>
      </c>
      <c r="D569" s="31" t="s">
        <v>783</v>
      </c>
      <c r="E569" s="30">
        <v>0</v>
      </c>
    </row>
    <row r="570" spans="1:5" x14ac:dyDescent="0.25">
      <c r="A570" s="31" t="s">
        <v>8678</v>
      </c>
      <c r="B570" s="31" t="s">
        <v>3413</v>
      </c>
      <c r="C570" s="31" t="s">
        <v>9407</v>
      </c>
      <c r="D570" s="31" t="s">
        <v>783</v>
      </c>
      <c r="E570" s="30">
        <v>0</v>
      </c>
    </row>
    <row r="571" spans="1:5" x14ac:dyDescent="0.25">
      <c r="A571" s="31" t="s">
        <v>8678</v>
      </c>
      <c r="B571" s="31" t="s">
        <v>3430</v>
      </c>
      <c r="C571" s="31" t="s">
        <v>9408</v>
      </c>
      <c r="D571" s="31" t="s">
        <v>783</v>
      </c>
      <c r="E571" s="30">
        <v>0</v>
      </c>
    </row>
    <row r="572" spans="1:5" x14ac:dyDescent="0.25">
      <c r="A572" s="31" t="s">
        <v>8678</v>
      </c>
      <c r="B572" s="31" t="s">
        <v>3488</v>
      </c>
      <c r="C572" s="31" t="s">
        <v>9411</v>
      </c>
      <c r="D572" s="31" t="s">
        <v>783</v>
      </c>
      <c r="E572" s="30">
        <v>0</v>
      </c>
    </row>
    <row r="573" spans="1:5" x14ac:dyDescent="0.25">
      <c r="A573" s="31" t="s">
        <v>8678</v>
      </c>
      <c r="B573" s="31" t="s">
        <v>3684</v>
      </c>
      <c r="C573" s="31" t="s">
        <v>9412</v>
      </c>
      <c r="D573" s="31" t="s">
        <v>783</v>
      </c>
      <c r="E573" s="30">
        <v>0</v>
      </c>
    </row>
    <row r="574" spans="1:5" x14ac:dyDescent="0.25">
      <c r="A574" s="31" t="s">
        <v>8678</v>
      </c>
      <c r="B574" s="31" t="s">
        <v>3687</v>
      </c>
      <c r="C574" s="31" t="s">
        <v>9413</v>
      </c>
      <c r="D574" s="31" t="s">
        <v>783</v>
      </c>
      <c r="E574" s="30">
        <v>0</v>
      </c>
    </row>
    <row r="575" spans="1:5" x14ac:dyDescent="0.25">
      <c r="A575" s="31" t="s">
        <v>8678</v>
      </c>
      <c r="B575" s="31" t="s">
        <v>3777</v>
      </c>
      <c r="C575" s="31" t="s">
        <v>9415</v>
      </c>
      <c r="D575" s="31" t="s">
        <v>783</v>
      </c>
      <c r="E575" s="30">
        <v>0</v>
      </c>
    </row>
    <row r="576" spans="1:5" x14ac:dyDescent="0.25">
      <c r="A576" s="31" t="s">
        <v>8678</v>
      </c>
      <c r="B576" s="31" t="s">
        <v>3804</v>
      </c>
      <c r="C576" s="31" t="s">
        <v>9416</v>
      </c>
      <c r="D576" s="31" t="s">
        <v>783</v>
      </c>
      <c r="E576" s="30">
        <v>0</v>
      </c>
    </row>
    <row r="577" spans="1:5" x14ac:dyDescent="0.25">
      <c r="A577" s="31" t="s">
        <v>8678</v>
      </c>
      <c r="B577" s="31" t="s">
        <v>3815</v>
      </c>
      <c r="C577" s="31" t="s">
        <v>9417</v>
      </c>
      <c r="D577" s="31" t="s">
        <v>783</v>
      </c>
      <c r="E577" s="30">
        <v>0</v>
      </c>
    </row>
    <row r="578" spans="1:5" x14ac:dyDescent="0.25">
      <c r="A578" s="31" t="s">
        <v>8678</v>
      </c>
      <c r="B578" s="31" t="s">
        <v>3900</v>
      </c>
      <c r="C578" s="31" t="s">
        <v>9419</v>
      </c>
      <c r="D578" s="31" t="s">
        <v>783</v>
      </c>
      <c r="E578" s="30">
        <v>0</v>
      </c>
    </row>
    <row r="579" spans="1:5" x14ac:dyDescent="0.25">
      <c r="A579" s="31" t="s">
        <v>8678</v>
      </c>
      <c r="B579" s="31" t="s">
        <v>3911</v>
      </c>
      <c r="C579" s="31" t="s">
        <v>9420</v>
      </c>
      <c r="D579" s="31" t="s">
        <v>783</v>
      </c>
      <c r="E579" s="30">
        <v>0</v>
      </c>
    </row>
    <row r="580" spans="1:5" x14ac:dyDescent="0.25">
      <c r="A580" s="31" t="s">
        <v>8678</v>
      </c>
      <c r="B580" s="31" t="s">
        <v>3916</v>
      </c>
      <c r="C580" s="31" t="s">
        <v>9421</v>
      </c>
      <c r="D580" s="31" t="s">
        <v>783</v>
      </c>
      <c r="E580" s="30">
        <v>0</v>
      </c>
    </row>
    <row r="581" spans="1:5" x14ac:dyDescent="0.25">
      <c r="A581" s="31" t="s">
        <v>8678</v>
      </c>
      <c r="B581" s="31" t="s">
        <v>4003</v>
      </c>
      <c r="C581" s="31" t="s">
        <v>9424</v>
      </c>
      <c r="D581" s="31" t="s">
        <v>783</v>
      </c>
      <c r="E581" s="30">
        <v>0</v>
      </c>
    </row>
    <row r="582" spans="1:5" x14ac:dyDescent="0.25">
      <c r="A582" s="31" t="s">
        <v>8683</v>
      </c>
      <c r="B582" s="31" t="s">
        <v>4053</v>
      </c>
      <c r="C582" s="31" t="s">
        <v>9425</v>
      </c>
      <c r="D582" s="31" t="s">
        <v>783</v>
      </c>
      <c r="E582" s="30">
        <v>0</v>
      </c>
    </row>
    <row r="583" spans="1:5" x14ac:dyDescent="0.25">
      <c r="A583" s="31" t="s">
        <v>8678</v>
      </c>
      <c r="B583" s="31" t="s">
        <v>4056</v>
      </c>
      <c r="C583" s="31" t="s">
        <v>9426</v>
      </c>
      <c r="D583" s="31" t="s">
        <v>783</v>
      </c>
      <c r="E583" s="30">
        <v>0</v>
      </c>
    </row>
    <row r="584" spans="1:5" x14ac:dyDescent="0.25">
      <c r="A584" s="31" t="s">
        <v>8678</v>
      </c>
      <c r="B584" s="31" t="s">
        <v>4064</v>
      </c>
      <c r="C584" s="31" t="s">
        <v>9427</v>
      </c>
      <c r="D584" s="31" t="s">
        <v>783</v>
      </c>
      <c r="E584" s="30">
        <v>0</v>
      </c>
    </row>
    <row r="585" spans="1:5" x14ac:dyDescent="0.25">
      <c r="A585" s="31" t="s">
        <v>8678</v>
      </c>
      <c r="B585" s="31" t="s">
        <v>4079</v>
      </c>
      <c r="C585" s="31" t="s">
        <v>9428</v>
      </c>
      <c r="D585" s="31" t="s">
        <v>783</v>
      </c>
      <c r="E585" s="30">
        <v>0</v>
      </c>
    </row>
    <row r="586" spans="1:5" x14ac:dyDescent="0.25">
      <c r="A586" s="31" t="s">
        <v>8683</v>
      </c>
      <c r="B586" s="31" t="s">
        <v>4089</v>
      </c>
      <c r="C586" s="31" t="s">
        <v>9429</v>
      </c>
      <c r="D586" s="31" t="s">
        <v>783</v>
      </c>
      <c r="E586" s="30">
        <v>0</v>
      </c>
    </row>
    <row r="587" spans="1:5" x14ac:dyDescent="0.25">
      <c r="A587" s="31" t="s">
        <v>8678</v>
      </c>
      <c r="B587" s="31" t="s">
        <v>4107</v>
      </c>
      <c r="C587" s="31" t="s">
        <v>9430</v>
      </c>
      <c r="D587" s="31" t="s">
        <v>783</v>
      </c>
      <c r="E587" s="30">
        <v>0</v>
      </c>
    </row>
    <row r="588" spans="1:5" x14ac:dyDescent="0.25">
      <c r="A588" s="31" t="s">
        <v>8678</v>
      </c>
      <c r="B588" s="31" t="s">
        <v>4186</v>
      </c>
      <c r="C588" s="31" t="s">
        <v>9431</v>
      </c>
      <c r="D588" s="31" t="s">
        <v>783</v>
      </c>
      <c r="E588" s="30">
        <v>0</v>
      </c>
    </row>
    <row r="589" spans="1:5" x14ac:dyDescent="0.25">
      <c r="A589" s="31" t="s">
        <v>8678</v>
      </c>
      <c r="B589" s="31" t="s">
        <v>4231</v>
      </c>
      <c r="C589" s="31" t="s">
        <v>9432</v>
      </c>
      <c r="D589" s="31" t="s">
        <v>783</v>
      </c>
      <c r="E589" s="30">
        <v>0</v>
      </c>
    </row>
    <row r="590" spans="1:5" x14ac:dyDescent="0.25">
      <c r="A590" s="31" t="s">
        <v>8678</v>
      </c>
      <c r="B590" s="31" t="s">
        <v>4269</v>
      </c>
      <c r="C590" s="31" t="s">
        <v>9434</v>
      </c>
      <c r="D590" s="31" t="s">
        <v>783</v>
      </c>
      <c r="E590" s="30">
        <v>0</v>
      </c>
    </row>
    <row r="591" spans="1:5" x14ac:dyDescent="0.25">
      <c r="A591" s="31" t="s">
        <v>8678</v>
      </c>
      <c r="B591" s="32" t="s">
        <v>271</v>
      </c>
      <c r="C591" s="31" t="s">
        <v>9435</v>
      </c>
      <c r="D591" s="31" t="s">
        <v>4</v>
      </c>
      <c r="E591" s="30">
        <v>0</v>
      </c>
    </row>
    <row r="592" spans="1:5" x14ac:dyDescent="0.25">
      <c r="A592" s="31" t="s">
        <v>8678</v>
      </c>
      <c r="B592" s="32" t="s">
        <v>273</v>
      </c>
      <c r="C592" s="31" t="s">
        <v>9436</v>
      </c>
      <c r="D592" s="31" t="s">
        <v>4</v>
      </c>
      <c r="E592" s="30">
        <v>0</v>
      </c>
    </row>
    <row r="593" spans="1:5" x14ac:dyDescent="0.25">
      <c r="A593" s="31" t="s">
        <v>8678</v>
      </c>
      <c r="B593" s="32" t="s">
        <v>274</v>
      </c>
      <c r="C593" s="31" t="s">
        <v>9437</v>
      </c>
      <c r="D593" s="31" t="s">
        <v>4</v>
      </c>
      <c r="E593" s="30">
        <v>0</v>
      </c>
    </row>
    <row r="594" spans="1:5" x14ac:dyDescent="0.25">
      <c r="A594" s="31" t="s">
        <v>8678</v>
      </c>
      <c r="B594" s="32" t="s">
        <v>276</v>
      </c>
      <c r="C594" s="31" t="s">
        <v>9438</v>
      </c>
      <c r="D594" s="31" t="s">
        <v>4</v>
      </c>
      <c r="E594" s="30">
        <v>0</v>
      </c>
    </row>
    <row r="595" spans="1:5" x14ac:dyDescent="0.25">
      <c r="A595" s="31" t="s">
        <v>8678</v>
      </c>
      <c r="B595" s="32" t="s">
        <v>277</v>
      </c>
      <c r="C595" s="31" t="s">
        <v>9439</v>
      </c>
      <c r="D595" s="31" t="s">
        <v>4</v>
      </c>
      <c r="E595" s="30">
        <v>0</v>
      </c>
    </row>
    <row r="596" spans="1:5" x14ac:dyDescent="0.25">
      <c r="A596" s="31" t="s">
        <v>8678</v>
      </c>
      <c r="B596" s="32" t="s">
        <v>278</v>
      </c>
      <c r="C596" s="31" t="s">
        <v>9440</v>
      </c>
      <c r="D596" s="31" t="s">
        <v>4</v>
      </c>
      <c r="E596" s="30">
        <v>0</v>
      </c>
    </row>
    <row r="597" spans="1:5" x14ac:dyDescent="0.25">
      <c r="A597" s="31" t="s">
        <v>8678</v>
      </c>
      <c r="B597" s="32" t="s">
        <v>280</v>
      </c>
      <c r="C597" s="31" t="s">
        <v>9441</v>
      </c>
      <c r="D597" s="31" t="s">
        <v>4</v>
      </c>
      <c r="E597" s="30">
        <v>0</v>
      </c>
    </row>
    <row r="598" spans="1:5" x14ac:dyDescent="0.25">
      <c r="A598" s="31" t="s">
        <v>8678</v>
      </c>
      <c r="B598" s="32" t="s">
        <v>281</v>
      </c>
      <c r="C598" s="31" t="s">
        <v>9442</v>
      </c>
      <c r="D598" s="31" t="s">
        <v>4</v>
      </c>
      <c r="E598" s="30">
        <v>0</v>
      </c>
    </row>
    <row r="599" spans="1:5" x14ac:dyDescent="0.25">
      <c r="A599" s="31" t="s">
        <v>8678</v>
      </c>
      <c r="B599" s="32" t="s">
        <v>286</v>
      </c>
      <c r="C599" s="31" t="s">
        <v>9444</v>
      </c>
      <c r="D599" s="31" t="s">
        <v>4</v>
      </c>
      <c r="E599" s="30">
        <v>0</v>
      </c>
    </row>
    <row r="600" spans="1:5" x14ac:dyDescent="0.25">
      <c r="A600" s="31" t="s">
        <v>8678</v>
      </c>
      <c r="B600" s="32" t="s">
        <v>297</v>
      </c>
      <c r="C600" s="31" t="s">
        <v>9446</v>
      </c>
      <c r="D600" s="31" t="s">
        <v>4</v>
      </c>
      <c r="E600" s="30">
        <v>0</v>
      </c>
    </row>
    <row r="601" spans="1:5" x14ac:dyDescent="0.25">
      <c r="A601" s="31" t="s">
        <v>8678</v>
      </c>
      <c r="B601" s="32" t="s">
        <v>302</v>
      </c>
      <c r="C601" s="31" t="s">
        <v>9447</v>
      </c>
      <c r="D601" s="31" t="s">
        <v>4</v>
      </c>
      <c r="E601" s="30">
        <v>0</v>
      </c>
    </row>
    <row r="602" spans="1:5" x14ac:dyDescent="0.25">
      <c r="A602" s="31" t="s">
        <v>8678</v>
      </c>
      <c r="B602" s="32" t="s">
        <v>304</v>
      </c>
      <c r="C602" s="31" t="s">
        <v>9448</v>
      </c>
      <c r="D602" s="31" t="s">
        <v>4</v>
      </c>
      <c r="E602" s="30">
        <v>0</v>
      </c>
    </row>
    <row r="603" spans="1:5" x14ac:dyDescent="0.25">
      <c r="A603" s="31" t="s">
        <v>8678</v>
      </c>
      <c r="B603" s="32" t="s">
        <v>305</v>
      </c>
      <c r="C603" s="31" t="s">
        <v>9449</v>
      </c>
      <c r="D603" s="31" t="s">
        <v>4</v>
      </c>
      <c r="E603" s="30">
        <v>0</v>
      </c>
    </row>
    <row r="604" spans="1:5" x14ac:dyDescent="0.25">
      <c r="A604" s="31" t="s">
        <v>8678</v>
      </c>
      <c r="B604" s="32" t="s">
        <v>307</v>
      </c>
      <c r="C604" s="31" t="s">
        <v>9450</v>
      </c>
      <c r="D604" s="31" t="s">
        <v>4</v>
      </c>
      <c r="E604" s="30">
        <v>0</v>
      </c>
    </row>
    <row r="605" spans="1:5" x14ac:dyDescent="0.25">
      <c r="A605" s="31" t="s">
        <v>8678</v>
      </c>
      <c r="B605" s="32" t="s">
        <v>313</v>
      </c>
      <c r="C605" s="31" t="s">
        <v>9451</v>
      </c>
      <c r="D605" s="31" t="s">
        <v>4</v>
      </c>
      <c r="E605" s="30">
        <v>0</v>
      </c>
    </row>
    <row r="606" spans="1:5" x14ac:dyDescent="0.25">
      <c r="A606" s="31" t="s">
        <v>8678</v>
      </c>
      <c r="B606" s="32" t="s">
        <v>315</v>
      </c>
      <c r="C606" s="31" t="s">
        <v>9452</v>
      </c>
      <c r="D606" s="31" t="s">
        <v>4</v>
      </c>
      <c r="E606" s="30">
        <v>0</v>
      </c>
    </row>
    <row r="607" spans="1:5" x14ac:dyDescent="0.25">
      <c r="A607" s="31" t="s">
        <v>8678</v>
      </c>
      <c r="B607" s="32" t="s">
        <v>317</v>
      </c>
      <c r="C607" s="31" t="s">
        <v>9453</v>
      </c>
      <c r="D607" s="31" t="s">
        <v>4</v>
      </c>
      <c r="E607" s="30">
        <v>0</v>
      </c>
    </row>
    <row r="608" spans="1:5" x14ac:dyDescent="0.25">
      <c r="A608" s="31" t="s">
        <v>8678</v>
      </c>
      <c r="B608" s="32" t="s">
        <v>318</v>
      </c>
      <c r="C608" s="31" t="s">
        <v>9454</v>
      </c>
      <c r="D608" s="31" t="s">
        <v>4</v>
      </c>
      <c r="E608" s="30">
        <v>0</v>
      </c>
    </row>
    <row r="609" spans="1:5" x14ac:dyDescent="0.25">
      <c r="A609" s="31" t="s">
        <v>8678</v>
      </c>
      <c r="B609" s="32" t="s">
        <v>322</v>
      </c>
      <c r="C609" s="31" t="s">
        <v>9456</v>
      </c>
      <c r="D609" s="31" t="s">
        <v>4</v>
      </c>
      <c r="E609" s="30">
        <v>0</v>
      </c>
    </row>
    <row r="610" spans="1:5" x14ac:dyDescent="0.25">
      <c r="A610" s="31" t="s">
        <v>8678</v>
      </c>
      <c r="B610" s="32" t="s">
        <v>323</v>
      </c>
      <c r="C610" s="31" t="s">
        <v>9457</v>
      </c>
      <c r="D610" s="31" t="s">
        <v>4</v>
      </c>
      <c r="E610" s="30">
        <v>0</v>
      </c>
    </row>
    <row r="611" spans="1:5" x14ac:dyDescent="0.25">
      <c r="A611" s="31" t="s">
        <v>8678</v>
      </c>
      <c r="B611" s="32" t="s">
        <v>324</v>
      </c>
      <c r="C611" s="31" t="s">
        <v>9458</v>
      </c>
      <c r="D611" s="31" t="s">
        <v>4</v>
      </c>
      <c r="E611" s="30">
        <v>0</v>
      </c>
    </row>
    <row r="612" spans="1:5" x14ac:dyDescent="0.25">
      <c r="A612" s="31" t="s">
        <v>8678</v>
      </c>
      <c r="B612" s="32" t="s">
        <v>325</v>
      </c>
      <c r="C612" s="31" t="s">
        <v>9459</v>
      </c>
      <c r="D612" s="31" t="s">
        <v>4</v>
      </c>
      <c r="E612" s="30">
        <v>0</v>
      </c>
    </row>
    <row r="613" spans="1:5" x14ac:dyDescent="0.25">
      <c r="A613" s="31" t="s">
        <v>8678</v>
      </c>
      <c r="B613" s="32" t="s">
        <v>328</v>
      </c>
      <c r="C613" s="31" t="s">
        <v>9460</v>
      </c>
      <c r="D613" s="31" t="s">
        <v>4</v>
      </c>
      <c r="E613" s="30">
        <v>0</v>
      </c>
    </row>
    <row r="614" spans="1:5" x14ac:dyDescent="0.25">
      <c r="A614" s="31" t="s">
        <v>8678</v>
      </c>
      <c r="B614" s="31" t="s">
        <v>42</v>
      </c>
      <c r="C614" s="31" t="s">
        <v>9211</v>
      </c>
      <c r="D614" s="31" t="s">
        <v>4</v>
      </c>
      <c r="E614" s="30">
        <v>1</v>
      </c>
    </row>
    <row r="615" spans="1:5" x14ac:dyDescent="0.25">
      <c r="A615" s="31" t="s">
        <v>8678</v>
      </c>
      <c r="B615" s="31" t="s">
        <v>45</v>
      </c>
      <c r="C615" s="31" t="s">
        <v>9212</v>
      </c>
      <c r="D615" s="31" t="s">
        <v>4</v>
      </c>
      <c r="E615" s="30">
        <v>1</v>
      </c>
    </row>
    <row r="616" spans="1:5" x14ac:dyDescent="0.25">
      <c r="A616" s="31" t="s">
        <v>8678</v>
      </c>
      <c r="B616" s="31" t="s">
        <v>52</v>
      </c>
      <c r="C616" s="31" t="s">
        <v>9204</v>
      </c>
      <c r="D616" s="31" t="s">
        <v>4</v>
      </c>
      <c r="E616" s="30">
        <v>1</v>
      </c>
    </row>
    <row r="617" spans="1:5" x14ac:dyDescent="0.25">
      <c r="A617" s="31" t="s">
        <v>8678</v>
      </c>
      <c r="B617" s="31" t="s">
        <v>85</v>
      </c>
      <c r="C617" s="31" t="s">
        <v>9213</v>
      </c>
      <c r="D617" s="31" t="s">
        <v>4</v>
      </c>
      <c r="E617" s="30">
        <v>1</v>
      </c>
    </row>
    <row r="618" spans="1:5" x14ac:dyDescent="0.25">
      <c r="A618" s="31" t="s">
        <v>8678</v>
      </c>
      <c r="B618" s="31" t="s">
        <v>87</v>
      </c>
      <c r="C618" s="31" t="s">
        <v>9214</v>
      </c>
      <c r="D618" s="31" t="s">
        <v>4</v>
      </c>
      <c r="E618" s="30">
        <v>1</v>
      </c>
    </row>
    <row r="619" spans="1:5" x14ac:dyDescent="0.25">
      <c r="A619" s="31" t="s">
        <v>8678</v>
      </c>
      <c r="B619" s="31" t="s">
        <v>117</v>
      </c>
      <c r="C619" s="31" t="s">
        <v>9215</v>
      </c>
      <c r="D619" s="31" t="s">
        <v>4</v>
      </c>
      <c r="E619" s="30">
        <v>1</v>
      </c>
    </row>
    <row r="620" spans="1:5" x14ac:dyDescent="0.25">
      <c r="A620" s="31" t="s">
        <v>8678</v>
      </c>
      <c r="B620" s="31" t="s">
        <v>118</v>
      </c>
      <c r="C620" s="31" t="s">
        <v>9216</v>
      </c>
      <c r="D620" s="31" t="s">
        <v>4</v>
      </c>
      <c r="E620" s="30">
        <v>1</v>
      </c>
    </row>
    <row r="621" spans="1:5" x14ac:dyDescent="0.25">
      <c r="A621" s="31" t="s">
        <v>8678</v>
      </c>
      <c r="B621" s="31" t="s">
        <v>130</v>
      </c>
      <c r="C621" s="31" t="s">
        <v>9217</v>
      </c>
      <c r="D621" s="31" t="s">
        <v>4</v>
      </c>
      <c r="E621" s="30">
        <v>1</v>
      </c>
    </row>
    <row r="622" spans="1:5" x14ac:dyDescent="0.25">
      <c r="A622" s="31" t="s">
        <v>8678</v>
      </c>
      <c r="B622" s="31" t="s">
        <v>145</v>
      </c>
      <c r="C622" s="31" t="s">
        <v>9218</v>
      </c>
      <c r="D622" s="31" t="s">
        <v>4</v>
      </c>
      <c r="E622" s="30">
        <v>1</v>
      </c>
    </row>
    <row r="623" spans="1:5" x14ac:dyDescent="0.25">
      <c r="A623" s="31" t="s">
        <v>8678</v>
      </c>
      <c r="B623" s="31" t="s">
        <v>154</v>
      </c>
      <c r="C623" s="31" t="s">
        <v>9219</v>
      </c>
      <c r="D623" s="31" t="s">
        <v>4</v>
      </c>
      <c r="E623" s="30">
        <v>1</v>
      </c>
    </row>
    <row r="624" spans="1:5" x14ac:dyDescent="0.25">
      <c r="A624" s="31" t="s">
        <v>8678</v>
      </c>
      <c r="B624" s="31" t="s">
        <v>155</v>
      </c>
      <c r="C624" s="31" t="s">
        <v>9220</v>
      </c>
      <c r="D624" s="31" t="s">
        <v>4</v>
      </c>
      <c r="E624" s="30">
        <v>1</v>
      </c>
    </row>
    <row r="625" spans="1:5" x14ac:dyDescent="0.25">
      <c r="A625" s="31" t="s">
        <v>8678</v>
      </c>
      <c r="B625" s="31" t="s">
        <v>157</v>
      </c>
      <c r="C625" s="31" t="s">
        <v>9221</v>
      </c>
      <c r="D625" s="31" t="s">
        <v>4</v>
      </c>
      <c r="E625" s="30">
        <v>1</v>
      </c>
    </row>
    <row r="626" spans="1:5" x14ac:dyDescent="0.25">
      <c r="A626" s="31" t="s">
        <v>8678</v>
      </c>
      <c r="B626" s="31" t="s">
        <v>162</v>
      </c>
      <c r="C626" s="31" t="s">
        <v>9222</v>
      </c>
      <c r="D626" s="31" t="s">
        <v>4</v>
      </c>
      <c r="E626" s="30">
        <v>1</v>
      </c>
    </row>
    <row r="627" spans="1:5" x14ac:dyDescent="0.25">
      <c r="A627" s="31" t="s">
        <v>8678</v>
      </c>
      <c r="B627" s="31" t="s">
        <v>163</v>
      </c>
      <c r="C627" s="31" t="s">
        <v>9223</v>
      </c>
      <c r="D627" s="31" t="s">
        <v>4</v>
      </c>
      <c r="E627" s="30">
        <v>1</v>
      </c>
    </row>
    <row r="628" spans="1:5" x14ac:dyDescent="0.25">
      <c r="A628" s="31" t="s">
        <v>8678</v>
      </c>
      <c r="B628" s="31" t="s">
        <v>168</v>
      </c>
      <c r="C628" s="31" t="s">
        <v>9224</v>
      </c>
      <c r="D628" s="31" t="s">
        <v>4</v>
      </c>
      <c r="E628" s="30">
        <v>1</v>
      </c>
    </row>
    <row r="629" spans="1:5" x14ac:dyDescent="0.25">
      <c r="A629" s="31" t="s">
        <v>8678</v>
      </c>
      <c r="B629" s="31" t="s">
        <v>169</v>
      </c>
      <c r="C629" s="31" t="s">
        <v>9225</v>
      </c>
      <c r="D629" s="31" t="s">
        <v>4</v>
      </c>
      <c r="E629" s="30">
        <v>1</v>
      </c>
    </row>
    <row r="630" spans="1:5" x14ac:dyDescent="0.25">
      <c r="A630" s="31" t="s">
        <v>8678</v>
      </c>
      <c r="B630" s="31" t="s">
        <v>173</v>
      </c>
      <c r="C630" s="31" t="s">
        <v>9226</v>
      </c>
      <c r="D630" s="31" t="s">
        <v>4</v>
      </c>
      <c r="E630" s="30">
        <v>1</v>
      </c>
    </row>
    <row r="631" spans="1:5" x14ac:dyDescent="0.25">
      <c r="A631" s="31" t="s">
        <v>8678</v>
      </c>
      <c r="B631" s="31" t="s">
        <v>174</v>
      </c>
      <c r="C631" s="31" t="s">
        <v>9227</v>
      </c>
      <c r="D631" s="31" t="s">
        <v>4</v>
      </c>
      <c r="E631" s="30">
        <v>1</v>
      </c>
    </row>
    <row r="632" spans="1:5" x14ac:dyDescent="0.25">
      <c r="A632" s="31" t="s">
        <v>8683</v>
      </c>
      <c r="B632" s="31" t="s">
        <v>185</v>
      </c>
      <c r="C632" s="31" t="s">
        <v>9228</v>
      </c>
      <c r="D632" s="31" t="s">
        <v>4</v>
      </c>
      <c r="E632" s="30">
        <v>1</v>
      </c>
    </row>
    <row r="633" spans="1:5" x14ac:dyDescent="0.25">
      <c r="A633" s="31" t="s">
        <v>8678</v>
      </c>
      <c r="B633" s="31" t="s">
        <v>188</v>
      </c>
      <c r="C633" s="31" t="s">
        <v>9229</v>
      </c>
      <c r="D633" s="31" t="s">
        <v>4</v>
      </c>
      <c r="E633" s="30">
        <v>1</v>
      </c>
    </row>
    <row r="634" spans="1:5" x14ac:dyDescent="0.25">
      <c r="A634" s="31" t="s">
        <v>8678</v>
      </c>
      <c r="B634" s="31" t="s">
        <v>190</v>
      </c>
      <c r="C634" s="31" t="s">
        <v>9230</v>
      </c>
      <c r="D634" s="31" t="s">
        <v>4</v>
      </c>
      <c r="E634" s="30">
        <v>1</v>
      </c>
    </row>
    <row r="635" spans="1:5" x14ac:dyDescent="0.25">
      <c r="A635" s="31" t="s">
        <v>8678</v>
      </c>
      <c r="B635" s="31" t="s">
        <v>198</v>
      </c>
      <c r="C635" s="31" t="s">
        <v>9231</v>
      </c>
      <c r="D635" s="31" t="s">
        <v>4</v>
      </c>
      <c r="E635" s="30">
        <v>1</v>
      </c>
    </row>
    <row r="636" spans="1:5" x14ac:dyDescent="0.25">
      <c r="A636" s="31" t="s">
        <v>8678</v>
      </c>
      <c r="B636" s="31" t="s">
        <v>201</v>
      </c>
      <c r="C636" s="31" t="s">
        <v>9232</v>
      </c>
      <c r="D636" s="31" t="s">
        <v>4</v>
      </c>
      <c r="E636" s="30">
        <v>1</v>
      </c>
    </row>
    <row r="637" spans="1:5" x14ac:dyDescent="0.25">
      <c r="A637" s="31" t="s">
        <v>8678</v>
      </c>
      <c r="B637" s="31" t="s">
        <v>202</v>
      </c>
      <c r="C637" s="31" t="s">
        <v>9233</v>
      </c>
      <c r="D637" s="31" t="s">
        <v>4</v>
      </c>
      <c r="E637" s="30">
        <v>1</v>
      </c>
    </row>
    <row r="638" spans="1:5" x14ac:dyDescent="0.25">
      <c r="A638" s="31" t="s">
        <v>8678</v>
      </c>
      <c r="B638" s="31" t="s">
        <v>204</v>
      </c>
      <c r="C638" s="31" t="s">
        <v>9234</v>
      </c>
      <c r="D638" s="31" t="s">
        <v>4</v>
      </c>
      <c r="E638" s="30">
        <v>1</v>
      </c>
    </row>
    <row r="639" spans="1:5" x14ac:dyDescent="0.25">
      <c r="A639" s="31" t="s">
        <v>8678</v>
      </c>
      <c r="B639" s="31" t="s">
        <v>209</v>
      </c>
      <c r="C639" s="31" t="s">
        <v>9205</v>
      </c>
      <c r="D639" s="31" t="s">
        <v>4</v>
      </c>
      <c r="E639" s="30">
        <v>1</v>
      </c>
    </row>
    <row r="640" spans="1:5" x14ac:dyDescent="0.25">
      <c r="A640" s="31" t="s">
        <v>8678</v>
      </c>
      <c r="B640" s="31" t="s">
        <v>212</v>
      </c>
      <c r="C640" s="31" t="s">
        <v>9235</v>
      </c>
      <c r="D640" s="31" t="s">
        <v>4</v>
      </c>
      <c r="E640" s="30">
        <v>1</v>
      </c>
    </row>
    <row r="641" spans="1:5" x14ac:dyDescent="0.25">
      <c r="A641" s="31" t="s">
        <v>8678</v>
      </c>
      <c r="B641" s="31" t="s">
        <v>223</v>
      </c>
      <c r="C641" s="31" t="s">
        <v>9236</v>
      </c>
      <c r="D641" s="31" t="s">
        <v>4</v>
      </c>
      <c r="E641" s="30">
        <v>1</v>
      </c>
    </row>
    <row r="642" spans="1:5" x14ac:dyDescent="0.25">
      <c r="A642" s="31" t="s">
        <v>8678</v>
      </c>
      <c r="B642" s="31" t="s">
        <v>228</v>
      </c>
      <c r="C642" s="31" t="s">
        <v>9237</v>
      </c>
      <c r="D642" s="31" t="s">
        <v>4</v>
      </c>
      <c r="E642" s="30">
        <v>1</v>
      </c>
    </row>
    <row r="643" spans="1:5" x14ac:dyDescent="0.25">
      <c r="A643" s="31" t="s">
        <v>8678</v>
      </c>
      <c r="B643" s="31" t="s">
        <v>229</v>
      </c>
      <c r="C643" s="31" t="s">
        <v>9238</v>
      </c>
      <c r="D643" s="31" t="s">
        <v>4</v>
      </c>
      <c r="E643" s="30">
        <v>1</v>
      </c>
    </row>
    <row r="644" spans="1:5" x14ac:dyDescent="0.25">
      <c r="A644" s="31" t="s">
        <v>8683</v>
      </c>
      <c r="B644" s="31" t="s">
        <v>241</v>
      </c>
      <c r="C644" s="31" t="s">
        <v>9239</v>
      </c>
      <c r="D644" s="31" t="s">
        <v>4</v>
      </c>
      <c r="E644" s="30">
        <v>1</v>
      </c>
    </row>
    <row r="645" spans="1:5" x14ac:dyDescent="0.25">
      <c r="A645" s="31" t="s">
        <v>8678</v>
      </c>
      <c r="B645" s="31" t="s">
        <v>243</v>
      </c>
      <c r="C645" s="31" t="s">
        <v>9240</v>
      </c>
      <c r="D645" s="31" t="s">
        <v>4</v>
      </c>
      <c r="E645" s="30">
        <v>1</v>
      </c>
    </row>
    <row r="646" spans="1:5" x14ac:dyDescent="0.25">
      <c r="A646" s="31" t="s">
        <v>8678</v>
      </c>
      <c r="B646" s="31" t="s">
        <v>258</v>
      </c>
      <c r="C646" s="31" t="s">
        <v>9241</v>
      </c>
      <c r="D646" s="31" t="s">
        <v>4</v>
      </c>
      <c r="E646" s="30">
        <v>1</v>
      </c>
    </row>
    <row r="647" spans="1:5" x14ac:dyDescent="0.25">
      <c r="A647" s="31" t="s">
        <v>8678</v>
      </c>
      <c r="B647" s="31" t="s">
        <v>259</v>
      </c>
      <c r="C647" s="31" t="s">
        <v>9242</v>
      </c>
      <c r="D647" s="31" t="s">
        <v>4</v>
      </c>
      <c r="E647" s="30">
        <v>1</v>
      </c>
    </row>
    <row r="648" spans="1:5" x14ac:dyDescent="0.25">
      <c r="A648" s="31" t="s">
        <v>8678</v>
      </c>
      <c r="B648" s="31" t="s">
        <v>262</v>
      </c>
      <c r="C648" s="31" t="s">
        <v>9243</v>
      </c>
      <c r="D648" s="31" t="s">
        <v>4</v>
      </c>
      <c r="E648" s="30">
        <v>1</v>
      </c>
    </row>
    <row r="649" spans="1:5" x14ac:dyDescent="0.25">
      <c r="A649" s="31" t="s">
        <v>8678</v>
      </c>
      <c r="B649" s="31" t="s">
        <v>264</v>
      </c>
      <c r="C649" s="31" t="s">
        <v>9244</v>
      </c>
      <c r="D649" s="31" t="s">
        <v>4</v>
      </c>
      <c r="E649" s="30">
        <v>1</v>
      </c>
    </row>
    <row r="650" spans="1:5" x14ac:dyDescent="0.25">
      <c r="A650" s="31" t="s">
        <v>8678</v>
      </c>
      <c r="B650" s="31" t="s">
        <v>265</v>
      </c>
      <c r="C650" s="31" t="s">
        <v>9206</v>
      </c>
      <c r="D650" s="31" t="s">
        <v>4</v>
      </c>
      <c r="E650" s="30">
        <v>1</v>
      </c>
    </row>
    <row r="651" spans="1:5" x14ac:dyDescent="0.25">
      <c r="A651" s="31" t="s">
        <v>8678</v>
      </c>
      <c r="B651" s="31" t="s">
        <v>4307</v>
      </c>
      <c r="C651" s="31" t="s">
        <v>9245</v>
      </c>
      <c r="D651" s="31" t="s">
        <v>4</v>
      </c>
      <c r="E651" s="30">
        <v>1</v>
      </c>
    </row>
    <row r="652" spans="1:5" x14ac:dyDescent="0.25">
      <c r="A652" s="31" t="s">
        <v>8678</v>
      </c>
      <c r="B652" s="31" t="s">
        <v>947</v>
      </c>
      <c r="C652" s="31" t="s">
        <v>9246</v>
      </c>
      <c r="D652" s="31" t="s">
        <v>783</v>
      </c>
      <c r="E652" s="30">
        <v>1</v>
      </c>
    </row>
    <row r="653" spans="1:5" x14ac:dyDescent="0.25">
      <c r="A653" s="31" t="s">
        <v>8678</v>
      </c>
      <c r="B653" s="31" t="s">
        <v>1304</v>
      </c>
      <c r="C653" s="31" t="s">
        <v>9247</v>
      </c>
      <c r="D653" s="31" t="s">
        <v>783</v>
      </c>
      <c r="E653" s="30">
        <v>1</v>
      </c>
    </row>
    <row r="654" spans="1:5" x14ac:dyDescent="0.25">
      <c r="A654" s="31" t="s">
        <v>8678</v>
      </c>
      <c r="B654" s="31" t="s">
        <v>1468</v>
      </c>
      <c r="C654" s="31" t="s">
        <v>9248</v>
      </c>
      <c r="D654" s="31" t="s">
        <v>783</v>
      </c>
      <c r="E654" s="30">
        <v>1</v>
      </c>
    </row>
    <row r="655" spans="1:5" x14ac:dyDescent="0.25">
      <c r="A655" s="31" t="s">
        <v>8678</v>
      </c>
      <c r="B655" s="31" t="s">
        <v>1901</v>
      </c>
      <c r="C655" s="31" t="s">
        <v>9208</v>
      </c>
      <c r="D655" s="31" t="s">
        <v>783</v>
      </c>
      <c r="E655" s="30">
        <v>1</v>
      </c>
    </row>
    <row r="656" spans="1:5" x14ac:dyDescent="0.25">
      <c r="A656" s="31" t="s">
        <v>8678</v>
      </c>
      <c r="B656" s="31" t="s">
        <v>1906</v>
      </c>
      <c r="C656" s="31" t="s">
        <v>9249</v>
      </c>
      <c r="D656" s="31" t="s">
        <v>783</v>
      </c>
      <c r="E656" s="30">
        <v>1</v>
      </c>
    </row>
    <row r="657" spans="1:5" x14ac:dyDescent="0.25">
      <c r="A657" s="31" t="s">
        <v>8678</v>
      </c>
      <c r="B657" s="31" t="s">
        <v>2049</v>
      </c>
      <c r="C657" s="31" t="s">
        <v>9250</v>
      </c>
      <c r="D657" s="31" t="s">
        <v>783</v>
      </c>
      <c r="E657" s="30">
        <v>1</v>
      </c>
    </row>
    <row r="658" spans="1:5" x14ac:dyDescent="0.25">
      <c r="A658" s="31" t="s">
        <v>8678</v>
      </c>
      <c r="B658" s="31" t="s">
        <v>2122</v>
      </c>
      <c r="C658" s="31" t="s">
        <v>9251</v>
      </c>
      <c r="D658" s="31" t="s">
        <v>783</v>
      </c>
      <c r="E658" s="30">
        <v>1</v>
      </c>
    </row>
    <row r="659" spans="1:5" x14ac:dyDescent="0.25">
      <c r="A659" s="31" t="s">
        <v>8678</v>
      </c>
      <c r="B659" s="31" t="s">
        <v>2130</v>
      </c>
      <c r="C659" s="31" t="s">
        <v>9252</v>
      </c>
      <c r="D659" s="31" t="s">
        <v>783</v>
      </c>
      <c r="E659" s="30">
        <v>1</v>
      </c>
    </row>
    <row r="660" spans="1:5" x14ac:dyDescent="0.25">
      <c r="A660" s="31" t="s">
        <v>8678</v>
      </c>
      <c r="B660" s="31" t="s">
        <v>2337</v>
      </c>
      <c r="C660" s="31" t="s">
        <v>9207</v>
      </c>
      <c r="D660" s="31" t="s">
        <v>783</v>
      </c>
      <c r="E660" s="30">
        <v>1</v>
      </c>
    </row>
    <row r="661" spans="1:5" x14ac:dyDescent="0.25">
      <c r="A661" s="31" t="s">
        <v>8678</v>
      </c>
      <c r="B661" s="31" t="s">
        <v>2394</v>
      </c>
      <c r="C661" s="31" t="s">
        <v>9253</v>
      </c>
      <c r="D661" s="31" t="s">
        <v>783</v>
      </c>
      <c r="E661" s="30">
        <v>1</v>
      </c>
    </row>
    <row r="662" spans="1:5" x14ac:dyDescent="0.25">
      <c r="A662" s="31" t="s">
        <v>8678</v>
      </c>
      <c r="B662" s="31" t="s">
        <v>2414</v>
      </c>
      <c r="C662" s="31" t="s">
        <v>9254</v>
      </c>
      <c r="D662" s="31" t="s">
        <v>783</v>
      </c>
      <c r="E662" s="30">
        <v>1</v>
      </c>
    </row>
    <row r="663" spans="1:5" x14ac:dyDescent="0.25">
      <c r="A663" s="31" t="s">
        <v>8678</v>
      </c>
      <c r="B663" s="31" t="s">
        <v>2477</v>
      </c>
      <c r="C663" s="31" t="s">
        <v>9255</v>
      </c>
      <c r="D663" s="31" t="s">
        <v>783</v>
      </c>
      <c r="E663" s="30">
        <v>1</v>
      </c>
    </row>
    <row r="664" spans="1:5" x14ac:dyDescent="0.25">
      <c r="A664" s="31" t="s">
        <v>8678</v>
      </c>
      <c r="B664" s="31" t="s">
        <v>2546</v>
      </c>
      <c r="C664" s="31" t="s">
        <v>9256</v>
      </c>
      <c r="D664" s="31" t="s">
        <v>783</v>
      </c>
      <c r="E664" s="30">
        <v>1</v>
      </c>
    </row>
    <row r="665" spans="1:5" x14ac:dyDescent="0.25">
      <c r="A665" s="31" t="s">
        <v>8678</v>
      </c>
      <c r="B665" s="31" t="s">
        <v>2571</v>
      </c>
      <c r="C665" s="31" t="s">
        <v>9257</v>
      </c>
      <c r="D665" s="31" t="s">
        <v>783</v>
      </c>
      <c r="E665" s="30">
        <v>1</v>
      </c>
    </row>
    <row r="666" spans="1:5" x14ac:dyDescent="0.25">
      <c r="A666" s="31" t="s">
        <v>8678</v>
      </c>
      <c r="B666" s="31" t="s">
        <v>2597</v>
      </c>
      <c r="C666" s="31" t="s">
        <v>9258</v>
      </c>
      <c r="D666" s="31" t="s">
        <v>783</v>
      </c>
      <c r="E666" s="30">
        <v>1</v>
      </c>
    </row>
    <row r="667" spans="1:5" x14ac:dyDescent="0.25">
      <c r="A667" s="31" t="s">
        <v>8683</v>
      </c>
      <c r="B667" s="31" t="s">
        <v>2600</v>
      </c>
      <c r="C667" s="31" t="s">
        <v>9259</v>
      </c>
      <c r="D667" s="31" t="s">
        <v>783</v>
      </c>
      <c r="E667" s="30">
        <v>1</v>
      </c>
    </row>
    <row r="668" spans="1:5" x14ac:dyDescent="0.25">
      <c r="A668" s="31" t="s">
        <v>8678</v>
      </c>
      <c r="B668" s="31" t="s">
        <v>2776</v>
      </c>
      <c r="C668" s="31" t="s">
        <v>9260</v>
      </c>
      <c r="D668" s="31" t="s">
        <v>783</v>
      </c>
      <c r="E668" s="30">
        <v>1</v>
      </c>
    </row>
    <row r="669" spans="1:5" x14ac:dyDescent="0.25">
      <c r="A669" s="31" t="s">
        <v>8683</v>
      </c>
      <c r="B669" s="31" t="s">
        <v>2924</v>
      </c>
      <c r="C669" s="31" t="s">
        <v>9261</v>
      </c>
      <c r="D669" s="31" t="s">
        <v>783</v>
      </c>
      <c r="E669" s="30">
        <v>1</v>
      </c>
    </row>
    <row r="670" spans="1:5" x14ac:dyDescent="0.25">
      <c r="A670" s="31" t="s">
        <v>8678</v>
      </c>
      <c r="B670" s="31" t="s">
        <v>2992</v>
      </c>
      <c r="C670" s="31" t="s">
        <v>9279</v>
      </c>
      <c r="D670" s="31" t="s">
        <v>783</v>
      </c>
      <c r="E670" s="30">
        <v>1</v>
      </c>
    </row>
    <row r="671" spans="1:5" x14ac:dyDescent="0.25">
      <c r="A671" s="31" t="s">
        <v>8683</v>
      </c>
      <c r="B671" s="31" t="s">
        <v>3074</v>
      </c>
      <c r="C671" s="31" t="s">
        <v>9262</v>
      </c>
      <c r="D671" s="31" t="s">
        <v>783</v>
      </c>
      <c r="E671" s="30">
        <v>1</v>
      </c>
    </row>
    <row r="672" spans="1:5" x14ac:dyDescent="0.25">
      <c r="A672" s="31" t="s">
        <v>8678</v>
      </c>
      <c r="B672" s="31" t="s">
        <v>3090</v>
      </c>
      <c r="C672" s="31" t="s">
        <v>9263</v>
      </c>
      <c r="D672" s="31" t="s">
        <v>783</v>
      </c>
      <c r="E672" s="30">
        <v>1</v>
      </c>
    </row>
    <row r="673" spans="1:5" x14ac:dyDescent="0.25">
      <c r="A673" s="31" t="s">
        <v>8678</v>
      </c>
      <c r="B673" s="31" t="s">
        <v>3160</v>
      </c>
      <c r="C673" s="31" t="s">
        <v>9209</v>
      </c>
      <c r="D673" s="31" t="s">
        <v>783</v>
      </c>
      <c r="E673" s="30">
        <v>1</v>
      </c>
    </row>
    <row r="674" spans="1:5" x14ac:dyDescent="0.25">
      <c r="A674" s="31" t="s">
        <v>8678</v>
      </c>
      <c r="B674" s="31" t="s">
        <v>3382</v>
      </c>
      <c r="C674" s="31" t="s">
        <v>9264</v>
      </c>
      <c r="D674" s="31" t="s">
        <v>783</v>
      </c>
      <c r="E674" s="30">
        <v>1</v>
      </c>
    </row>
    <row r="675" spans="1:5" x14ac:dyDescent="0.25">
      <c r="A675" s="31" t="s">
        <v>8678</v>
      </c>
      <c r="B675" s="31" t="s">
        <v>3523</v>
      </c>
      <c r="C675" s="31" t="s">
        <v>9265</v>
      </c>
      <c r="D675" s="31" t="s">
        <v>783</v>
      </c>
      <c r="E675" s="30">
        <v>1</v>
      </c>
    </row>
    <row r="676" spans="1:5" x14ac:dyDescent="0.25">
      <c r="A676" s="31" t="s">
        <v>8678</v>
      </c>
      <c r="B676" s="31" t="s">
        <v>3677</v>
      </c>
      <c r="C676" s="31" t="s">
        <v>9266</v>
      </c>
      <c r="D676" s="31" t="s">
        <v>783</v>
      </c>
      <c r="E676" s="30">
        <v>1</v>
      </c>
    </row>
    <row r="677" spans="1:5" x14ac:dyDescent="0.25">
      <c r="A677" s="31" t="s">
        <v>8678</v>
      </c>
      <c r="B677" s="31" t="s">
        <v>3698</v>
      </c>
      <c r="C677" s="31" t="s">
        <v>9210</v>
      </c>
      <c r="D677" s="31" t="s">
        <v>783</v>
      </c>
      <c r="E677" s="30">
        <v>1</v>
      </c>
    </row>
    <row r="678" spans="1:5" x14ac:dyDescent="0.25">
      <c r="A678" s="31" t="s">
        <v>8678</v>
      </c>
      <c r="B678" s="31" t="s">
        <v>3808</v>
      </c>
      <c r="C678" s="31" t="s">
        <v>9267</v>
      </c>
      <c r="D678" s="31" t="s">
        <v>783</v>
      </c>
      <c r="E678" s="30">
        <v>1</v>
      </c>
    </row>
    <row r="679" spans="1:5" x14ac:dyDescent="0.25">
      <c r="A679" s="31" t="s">
        <v>8678</v>
      </c>
      <c r="B679" s="31" t="s">
        <v>3932</v>
      </c>
      <c r="C679" s="31" t="s">
        <v>9268</v>
      </c>
      <c r="D679" s="31" t="s">
        <v>783</v>
      </c>
      <c r="E679" s="30">
        <v>1</v>
      </c>
    </row>
    <row r="680" spans="1:5" x14ac:dyDescent="0.25">
      <c r="A680" s="31" t="s">
        <v>8678</v>
      </c>
      <c r="B680" s="31" t="s">
        <v>4007</v>
      </c>
      <c r="C680" s="31" t="s">
        <v>9269</v>
      </c>
      <c r="D680" s="31" t="s">
        <v>783</v>
      </c>
      <c r="E680" s="30">
        <v>1</v>
      </c>
    </row>
    <row r="681" spans="1:5" x14ac:dyDescent="0.25">
      <c r="A681" s="31" t="s">
        <v>8678</v>
      </c>
      <c r="B681" s="31" t="s">
        <v>4092</v>
      </c>
      <c r="C681" s="31" t="s">
        <v>9270</v>
      </c>
      <c r="D681" s="31" t="s">
        <v>783</v>
      </c>
      <c r="E681" s="30">
        <v>1</v>
      </c>
    </row>
    <row r="682" spans="1:5" x14ac:dyDescent="0.25">
      <c r="A682" s="31" t="s">
        <v>8678</v>
      </c>
      <c r="B682" s="31" t="s">
        <v>4099</v>
      </c>
      <c r="C682" s="31" t="s">
        <v>9271</v>
      </c>
      <c r="D682" s="31" t="s">
        <v>783</v>
      </c>
      <c r="E682" s="30">
        <v>1</v>
      </c>
    </row>
    <row r="683" spans="1:5" x14ac:dyDescent="0.25">
      <c r="A683" s="31" t="s">
        <v>8678</v>
      </c>
      <c r="B683" s="31" t="s">
        <v>4117</v>
      </c>
      <c r="C683" s="31" t="s">
        <v>9272</v>
      </c>
      <c r="D683" s="31" t="s">
        <v>783</v>
      </c>
      <c r="E683" s="30">
        <v>1</v>
      </c>
    </row>
    <row r="684" spans="1:5" x14ac:dyDescent="0.25">
      <c r="A684" s="31" t="s">
        <v>8678</v>
      </c>
      <c r="B684" s="31" t="s">
        <v>4203</v>
      </c>
      <c r="C684" s="31" t="s">
        <v>9273</v>
      </c>
      <c r="D684" s="31" t="s">
        <v>783</v>
      </c>
      <c r="E684" s="30">
        <v>1</v>
      </c>
    </row>
    <row r="685" spans="1:5" x14ac:dyDescent="0.25">
      <c r="A685" s="31" t="s">
        <v>8678</v>
      </c>
      <c r="B685" s="31" t="s">
        <v>4221</v>
      </c>
      <c r="C685" s="31" t="s">
        <v>9274</v>
      </c>
      <c r="D685" s="31" t="s">
        <v>783</v>
      </c>
      <c r="E685" s="30">
        <v>1</v>
      </c>
    </row>
    <row r="686" spans="1:5" x14ac:dyDescent="0.25">
      <c r="A686" s="31" t="s">
        <v>8678</v>
      </c>
      <c r="B686" s="32" t="s">
        <v>296</v>
      </c>
      <c r="C686" s="31" t="s">
        <v>9275</v>
      </c>
      <c r="D686" s="31" t="s">
        <v>4</v>
      </c>
      <c r="E686" s="30">
        <v>1</v>
      </c>
    </row>
    <row r="687" spans="1:5" x14ac:dyDescent="0.25">
      <c r="A687" s="31" t="s">
        <v>8678</v>
      </c>
      <c r="B687" s="32" t="s">
        <v>314</v>
      </c>
      <c r="C687" s="31" t="s">
        <v>9276</v>
      </c>
      <c r="D687" s="31" t="s">
        <v>4</v>
      </c>
      <c r="E687" s="30">
        <v>1</v>
      </c>
    </row>
    <row r="688" spans="1:5" x14ac:dyDescent="0.25">
      <c r="A688" s="31" t="s">
        <v>8678</v>
      </c>
      <c r="B688" s="32" t="s">
        <v>316</v>
      </c>
      <c r="C688" s="31" t="s">
        <v>9277</v>
      </c>
      <c r="D688" s="31" t="s">
        <v>4</v>
      </c>
      <c r="E688" s="30">
        <v>1</v>
      </c>
    </row>
    <row r="689" spans="1:5" x14ac:dyDescent="0.25">
      <c r="A689" s="31" t="s">
        <v>8678</v>
      </c>
      <c r="B689" s="32" t="s">
        <v>320</v>
      </c>
      <c r="C689" s="31" t="s">
        <v>9278</v>
      </c>
      <c r="D689" s="31" t="s">
        <v>4</v>
      </c>
      <c r="E689" s="30">
        <v>1</v>
      </c>
    </row>
    <row r="690" spans="1:5" x14ac:dyDescent="0.25">
      <c r="A690" s="31" t="s">
        <v>8678</v>
      </c>
      <c r="B690" s="31" t="s">
        <v>17</v>
      </c>
      <c r="C690" s="31" t="s">
        <v>9110</v>
      </c>
      <c r="D690" s="31" t="s">
        <v>4</v>
      </c>
      <c r="E690" s="30">
        <v>2</v>
      </c>
    </row>
    <row r="691" spans="1:5" x14ac:dyDescent="0.25">
      <c r="A691" s="31" t="s">
        <v>8678</v>
      </c>
      <c r="B691" s="31" t="s">
        <v>40</v>
      </c>
      <c r="C691" s="31" t="s">
        <v>9111</v>
      </c>
      <c r="D691" s="31" t="s">
        <v>4</v>
      </c>
      <c r="E691" s="30">
        <v>2</v>
      </c>
    </row>
    <row r="692" spans="1:5" x14ac:dyDescent="0.25">
      <c r="A692" s="31" t="s">
        <v>8678</v>
      </c>
      <c r="B692" s="31" t="s">
        <v>56</v>
      </c>
      <c r="C692" s="31" t="s">
        <v>9112</v>
      </c>
      <c r="D692" s="31" t="s">
        <v>4</v>
      </c>
      <c r="E692" s="30">
        <v>2</v>
      </c>
    </row>
    <row r="693" spans="1:5" x14ac:dyDescent="0.25">
      <c r="A693" s="31" t="s">
        <v>8678</v>
      </c>
      <c r="B693" s="31" t="s">
        <v>65</v>
      </c>
      <c r="C693" s="31" t="s">
        <v>9113</v>
      </c>
      <c r="D693" s="31" t="s">
        <v>4</v>
      </c>
      <c r="E693" s="30">
        <v>2</v>
      </c>
    </row>
    <row r="694" spans="1:5" x14ac:dyDescent="0.25">
      <c r="A694" s="31" t="s">
        <v>8678</v>
      </c>
      <c r="B694" s="31" t="s">
        <v>84</v>
      </c>
      <c r="C694" s="31" t="s">
        <v>9114</v>
      </c>
      <c r="D694" s="31" t="s">
        <v>4</v>
      </c>
      <c r="E694" s="30">
        <v>2</v>
      </c>
    </row>
    <row r="695" spans="1:5" x14ac:dyDescent="0.25">
      <c r="A695" s="31" t="s">
        <v>8678</v>
      </c>
      <c r="B695" s="31" t="s">
        <v>101</v>
      </c>
      <c r="C695" s="31" t="s">
        <v>9115</v>
      </c>
      <c r="D695" s="31" t="s">
        <v>4</v>
      </c>
      <c r="E695" s="30">
        <v>2</v>
      </c>
    </row>
    <row r="696" spans="1:5" x14ac:dyDescent="0.25">
      <c r="A696" s="31" t="s">
        <v>8678</v>
      </c>
      <c r="B696" s="31" t="s">
        <v>104</v>
      </c>
      <c r="C696" s="31" t="s">
        <v>9116</v>
      </c>
      <c r="D696" s="31" t="s">
        <v>4</v>
      </c>
      <c r="E696" s="30">
        <v>2</v>
      </c>
    </row>
    <row r="697" spans="1:5" x14ac:dyDescent="0.25">
      <c r="A697" s="31" t="s">
        <v>8678</v>
      </c>
      <c r="B697" s="31" t="s">
        <v>105</v>
      </c>
      <c r="C697" s="31" t="s">
        <v>9117</v>
      </c>
      <c r="D697" s="31" t="s">
        <v>4</v>
      </c>
      <c r="E697" s="30">
        <v>2</v>
      </c>
    </row>
    <row r="698" spans="1:5" x14ac:dyDescent="0.25">
      <c r="A698" s="31" t="s">
        <v>8678</v>
      </c>
      <c r="B698" s="31" t="s">
        <v>112</v>
      </c>
      <c r="C698" s="31" t="s">
        <v>9118</v>
      </c>
      <c r="D698" s="31" t="s">
        <v>4</v>
      </c>
      <c r="E698" s="30">
        <v>2</v>
      </c>
    </row>
    <row r="699" spans="1:5" x14ac:dyDescent="0.25">
      <c r="A699" s="31" t="s">
        <v>8678</v>
      </c>
      <c r="B699" s="31" t="s">
        <v>114</v>
      </c>
      <c r="C699" s="31" t="s">
        <v>9119</v>
      </c>
      <c r="D699" s="31" t="s">
        <v>4</v>
      </c>
      <c r="E699" s="30">
        <v>2</v>
      </c>
    </row>
    <row r="700" spans="1:5" x14ac:dyDescent="0.25">
      <c r="A700" s="31" t="s">
        <v>8678</v>
      </c>
      <c r="B700" s="31" t="s">
        <v>119</v>
      </c>
      <c r="C700" s="31" t="s">
        <v>9120</v>
      </c>
      <c r="D700" s="31" t="s">
        <v>4</v>
      </c>
      <c r="E700" s="30">
        <v>2</v>
      </c>
    </row>
    <row r="701" spans="1:5" x14ac:dyDescent="0.25">
      <c r="A701" s="31" t="s">
        <v>8678</v>
      </c>
      <c r="B701" s="31" t="s">
        <v>125</v>
      </c>
      <c r="C701" s="31" t="s">
        <v>9121</v>
      </c>
      <c r="D701" s="31" t="s">
        <v>4</v>
      </c>
      <c r="E701" s="30">
        <v>2</v>
      </c>
    </row>
    <row r="702" spans="1:5" x14ac:dyDescent="0.25">
      <c r="A702" s="31" t="s">
        <v>8678</v>
      </c>
      <c r="B702" s="31" t="s">
        <v>126</v>
      </c>
      <c r="C702" s="31" t="s">
        <v>9122</v>
      </c>
      <c r="D702" s="31" t="s">
        <v>4</v>
      </c>
      <c r="E702" s="30">
        <v>2</v>
      </c>
    </row>
    <row r="703" spans="1:5" x14ac:dyDescent="0.25">
      <c r="A703" s="31" t="s">
        <v>8678</v>
      </c>
      <c r="B703" s="31" t="s">
        <v>128</v>
      </c>
      <c r="C703" s="31" t="s">
        <v>9123</v>
      </c>
      <c r="D703" s="31" t="s">
        <v>4</v>
      </c>
      <c r="E703" s="30">
        <v>2</v>
      </c>
    </row>
    <row r="704" spans="1:5" x14ac:dyDescent="0.25">
      <c r="A704" s="31" t="s">
        <v>8678</v>
      </c>
      <c r="B704" s="31" t="s">
        <v>132</v>
      </c>
      <c r="C704" s="31" t="s">
        <v>9124</v>
      </c>
      <c r="D704" s="31" t="s">
        <v>4</v>
      </c>
      <c r="E704" s="30">
        <v>2</v>
      </c>
    </row>
    <row r="705" spans="1:5" x14ac:dyDescent="0.25">
      <c r="A705" s="31" t="s">
        <v>8678</v>
      </c>
      <c r="B705" s="31" t="s">
        <v>148</v>
      </c>
      <c r="C705" s="31" t="s">
        <v>9125</v>
      </c>
      <c r="D705" s="31" t="s">
        <v>4</v>
      </c>
      <c r="E705" s="30">
        <v>2</v>
      </c>
    </row>
    <row r="706" spans="1:5" x14ac:dyDescent="0.25">
      <c r="A706" s="31" t="s">
        <v>8678</v>
      </c>
      <c r="B706" s="31" t="s">
        <v>152</v>
      </c>
      <c r="C706" s="31" t="s">
        <v>9126</v>
      </c>
      <c r="D706" s="31" t="s">
        <v>4</v>
      </c>
      <c r="E706" s="30">
        <v>2</v>
      </c>
    </row>
    <row r="707" spans="1:5" x14ac:dyDescent="0.25">
      <c r="A707" s="31" t="s">
        <v>8678</v>
      </c>
      <c r="B707" s="31" t="s">
        <v>159</v>
      </c>
      <c r="C707" s="31" t="s">
        <v>9127</v>
      </c>
      <c r="D707" s="31" t="s">
        <v>4</v>
      </c>
      <c r="E707" s="30">
        <v>2</v>
      </c>
    </row>
    <row r="708" spans="1:5" x14ac:dyDescent="0.25">
      <c r="A708" s="31" t="s">
        <v>8678</v>
      </c>
      <c r="B708" s="31" t="s">
        <v>165</v>
      </c>
      <c r="C708" s="31" t="s">
        <v>9128</v>
      </c>
      <c r="D708" s="31" t="s">
        <v>4</v>
      </c>
      <c r="E708" s="30">
        <v>2</v>
      </c>
    </row>
    <row r="709" spans="1:5" x14ac:dyDescent="0.25">
      <c r="A709" s="31" t="s">
        <v>8678</v>
      </c>
      <c r="B709" s="31" t="s">
        <v>170</v>
      </c>
      <c r="C709" s="31" t="s">
        <v>9129</v>
      </c>
      <c r="D709" s="31" t="s">
        <v>4</v>
      </c>
      <c r="E709" s="30">
        <v>2</v>
      </c>
    </row>
    <row r="710" spans="1:5" x14ac:dyDescent="0.25">
      <c r="A710" s="31" t="s">
        <v>8678</v>
      </c>
      <c r="B710" s="31" t="s">
        <v>172</v>
      </c>
      <c r="C710" s="31" t="s">
        <v>9130</v>
      </c>
      <c r="D710" s="31" t="s">
        <v>4</v>
      </c>
      <c r="E710" s="30">
        <v>2</v>
      </c>
    </row>
    <row r="711" spans="1:5" x14ac:dyDescent="0.25">
      <c r="A711" s="31" t="s">
        <v>8678</v>
      </c>
      <c r="B711" s="31" t="s">
        <v>175</v>
      </c>
      <c r="C711" s="31" t="s">
        <v>9131</v>
      </c>
      <c r="D711" s="31" t="s">
        <v>4</v>
      </c>
      <c r="E711" s="30">
        <v>2</v>
      </c>
    </row>
    <row r="712" spans="1:5" x14ac:dyDescent="0.25">
      <c r="A712" s="31" t="s">
        <v>8678</v>
      </c>
      <c r="B712" s="31" t="s">
        <v>178</v>
      </c>
      <c r="C712" s="31" t="s">
        <v>9132</v>
      </c>
      <c r="D712" s="31" t="s">
        <v>4</v>
      </c>
      <c r="E712" s="30">
        <v>2</v>
      </c>
    </row>
    <row r="713" spans="1:5" x14ac:dyDescent="0.25">
      <c r="A713" s="31" t="s">
        <v>8678</v>
      </c>
      <c r="B713" s="31" t="s">
        <v>180</v>
      </c>
      <c r="C713" s="31" t="s">
        <v>9133</v>
      </c>
      <c r="D713" s="31" t="s">
        <v>4</v>
      </c>
      <c r="E713" s="30">
        <v>2</v>
      </c>
    </row>
    <row r="714" spans="1:5" x14ac:dyDescent="0.25">
      <c r="A714" s="31" t="s">
        <v>8678</v>
      </c>
      <c r="B714" s="31" t="s">
        <v>184</v>
      </c>
      <c r="C714" s="31" t="s">
        <v>9134</v>
      </c>
      <c r="D714" s="31" t="s">
        <v>4</v>
      </c>
      <c r="E714" s="30">
        <v>2</v>
      </c>
    </row>
    <row r="715" spans="1:5" x14ac:dyDescent="0.25">
      <c r="A715" s="31" t="s">
        <v>8678</v>
      </c>
      <c r="B715" s="31" t="s">
        <v>186</v>
      </c>
      <c r="C715" s="31" t="s">
        <v>9135</v>
      </c>
      <c r="D715" s="31" t="s">
        <v>4</v>
      </c>
      <c r="E715" s="30">
        <v>2</v>
      </c>
    </row>
    <row r="716" spans="1:5" x14ac:dyDescent="0.25">
      <c r="A716" s="31" t="s">
        <v>8678</v>
      </c>
      <c r="B716" s="31" t="s">
        <v>191</v>
      </c>
      <c r="C716" s="31" t="s">
        <v>9136</v>
      </c>
      <c r="D716" s="31" t="s">
        <v>4</v>
      </c>
      <c r="E716" s="30">
        <v>2</v>
      </c>
    </row>
    <row r="717" spans="1:5" x14ac:dyDescent="0.25">
      <c r="A717" s="31" t="s">
        <v>8678</v>
      </c>
      <c r="B717" s="31" t="s">
        <v>208</v>
      </c>
      <c r="C717" s="31" t="s">
        <v>9137</v>
      </c>
      <c r="D717" s="31" t="s">
        <v>4</v>
      </c>
      <c r="E717" s="30">
        <v>2</v>
      </c>
    </row>
    <row r="718" spans="1:5" x14ac:dyDescent="0.25">
      <c r="A718" s="31" t="s">
        <v>8678</v>
      </c>
      <c r="B718" s="31" t="s">
        <v>211</v>
      </c>
      <c r="C718" s="31" t="s">
        <v>9138</v>
      </c>
      <c r="D718" s="31" t="s">
        <v>4</v>
      </c>
      <c r="E718" s="30">
        <v>2</v>
      </c>
    </row>
    <row r="719" spans="1:5" x14ac:dyDescent="0.25">
      <c r="A719" s="31" t="s">
        <v>8678</v>
      </c>
      <c r="B719" s="31" t="s">
        <v>214</v>
      </c>
      <c r="C719" s="31" t="s">
        <v>9139</v>
      </c>
      <c r="D719" s="31" t="s">
        <v>4</v>
      </c>
      <c r="E719" s="30">
        <v>2</v>
      </c>
    </row>
    <row r="720" spans="1:5" x14ac:dyDescent="0.25">
      <c r="A720" s="31" t="s">
        <v>8678</v>
      </c>
      <c r="B720" s="31" t="s">
        <v>215</v>
      </c>
      <c r="C720" s="31" t="s">
        <v>9140</v>
      </c>
      <c r="D720" s="31" t="s">
        <v>4</v>
      </c>
      <c r="E720" s="30">
        <v>2</v>
      </c>
    </row>
    <row r="721" spans="1:5" x14ac:dyDescent="0.25">
      <c r="A721" s="31" t="s">
        <v>8678</v>
      </c>
      <c r="B721" s="31" t="s">
        <v>220</v>
      </c>
      <c r="C721" s="31" t="s">
        <v>9141</v>
      </c>
      <c r="D721" s="31" t="s">
        <v>4</v>
      </c>
      <c r="E721" s="30">
        <v>2</v>
      </c>
    </row>
    <row r="722" spans="1:5" x14ac:dyDescent="0.25">
      <c r="A722" s="31" t="s">
        <v>8678</v>
      </c>
      <c r="B722" s="31" t="s">
        <v>237</v>
      </c>
      <c r="C722" s="31" t="s">
        <v>9142</v>
      </c>
      <c r="D722" s="31" t="s">
        <v>4</v>
      </c>
      <c r="E722" s="30">
        <v>2</v>
      </c>
    </row>
    <row r="723" spans="1:5" x14ac:dyDescent="0.25">
      <c r="A723" s="31" t="s">
        <v>8678</v>
      </c>
      <c r="B723" s="31" t="s">
        <v>244</v>
      </c>
      <c r="C723" s="31" t="s">
        <v>9143</v>
      </c>
      <c r="D723" s="31" t="s">
        <v>4</v>
      </c>
      <c r="E723" s="30">
        <v>2</v>
      </c>
    </row>
    <row r="724" spans="1:5" x14ac:dyDescent="0.25">
      <c r="A724" s="31" t="s">
        <v>8678</v>
      </c>
      <c r="B724" s="31" t="s">
        <v>249</v>
      </c>
      <c r="C724" s="31" t="s">
        <v>9144</v>
      </c>
      <c r="D724" s="31" t="s">
        <v>4</v>
      </c>
      <c r="E724" s="30">
        <v>2</v>
      </c>
    </row>
    <row r="725" spans="1:5" x14ac:dyDescent="0.25">
      <c r="A725" s="31" t="s">
        <v>8678</v>
      </c>
      <c r="B725" s="31" t="s">
        <v>252</v>
      </c>
      <c r="C725" s="31" t="s">
        <v>9145</v>
      </c>
      <c r="D725" s="31" t="s">
        <v>4</v>
      </c>
      <c r="E725" s="30">
        <v>2</v>
      </c>
    </row>
    <row r="726" spans="1:5" x14ac:dyDescent="0.25">
      <c r="A726" s="31" t="s">
        <v>8678</v>
      </c>
      <c r="B726" s="31" t="s">
        <v>899</v>
      </c>
      <c r="C726" s="31" t="s">
        <v>9146</v>
      </c>
      <c r="D726" s="31" t="s">
        <v>783</v>
      </c>
      <c r="E726" s="30">
        <v>2</v>
      </c>
    </row>
    <row r="727" spans="1:5" x14ac:dyDescent="0.25">
      <c r="A727" s="31" t="s">
        <v>8678</v>
      </c>
      <c r="B727" s="31" t="s">
        <v>907</v>
      </c>
      <c r="C727" s="31" t="s">
        <v>9147</v>
      </c>
      <c r="D727" s="31" t="s">
        <v>783</v>
      </c>
      <c r="E727" s="30">
        <v>2</v>
      </c>
    </row>
    <row r="728" spans="1:5" x14ac:dyDescent="0.25">
      <c r="A728" s="31" t="s">
        <v>8683</v>
      </c>
      <c r="B728" s="31" t="s">
        <v>972</v>
      </c>
      <c r="C728" s="31" t="s">
        <v>9148</v>
      </c>
      <c r="D728" s="31" t="s">
        <v>783</v>
      </c>
      <c r="E728" s="30">
        <v>2</v>
      </c>
    </row>
    <row r="729" spans="1:5" x14ac:dyDescent="0.25">
      <c r="A729" s="31" t="s">
        <v>8678</v>
      </c>
      <c r="B729" s="31" t="s">
        <v>1383</v>
      </c>
      <c r="C729" s="31" t="s">
        <v>9149</v>
      </c>
      <c r="D729" s="31" t="s">
        <v>783</v>
      </c>
      <c r="E729" s="30">
        <v>2</v>
      </c>
    </row>
    <row r="730" spans="1:5" x14ac:dyDescent="0.25">
      <c r="A730" s="31" t="s">
        <v>8683</v>
      </c>
      <c r="B730" s="31" t="s">
        <v>1495</v>
      </c>
      <c r="C730" s="31" t="s">
        <v>9150</v>
      </c>
      <c r="D730" s="31" t="s">
        <v>783</v>
      </c>
      <c r="E730" s="30">
        <v>2</v>
      </c>
    </row>
    <row r="731" spans="1:5" x14ac:dyDescent="0.25">
      <c r="A731" s="31" t="s">
        <v>8678</v>
      </c>
      <c r="B731" s="31" t="s">
        <v>1701</v>
      </c>
      <c r="C731" s="31" t="s">
        <v>9151</v>
      </c>
      <c r="D731" s="31" t="s">
        <v>783</v>
      </c>
      <c r="E731" s="30">
        <v>2</v>
      </c>
    </row>
    <row r="732" spans="1:5" x14ac:dyDescent="0.25">
      <c r="A732" s="31" t="s">
        <v>8678</v>
      </c>
      <c r="B732" s="31" t="s">
        <v>1781</v>
      </c>
      <c r="C732" s="31" t="s">
        <v>9152</v>
      </c>
      <c r="D732" s="31" t="s">
        <v>783</v>
      </c>
      <c r="E732" s="30">
        <v>2</v>
      </c>
    </row>
    <row r="733" spans="1:5" x14ac:dyDescent="0.25">
      <c r="A733" s="31" t="s">
        <v>8678</v>
      </c>
      <c r="B733" s="31" t="s">
        <v>2025</v>
      </c>
      <c r="C733" s="31" t="s">
        <v>9153</v>
      </c>
      <c r="D733" s="31" t="s">
        <v>783</v>
      </c>
      <c r="E733" s="30">
        <v>2</v>
      </c>
    </row>
    <row r="734" spans="1:5" x14ac:dyDescent="0.25">
      <c r="A734" s="31" t="s">
        <v>8678</v>
      </c>
      <c r="B734" s="31" t="s">
        <v>2456</v>
      </c>
      <c r="C734" s="31" t="s">
        <v>9154</v>
      </c>
      <c r="D734" s="31" t="s">
        <v>783</v>
      </c>
      <c r="E734" s="30">
        <v>2</v>
      </c>
    </row>
    <row r="735" spans="1:5" x14ac:dyDescent="0.25">
      <c r="A735" s="31" t="s">
        <v>8678</v>
      </c>
      <c r="B735" s="31" t="s">
        <v>2525</v>
      </c>
      <c r="C735" s="31" t="s">
        <v>9155</v>
      </c>
      <c r="D735" s="31" t="s">
        <v>783</v>
      </c>
      <c r="E735" s="30">
        <v>2</v>
      </c>
    </row>
    <row r="736" spans="1:5" x14ac:dyDescent="0.25">
      <c r="A736" s="31" t="s">
        <v>8678</v>
      </c>
      <c r="B736" s="31" t="s">
        <v>2533</v>
      </c>
      <c r="C736" s="31" t="s">
        <v>9156</v>
      </c>
      <c r="D736" s="31" t="s">
        <v>783</v>
      </c>
      <c r="E736" s="30">
        <v>2</v>
      </c>
    </row>
    <row r="737" spans="1:5" x14ac:dyDescent="0.25">
      <c r="A737" s="31" t="s">
        <v>8678</v>
      </c>
      <c r="B737" s="31" t="s">
        <v>2552</v>
      </c>
      <c r="C737" s="31" t="s">
        <v>9157</v>
      </c>
      <c r="D737" s="31" t="s">
        <v>783</v>
      </c>
      <c r="E737" s="30">
        <v>2</v>
      </c>
    </row>
    <row r="738" spans="1:5" x14ac:dyDescent="0.25">
      <c r="A738" s="31" t="s">
        <v>8678</v>
      </c>
      <c r="B738" s="31" t="s">
        <v>2594</v>
      </c>
      <c r="C738" s="31" t="s">
        <v>9158</v>
      </c>
      <c r="D738" s="31" t="s">
        <v>783</v>
      </c>
      <c r="E738" s="30">
        <v>2</v>
      </c>
    </row>
    <row r="739" spans="1:5" x14ac:dyDescent="0.25">
      <c r="A739" s="31" t="s">
        <v>8678</v>
      </c>
      <c r="B739" s="31" t="s">
        <v>2619</v>
      </c>
      <c r="C739" s="31" t="s">
        <v>9159</v>
      </c>
      <c r="D739" s="31" t="s">
        <v>783</v>
      </c>
      <c r="E739" s="30">
        <v>2</v>
      </c>
    </row>
    <row r="740" spans="1:5" x14ac:dyDescent="0.25">
      <c r="A740" s="31" t="s">
        <v>8678</v>
      </c>
      <c r="B740" s="31" t="s">
        <v>2739</v>
      </c>
      <c r="C740" s="31" t="s">
        <v>9160</v>
      </c>
      <c r="D740" s="31" t="s">
        <v>783</v>
      </c>
      <c r="E740" s="30">
        <v>2</v>
      </c>
    </row>
    <row r="741" spans="1:5" x14ac:dyDescent="0.25">
      <c r="A741" s="31" t="s">
        <v>8678</v>
      </c>
      <c r="B741" s="31" t="s">
        <v>2951</v>
      </c>
      <c r="C741" s="31" t="s">
        <v>9161</v>
      </c>
      <c r="D741" s="31" t="s">
        <v>783</v>
      </c>
      <c r="E741" s="30">
        <v>2</v>
      </c>
    </row>
    <row r="742" spans="1:5" x14ac:dyDescent="0.25">
      <c r="A742" s="31" t="s">
        <v>8678</v>
      </c>
      <c r="B742" s="31" t="s">
        <v>3067</v>
      </c>
      <c r="C742" s="31" t="s">
        <v>9162</v>
      </c>
      <c r="D742" s="31" t="s">
        <v>783</v>
      </c>
      <c r="E742" s="30">
        <v>2</v>
      </c>
    </row>
    <row r="743" spans="1:5" x14ac:dyDescent="0.25">
      <c r="A743" s="31" t="s">
        <v>8678</v>
      </c>
      <c r="B743" s="31" t="s">
        <v>3147</v>
      </c>
      <c r="C743" s="31" t="s">
        <v>9163</v>
      </c>
      <c r="D743" s="31" t="s">
        <v>783</v>
      </c>
      <c r="E743" s="30">
        <v>2</v>
      </c>
    </row>
    <row r="744" spans="1:5" x14ac:dyDescent="0.25">
      <c r="A744" s="31" t="s">
        <v>8678</v>
      </c>
      <c r="B744" s="31" t="s">
        <v>3172</v>
      </c>
      <c r="C744" s="31" t="s">
        <v>9164</v>
      </c>
      <c r="D744" s="31" t="s">
        <v>783</v>
      </c>
      <c r="E744" s="30">
        <v>2</v>
      </c>
    </row>
    <row r="745" spans="1:5" x14ac:dyDescent="0.25">
      <c r="A745" s="31" t="s">
        <v>8678</v>
      </c>
      <c r="B745" s="31" t="s">
        <v>3190</v>
      </c>
      <c r="C745" s="31" t="s">
        <v>9165</v>
      </c>
      <c r="D745" s="31" t="s">
        <v>783</v>
      </c>
      <c r="E745" s="30">
        <v>2</v>
      </c>
    </row>
    <row r="746" spans="1:5" x14ac:dyDescent="0.25">
      <c r="A746" s="31" t="s">
        <v>8678</v>
      </c>
      <c r="B746" s="31" t="s">
        <v>3219</v>
      </c>
      <c r="C746" s="31" t="s">
        <v>9166</v>
      </c>
      <c r="D746" s="31" t="s">
        <v>783</v>
      </c>
      <c r="E746" s="30">
        <v>2</v>
      </c>
    </row>
    <row r="747" spans="1:5" x14ac:dyDescent="0.25">
      <c r="A747" s="31" t="s">
        <v>8678</v>
      </c>
      <c r="B747" s="31" t="s">
        <v>3261</v>
      </c>
      <c r="C747" s="31" t="s">
        <v>9167</v>
      </c>
      <c r="D747" s="31" t="s">
        <v>783</v>
      </c>
      <c r="E747" s="30">
        <v>2</v>
      </c>
    </row>
    <row r="748" spans="1:5" x14ac:dyDescent="0.25">
      <c r="A748" s="31" t="s">
        <v>8678</v>
      </c>
      <c r="B748" s="31" t="s">
        <v>3373</v>
      </c>
      <c r="C748" s="31" t="s">
        <v>9168</v>
      </c>
      <c r="D748" s="31" t="s">
        <v>783</v>
      </c>
      <c r="E748" s="30">
        <v>2</v>
      </c>
    </row>
    <row r="749" spans="1:5" x14ac:dyDescent="0.25">
      <c r="A749" s="31" t="s">
        <v>8678</v>
      </c>
      <c r="B749" s="31" t="s">
        <v>3438</v>
      </c>
      <c r="C749" s="31" t="s">
        <v>9169</v>
      </c>
      <c r="D749" s="31" t="s">
        <v>783</v>
      </c>
      <c r="E749" s="30">
        <v>2</v>
      </c>
    </row>
    <row r="750" spans="1:5" x14ac:dyDescent="0.25">
      <c r="A750" s="31" t="s">
        <v>8678</v>
      </c>
      <c r="B750" s="31" t="s">
        <v>3480</v>
      </c>
      <c r="C750" s="31" t="s">
        <v>9170</v>
      </c>
      <c r="D750" s="31" t="s">
        <v>783</v>
      </c>
      <c r="E750" s="30">
        <v>2</v>
      </c>
    </row>
    <row r="751" spans="1:5" x14ac:dyDescent="0.25">
      <c r="A751" s="31" t="s">
        <v>8678</v>
      </c>
      <c r="B751" s="31" t="s">
        <v>9171</v>
      </c>
      <c r="C751" s="31" t="s">
        <v>9172</v>
      </c>
      <c r="D751" s="31" t="s">
        <v>339</v>
      </c>
      <c r="E751" s="30">
        <v>2</v>
      </c>
    </row>
    <row r="752" spans="1:5" x14ac:dyDescent="0.25">
      <c r="A752" s="31" t="s">
        <v>8678</v>
      </c>
      <c r="B752" s="31" t="s">
        <v>3526</v>
      </c>
      <c r="C752" s="31" t="s">
        <v>9173</v>
      </c>
      <c r="D752" s="31" t="s">
        <v>783</v>
      </c>
      <c r="E752" s="30">
        <v>2</v>
      </c>
    </row>
    <row r="753" spans="1:5" x14ac:dyDescent="0.25">
      <c r="A753" s="31" t="s">
        <v>8678</v>
      </c>
      <c r="B753" s="31" t="s">
        <v>3534</v>
      </c>
      <c r="C753" s="31" t="s">
        <v>9174</v>
      </c>
      <c r="D753" s="31" t="s">
        <v>783</v>
      </c>
      <c r="E753" s="30">
        <v>2</v>
      </c>
    </row>
    <row r="754" spans="1:5" x14ac:dyDescent="0.25">
      <c r="A754" s="31" t="s">
        <v>8678</v>
      </c>
      <c r="B754" s="31" t="s">
        <v>3549</v>
      </c>
      <c r="C754" s="31" t="s">
        <v>9175</v>
      </c>
      <c r="D754" s="31" t="s">
        <v>783</v>
      </c>
      <c r="E754" s="30">
        <v>2</v>
      </c>
    </row>
    <row r="755" spans="1:5" x14ac:dyDescent="0.25">
      <c r="A755" s="31" t="s">
        <v>8678</v>
      </c>
      <c r="B755" s="31" t="s">
        <v>3729</v>
      </c>
      <c r="C755" s="31" t="s">
        <v>9176</v>
      </c>
      <c r="D755" s="31" t="s">
        <v>783</v>
      </c>
      <c r="E755" s="30">
        <v>2</v>
      </c>
    </row>
    <row r="756" spans="1:5" x14ac:dyDescent="0.25">
      <c r="A756" s="31" t="s">
        <v>8678</v>
      </c>
      <c r="B756" s="31" t="s">
        <v>3737</v>
      </c>
      <c r="C756" s="31" t="s">
        <v>9177</v>
      </c>
      <c r="D756" s="31" t="s">
        <v>783</v>
      </c>
      <c r="E756" s="30">
        <v>2</v>
      </c>
    </row>
    <row r="757" spans="1:5" x14ac:dyDescent="0.25">
      <c r="A757" s="31" t="s">
        <v>8678</v>
      </c>
      <c r="B757" s="31" t="s">
        <v>3759</v>
      </c>
      <c r="C757" s="31" t="s">
        <v>9178</v>
      </c>
      <c r="D757" s="31" t="s">
        <v>783</v>
      </c>
      <c r="E757" s="30">
        <v>2</v>
      </c>
    </row>
    <row r="758" spans="1:5" x14ac:dyDescent="0.25">
      <c r="A758" s="31" t="s">
        <v>8678</v>
      </c>
      <c r="B758" s="31" t="s">
        <v>3789</v>
      </c>
      <c r="C758" s="31" t="s">
        <v>9179</v>
      </c>
      <c r="D758" s="31" t="s">
        <v>783</v>
      </c>
      <c r="E758" s="30">
        <v>2</v>
      </c>
    </row>
    <row r="759" spans="1:5" x14ac:dyDescent="0.25">
      <c r="A759" s="31" t="s">
        <v>8678</v>
      </c>
      <c r="B759" s="31" t="s">
        <v>3792</v>
      </c>
      <c r="C759" s="31" t="s">
        <v>9180</v>
      </c>
      <c r="D759" s="31" t="s">
        <v>783</v>
      </c>
      <c r="E759" s="30">
        <v>2</v>
      </c>
    </row>
    <row r="760" spans="1:5" x14ac:dyDescent="0.25">
      <c r="A760" s="31" t="s">
        <v>8678</v>
      </c>
      <c r="B760" s="31" t="s">
        <v>3795</v>
      </c>
      <c r="C760" s="31" t="s">
        <v>9181</v>
      </c>
      <c r="D760" s="31" t="s">
        <v>783</v>
      </c>
      <c r="E760" s="30">
        <v>2</v>
      </c>
    </row>
    <row r="761" spans="1:5" x14ac:dyDescent="0.25">
      <c r="A761" s="31" t="s">
        <v>8678</v>
      </c>
      <c r="B761" s="31" t="s">
        <v>3798</v>
      </c>
      <c r="C761" s="31" t="s">
        <v>9182</v>
      </c>
      <c r="D761" s="31" t="s">
        <v>783</v>
      </c>
      <c r="E761" s="30">
        <v>2</v>
      </c>
    </row>
    <row r="762" spans="1:5" x14ac:dyDescent="0.25">
      <c r="A762" s="31" t="s">
        <v>8678</v>
      </c>
      <c r="B762" s="31" t="s">
        <v>3801</v>
      </c>
      <c r="C762" s="31" t="s">
        <v>9183</v>
      </c>
      <c r="D762" s="31" t="s">
        <v>783</v>
      </c>
      <c r="E762" s="30">
        <v>2</v>
      </c>
    </row>
    <row r="763" spans="1:5" x14ac:dyDescent="0.25">
      <c r="A763" s="31" t="s">
        <v>8678</v>
      </c>
      <c r="B763" s="31" t="s">
        <v>3812</v>
      </c>
      <c r="C763" s="31" t="s">
        <v>9184</v>
      </c>
      <c r="D763" s="31" t="s">
        <v>783</v>
      </c>
      <c r="E763" s="30">
        <v>2</v>
      </c>
    </row>
    <row r="764" spans="1:5" x14ac:dyDescent="0.25">
      <c r="A764" s="31" t="s">
        <v>8678</v>
      </c>
      <c r="B764" s="31" t="s">
        <v>3835</v>
      </c>
      <c r="C764" s="31" t="s">
        <v>9185</v>
      </c>
      <c r="D764" s="31" t="s">
        <v>783</v>
      </c>
      <c r="E764" s="30">
        <v>2</v>
      </c>
    </row>
    <row r="765" spans="1:5" x14ac:dyDescent="0.25">
      <c r="A765" s="31" t="s">
        <v>8678</v>
      </c>
      <c r="B765" s="31" t="s">
        <v>3907</v>
      </c>
      <c r="C765" s="31" t="s">
        <v>9186</v>
      </c>
      <c r="D765" s="31" t="s">
        <v>783</v>
      </c>
      <c r="E765" s="30">
        <v>2</v>
      </c>
    </row>
    <row r="766" spans="1:5" x14ac:dyDescent="0.25">
      <c r="A766" s="31" t="s">
        <v>8683</v>
      </c>
      <c r="B766" s="31" t="s">
        <v>3928</v>
      </c>
      <c r="C766" s="31" t="s">
        <v>9187</v>
      </c>
      <c r="D766" s="31" t="s">
        <v>783</v>
      </c>
      <c r="E766" s="30">
        <v>2</v>
      </c>
    </row>
    <row r="767" spans="1:5" x14ac:dyDescent="0.25">
      <c r="A767" s="31" t="s">
        <v>8678</v>
      </c>
      <c r="B767" s="31" t="s">
        <v>3956</v>
      </c>
      <c r="C767" s="31" t="s">
        <v>9188</v>
      </c>
      <c r="D767" s="31" t="s">
        <v>783</v>
      </c>
      <c r="E767" s="30">
        <v>2</v>
      </c>
    </row>
    <row r="768" spans="1:5" x14ac:dyDescent="0.25">
      <c r="A768" s="31" t="s">
        <v>8678</v>
      </c>
      <c r="B768" s="31" t="s">
        <v>3974</v>
      </c>
      <c r="C768" s="31" t="s">
        <v>9189</v>
      </c>
      <c r="D768" s="31" t="s">
        <v>783</v>
      </c>
      <c r="E768" s="30">
        <v>2</v>
      </c>
    </row>
    <row r="769" spans="1:5" x14ac:dyDescent="0.25">
      <c r="A769" s="31" t="s">
        <v>8678</v>
      </c>
      <c r="B769" s="31" t="s">
        <v>3997</v>
      </c>
      <c r="C769" s="31" t="s">
        <v>9190</v>
      </c>
      <c r="D769" s="31" t="s">
        <v>783</v>
      </c>
      <c r="E769" s="30">
        <v>2</v>
      </c>
    </row>
    <row r="770" spans="1:5" x14ac:dyDescent="0.25">
      <c r="A770" s="31" t="s">
        <v>8678</v>
      </c>
      <c r="B770" s="31" t="s">
        <v>4061</v>
      </c>
      <c r="C770" s="31" t="s">
        <v>9191</v>
      </c>
      <c r="D770" s="31" t="s">
        <v>783</v>
      </c>
      <c r="E770" s="30">
        <v>2</v>
      </c>
    </row>
    <row r="771" spans="1:5" x14ac:dyDescent="0.25">
      <c r="A771" s="31" t="s">
        <v>8678</v>
      </c>
      <c r="B771" s="31" t="s">
        <v>4181</v>
      </c>
      <c r="C771" s="31" t="s">
        <v>9192</v>
      </c>
      <c r="D771" s="31" t="s">
        <v>783</v>
      </c>
      <c r="E771" s="30">
        <v>2</v>
      </c>
    </row>
    <row r="772" spans="1:5" x14ac:dyDescent="0.25">
      <c r="A772" s="31" t="s">
        <v>8678</v>
      </c>
      <c r="B772" s="32" t="s">
        <v>272</v>
      </c>
      <c r="C772" s="31" t="s">
        <v>9193</v>
      </c>
      <c r="D772" s="31" t="s">
        <v>4</v>
      </c>
      <c r="E772" s="30">
        <v>2</v>
      </c>
    </row>
    <row r="773" spans="1:5" x14ac:dyDescent="0.25">
      <c r="A773" s="31" t="s">
        <v>8678</v>
      </c>
      <c r="B773" s="32" t="s">
        <v>284</v>
      </c>
      <c r="C773" s="31" t="s">
        <v>9194</v>
      </c>
      <c r="D773" s="31" t="s">
        <v>4</v>
      </c>
      <c r="E773" s="30">
        <v>2</v>
      </c>
    </row>
    <row r="774" spans="1:5" x14ac:dyDescent="0.25">
      <c r="A774" s="31" t="s">
        <v>8683</v>
      </c>
      <c r="B774" s="32" t="s">
        <v>287</v>
      </c>
      <c r="C774" s="31" t="s">
        <v>9195</v>
      </c>
      <c r="D774" s="31" t="s">
        <v>4</v>
      </c>
      <c r="E774" s="30">
        <v>2</v>
      </c>
    </row>
    <row r="775" spans="1:5" x14ac:dyDescent="0.25">
      <c r="A775" s="31" t="s">
        <v>8683</v>
      </c>
      <c r="B775" s="32" t="s">
        <v>290</v>
      </c>
      <c r="C775" s="31" t="s">
        <v>9196</v>
      </c>
      <c r="D775" s="31" t="s">
        <v>4</v>
      </c>
      <c r="E775" s="30">
        <v>2</v>
      </c>
    </row>
    <row r="776" spans="1:5" x14ac:dyDescent="0.25">
      <c r="A776" s="31" t="s">
        <v>8678</v>
      </c>
      <c r="B776" s="32" t="s">
        <v>291</v>
      </c>
      <c r="C776" s="31" t="s">
        <v>9197</v>
      </c>
      <c r="D776" s="31" t="s">
        <v>4</v>
      </c>
      <c r="E776" s="30">
        <v>2</v>
      </c>
    </row>
    <row r="777" spans="1:5" x14ac:dyDescent="0.25">
      <c r="A777" s="31" t="s">
        <v>8678</v>
      </c>
      <c r="B777" s="32" t="s">
        <v>292</v>
      </c>
      <c r="C777" s="31" t="s">
        <v>9198</v>
      </c>
      <c r="D777" s="31" t="s">
        <v>4</v>
      </c>
      <c r="E777" s="30">
        <v>2</v>
      </c>
    </row>
    <row r="778" spans="1:5" x14ac:dyDescent="0.25">
      <c r="A778" s="31" t="s">
        <v>8678</v>
      </c>
      <c r="B778" s="32" t="s">
        <v>293</v>
      </c>
      <c r="C778" s="31" t="s">
        <v>9199</v>
      </c>
      <c r="D778" s="31" t="s">
        <v>4</v>
      </c>
      <c r="E778" s="30">
        <v>2</v>
      </c>
    </row>
    <row r="779" spans="1:5" x14ac:dyDescent="0.25">
      <c r="A779" s="31" t="s">
        <v>8678</v>
      </c>
      <c r="B779" s="32" t="s">
        <v>303</v>
      </c>
      <c r="C779" s="31" t="s">
        <v>9200</v>
      </c>
      <c r="D779" s="31" t="s">
        <v>4</v>
      </c>
      <c r="E779" s="30">
        <v>2</v>
      </c>
    </row>
    <row r="780" spans="1:5" x14ac:dyDescent="0.25">
      <c r="A780" s="31" t="s">
        <v>8678</v>
      </c>
      <c r="B780" s="32" t="s">
        <v>306</v>
      </c>
      <c r="C780" s="31" t="s">
        <v>9201</v>
      </c>
      <c r="D780" s="31" t="s">
        <v>4</v>
      </c>
      <c r="E780" s="30">
        <v>2</v>
      </c>
    </row>
    <row r="781" spans="1:5" x14ac:dyDescent="0.25">
      <c r="A781" s="31" t="s">
        <v>8678</v>
      </c>
      <c r="B781" s="32" t="s">
        <v>312</v>
      </c>
      <c r="C781" s="31" t="s">
        <v>9202</v>
      </c>
      <c r="D781" s="31" t="s">
        <v>4</v>
      </c>
      <c r="E781" s="30">
        <v>2</v>
      </c>
    </row>
    <row r="782" spans="1:5" x14ac:dyDescent="0.25">
      <c r="A782" s="31" t="s">
        <v>8678</v>
      </c>
      <c r="B782" s="32" t="s">
        <v>321</v>
      </c>
      <c r="C782" s="31" t="s">
        <v>9203</v>
      </c>
      <c r="D782" s="31" t="s">
        <v>4</v>
      </c>
      <c r="E782" s="30">
        <v>2</v>
      </c>
    </row>
    <row r="783" spans="1:5" x14ac:dyDescent="0.25">
      <c r="A783" s="31" t="s">
        <v>8678</v>
      </c>
      <c r="B783" s="31" t="s">
        <v>3312</v>
      </c>
      <c r="C783" s="31" t="s">
        <v>4809</v>
      </c>
      <c r="D783" s="31" t="s">
        <v>783</v>
      </c>
      <c r="E783" s="30">
        <v>1</v>
      </c>
    </row>
    <row r="784" spans="1:5" x14ac:dyDescent="0.25">
      <c r="A784" s="31" t="s">
        <v>8678</v>
      </c>
      <c r="B784" s="31" t="s">
        <v>3426</v>
      </c>
      <c r="C784" s="30" t="s">
        <v>4702</v>
      </c>
      <c r="D784" s="31" t="s">
        <v>783</v>
      </c>
      <c r="E784" s="30">
        <v>1</v>
      </c>
    </row>
    <row r="785" spans="1:5" x14ac:dyDescent="0.25">
      <c r="A785" s="31" t="s">
        <v>8678</v>
      </c>
      <c r="B785" s="31" t="s">
        <v>3634</v>
      </c>
      <c r="C785" s="31" t="s">
        <v>4451</v>
      </c>
      <c r="D785" s="31"/>
      <c r="E785" s="30">
        <v>1</v>
      </c>
    </row>
    <row r="786" spans="1:5" x14ac:dyDescent="0.25">
      <c r="A786" s="31" t="s">
        <v>8678</v>
      </c>
      <c r="B786" s="31" t="s">
        <v>3198</v>
      </c>
      <c r="C786" s="31" t="s">
        <v>9474</v>
      </c>
      <c r="D786" s="31" t="s">
        <v>783</v>
      </c>
      <c r="E786" s="30">
        <v>1</v>
      </c>
    </row>
    <row r="787" spans="1:5" x14ac:dyDescent="0.25">
      <c r="A787" s="31" t="s">
        <v>8678</v>
      </c>
      <c r="B787" s="31" t="s">
        <v>3204</v>
      </c>
      <c r="C787" s="31" t="s">
        <v>4570</v>
      </c>
      <c r="D787" s="31" t="s">
        <v>783</v>
      </c>
      <c r="E787" s="30">
        <v>1</v>
      </c>
    </row>
    <row r="788" spans="1:5" x14ac:dyDescent="0.25">
      <c r="A788" s="31" t="s">
        <v>8678</v>
      </c>
      <c r="B788" s="31" t="s">
        <v>3211</v>
      </c>
      <c r="C788" s="31" t="s">
        <v>9475</v>
      </c>
      <c r="D788" s="31" t="s">
        <v>783</v>
      </c>
      <c r="E788" s="30">
        <v>1</v>
      </c>
    </row>
    <row r="789" spans="1:5" x14ac:dyDescent="0.25">
      <c r="A789" s="31" t="s">
        <v>8678</v>
      </c>
      <c r="B789" s="31" t="s">
        <v>2359</v>
      </c>
      <c r="C789" s="31" t="s">
        <v>4579</v>
      </c>
      <c r="D789" s="31" t="s">
        <v>783</v>
      </c>
      <c r="E789" s="30">
        <v>2</v>
      </c>
    </row>
    <row r="790" spans="1:5" x14ac:dyDescent="0.25">
      <c r="A790" s="31" t="s">
        <v>8678</v>
      </c>
      <c r="B790" s="31" t="s">
        <v>4199</v>
      </c>
      <c r="C790" s="31" t="s">
        <v>9506</v>
      </c>
      <c r="D790" s="31" t="s">
        <v>783</v>
      </c>
      <c r="E790" s="30">
        <v>1</v>
      </c>
    </row>
    <row r="791" spans="1:5" x14ac:dyDescent="0.25">
      <c r="A791" s="31" t="s">
        <v>9498</v>
      </c>
      <c r="B791" s="31" t="s">
        <v>2576</v>
      </c>
      <c r="C791" s="31" t="s">
        <v>9499</v>
      </c>
      <c r="D791" s="31" t="s">
        <v>783</v>
      </c>
      <c r="E791" s="30">
        <v>2</v>
      </c>
    </row>
    <row r="792" spans="1:5" x14ac:dyDescent="0.25">
      <c r="A792" s="31" t="s">
        <v>8678</v>
      </c>
      <c r="B792" s="31" t="s">
        <v>3105</v>
      </c>
      <c r="C792" s="31" t="s">
        <v>9500</v>
      </c>
      <c r="D792" s="31" t="s">
        <v>783</v>
      </c>
      <c r="E792" s="30">
        <v>2</v>
      </c>
    </row>
    <row r="793" spans="1:5" x14ac:dyDescent="0.25">
      <c r="A793" s="30" t="s">
        <v>8678</v>
      </c>
      <c r="B793" s="30" t="s">
        <v>1566</v>
      </c>
      <c r="C793" s="30" t="s">
        <v>9467</v>
      </c>
      <c r="D793" s="30" t="s">
        <v>783</v>
      </c>
      <c r="E793" s="29">
        <v>0</v>
      </c>
    </row>
    <row r="794" spans="1:5" x14ac:dyDescent="0.25">
      <c r="A794" s="30" t="s">
        <v>8683</v>
      </c>
      <c r="B794" s="30" t="s">
        <v>1630</v>
      </c>
      <c r="C794" s="30" t="s">
        <v>9468</v>
      </c>
      <c r="D794" s="30" t="s">
        <v>783</v>
      </c>
      <c r="E794" s="29">
        <v>0</v>
      </c>
    </row>
    <row r="795" spans="1:5" x14ac:dyDescent="0.25">
      <c r="A795" s="30" t="s">
        <v>8678</v>
      </c>
      <c r="B795" s="30" t="s">
        <v>1801</v>
      </c>
      <c r="C795" s="30" t="s">
        <v>9469</v>
      </c>
      <c r="D795" s="30" t="s">
        <v>783</v>
      </c>
      <c r="E795" s="29">
        <v>0</v>
      </c>
    </row>
    <row r="796" spans="1:5" x14ac:dyDescent="0.25">
      <c r="A796" s="30" t="s">
        <v>8678</v>
      </c>
      <c r="B796" s="30" t="s">
        <v>2488</v>
      </c>
      <c r="C796" s="30" t="s">
        <v>9470</v>
      </c>
      <c r="E796" s="30">
        <v>0</v>
      </c>
    </row>
    <row r="797" spans="1:5" x14ac:dyDescent="0.25">
      <c r="A797" s="30" t="s">
        <v>8678</v>
      </c>
      <c r="B797" s="30" t="s">
        <v>342</v>
      </c>
      <c r="C797" s="30" t="s">
        <v>9471</v>
      </c>
      <c r="D797" s="30" t="s">
        <v>8642</v>
      </c>
      <c r="E797" s="30">
        <v>0</v>
      </c>
    </row>
    <row r="798" spans="1:5" x14ac:dyDescent="0.25">
      <c r="A798" s="30" t="s">
        <v>8678</v>
      </c>
      <c r="B798" s="30" t="s">
        <v>2721</v>
      </c>
      <c r="C798" s="30" t="s">
        <v>9472</v>
      </c>
      <c r="D798" s="30" t="s">
        <v>783</v>
      </c>
      <c r="E798" s="30">
        <v>0</v>
      </c>
    </row>
    <row r="799" spans="1:5" x14ac:dyDescent="0.25">
      <c r="A799" s="30" t="s">
        <v>9473</v>
      </c>
      <c r="B799" s="30" t="s">
        <v>3119</v>
      </c>
      <c r="C799" s="30" t="s">
        <v>4962</v>
      </c>
      <c r="D799" s="30" t="s">
        <v>783</v>
      </c>
      <c r="E799" s="30">
        <v>0</v>
      </c>
    </row>
    <row r="800" spans="1:5" x14ac:dyDescent="0.25">
      <c r="A800" s="30" t="s">
        <v>8678</v>
      </c>
      <c r="B800" s="30" t="s">
        <v>3462</v>
      </c>
      <c r="C800" s="30" t="s">
        <v>9476</v>
      </c>
      <c r="D800" s="30" t="s">
        <v>783</v>
      </c>
      <c r="E800" s="30">
        <v>0</v>
      </c>
    </row>
    <row r="801" spans="1:5" x14ac:dyDescent="0.25">
      <c r="A801" s="30" t="s">
        <v>8678</v>
      </c>
      <c r="B801" s="30" t="s">
        <v>3465</v>
      </c>
      <c r="C801" s="30" t="s">
        <v>9477</v>
      </c>
      <c r="D801" s="30" t="s">
        <v>783</v>
      </c>
      <c r="E801" s="30">
        <v>0</v>
      </c>
    </row>
    <row r="802" spans="1:5" x14ac:dyDescent="0.25">
      <c r="A802" s="30" t="s">
        <v>8683</v>
      </c>
      <c r="B802" s="30" t="s">
        <v>3829</v>
      </c>
      <c r="C802" s="30" t="s">
        <v>9479</v>
      </c>
      <c r="D802" s="30" t="s">
        <v>783</v>
      </c>
      <c r="E802" s="30">
        <v>0</v>
      </c>
    </row>
    <row r="803" spans="1:5" x14ac:dyDescent="0.25">
      <c r="A803" s="30" t="s">
        <v>8678</v>
      </c>
      <c r="B803" s="30" t="s">
        <v>4016</v>
      </c>
      <c r="C803" s="30" t="s">
        <v>9481</v>
      </c>
      <c r="D803" s="30" t="s">
        <v>783</v>
      </c>
      <c r="E803" s="30">
        <v>0</v>
      </c>
    </row>
    <row r="804" spans="1:5" x14ac:dyDescent="0.25">
      <c r="A804" s="30" t="s">
        <v>8678</v>
      </c>
      <c r="B804" s="30" t="s">
        <v>941</v>
      </c>
      <c r="C804" s="30" t="s">
        <v>9465</v>
      </c>
      <c r="D804" s="30" t="s">
        <v>783</v>
      </c>
      <c r="E804" s="29">
        <v>1</v>
      </c>
    </row>
    <row r="805" spans="1:5" x14ac:dyDescent="0.25">
      <c r="A805" s="30" t="s">
        <v>8678</v>
      </c>
      <c r="B805" s="30" t="s">
        <v>1297</v>
      </c>
      <c r="C805" s="30" t="s">
        <v>9466</v>
      </c>
      <c r="D805" s="30" t="s">
        <v>783</v>
      </c>
      <c r="E805" s="29">
        <v>1</v>
      </c>
    </row>
    <row r="806" spans="1:5" x14ac:dyDescent="0.25">
      <c r="A806" s="30" t="s">
        <v>8678</v>
      </c>
      <c r="B806" s="30" t="s">
        <v>363</v>
      </c>
      <c r="C806" s="30" t="s">
        <v>9478</v>
      </c>
      <c r="D806" s="30" t="s">
        <v>8642</v>
      </c>
      <c r="E806" s="30">
        <v>1</v>
      </c>
    </row>
    <row r="807" spans="1:5" x14ac:dyDescent="0.25">
      <c r="A807" s="30" t="s">
        <v>8678</v>
      </c>
      <c r="B807" s="30" t="s">
        <v>3864</v>
      </c>
      <c r="C807" s="30" t="s">
        <v>9480</v>
      </c>
      <c r="D807" s="30" t="s">
        <v>783</v>
      </c>
      <c r="E807" s="30">
        <v>1</v>
      </c>
    </row>
    <row r="808" spans="1:5" x14ac:dyDescent="0.25">
      <c r="A808" s="30" t="s">
        <v>8678</v>
      </c>
      <c r="B808" s="30" t="s">
        <v>4044</v>
      </c>
      <c r="C808" s="30" t="s">
        <v>9482</v>
      </c>
      <c r="D808" s="30" t="s">
        <v>783</v>
      </c>
      <c r="E808" s="30">
        <v>1</v>
      </c>
    </row>
    <row r="809" spans="1:5" x14ac:dyDescent="0.25">
      <c r="A809" s="30" t="s">
        <v>8678</v>
      </c>
      <c r="B809" s="30" t="s">
        <v>4148</v>
      </c>
      <c r="C809" s="30" t="s">
        <v>9483</v>
      </c>
      <c r="D809" s="30" t="s">
        <v>783</v>
      </c>
      <c r="E809" s="30">
        <v>1</v>
      </c>
    </row>
    <row r="810" spans="1:5" x14ac:dyDescent="0.25">
      <c r="A810" s="34" t="s">
        <v>8678</v>
      </c>
      <c r="B810" s="34" t="s">
        <v>3299</v>
      </c>
      <c r="C810" s="34" t="s">
        <v>9484</v>
      </c>
      <c r="D810" s="34" t="s">
        <v>783</v>
      </c>
      <c r="E810" s="30">
        <v>1</v>
      </c>
    </row>
    <row r="811" spans="1:5" x14ac:dyDescent="0.25">
      <c r="A811" s="30" t="s">
        <v>8678</v>
      </c>
      <c r="B811" s="30" t="s">
        <v>1765</v>
      </c>
      <c r="C811" s="30" t="s">
        <v>9487</v>
      </c>
      <c r="D811" s="30" t="s">
        <v>783</v>
      </c>
      <c r="E811" s="30">
        <v>1</v>
      </c>
    </row>
    <row r="812" spans="1:5" x14ac:dyDescent="0.25">
      <c r="A812" s="30" t="s">
        <v>8678</v>
      </c>
      <c r="B812" s="30" t="s">
        <v>2187</v>
      </c>
      <c r="C812" s="30" t="s">
        <v>9488</v>
      </c>
      <c r="D812" s="30" t="s">
        <v>783</v>
      </c>
      <c r="E812" s="30">
        <v>1</v>
      </c>
    </row>
    <row r="813" spans="1:5" x14ac:dyDescent="0.25">
      <c r="A813" s="30" t="s">
        <v>8678</v>
      </c>
      <c r="B813" s="30" t="s">
        <v>2516</v>
      </c>
      <c r="C813" s="30" t="s">
        <v>9489</v>
      </c>
      <c r="E813" s="30">
        <v>1</v>
      </c>
    </row>
    <row r="814" spans="1:5" x14ac:dyDescent="0.25">
      <c r="A814" s="30" t="s">
        <v>8678</v>
      </c>
      <c r="B814" s="30" t="s">
        <v>2520</v>
      </c>
      <c r="C814" s="30" t="s">
        <v>9490</v>
      </c>
      <c r="D814" s="30" t="s">
        <v>783</v>
      </c>
      <c r="E814" s="30">
        <v>1</v>
      </c>
    </row>
    <row r="815" spans="1:5" x14ac:dyDescent="0.25">
      <c r="A815" s="30" t="s">
        <v>8678</v>
      </c>
      <c r="B815" s="30" t="s">
        <v>3117</v>
      </c>
      <c r="C815" s="30" t="s">
        <v>9492</v>
      </c>
      <c r="D815" s="30" t="s">
        <v>783</v>
      </c>
      <c r="E815" s="30">
        <v>1</v>
      </c>
    </row>
    <row r="816" spans="1:5" x14ac:dyDescent="0.25">
      <c r="A816" s="30" t="s">
        <v>8678</v>
      </c>
      <c r="B816" s="30" t="s">
        <v>3255</v>
      </c>
      <c r="C816" s="30" t="s">
        <v>9493</v>
      </c>
      <c r="D816" s="30" t="s">
        <v>783</v>
      </c>
      <c r="E816" s="30">
        <v>1</v>
      </c>
    </row>
    <row r="817" spans="1:5" x14ac:dyDescent="0.25">
      <c r="A817" s="30" t="s">
        <v>8678</v>
      </c>
      <c r="B817" s="30" t="s">
        <v>364</v>
      </c>
      <c r="C817" s="30" t="s">
        <v>9494</v>
      </c>
      <c r="D817" s="30" t="s">
        <v>8642</v>
      </c>
      <c r="E817" s="30">
        <v>1</v>
      </c>
    </row>
    <row r="818" spans="1:5" x14ac:dyDescent="0.25">
      <c r="A818" s="30" t="s">
        <v>8678</v>
      </c>
      <c r="B818" s="30" t="s">
        <v>1449</v>
      </c>
      <c r="C818" s="30" t="s">
        <v>9486</v>
      </c>
      <c r="D818" s="30" t="s">
        <v>783</v>
      </c>
      <c r="E818" s="30">
        <v>1</v>
      </c>
    </row>
    <row r="819" spans="1:5" x14ac:dyDescent="0.25">
      <c r="A819" s="30" t="s">
        <v>8678</v>
      </c>
      <c r="B819" s="30" t="s">
        <v>2912</v>
      </c>
      <c r="C819" s="30" t="s">
        <v>9491</v>
      </c>
      <c r="D819" s="30" t="s">
        <v>783</v>
      </c>
      <c r="E819" s="30">
        <v>1</v>
      </c>
    </row>
    <row r="820" spans="1:5" x14ac:dyDescent="0.25">
      <c r="A820" s="30" t="s">
        <v>8678</v>
      </c>
      <c r="B820" s="30" t="s">
        <v>2322</v>
      </c>
      <c r="C820" s="30" t="s">
        <v>9495</v>
      </c>
      <c r="E820" s="30">
        <v>0</v>
      </c>
    </row>
    <row r="821" spans="1:5" x14ac:dyDescent="0.25">
      <c r="A821" s="30" t="s">
        <v>8678</v>
      </c>
      <c r="B821" s="30" t="s">
        <v>2366</v>
      </c>
      <c r="C821" s="30" t="s">
        <v>9496</v>
      </c>
      <c r="E821" s="30">
        <v>0</v>
      </c>
    </row>
    <row r="822" spans="1:5" x14ac:dyDescent="0.25">
      <c r="A822" s="30" t="s">
        <v>8678</v>
      </c>
      <c r="B822" s="30" t="s">
        <v>2374</v>
      </c>
      <c r="C822" s="30" t="s">
        <v>9497</v>
      </c>
      <c r="D822" s="30" t="s">
        <v>783</v>
      </c>
      <c r="E822" s="30">
        <v>0</v>
      </c>
    </row>
    <row r="823" spans="1:5" x14ac:dyDescent="0.25">
      <c r="A823" s="30" t="s">
        <v>8678</v>
      </c>
      <c r="B823" s="30" t="s">
        <v>3763</v>
      </c>
      <c r="C823" s="30" t="s">
        <v>9503</v>
      </c>
      <c r="D823" s="30" t="s">
        <v>783</v>
      </c>
      <c r="E823" s="30">
        <v>0</v>
      </c>
    </row>
    <row r="824" spans="1:5" x14ac:dyDescent="0.25">
      <c r="A824" s="30" t="s">
        <v>8678</v>
      </c>
      <c r="B824" s="30" t="s">
        <v>3939</v>
      </c>
      <c r="C824" s="30" t="s">
        <v>9504</v>
      </c>
      <c r="D824" s="30" t="s">
        <v>783</v>
      </c>
      <c r="E824" s="30">
        <v>0</v>
      </c>
    </row>
    <row r="825" spans="1:5" x14ac:dyDescent="0.25">
      <c r="A825" s="30" t="s">
        <v>8678</v>
      </c>
      <c r="B825" s="30" t="s">
        <v>4112</v>
      </c>
      <c r="C825" s="30" t="s">
        <v>9505</v>
      </c>
      <c r="D825" s="30" t="s">
        <v>783</v>
      </c>
      <c r="E825" s="30">
        <v>0</v>
      </c>
    </row>
    <row r="826" spans="1:5" x14ac:dyDescent="0.25">
      <c r="A826" s="30" t="s">
        <v>8678</v>
      </c>
      <c r="B826" s="30" t="s">
        <v>3320</v>
      </c>
      <c r="C826" s="30" t="s">
        <v>9501</v>
      </c>
      <c r="D826" s="30" t="s">
        <v>783</v>
      </c>
      <c r="E826" s="30">
        <v>1</v>
      </c>
    </row>
    <row r="827" spans="1:5" x14ac:dyDescent="0.25">
      <c r="A827" s="30" t="s">
        <v>8678</v>
      </c>
      <c r="B827" s="30" t="s">
        <v>3446</v>
      </c>
      <c r="C827" s="30" t="s">
        <v>9502</v>
      </c>
      <c r="D827" s="30" t="s">
        <v>783</v>
      </c>
      <c r="E827" s="30">
        <v>1</v>
      </c>
    </row>
    <row r="828" spans="1:5" x14ac:dyDescent="0.25">
      <c r="A828" s="34" t="s">
        <v>8678</v>
      </c>
      <c r="B828" s="34" t="s">
        <v>13</v>
      </c>
      <c r="C828" s="34" t="s">
        <v>9507</v>
      </c>
      <c r="D828" s="34" t="s">
        <v>4</v>
      </c>
      <c r="E828" s="30">
        <v>2</v>
      </c>
    </row>
    <row r="829" spans="1:5" x14ac:dyDescent="0.25">
      <c r="A829" s="34" t="s">
        <v>8678</v>
      </c>
      <c r="B829" s="34" t="s">
        <v>14</v>
      </c>
      <c r="C829" s="34" t="s">
        <v>9508</v>
      </c>
      <c r="D829" s="34" t="s">
        <v>4</v>
      </c>
      <c r="E829" s="30">
        <v>2</v>
      </c>
    </row>
    <row r="830" spans="1:5" x14ac:dyDescent="0.25">
      <c r="A830" s="34" t="s">
        <v>8678</v>
      </c>
      <c r="B830" s="34" t="s">
        <v>18</v>
      </c>
      <c r="C830" s="34" t="s">
        <v>9509</v>
      </c>
      <c r="D830" s="34" t="s">
        <v>4</v>
      </c>
      <c r="E830" s="30">
        <v>2</v>
      </c>
    </row>
    <row r="831" spans="1:5" x14ac:dyDescent="0.25">
      <c r="A831" s="34" t="s">
        <v>8678</v>
      </c>
      <c r="B831" s="34" t="s">
        <v>21</v>
      </c>
      <c r="C831" s="34" t="s">
        <v>9510</v>
      </c>
      <c r="D831" s="34" t="s">
        <v>4</v>
      </c>
      <c r="E831" s="30">
        <v>2</v>
      </c>
    </row>
    <row r="832" spans="1:5" x14ac:dyDescent="0.25">
      <c r="A832" s="34" t="s">
        <v>8678</v>
      </c>
      <c r="B832" s="34" t="s">
        <v>75</v>
      </c>
      <c r="C832" s="34" t="s">
        <v>9511</v>
      </c>
      <c r="D832" s="34" t="s">
        <v>4</v>
      </c>
      <c r="E832" s="30">
        <v>2</v>
      </c>
    </row>
    <row r="833" spans="1:5" x14ac:dyDescent="0.25">
      <c r="A833" s="34" t="s">
        <v>8678</v>
      </c>
      <c r="B833" s="35" t="s">
        <v>267</v>
      </c>
      <c r="C833" s="34" t="s">
        <v>9512</v>
      </c>
      <c r="D833" s="34" t="s">
        <v>4</v>
      </c>
      <c r="E833" s="30">
        <v>2</v>
      </c>
    </row>
    <row r="834" spans="1:5" x14ac:dyDescent="0.25">
      <c r="A834" s="34" t="s">
        <v>8678</v>
      </c>
      <c r="B834" s="35" t="s">
        <v>268</v>
      </c>
      <c r="C834" s="34" t="s">
        <v>9513</v>
      </c>
      <c r="D834" s="34" t="s">
        <v>4</v>
      </c>
      <c r="E834" s="30">
        <v>2</v>
      </c>
    </row>
    <row r="835" spans="1:5" x14ac:dyDescent="0.25">
      <c r="A835" s="34" t="s">
        <v>8678</v>
      </c>
      <c r="B835" s="35" t="s">
        <v>282</v>
      </c>
      <c r="C835" s="34" t="s">
        <v>9514</v>
      </c>
      <c r="D835" s="34" t="s">
        <v>4</v>
      </c>
      <c r="E835" s="30">
        <v>2</v>
      </c>
    </row>
    <row r="836" spans="1:5" x14ac:dyDescent="0.25">
      <c r="B836" s="36" t="s">
        <v>4303</v>
      </c>
      <c r="C836" s="36" t="s">
        <v>5553</v>
      </c>
      <c r="E836" s="30">
        <v>2</v>
      </c>
    </row>
    <row r="837" spans="1:5" x14ac:dyDescent="0.25">
      <c r="B837" s="36" t="s">
        <v>4308</v>
      </c>
      <c r="C837" s="36" t="s">
        <v>5558</v>
      </c>
      <c r="E837" s="30">
        <v>2</v>
      </c>
    </row>
    <row r="838" spans="1:5" x14ac:dyDescent="0.25">
      <c r="B838" s="36" t="s">
        <v>4300</v>
      </c>
      <c r="C838" s="36" t="s">
        <v>5550</v>
      </c>
      <c r="E838" s="30">
        <v>2</v>
      </c>
    </row>
    <row r="839" spans="1:5" x14ac:dyDescent="0.25">
      <c r="B839" s="36" t="s">
        <v>261</v>
      </c>
      <c r="C839" s="36" t="s">
        <v>5321</v>
      </c>
      <c r="E839" s="30">
        <v>2</v>
      </c>
    </row>
    <row r="840" spans="1:5" x14ac:dyDescent="0.25">
      <c r="B840" s="36" t="s">
        <v>4311</v>
      </c>
      <c r="C840" s="36" t="s">
        <v>5561</v>
      </c>
      <c r="E840" s="30">
        <v>2</v>
      </c>
    </row>
    <row r="841" spans="1:5" x14ac:dyDescent="0.25">
      <c r="B841" s="36" t="s">
        <v>196</v>
      </c>
      <c r="C841" s="36" t="s">
        <v>5256</v>
      </c>
      <c r="E841" s="30">
        <v>1</v>
      </c>
    </row>
    <row r="842" spans="1:5" x14ac:dyDescent="0.25">
      <c r="B842" s="36" t="s">
        <v>179</v>
      </c>
      <c r="C842" s="36" t="s">
        <v>5239</v>
      </c>
      <c r="E842" s="30">
        <v>2</v>
      </c>
    </row>
    <row r="843" spans="1:5" x14ac:dyDescent="0.25">
      <c r="B843" s="36" t="s">
        <v>31</v>
      </c>
      <c r="C843" s="36" t="s">
        <v>5091</v>
      </c>
      <c r="E843" s="30">
        <v>2</v>
      </c>
    </row>
    <row r="844" spans="1:5" x14ac:dyDescent="0.25">
      <c r="B844" s="36" t="s">
        <v>127</v>
      </c>
      <c r="C844" s="36" t="s">
        <v>5187</v>
      </c>
      <c r="E844" s="30">
        <v>1</v>
      </c>
    </row>
    <row r="845" spans="1:5" x14ac:dyDescent="0.25">
      <c r="B845" s="36" t="s">
        <v>256</v>
      </c>
      <c r="C845" s="36" t="s">
        <v>5316</v>
      </c>
      <c r="E845" s="30">
        <v>2</v>
      </c>
    </row>
    <row r="846" spans="1:5" x14ac:dyDescent="0.25">
      <c r="B846" s="36" t="s">
        <v>123</v>
      </c>
      <c r="C846" s="36" t="s">
        <v>5183</v>
      </c>
      <c r="E846" s="30">
        <v>1</v>
      </c>
    </row>
    <row r="847" spans="1:5" x14ac:dyDescent="0.25">
      <c r="B847" s="36" t="s">
        <v>383</v>
      </c>
      <c r="C847" s="36" t="s">
        <v>5441</v>
      </c>
      <c r="E847" s="30">
        <v>0</v>
      </c>
    </row>
    <row r="848" spans="1:5" x14ac:dyDescent="0.25">
      <c r="B848" s="36" t="s">
        <v>365</v>
      </c>
      <c r="C848" s="36" t="s">
        <v>5424</v>
      </c>
      <c r="E848" s="30">
        <v>1</v>
      </c>
    </row>
    <row r="849" spans="2:5" x14ac:dyDescent="0.25">
      <c r="B849" s="36" t="s">
        <v>382</v>
      </c>
      <c r="C849" s="36" t="s">
        <v>5440</v>
      </c>
      <c r="E849" s="30">
        <v>0</v>
      </c>
    </row>
    <row r="850" spans="2:5" x14ac:dyDescent="0.25">
      <c r="B850" s="36" t="s">
        <v>357</v>
      </c>
      <c r="C850" s="36" t="s">
        <v>5416</v>
      </c>
      <c r="E850" s="30">
        <v>1</v>
      </c>
    </row>
    <row r="851" spans="2:5" x14ac:dyDescent="0.25">
      <c r="B851" s="36" t="s">
        <v>344</v>
      </c>
      <c r="C851" s="36" t="s">
        <v>5403</v>
      </c>
      <c r="E851" s="30">
        <v>0</v>
      </c>
    </row>
    <row r="852" spans="2:5" x14ac:dyDescent="0.25">
      <c r="B852" s="36" t="s">
        <v>367</v>
      </c>
      <c r="C852" s="36" t="s">
        <v>5426</v>
      </c>
      <c r="E852" s="30">
        <v>1</v>
      </c>
    </row>
    <row r="853" spans="2:5" x14ac:dyDescent="0.25">
      <c r="B853" s="36" t="s">
        <v>343</v>
      </c>
      <c r="C853" s="36" t="s">
        <v>5402</v>
      </c>
      <c r="E853" s="30">
        <v>1</v>
      </c>
    </row>
    <row r="854" spans="2:5" x14ac:dyDescent="0.25">
      <c r="B854" s="36" t="s">
        <v>356</v>
      </c>
      <c r="C854" s="36" t="s">
        <v>5415</v>
      </c>
      <c r="E854" s="30">
        <v>2</v>
      </c>
    </row>
    <row r="855" spans="2:5" x14ac:dyDescent="0.25">
      <c r="B855" s="36" t="s">
        <v>380</v>
      </c>
      <c r="C855" s="36" t="s">
        <v>5438</v>
      </c>
      <c r="E855" s="30">
        <v>0</v>
      </c>
    </row>
    <row r="856" spans="2:5" x14ac:dyDescent="0.25">
      <c r="B856" s="36" t="s">
        <v>350</v>
      </c>
      <c r="C856" s="36" t="s">
        <v>5409</v>
      </c>
      <c r="E856" s="30">
        <v>2</v>
      </c>
    </row>
    <row r="857" spans="2:5" x14ac:dyDescent="0.25">
      <c r="B857" s="36" t="s">
        <v>359</v>
      </c>
      <c r="C857" s="36" t="s">
        <v>5418</v>
      </c>
      <c r="E857" s="30">
        <v>1</v>
      </c>
    </row>
    <row r="858" spans="2:5" x14ac:dyDescent="0.25">
      <c r="B858" s="36" t="s">
        <v>345</v>
      </c>
      <c r="C858" s="36" t="s">
        <v>5404</v>
      </c>
      <c r="E858" s="30">
        <v>2</v>
      </c>
    </row>
    <row r="859" spans="2:5" x14ac:dyDescent="0.25">
      <c r="B859" s="36" t="s">
        <v>384</v>
      </c>
      <c r="C859" s="36" t="s">
        <v>5442</v>
      </c>
      <c r="E859" s="30">
        <v>1</v>
      </c>
    </row>
    <row r="860" spans="2:5" x14ac:dyDescent="0.25">
      <c r="B860" s="36" t="s">
        <v>377</v>
      </c>
      <c r="C860" s="36" t="s">
        <v>5435</v>
      </c>
      <c r="E860" s="30">
        <v>2</v>
      </c>
    </row>
    <row r="861" spans="2:5" x14ac:dyDescent="0.25">
      <c r="B861" s="36" t="s">
        <v>370</v>
      </c>
      <c r="C861" s="36" t="s">
        <v>5429</v>
      </c>
      <c r="E861" s="30">
        <v>1</v>
      </c>
    </row>
    <row r="862" spans="2:5" x14ac:dyDescent="0.25">
      <c r="B862" s="36" t="s">
        <v>361</v>
      </c>
      <c r="C862" s="36" t="s">
        <v>5420</v>
      </c>
      <c r="E862" s="30">
        <v>2</v>
      </c>
    </row>
    <row r="863" spans="2:5" x14ac:dyDescent="0.25">
      <c r="B863" s="36" t="s">
        <v>352</v>
      </c>
      <c r="C863" s="36" t="s">
        <v>5411</v>
      </c>
      <c r="E863" s="30">
        <v>2</v>
      </c>
    </row>
    <row r="864" spans="2:5" x14ac:dyDescent="0.25">
      <c r="B864" s="36" t="s">
        <v>374</v>
      </c>
      <c r="C864" s="36" t="s">
        <v>5432</v>
      </c>
      <c r="E864" s="30">
        <v>0</v>
      </c>
    </row>
    <row r="865" spans="2:5" x14ac:dyDescent="0.25">
      <c r="B865" s="36" t="s">
        <v>784</v>
      </c>
      <c r="C865" s="36" t="s">
        <v>5493</v>
      </c>
      <c r="E865" s="30">
        <v>1</v>
      </c>
    </row>
    <row r="866" spans="2:5" x14ac:dyDescent="0.25">
      <c r="B866" s="36" t="s">
        <v>2346</v>
      </c>
      <c r="C866" s="36" t="s">
        <v>4456</v>
      </c>
      <c r="E866" s="30">
        <v>1</v>
      </c>
    </row>
    <row r="867" spans="2:5" x14ac:dyDescent="0.25">
      <c r="B867" s="36" t="s">
        <v>3063</v>
      </c>
      <c r="C867" s="36" t="s">
        <v>4400</v>
      </c>
      <c r="E867" s="30">
        <v>1</v>
      </c>
    </row>
    <row r="868" spans="2:5" x14ac:dyDescent="0.25">
      <c r="B868" s="36" t="s">
        <v>3270</v>
      </c>
      <c r="C868" s="36" t="s">
        <v>4433</v>
      </c>
      <c r="E868" s="30">
        <v>1</v>
      </c>
    </row>
    <row r="869" spans="2:5" x14ac:dyDescent="0.25">
      <c r="B869" s="36" t="s">
        <v>2612</v>
      </c>
      <c r="C869" s="36" t="s">
        <v>4356</v>
      </c>
      <c r="E869" s="30">
        <v>1</v>
      </c>
    </row>
    <row r="870" spans="2:5" x14ac:dyDescent="0.25">
      <c r="B870" s="36" t="s">
        <v>2948</v>
      </c>
      <c r="C870" s="36" t="s">
        <v>4551</v>
      </c>
      <c r="E870" s="30">
        <v>1</v>
      </c>
    </row>
    <row r="871" spans="2:5" x14ac:dyDescent="0.25">
      <c r="B871" s="36" t="s">
        <v>3773</v>
      </c>
      <c r="C871" s="36" t="s">
        <v>4607</v>
      </c>
      <c r="E871" s="30">
        <v>1</v>
      </c>
    </row>
    <row r="872" spans="2:5" x14ac:dyDescent="0.25">
      <c r="B872" s="36" t="s">
        <v>2759</v>
      </c>
      <c r="C872" s="36" t="s">
        <v>4540</v>
      </c>
      <c r="E872" s="30">
        <v>1</v>
      </c>
    </row>
    <row r="873" spans="2:5" x14ac:dyDescent="0.25">
      <c r="B873" s="36" t="s">
        <v>3103</v>
      </c>
      <c r="C873" s="36" t="s">
        <v>4680</v>
      </c>
      <c r="E873" s="30">
        <v>1</v>
      </c>
    </row>
    <row r="874" spans="2:5" x14ac:dyDescent="0.25">
      <c r="B874" s="36" t="s">
        <v>3873</v>
      </c>
      <c r="C874" s="36" t="s">
        <v>4733</v>
      </c>
      <c r="E874" s="30">
        <v>1</v>
      </c>
    </row>
    <row r="875" spans="2:5" x14ac:dyDescent="0.25">
      <c r="B875" s="36" t="s">
        <v>2853</v>
      </c>
      <c r="C875" s="36" t="s">
        <v>5521</v>
      </c>
      <c r="E875" s="30">
        <v>1</v>
      </c>
    </row>
    <row r="876" spans="2:5" x14ac:dyDescent="0.25">
      <c r="B876" s="36" t="s">
        <v>3378</v>
      </c>
      <c r="C876" s="36" t="s">
        <v>4700</v>
      </c>
      <c r="E876" s="30">
        <v>1</v>
      </c>
    </row>
    <row r="877" spans="2:5" x14ac:dyDescent="0.25">
      <c r="B877" s="36" t="s">
        <v>3048</v>
      </c>
      <c r="C877" s="36" t="s">
        <v>4675</v>
      </c>
      <c r="E877" s="30">
        <v>1</v>
      </c>
    </row>
    <row r="878" spans="2:5" x14ac:dyDescent="0.25">
      <c r="B878" s="36" t="s">
        <v>3867</v>
      </c>
      <c r="C878" s="36" t="s">
        <v>4732</v>
      </c>
      <c r="E878" s="30">
        <v>1</v>
      </c>
    </row>
    <row r="879" spans="2:5" x14ac:dyDescent="0.25">
      <c r="B879" s="36" t="s">
        <v>1360</v>
      </c>
      <c r="C879" s="36" t="s">
        <v>4752</v>
      </c>
      <c r="E879" s="30">
        <v>1</v>
      </c>
    </row>
    <row r="880" spans="2:5" x14ac:dyDescent="0.25">
      <c r="B880" s="36" t="s">
        <v>3573</v>
      </c>
      <c r="C880" s="36" t="s">
        <v>4823</v>
      </c>
      <c r="E880" s="30">
        <v>2</v>
      </c>
    </row>
    <row r="881" spans="2:5" x14ac:dyDescent="0.25">
      <c r="B881" s="36" t="s">
        <v>2565</v>
      </c>
      <c r="C881" s="36" t="s">
        <v>5516</v>
      </c>
      <c r="E881" s="30">
        <v>1</v>
      </c>
    </row>
    <row r="882" spans="2:5" x14ac:dyDescent="0.25">
      <c r="B882" s="36" t="s">
        <v>847</v>
      </c>
      <c r="C882" s="36" t="s">
        <v>4773</v>
      </c>
      <c r="E882" s="30">
        <v>2</v>
      </c>
    </row>
    <row r="883" spans="2:5" x14ac:dyDescent="0.25">
      <c r="B883" s="36" t="s">
        <v>2548</v>
      </c>
      <c r="C883" s="36" t="s">
        <v>4858</v>
      </c>
      <c r="E883" s="30">
        <v>1</v>
      </c>
    </row>
    <row r="884" spans="2:5" x14ac:dyDescent="0.25">
      <c r="B884" s="36" t="s">
        <v>4026</v>
      </c>
      <c r="C884" s="36" t="s">
        <v>4925</v>
      </c>
      <c r="E884" s="30">
        <v>1</v>
      </c>
    </row>
    <row r="885" spans="2:5" x14ac:dyDescent="0.25">
      <c r="B885" s="36" t="s">
        <v>3345</v>
      </c>
      <c r="C885" s="36" t="s">
        <v>4896</v>
      </c>
      <c r="E885" s="30">
        <v>1</v>
      </c>
    </row>
    <row r="886" spans="2:5" x14ac:dyDescent="0.25">
      <c r="B886" s="36" t="s">
        <v>866</v>
      </c>
      <c r="C886" s="36" t="s">
        <v>4937</v>
      </c>
      <c r="E886" s="30">
        <v>1</v>
      </c>
    </row>
    <row r="887" spans="2:5" x14ac:dyDescent="0.25">
      <c r="B887" s="36" t="s">
        <v>3108</v>
      </c>
      <c r="C887" s="36" t="s">
        <v>4960</v>
      </c>
      <c r="E887" s="30">
        <v>1</v>
      </c>
    </row>
    <row r="888" spans="2:5" x14ac:dyDescent="0.25">
      <c r="B888" s="36" t="s">
        <v>835</v>
      </c>
      <c r="C888" s="36" t="s">
        <v>5025</v>
      </c>
      <c r="E888" s="30">
        <v>1</v>
      </c>
    </row>
    <row r="889" spans="2:5" x14ac:dyDescent="0.25">
      <c r="B889" s="36" t="s">
        <v>2227</v>
      </c>
      <c r="C889" s="36" t="s">
        <v>4996</v>
      </c>
      <c r="E889" s="30">
        <v>1</v>
      </c>
    </row>
    <row r="890" spans="2:5" x14ac:dyDescent="0.25">
      <c r="B890" s="36" t="s">
        <v>3618</v>
      </c>
      <c r="C890" s="36" t="s">
        <v>5021</v>
      </c>
      <c r="E890" s="30">
        <v>1</v>
      </c>
    </row>
  </sheetData>
  <conditionalFormatting sqref="B1:B1048576">
    <cfRule type="duplicateValues" dxfId="0"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AAE2-FEB4-4A3D-A3E0-1513F5194289}">
  <dimension ref="A1:I3956"/>
  <sheetViews>
    <sheetView workbookViewId="0">
      <pane ySplit="1" topLeftCell="A211" activePane="bottomLeft" state="frozen"/>
      <selection pane="bottomLeft" activeCell="E3959" sqref="E3959"/>
    </sheetView>
  </sheetViews>
  <sheetFormatPr defaultRowHeight="15" x14ac:dyDescent="0.25"/>
  <cols>
    <col min="1" max="1" width="5.28515625" bestFit="1" customWidth="1"/>
    <col min="2" max="2" width="25.85546875" bestFit="1" customWidth="1"/>
    <col min="3" max="3" width="17.7109375" bestFit="1" customWidth="1"/>
    <col min="4" max="4" width="58.42578125" bestFit="1" customWidth="1"/>
    <col min="5" max="5" width="12.42578125" style="11" bestFit="1" customWidth="1"/>
    <col min="6" max="6" width="11.7109375" bestFit="1" customWidth="1"/>
    <col min="7" max="7" width="58.42578125" bestFit="1" customWidth="1"/>
    <col min="8" max="8" width="14.28515625" bestFit="1" customWidth="1"/>
    <col min="9" max="9" width="15.42578125" bestFit="1" customWidth="1"/>
  </cols>
  <sheetData>
    <row r="1" spans="1:9" s="1" customFormat="1" x14ac:dyDescent="0.25">
      <c r="A1" s="1" t="s">
        <v>0</v>
      </c>
      <c r="B1" s="1" t="s">
        <v>1</v>
      </c>
      <c r="C1" s="1" t="s">
        <v>2</v>
      </c>
      <c r="D1" s="1" t="s">
        <v>5064</v>
      </c>
      <c r="E1" s="10" t="s">
        <v>8630</v>
      </c>
      <c r="F1" s="1" t="s">
        <v>3</v>
      </c>
      <c r="G1" s="1" t="s">
        <v>5565</v>
      </c>
      <c r="H1" s="1" t="s">
        <v>5566</v>
      </c>
      <c r="I1" s="1" t="s">
        <v>5567</v>
      </c>
    </row>
    <row r="2" spans="1:9" x14ac:dyDescent="0.25">
      <c r="A2" s="8">
        <v>2023</v>
      </c>
      <c r="B2" s="9" t="s">
        <v>4</v>
      </c>
      <c r="C2" s="9" t="s">
        <v>5</v>
      </c>
      <c r="D2" s="9" t="s">
        <v>5065</v>
      </c>
      <c r="E2" s="11" t="s">
        <v>8641</v>
      </c>
      <c r="F2" s="9" t="s">
        <v>5</v>
      </c>
      <c r="G2" s="9" t="s">
        <v>5065</v>
      </c>
      <c r="H2">
        <v>0</v>
      </c>
      <c r="I2">
        <v>380.30057799999997</v>
      </c>
    </row>
    <row r="3" spans="1:9" x14ac:dyDescent="0.25">
      <c r="A3" s="8">
        <v>2023</v>
      </c>
      <c r="B3" s="9" t="s">
        <v>4</v>
      </c>
      <c r="C3" s="9" t="s">
        <v>6</v>
      </c>
      <c r="D3" s="9" t="s">
        <v>5066</v>
      </c>
      <c r="E3" s="11" t="s">
        <v>8641</v>
      </c>
      <c r="F3" s="9" t="s">
        <v>6</v>
      </c>
      <c r="G3" s="9" t="s">
        <v>5066</v>
      </c>
      <c r="H3">
        <v>506.25280199999997</v>
      </c>
      <c r="I3">
        <v>746.89300900000001</v>
      </c>
    </row>
    <row r="4" spans="1:9" x14ac:dyDescent="0.25">
      <c r="A4" s="8">
        <v>2023</v>
      </c>
      <c r="B4" s="9" t="s">
        <v>4</v>
      </c>
      <c r="C4" s="9" t="s">
        <v>7</v>
      </c>
      <c r="D4" s="9" t="s">
        <v>5067</v>
      </c>
      <c r="E4" s="11" t="s">
        <v>8641</v>
      </c>
      <c r="F4" s="9" t="s">
        <v>7</v>
      </c>
      <c r="G4" s="9" t="s">
        <v>5067</v>
      </c>
      <c r="H4">
        <v>320.55938700000002</v>
      </c>
      <c r="I4">
        <v>449.83112899999998</v>
      </c>
    </row>
    <row r="5" spans="1:9" x14ac:dyDescent="0.25">
      <c r="A5" s="8">
        <v>2023</v>
      </c>
      <c r="B5" s="9" t="s">
        <v>4</v>
      </c>
      <c r="C5" s="9" t="s">
        <v>8</v>
      </c>
      <c r="D5" s="9" t="s">
        <v>5068</v>
      </c>
      <c r="E5" s="11" t="s">
        <v>8641</v>
      </c>
      <c r="F5" s="9" t="s">
        <v>8</v>
      </c>
      <c r="G5" s="9" t="s">
        <v>5068</v>
      </c>
      <c r="H5">
        <v>196.726708</v>
      </c>
      <c r="I5">
        <v>326.92949599999997</v>
      </c>
    </row>
    <row r="6" spans="1:9" x14ac:dyDescent="0.25">
      <c r="A6" s="8">
        <v>2023</v>
      </c>
      <c r="B6" s="9" t="s">
        <v>4</v>
      </c>
      <c r="C6" s="9" t="s">
        <v>9</v>
      </c>
      <c r="D6" s="9" t="s">
        <v>5069</v>
      </c>
      <c r="E6" s="11" t="s">
        <v>8641</v>
      </c>
      <c r="F6" s="9" t="s">
        <v>9</v>
      </c>
      <c r="G6" s="9" t="s">
        <v>5069</v>
      </c>
      <c r="H6">
        <v>1553.2022669999999</v>
      </c>
      <c r="I6">
        <v>4826.0705639999996</v>
      </c>
    </row>
    <row r="7" spans="1:9" x14ac:dyDescent="0.25">
      <c r="A7" s="8">
        <v>2023</v>
      </c>
      <c r="B7" s="9" t="s">
        <v>4</v>
      </c>
      <c r="C7" s="9" t="s">
        <v>10</v>
      </c>
      <c r="D7" s="9" t="s">
        <v>5070</v>
      </c>
      <c r="E7" s="11" t="s">
        <v>8641</v>
      </c>
      <c r="F7" s="9" t="s">
        <v>10</v>
      </c>
      <c r="G7" s="9" t="s">
        <v>5070</v>
      </c>
      <c r="H7">
        <v>61.198713999999995</v>
      </c>
      <c r="I7">
        <v>621.53148699999997</v>
      </c>
    </row>
    <row r="8" spans="1:9" x14ac:dyDescent="0.25">
      <c r="A8" s="8">
        <v>2023</v>
      </c>
      <c r="B8" s="9" t="s">
        <v>4</v>
      </c>
      <c r="C8" s="9" t="s">
        <v>11</v>
      </c>
      <c r="D8" s="9" t="s">
        <v>5071</v>
      </c>
      <c r="E8" s="11" t="s">
        <v>8641</v>
      </c>
      <c r="F8" s="9" t="s">
        <v>11</v>
      </c>
      <c r="G8" s="9" t="s">
        <v>5071</v>
      </c>
      <c r="H8">
        <v>0</v>
      </c>
      <c r="I8">
        <v>381.031001</v>
      </c>
    </row>
    <row r="9" spans="1:9" x14ac:dyDescent="0.25">
      <c r="A9" s="8">
        <v>2023</v>
      </c>
      <c r="B9" s="9" t="s">
        <v>4</v>
      </c>
      <c r="C9" s="9" t="s">
        <v>12</v>
      </c>
      <c r="D9" s="9" t="s">
        <v>5072</v>
      </c>
      <c r="E9" s="11" t="s">
        <v>8641</v>
      </c>
      <c r="F9" s="9" t="s">
        <v>12</v>
      </c>
      <c r="G9" s="9" t="s">
        <v>5072</v>
      </c>
      <c r="H9">
        <v>0</v>
      </c>
      <c r="I9">
        <v>81.581445000000002</v>
      </c>
    </row>
    <row r="10" spans="1:9" x14ac:dyDescent="0.25">
      <c r="A10" s="8">
        <v>2023</v>
      </c>
      <c r="B10" s="9" t="s">
        <v>4</v>
      </c>
      <c r="C10" s="9" t="s">
        <v>13</v>
      </c>
      <c r="D10" s="9" t="s">
        <v>5073</v>
      </c>
      <c r="E10" s="11" t="s">
        <v>8641</v>
      </c>
      <c r="F10" s="9" t="s">
        <v>13</v>
      </c>
      <c r="G10" s="9" t="s">
        <v>5073</v>
      </c>
      <c r="H10">
        <v>30.118169999999999</v>
      </c>
      <c r="I10">
        <v>30.118169999999999</v>
      </c>
    </row>
    <row r="11" spans="1:9" x14ac:dyDescent="0.25">
      <c r="A11" s="8">
        <v>2023</v>
      </c>
      <c r="B11" s="9" t="s">
        <v>4</v>
      </c>
      <c r="C11" s="9" t="s">
        <v>14</v>
      </c>
      <c r="D11" s="9" t="s">
        <v>5074</v>
      </c>
      <c r="E11" s="11" t="s">
        <v>8641</v>
      </c>
      <c r="F11" s="9" t="s">
        <v>14</v>
      </c>
      <c r="G11" s="9" t="s">
        <v>5074</v>
      </c>
      <c r="H11">
        <v>36.579971</v>
      </c>
      <c r="I11">
        <v>65.108159000000001</v>
      </c>
    </row>
    <row r="12" spans="1:9" x14ac:dyDescent="0.25">
      <c r="A12" s="8">
        <v>2023</v>
      </c>
      <c r="B12" s="9" t="s">
        <v>4</v>
      </c>
      <c r="C12" s="9" t="s">
        <v>15</v>
      </c>
      <c r="D12" s="9" t="s">
        <v>5075</v>
      </c>
      <c r="E12" s="11" t="s">
        <v>8641</v>
      </c>
      <c r="F12" s="9" t="s">
        <v>15</v>
      </c>
      <c r="G12" s="9" t="s">
        <v>5075</v>
      </c>
      <c r="H12">
        <v>0</v>
      </c>
      <c r="I12">
        <v>56.242632</v>
      </c>
    </row>
    <row r="13" spans="1:9" x14ac:dyDescent="0.25">
      <c r="A13" s="8">
        <v>2023</v>
      </c>
      <c r="B13" s="9" t="s">
        <v>4</v>
      </c>
      <c r="C13" s="9" t="s">
        <v>16</v>
      </c>
      <c r="D13" s="9" t="s">
        <v>5076</v>
      </c>
      <c r="E13" s="11" t="s">
        <v>8641</v>
      </c>
      <c r="F13" s="9" t="s">
        <v>16</v>
      </c>
      <c r="G13" s="9" t="s">
        <v>5076</v>
      </c>
      <c r="H13">
        <v>0</v>
      </c>
      <c r="I13">
        <v>63.254915999999994</v>
      </c>
    </row>
    <row r="14" spans="1:9" x14ac:dyDescent="0.25">
      <c r="A14" s="8">
        <v>2023</v>
      </c>
      <c r="B14" s="9" t="s">
        <v>4</v>
      </c>
      <c r="C14" s="9" t="s">
        <v>17</v>
      </c>
      <c r="D14" s="9" t="s">
        <v>5077</v>
      </c>
      <c r="E14" s="11" t="s">
        <v>8641</v>
      </c>
      <c r="F14" s="9" t="s">
        <v>17</v>
      </c>
      <c r="G14" s="9" t="s">
        <v>5077</v>
      </c>
      <c r="H14">
        <v>43.937449999999998</v>
      </c>
      <c r="I14">
        <v>118.498154</v>
      </c>
    </row>
    <row r="15" spans="1:9" x14ac:dyDescent="0.25">
      <c r="A15" s="8">
        <v>2023</v>
      </c>
      <c r="B15" s="9" t="s">
        <v>4</v>
      </c>
      <c r="C15" s="9" t="s">
        <v>18</v>
      </c>
      <c r="D15" s="9" t="s">
        <v>5078</v>
      </c>
      <c r="E15" s="11" t="s">
        <v>8641</v>
      </c>
      <c r="F15" s="9" t="s">
        <v>18</v>
      </c>
      <c r="G15" s="9" t="s">
        <v>5078</v>
      </c>
      <c r="H15">
        <v>54.636942999999995</v>
      </c>
      <c r="I15">
        <v>155.197452</v>
      </c>
    </row>
    <row r="16" spans="1:9" x14ac:dyDescent="0.25">
      <c r="A16" s="8">
        <v>2023</v>
      </c>
      <c r="B16" s="9" t="s">
        <v>4</v>
      </c>
      <c r="C16" s="9" t="s">
        <v>19</v>
      </c>
      <c r="D16" s="9" t="s">
        <v>5079</v>
      </c>
      <c r="E16" s="11" t="s">
        <v>8641</v>
      </c>
      <c r="F16" s="9" t="s">
        <v>19</v>
      </c>
      <c r="G16" s="9" t="s">
        <v>5079</v>
      </c>
      <c r="H16">
        <v>0</v>
      </c>
      <c r="I16">
        <v>139.64647099999999</v>
      </c>
    </row>
    <row r="17" spans="1:9" x14ac:dyDescent="0.25">
      <c r="A17" s="8">
        <v>2023</v>
      </c>
      <c r="B17" s="9" t="s">
        <v>4</v>
      </c>
      <c r="C17" s="9" t="s">
        <v>20</v>
      </c>
      <c r="D17" s="9" t="s">
        <v>5080</v>
      </c>
      <c r="E17" s="11" t="s">
        <v>8641</v>
      </c>
      <c r="F17" s="9" t="s">
        <v>20</v>
      </c>
      <c r="G17" s="9" t="s">
        <v>5080</v>
      </c>
      <c r="H17">
        <v>72.728475000000003</v>
      </c>
      <c r="I17">
        <v>101.695362</v>
      </c>
    </row>
    <row r="18" spans="1:9" x14ac:dyDescent="0.25">
      <c r="A18" s="8">
        <v>2023</v>
      </c>
      <c r="B18" s="9" t="s">
        <v>4</v>
      </c>
      <c r="C18" s="9" t="s">
        <v>21</v>
      </c>
      <c r="D18" s="9" t="s">
        <v>5081</v>
      </c>
      <c r="E18" s="11" t="s">
        <v>8641</v>
      </c>
      <c r="F18" s="9" t="s">
        <v>21</v>
      </c>
      <c r="G18" s="9" t="s">
        <v>5081</v>
      </c>
      <c r="H18">
        <v>37.161533999999996</v>
      </c>
      <c r="I18">
        <v>80.242514</v>
      </c>
    </row>
    <row r="19" spans="1:9" x14ac:dyDescent="0.25">
      <c r="A19" s="8">
        <v>2023</v>
      </c>
      <c r="B19" s="9" t="s">
        <v>4</v>
      </c>
      <c r="C19" s="9" t="s">
        <v>22</v>
      </c>
      <c r="D19" s="9" t="s">
        <v>5082</v>
      </c>
      <c r="E19" s="11" t="s">
        <v>8641</v>
      </c>
      <c r="F19" s="9" t="s">
        <v>22</v>
      </c>
      <c r="G19" s="9" t="s">
        <v>5082</v>
      </c>
      <c r="H19">
        <v>63.665300000000002</v>
      </c>
      <c r="I19">
        <v>101.04677100000001</v>
      </c>
    </row>
    <row r="20" spans="1:9" x14ac:dyDescent="0.25">
      <c r="A20" s="8">
        <v>2023</v>
      </c>
      <c r="B20" s="9" t="s">
        <v>4</v>
      </c>
      <c r="C20" s="9" t="s">
        <v>23</v>
      </c>
      <c r="D20" s="9" t="s">
        <v>5083</v>
      </c>
      <c r="E20" s="11" t="s">
        <v>8641</v>
      </c>
      <c r="F20" s="9" t="s">
        <v>23</v>
      </c>
      <c r="G20" s="9" t="s">
        <v>5083</v>
      </c>
      <c r="H20">
        <v>31.311188999999999</v>
      </c>
      <c r="I20">
        <v>143.764849</v>
      </c>
    </row>
    <row r="21" spans="1:9" x14ac:dyDescent="0.25">
      <c r="A21" s="8">
        <v>2023</v>
      </c>
      <c r="B21" s="9" t="s">
        <v>4</v>
      </c>
      <c r="C21" s="9" t="s">
        <v>24</v>
      </c>
      <c r="D21" s="9" t="s">
        <v>5084</v>
      </c>
      <c r="E21" s="11" t="s">
        <v>8641</v>
      </c>
      <c r="F21" s="9" t="s">
        <v>24</v>
      </c>
      <c r="G21" s="9" t="s">
        <v>5084</v>
      </c>
      <c r="H21">
        <v>345.00760100000002</v>
      </c>
      <c r="I21">
        <v>501.76664199999999</v>
      </c>
    </row>
    <row r="22" spans="1:9" x14ac:dyDescent="0.25">
      <c r="A22" s="8">
        <v>2023</v>
      </c>
      <c r="B22" s="9" t="s">
        <v>4</v>
      </c>
      <c r="C22" s="9" t="s">
        <v>25</v>
      </c>
      <c r="D22" s="9" t="s">
        <v>5085</v>
      </c>
      <c r="E22" s="11" t="s">
        <v>8641</v>
      </c>
      <c r="F22" s="9" t="s">
        <v>25</v>
      </c>
      <c r="G22" s="9" t="s">
        <v>5085</v>
      </c>
      <c r="H22">
        <v>131.90462299999999</v>
      </c>
      <c r="I22">
        <v>207.15623600000001</v>
      </c>
    </row>
    <row r="23" spans="1:9" x14ac:dyDescent="0.25">
      <c r="A23" s="8">
        <v>2023</v>
      </c>
      <c r="B23" s="9" t="s">
        <v>4</v>
      </c>
      <c r="C23" s="9" t="s">
        <v>26</v>
      </c>
      <c r="D23" s="9" t="s">
        <v>5086</v>
      </c>
      <c r="E23" s="11" t="s">
        <v>8641</v>
      </c>
      <c r="F23" s="9" t="s">
        <v>26</v>
      </c>
      <c r="G23" s="9" t="s">
        <v>5086</v>
      </c>
      <c r="H23">
        <v>26.771913999999999</v>
      </c>
      <c r="I23">
        <v>93.833354999999997</v>
      </c>
    </row>
    <row r="24" spans="1:9" x14ac:dyDescent="0.25">
      <c r="A24" s="8">
        <v>2023</v>
      </c>
      <c r="B24" s="9" t="s">
        <v>4</v>
      </c>
      <c r="C24" s="9" t="s">
        <v>27</v>
      </c>
      <c r="D24" s="9" t="s">
        <v>5087</v>
      </c>
      <c r="E24" s="11" t="s">
        <v>8641</v>
      </c>
      <c r="F24" s="9" t="s">
        <v>27</v>
      </c>
      <c r="G24" s="9" t="s">
        <v>5087</v>
      </c>
      <c r="H24">
        <v>56.551874999999995</v>
      </c>
      <c r="I24">
        <v>242.93026499999999</v>
      </c>
    </row>
    <row r="25" spans="1:9" x14ac:dyDescent="0.25">
      <c r="A25" s="8">
        <v>2023</v>
      </c>
      <c r="B25" s="9" t="s">
        <v>4</v>
      </c>
      <c r="C25" s="9" t="s">
        <v>28</v>
      </c>
      <c r="D25" s="9" t="s">
        <v>5088</v>
      </c>
      <c r="E25" s="11" t="s">
        <v>8641</v>
      </c>
      <c r="F25" s="9" t="s">
        <v>28</v>
      </c>
      <c r="G25" s="9" t="s">
        <v>5088</v>
      </c>
      <c r="H25">
        <v>236.32203200000001</v>
      </c>
      <c r="I25">
        <v>488.53107199999999</v>
      </c>
    </row>
    <row r="26" spans="1:9" x14ac:dyDescent="0.25">
      <c r="A26" s="8">
        <v>2023</v>
      </c>
      <c r="B26" s="9" t="s">
        <v>4</v>
      </c>
      <c r="C26" s="9" t="s">
        <v>29</v>
      </c>
      <c r="D26" s="9" t="s">
        <v>5089</v>
      </c>
      <c r="E26" s="11" t="s">
        <v>8641</v>
      </c>
      <c r="F26" s="9" t="s">
        <v>29</v>
      </c>
      <c r="G26" s="9" t="s">
        <v>5089</v>
      </c>
      <c r="H26">
        <v>0</v>
      </c>
      <c r="I26">
        <v>133.94218499999999</v>
      </c>
    </row>
    <row r="27" spans="1:9" x14ac:dyDescent="0.25">
      <c r="A27" s="8">
        <v>2023</v>
      </c>
      <c r="B27" s="9" t="s">
        <v>4</v>
      </c>
      <c r="C27" s="9" t="s">
        <v>30</v>
      </c>
      <c r="D27" s="9" t="s">
        <v>5090</v>
      </c>
      <c r="E27" s="11" t="s">
        <v>8641</v>
      </c>
      <c r="F27" s="9" t="s">
        <v>30</v>
      </c>
      <c r="G27" s="9" t="s">
        <v>5090</v>
      </c>
      <c r="H27">
        <v>98.235931999999991</v>
      </c>
      <c r="I27">
        <v>555.91219899999999</v>
      </c>
    </row>
    <row r="28" spans="1:9" x14ac:dyDescent="0.25">
      <c r="A28" s="8">
        <v>2023</v>
      </c>
      <c r="B28" s="9" t="s">
        <v>4</v>
      </c>
      <c r="C28" s="9" t="s">
        <v>31</v>
      </c>
      <c r="D28" s="9" t="s">
        <v>5091</v>
      </c>
      <c r="E28" s="11" t="s">
        <v>8641</v>
      </c>
      <c r="F28" s="9" t="s">
        <v>31</v>
      </c>
      <c r="G28" s="9" t="s">
        <v>5091</v>
      </c>
      <c r="H28">
        <v>229.14862099999999</v>
      </c>
      <c r="I28">
        <v>320.85594099999997</v>
      </c>
    </row>
    <row r="29" spans="1:9" x14ac:dyDescent="0.25">
      <c r="A29" s="8">
        <v>2023</v>
      </c>
      <c r="B29" s="9" t="s">
        <v>4</v>
      </c>
      <c r="C29" s="9" t="s">
        <v>32</v>
      </c>
      <c r="D29" s="9" t="s">
        <v>5092</v>
      </c>
      <c r="E29" s="11" t="s">
        <v>8641</v>
      </c>
      <c r="F29" s="9" t="s">
        <v>32</v>
      </c>
      <c r="G29" s="9" t="s">
        <v>5092</v>
      </c>
      <c r="H29">
        <v>98.079861999999991</v>
      </c>
      <c r="I29">
        <v>134.425242</v>
      </c>
    </row>
    <row r="30" spans="1:9" x14ac:dyDescent="0.25">
      <c r="A30" s="8">
        <v>2023</v>
      </c>
      <c r="B30" s="9" t="s">
        <v>4</v>
      </c>
      <c r="C30" s="9" t="s">
        <v>33</v>
      </c>
      <c r="D30" s="9" t="s">
        <v>5093</v>
      </c>
      <c r="E30" s="11" t="s">
        <v>8641</v>
      </c>
      <c r="F30" s="9" t="s">
        <v>33</v>
      </c>
      <c r="G30" s="9" t="s">
        <v>5093</v>
      </c>
      <c r="H30">
        <v>128.29961600000001</v>
      </c>
      <c r="I30">
        <v>185.33077500000002</v>
      </c>
    </row>
    <row r="31" spans="1:9" x14ac:dyDescent="0.25">
      <c r="A31" s="8">
        <v>2023</v>
      </c>
      <c r="B31" s="9" t="s">
        <v>4</v>
      </c>
      <c r="C31" s="9" t="s">
        <v>34</v>
      </c>
      <c r="D31" s="9" t="s">
        <v>5094</v>
      </c>
      <c r="E31" s="11" t="s">
        <v>8641</v>
      </c>
      <c r="F31" s="9" t="s">
        <v>34</v>
      </c>
      <c r="G31" s="9" t="s">
        <v>5094</v>
      </c>
      <c r="H31">
        <v>0</v>
      </c>
      <c r="I31">
        <v>122.78516500000001</v>
      </c>
    </row>
    <row r="32" spans="1:9" x14ac:dyDescent="0.25">
      <c r="A32" s="8">
        <v>2023</v>
      </c>
      <c r="B32" s="9" t="s">
        <v>4</v>
      </c>
      <c r="C32" s="9" t="s">
        <v>35</v>
      </c>
      <c r="D32" s="9" t="s">
        <v>5095</v>
      </c>
      <c r="E32" s="11" t="s">
        <v>8641</v>
      </c>
      <c r="F32" s="9" t="s">
        <v>35</v>
      </c>
      <c r="G32" s="9" t="s">
        <v>5095</v>
      </c>
      <c r="H32">
        <v>0</v>
      </c>
      <c r="I32">
        <v>319.441911</v>
      </c>
    </row>
    <row r="33" spans="1:9" x14ac:dyDescent="0.25">
      <c r="A33" s="8">
        <v>2023</v>
      </c>
      <c r="B33" s="9" t="s">
        <v>4</v>
      </c>
      <c r="C33" s="9" t="s">
        <v>36</v>
      </c>
      <c r="D33" s="9" t="s">
        <v>5096</v>
      </c>
      <c r="E33" s="11" t="s">
        <v>8641</v>
      </c>
      <c r="F33" s="9" t="s">
        <v>36</v>
      </c>
      <c r="G33" s="9" t="s">
        <v>5096</v>
      </c>
      <c r="H33">
        <v>27.086303999999998</v>
      </c>
      <c r="I33">
        <v>122.07325299999999</v>
      </c>
    </row>
    <row r="34" spans="1:9" x14ac:dyDescent="0.25">
      <c r="A34" s="8">
        <v>2023</v>
      </c>
      <c r="B34" s="9" t="s">
        <v>4</v>
      </c>
      <c r="C34" s="9" t="s">
        <v>37</v>
      </c>
      <c r="D34" s="9" t="s">
        <v>5097</v>
      </c>
      <c r="E34" s="11" t="s">
        <v>8641</v>
      </c>
      <c r="F34" s="9" t="s">
        <v>37</v>
      </c>
      <c r="G34" s="9" t="s">
        <v>5097</v>
      </c>
      <c r="H34">
        <v>463.046065</v>
      </c>
      <c r="I34">
        <v>698.08776999999998</v>
      </c>
    </row>
    <row r="35" spans="1:9" x14ac:dyDescent="0.25">
      <c r="A35" s="8">
        <v>2023</v>
      </c>
      <c r="B35" s="9" t="s">
        <v>4</v>
      </c>
      <c r="C35" s="9" t="s">
        <v>38</v>
      </c>
      <c r="D35" s="9" t="s">
        <v>5098</v>
      </c>
      <c r="E35" s="11" t="s">
        <v>8641</v>
      </c>
      <c r="F35" s="9" t="s">
        <v>38</v>
      </c>
      <c r="G35" s="9" t="s">
        <v>5098</v>
      </c>
      <c r="H35">
        <v>310.401071</v>
      </c>
      <c r="I35">
        <v>453.47343999999998</v>
      </c>
    </row>
    <row r="36" spans="1:9" x14ac:dyDescent="0.25">
      <c r="A36" s="8">
        <v>2023</v>
      </c>
      <c r="B36" s="9" t="s">
        <v>4</v>
      </c>
      <c r="C36" s="9" t="s">
        <v>39</v>
      </c>
      <c r="D36" s="9" t="s">
        <v>5099</v>
      </c>
      <c r="E36" s="11" t="s">
        <v>8641</v>
      </c>
      <c r="F36" s="9" t="s">
        <v>39</v>
      </c>
      <c r="G36" s="9" t="s">
        <v>5099</v>
      </c>
      <c r="H36">
        <v>463.454947</v>
      </c>
      <c r="I36">
        <v>623.29853300000002</v>
      </c>
    </row>
    <row r="37" spans="1:9" x14ac:dyDescent="0.25">
      <c r="A37" s="8">
        <v>2023</v>
      </c>
      <c r="B37" s="9" t="s">
        <v>4</v>
      </c>
      <c r="C37" s="9" t="s">
        <v>40</v>
      </c>
      <c r="D37" s="9" t="s">
        <v>5100</v>
      </c>
      <c r="E37" s="11" t="s">
        <v>8641</v>
      </c>
      <c r="F37" s="9" t="s">
        <v>40</v>
      </c>
      <c r="G37" s="9" t="s">
        <v>5100</v>
      </c>
      <c r="H37">
        <v>290.57149600000002</v>
      </c>
      <c r="I37">
        <v>409.08651500000002</v>
      </c>
    </row>
    <row r="38" spans="1:9" x14ac:dyDescent="0.25">
      <c r="A38" s="8">
        <v>2023</v>
      </c>
      <c r="B38" s="9" t="s">
        <v>4</v>
      </c>
      <c r="C38" s="9" t="s">
        <v>41</v>
      </c>
      <c r="D38" s="9" t="s">
        <v>5101</v>
      </c>
      <c r="E38" s="11" t="s">
        <v>8641</v>
      </c>
      <c r="F38" s="9" t="s">
        <v>41</v>
      </c>
      <c r="G38" s="9" t="s">
        <v>5101</v>
      </c>
      <c r="H38">
        <v>256.51254999999998</v>
      </c>
      <c r="I38">
        <v>471.49890599999998</v>
      </c>
    </row>
    <row r="39" spans="1:9" x14ac:dyDescent="0.25">
      <c r="A39" s="8">
        <v>2023</v>
      </c>
      <c r="B39" s="9" t="s">
        <v>4</v>
      </c>
      <c r="C39" s="9" t="s">
        <v>42</v>
      </c>
      <c r="D39" s="9" t="s">
        <v>5102</v>
      </c>
      <c r="E39" s="11" t="s">
        <v>8641</v>
      </c>
      <c r="F39" s="9" t="s">
        <v>42</v>
      </c>
      <c r="G39" s="9" t="s">
        <v>5102</v>
      </c>
      <c r="H39">
        <v>515.81970799999999</v>
      </c>
      <c r="I39">
        <v>823.589384</v>
      </c>
    </row>
    <row r="40" spans="1:9" x14ac:dyDescent="0.25">
      <c r="A40" s="8">
        <v>2023</v>
      </c>
      <c r="B40" s="9" t="s">
        <v>4</v>
      </c>
      <c r="C40" s="9" t="s">
        <v>43</v>
      </c>
      <c r="D40" s="9" t="s">
        <v>5103</v>
      </c>
      <c r="E40" s="11" t="s">
        <v>8641</v>
      </c>
      <c r="F40" s="9" t="s">
        <v>43</v>
      </c>
      <c r="G40" s="9" t="s">
        <v>5103</v>
      </c>
      <c r="H40">
        <v>337.18380999999999</v>
      </c>
      <c r="I40">
        <v>487.97884199999999</v>
      </c>
    </row>
    <row r="41" spans="1:9" x14ac:dyDescent="0.25">
      <c r="A41" s="8">
        <v>2023</v>
      </c>
      <c r="B41" s="9" t="s">
        <v>4</v>
      </c>
      <c r="C41" s="9" t="s">
        <v>44</v>
      </c>
      <c r="D41" s="9" t="s">
        <v>5104</v>
      </c>
      <c r="E41" s="11" t="s">
        <v>8641</v>
      </c>
      <c r="F41" s="9" t="s">
        <v>44</v>
      </c>
      <c r="G41" s="9" t="s">
        <v>5104</v>
      </c>
      <c r="H41">
        <v>309.57592199999999</v>
      </c>
      <c r="I41">
        <v>458.22955300000001</v>
      </c>
    </row>
    <row r="42" spans="1:9" x14ac:dyDescent="0.25">
      <c r="A42" s="8">
        <v>2023</v>
      </c>
      <c r="B42" s="9" t="s">
        <v>4</v>
      </c>
      <c r="C42" s="9" t="s">
        <v>45</v>
      </c>
      <c r="D42" s="9" t="s">
        <v>5105</v>
      </c>
      <c r="E42" s="11" t="s">
        <v>8641</v>
      </c>
      <c r="F42" s="9" t="s">
        <v>45</v>
      </c>
      <c r="G42" s="9" t="s">
        <v>5105</v>
      </c>
      <c r="H42">
        <v>122.97619299999999</v>
      </c>
      <c r="I42">
        <v>184.26785599999999</v>
      </c>
    </row>
    <row r="43" spans="1:9" x14ac:dyDescent="0.25">
      <c r="A43" s="8">
        <v>2023</v>
      </c>
      <c r="B43" s="9" t="s">
        <v>4</v>
      </c>
      <c r="C43" s="9" t="s">
        <v>46</v>
      </c>
      <c r="D43" s="9" t="s">
        <v>5106</v>
      </c>
      <c r="E43" s="11" t="s">
        <v>8641</v>
      </c>
      <c r="F43" s="9" t="s">
        <v>46</v>
      </c>
      <c r="G43" s="9" t="s">
        <v>5106</v>
      </c>
      <c r="H43">
        <v>54.600000999999999</v>
      </c>
      <c r="I43">
        <v>93.582830999999999</v>
      </c>
    </row>
    <row r="44" spans="1:9" x14ac:dyDescent="0.25">
      <c r="A44" s="8">
        <v>2023</v>
      </c>
      <c r="B44" s="9" t="s">
        <v>4</v>
      </c>
      <c r="C44" s="9" t="s">
        <v>47</v>
      </c>
      <c r="D44" s="9" t="s">
        <v>5107</v>
      </c>
      <c r="E44" s="11" t="s">
        <v>8641</v>
      </c>
      <c r="F44" s="9" t="s">
        <v>47</v>
      </c>
      <c r="G44" s="9" t="s">
        <v>5107</v>
      </c>
      <c r="H44">
        <v>413.02440100000001</v>
      </c>
      <c r="I44">
        <v>625.822002</v>
      </c>
    </row>
    <row r="45" spans="1:9" x14ac:dyDescent="0.25">
      <c r="A45" s="8">
        <v>2023</v>
      </c>
      <c r="B45" s="9" t="s">
        <v>4</v>
      </c>
      <c r="C45" s="9" t="s">
        <v>48</v>
      </c>
      <c r="D45" s="9" t="s">
        <v>5108</v>
      </c>
      <c r="E45" s="11" t="s">
        <v>8641</v>
      </c>
      <c r="F45" s="9" t="s">
        <v>48</v>
      </c>
      <c r="G45" s="9" t="s">
        <v>5108</v>
      </c>
      <c r="H45">
        <v>0</v>
      </c>
      <c r="I45">
        <v>46.050917999999996</v>
      </c>
    </row>
    <row r="46" spans="1:9" x14ac:dyDescent="0.25">
      <c r="A46" s="8">
        <v>2023</v>
      </c>
      <c r="B46" s="9" t="s">
        <v>4</v>
      </c>
      <c r="C46" s="9" t="s">
        <v>49</v>
      </c>
      <c r="D46" s="9" t="s">
        <v>5109</v>
      </c>
      <c r="E46" s="11" t="s">
        <v>8641</v>
      </c>
      <c r="F46" s="9" t="s">
        <v>49</v>
      </c>
      <c r="G46" s="9" t="s">
        <v>5109</v>
      </c>
      <c r="H46">
        <v>0</v>
      </c>
      <c r="I46">
        <v>54.916196999999997</v>
      </c>
    </row>
    <row r="47" spans="1:9" x14ac:dyDescent="0.25">
      <c r="A47" s="8">
        <v>2023</v>
      </c>
      <c r="B47" s="9" t="s">
        <v>4</v>
      </c>
      <c r="C47" s="9" t="s">
        <v>50</v>
      </c>
      <c r="D47" s="9" t="s">
        <v>5110</v>
      </c>
      <c r="E47" s="11" t="s">
        <v>8641</v>
      </c>
      <c r="F47" s="9" t="s">
        <v>50</v>
      </c>
      <c r="G47" s="9" t="s">
        <v>5110</v>
      </c>
      <c r="H47">
        <v>0</v>
      </c>
      <c r="I47">
        <v>68.581864999999993</v>
      </c>
    </row>
    <row r="48" spans="1:9" x14ac:dyDescent="0.25">
      <c r="A48" s="8">
        <v>2023</v>
      </c>
      <c r="B48" s="9" t="s">
        <v>4</v>
      </c>
      <c r="C48" s="9" t="s">
        <v>51</v>
      </c>
      <c r="D48" s="9" t="s">
        <v>5111</v>
      </c>
      <c r="E48" s="11" t="s">
        <v>8641</v>
      </c>
      <c r="F48" s="9" t="s">
        <v>51</v>
      </c>
      <c r="G48" s="9" t="s">
        <v>5111</v>
      </c>
      <c r="H48">
        <v>0</v>
      </c>
      <c r="I48">
        <v>32.892615999999997</v>
      </c>
    </row>
    <row r="49" spans="1:9" x14ac:dyDescent="0.25">
      <c r="A49" s="8">
        <v>2023</v>
      </c>
      <c r="B49" s="9" t="s">
        <v>4</v>
      </c>
      <c r="C49" s="9" t="s">
        <v>52</v>
      </c>
      <c r="D49" s="9" t="s">
        <v>5112</v>
      </c>
      <c r="E49" s="11" t="s">
        <v>8641</v>
      </c>
      <c r="F49" s="9" t="s">
        <v>52</v>
      </c>
      <c r="G49" s="9" t="s">
        <v>5112</v>
      </c>
      <c r="H49">
        <v>167.55850000000001</v>
      </c>
      <c r="I49">
        <v>235.24200000000002</v>
      </c>
    </row>
    <row r="50" spans="1:9" x14ac:dyDescent="0.25">
      <c r="A50" s="8">
        <v>2023</v>
      </c>
      <c r="B50" s="9" t="s">
        <v>4</v>
      </c>
      <c r="C50" s="9" t="s">
        <v>53</v>
      </c>
      <c r="D50" s="9" t="s">
        <v>5113</v>
      </c>
      <c r="E50" s="11" t="s">
        <v>8641</v>
      </c>
      <c r="F50" s="9" t="s">
        <v>53</v>
      </c>
      <c r="G50" s="9" t="s">
        <v>5113</v>
      </c>
      <c r="H50">
        <v>0</v>
      </c>
      <c r="I50">
        <v>32.303733000000001</v>
      </c>
    </row>
    <row r="51" spans="1:9" x14ac:dyDescent="0.25">
      <c r="A51" s="8">
        <v>2023</v>
      </c>
      <c r="B51" s="9" t="s">
        <v>4</v>
      </c>
      <c r="C51" s="9" t="s">
        <v>54</v>
      </c>
      <c r="D51" s="9" t="s">
        <v>5114</v>
      </c>
      <c r="E51" s="11" t="s">
        <v>8641</v>
      </c>
      <c r="F51" s="9" t="s">
        <v>54</v>
      </c>
      <c r="G51" s="9" t="s">
        <v>5114</v>
      </c>
      <c r="H51">
        <v>0</v>
      </c>
      <c r="I51">
        <v>77.768270000000001</v>
      </c>
    </row>
    <row r="52" spans="1:9" x14ac:dyDescent="0.25">
      <c r="A52" s="8">
        <v>2023</v>
      </c>
      <c r="B52" s="9" t="s">
        <v>4</v>
      </c>
      <c r="C52" s="9" t="s">
        <v>55</v>
      </c>
      <c r="D52" s="9" t="s">
        <v>5115</v>
      </c>
      <c r="E52" s="11" t="s">
        <v>8641</v>
      </c>
      <c r="F52" s="9" t="s">
        <v>55</v>
      </c>
      <c r="G52" s="9" t="s">
        <v>5115</v>
      </c>
      <c r="H52">
        <v>0</v>
      </c>
      <c r="I52">
        <v>70.849218999999991</v>
      </c>
    </row>
    <row r="53" spans="1:9" x14ac:dyDescent="0.25">
      <c r="A53" s="8">
        <v>2023</v>
      </c>
      <c r="B53" s="9" t="s">
        <v>4</v>
      </c>
      <c r="C53" s="9" t="s">
        <v>56</v>
      </c>
      <c r="D53" s="9" t="s">
        <v>5116</v>
      </c>
      <c r="E53" s="11" t="s">
        <v>8641</v>
      </c>
      <c r="F53" s="9" t="s">
        <v>56</v>
      </c>
      <c r="G53" s="9" t="s">
        <v>5116</v>
      </c>
      <c r="H53">
        <v>90.996187999999989</v>
      </c>
      <c r="I53">
        <v>138.274472</v>
      </c>
    </row>
    <row r="54" spans="1:9" x14ac:dyDescent="0.25">
      <c r="A54" s="8">
        <v>2023</v>
      </c>
      <c r="B54" s="9" t="s">
        <v>4</v>
      </c>
      <c r="C54" s="9" t="s">
        <v>57</v>
      </c>
      <c r="D54" s="9" t="s">
        <v>5117</v>
      </c>
      <c r="E54" s="11" t="s">
        <v>8641</v>
      </c>
      <c r="F54" s="9" t="s">
        <v>57</v>
      </c>
      <c r="G54" s="9" t="s">
        <v>5117</v>
      </c>
      <c r="H54">
        <v>26.108003</v>
      </c>
      <c r="I54">
        <v>35.133159999999997</v>
      </c>
    </row>
    <row r="55" spans="1:9" x14ac:dyDescent="0.25">
      <c r="A55" s="8">
        <v>2023</v>
      </c>
      <c r="B55" s="9" t="s">
        <v>4</v>
      </c>
      <c r="C55" s="9" t="s">
        <v>58</v>
      </c>
      <c r="D55" s="9" t="s">
        <v>5118</v>
      </c>
      <c r="E55" s="11" t="s">
        <v>8641</v>
      </c>
      <c r="F55" s="9" t="s">
        <v>58</v>
      </c>
      <c r="G55" s="9" t="s">
        <v>5118</v>
      </c>
      <c r="H55">
        <v>0</v>
      </c>
      <c r="I55">
        <v>76.935769999999991</v>
      </c>
    </row>
    <row r="56" spans="1:9" x14ac:dyDescent="0.25">
      <c r="A56" s="8">
        <v>2023</v>
      </c>
      <c r="B56" s="9" t="s">
        <v>4</v>
      </c>
      <c r="C56" s="9" t="s">
        <v>59</v>
      </c>
      <c r="D56" s="9" t="s">
        <v>5119</v>
      </c>
      <c r="E56" s="11" t="s">
        <v>8641</v>
      </c>
      <c r="F56" s="9" t="s">
        <v>59</v>
      </c>
      <c r="G56" s="9" t="s">
        <v>5119</v>
      </c>
      <c r="H56">
        <v>0</v>
      </c>
      <c r="I56">
        <v>36.550312999999996</v>
      </c>
    </row>
    <row r="57" spans="1:9" x14ac:dyDescent="0.25">
      <c r="A57" s="8">
        <v>2023</v>
      </c>
      <c r="B57" s="9" t="s">
        <v>4</v>
      </c>
      <c r="C57" s="9" t="s">
        <v>60</v>
      </c>
      <c r="D57" s="9" t="s">
        <v>5120</v>
      </c>
      <c r="E57" s="11" t="s">
        <v>8641</v>
      </c>
      <c r="F57" s="9" t="s">
        <v>60</v>
      </c>
      <c r="G57" s="9" t="s">
        <v>5120</v>
      </c>
      <c r="H57">
        <v>0</v>
      </c>
      <c r="I57">
        <v>135.56157200000001</v>
      </c>
    </row>
    <row r="58" spans="1:9" x14ac:dyDescent="0.25">
      <c r="A58" s="8">
        <v>2023</v>
      </c>
      <c r="B58" s="9" t="s">
        <v>4</v>
      </c>
      <c r="C58" s="9" t="s">
        <v>61</v>
      </c>
      <c r="D58" s="9" t="s">
        <v>5121</v>
      </c>
      <c r="E58" s="11" t="s">
        <v>8641</v>
      </c>
      <c r="F58" s="9" t="s">
        <v>61</v>
      </c>
      <c r="G58" s="9" t="s">
        <v>5121</v>
      </c>
      <c r="H58">
        <v>62.103335999999999</v>
      </c>
      <c r="I58">
        <v>211.30317600000001</v>
      </c>
    </row>
    <row r="59" spans="1:9" x14ac:dyDescent="0.25">
      <c r="A59" s="8">
        <v>2023</v>
      </c>
      <c r="B59" s="9" t="s">
        <v>4</v>
      </c>
      <c r="C59" s="9" t="s">
        <v>62</v>
      </c>
      <c r="D59" s="9" t="s">
        <v>5122</v>
      </c>
      <c r="E59" s="11" t="s">
        <v>8641</v>
      </c>
      <c r="F59" s="9" t="s">
        <v>62</v>
      </c>
      <c r="G59" s="9" t="s">
        <v>5122</v>
      </c>
      <c r="H59">
        <v>172.235985</v>
      </c>
      <c r="I59">
        <v>450.78531099999998</v>
      </c>
    </row>
    <row r="60" spans="1:9" x14ac:dyDescent="0.25">
      <c r="A60" s="8">
        <v>2023</v>
      </c>
      <c r="B60" s="9" t="s">
        <v>4</v>
      </c>
      <c r="C60" s="9" t="s">
        <v>63</v>
      </c>
      <c r="D60" s="9" t="s">
        <v>5123</v>
      </c>
      <c r="E60" s="11" t="s">
        <v>8641</v>
      </c>
      <c r="F60" s="9" t="s">
        <v>63</v>
      </c>
      <c r="G60" s="9" t="s">
        <v>5123</v>
      </c>
      <c r="H60">
        <v>81.192093999999997</v>
      </c>
      <c r="I60">
        <v>148.09952699999999</v>
      </c>
    </row>
    <row r="61" spans="1:9" x14ac:dyDescent="0.25">
      <c r="A61" s="8">
        <v>2023</v>
      </c>
      <c r="B61" s="9" t="s">
        <v>4</v>
      </c>
      <c r="C61" s="9" t="s">
        <v>64</v>
      </c>
      <c r="D61" s="9" t="s">
        <v>5124</v>
      </c>
      <c r="E61" s="11" t="s">
        <v>8641</v>
      </c>
      <c r="F61" s="9" t="s">
        <v>64</v>
      </c>
      <c r="G61" s="9" t="s">
        <v>5124</v>
      </c>
      <c r="H61">
        <v>0</v>
      </c>
      <c r="I61">
        <v>226.13663399999999</v>
      </c>
    </row>
    <row r="62" spans="1:9" x14ac:dyDescent="0.25">
      <c r="A62" s="8">
        <v>2023</v>
      </c>
      <c r="B62" s="9" t="s">
        <v>4</v>
      </c>
      <c r="C62" s="9" t="s">
        <v>65</v>
      </c>
      <c r="D62" s="9" t="s">
        <v>5125</v>
      </c>
      <c r="E62" s="11" t="s">
        <v>8641</v>
      </c>
      <c r="F62" s="9" t="s">
        <v>65</v>
      </c>
      <c r="G62" s="9" t="s">
        <v>5125</v>
      </c>
      <c r="H62">
        <v>143.15293700000001</v>
      </c>
      <c r="I62">
        <v>143.15293700000001</v>
      </c>
    </row>
    <row r="63" spans="1:9" x14ac:dyDescent="0.25">
      <c r="A63" s="8">
        <v>2023</v>
      </c>
      <c r="B63" s="9" t="s">
        <v>4</v>
      </c>
      <c r="C63" s="9" t="s">
        <v>66</v>
      </c>
      <c r="D63" s="9" t="s">
        <v>5126</v>
      </c>
      <c r="E63" s="11" t="s">
        <v>8641</v>
      </c>
      <c r="F63" s="9" t="s">
        <v>66</v>
      </c>
      <c r="G63" s="9" t="s">
        <v>5126</v>
      </c>
      <c r="H63">
        <v>0</v>
      </c>
      <c r="I63">
        <v>134.375699</v>
      </c>
    </row>
    <row r="64" spans="1:9" x14ac:dyDescent="0.25">
      <c r="A64" s="8">
        <v>2023</v>
      </c>
      <c r="B64" s="9" t="s">
        <v>4</v>
      </c>
      <c r="C64" s="9" t="s">
        <v>67</v>
      </c>
      <c r="D64" s="9" t="s">
        <v>5127</v>
      </c>
      <c r="E64" s="11" t="s">
        <v>8641</v>
      </c>
      <c r="F64" s="9" t="s">
        <v>67</v>
      </c>
      <c r="G64" s="9" t="s">
        <v>5127</v>
      </c>
      <c r="H64">
        <v>87.584269999999989</v>
      </c>
      <c r="I64">
        <v>168.49370399999998</v>
      </c>
    </row>
    <row r="65" spans="1:9" x14ac:dyDescent="0.25">
      <c r="A65" s="8">
        <v>2023</v>
      </c>
      <c r="B65" s="9" t="s">
        <v>4</v>
      </c>
      <c r="C65" s="9" t="s">
        <v>68</v>
      </c>
      <c r="D65" s="9" t="s">
        <v>5128</v>
      </c>
      <c r="E65" s="11" t="s">
        <v>8641</v>
      </c>
      <c r="F65" s="9" t="s">
        <v>68</v>
      </c>
      <c r="G65" s="9" t="s">
        <v>5128</v>
      </c>
      <c r="H65">
        <v>190.627117</v>
      </c>
      <c r="I65">
        <v>190.627117</v>
      </c>
    </row>
    <row r="66" spans="1:9" x14ac:dyDescent="0.25">
      <c r="A66" s="8">
        <v>2023</v>
      </c>
      <c r="B66" s="9" t="s">
        <v>4</v>
      </c>
      <c r="C66" s="9" t="s">
        <v>69</v>
      </c>
      <c r="D66" s="9" t="s">
        <v>5129</v>
      </c>
      <c r="E66" s="11" t="s">
        <v>8641</v>
      </c>
      <c r="F66" s="9" t="s">
        <v>69</v>
      </c>
      <c r="G66" s="9" t="s">
        <v>5129</v>
      </c>
      <c r="H66">
        <v>0</v>
      </c>
      <c r="I66">
        <v>121.07954100000001</v>
      </c>
    </row>
    <row r="67" spans="1:9" x14ac:dyDescent="0.25">
      <c r="A67" s="8">
        <v>2023</v>
      </c>
      <c r="B67" s="9" t="s">
        <v>4</v>
      </c>
      <c r="C67" s="9" t="s">
        <v>70</v>
      </c>
      <c r="D67" s="9" t="s">
        <v>5130</v>
      </c>
      <c r="E67" s="11" t="s">
        <v>8641</v>
      </c>
      <c r="F67" s="9" t="s">
        <v>70</v>
      </c>
      <c r="G67" s="9" t="s">
        <v>5130</v>
      </c>
      <c r="H67">
        <v>238.03820100000002</v>
      </c>
      <c r="I67">
        <v>329.90870000000001</v>
      </c>
    </row>
    <row r="68" spans="1:9" x14ac:dyDescent="0.25">
      <c r="A68" s="8">
        <v>2023</v>
      </c>
      <c r="B68" s="9" t="s">
        <v>4</v>
      </c>
      <c r="C68" s="9" t="s">
        <v>71</v>
      </c>
      <c r="D68" s="9" t="s">
        <v>5131</v>
      </c>
      <c r="E68" s="11" t="s">
        <v>8641</v>
      </c>
      <c r="F68" s="9" t="s">
        <v>71</v>
      </c>
      <c r="G68" s="9" t="s">
        <v>5131</v>
      </c>
      <c r="H68">
        <v>180.795188</v>
      </c>
      <c r="I68">
        <v>251.83860799999999</v>
      </c>
    </row>
    <row r="69" spans="1:9" x14ac:dyDescent="0.25">
      <c r="A69" s="8">
        <v>2023</v>
      </c>
      <c r="B69" s="9" t="s">
        <v>4</v>
      </c>
      <c r="C69" s="9" t="s">
        <v>72</v>
      </c>
      <c r="D69" s="9" t="s">
        <v>5132</v>
      </c>
      <c r="E69" s="11" t="s">
        <v>8641</v>
      </c>
      <c r="F69" s="9" t="s">
        <v>72</v>
      </c>
      <c r="G69" s="9" t="s">
        <v>5132</v>
      </c>
      <c r="H69">
        <v>416.95186699999999</v>
      </c>
      <c r="I69">
        <v>584.55167200000005</v>
      </c>
    </row>
    <row r="70" spans="1:9" x14ac:dyDescent="0.25">
      <c r="A70" s="8">
        <v>2023</v>
      </c>
      <c r="B70" s="9" t="s">
        <v>4</v>
      </c>
      <c r="C70" s="9" t="s">
        <v>73</v>
      </c>
      <c r="D70" s="9" t="s">
        <v>5133</v>
      </c>
      <c r="E70" s="11" t="s">
        <v>8641</v>
      </c>
      <c r="F70" s="9" t="s">
        <v>73</v>
      </c>
      <c r="G70" s="9" t="s">
        <v>5133</v>
      </c>
      <c r="H70">
        <v>328.65410900000001</v>
      </c>
      <c r="I70">
        <v>457.47513400000003</v>
      </c>
    </row>
    <row r="71" spans="1:9" x14ac:dyDescent="0.25">
      <c r="A71" s="8">
        <v>2023</v>
      </c>
      <c r="B71" s="9" t="s">
        <v>4</v>
      </c>
      <c r="C71" s="9" t="s">
        <v>74</v>
      </c>
      <c r="D71" s="9" t="s">
        <v>5134</v>
      </c>
      <c r="E71" s="11" t="s">
        <v>8641</v>
      </c>
      <c r="F71" s="9" t="s">
        <v>74</v>
      </c>
      <c r="G71" s="9" t="s">
        <v>5134</v>
      </c>
      <c r="H71">
        <v>136</v>
      </c>
      <c r="I71">
        <v>214.91428200000001</v>
      </c>
    </row>
    <row r="72" spans="1:9" x14ac:dyDescent="0.25">
      <c r="A72" s="8">
        <v>2023</v>
      </c>
      <c r="B72" s="9" t="s">
        <v>4</v>
      </c>
      <c r="C72" s="9" t="s">
        <v>75</v>
      </c>
      <c r="D72" s="9" t="s">
        <v>5135</v>
      </c>
      <c r="E72" s="11" t="s">
        <v>8641</v>
      </c>
      <c r="F72" s="9" t="s">
        <v>75</v>
      </c>
      <c r="G72" s="9" t="s">
        <v>5135</v>
      </c>
      <c r="H72">
        <v>247.48008799999999</v>
      </c>
      <c r="I72">
        <v>296.92781100000002</v>
      </c>
    </row>
    <row r="73" spans="1:9" x14ac:dyDescent="0.25">
      <c r="A73" s="8">
        <v>2023</v>
      </c>
      <c r="B73" s="9" t="s">
        <v>4</v>
      </c>
      <c r="C73" s="9" t="s">
        <v>76</v>
      </c>
      <c r="D73" s="9" t="s">
        <v>5136</v>
      </c>
      <c r="E73" s="11" t="s">
        <v>8641</v>
      </c>
      <c r="F73" s="9" t="s">
        <v>76</v>
      </c>
      <c r="G73" s="9" t="s">
        <v>5136</v>
      </c>
      <c r="H73">
        <v>0</v>
      </c>
      <c r="I73">
        <v>27.020752999999999</v>
      </c>
    </row>
    <row r="74" spans="1:9" x14ac:dyDescent="0.25">
      <c r="A74" s="8">
        <v>2023</v>
      </c>
      <c r="B74" s="9" t="s">
        <v>4</v>
      </c>
      <c r="C74" s="9" t="s">
        <v>77</v>
      </c>
      <c r="D74" s="9" t="s">
        <v>5137</v>
      </c>
      <c r="E74" s="11" t="s">
        <v>8641</v>
      </c>
      <c r="F74" s="9" t="s">
        <v>77</v>
      </c>
      <c r="G74" s="9" t="s">
        <v>5137</v>
      </c>
      <c r="H74">
        <v>0</v>
      </c>
      <c r="I74">
        <v>126.218524</v>
      </c>
    </row>
    <row r="75" spans="1:9" x14ac:dyDescent="0.25">
      <c r="A75" s="8">
        <v>2023</v>
      </c>
      <c r="B75" s="9" t="s">
        <v>4</v>
      </c>
      <c r="C75" s="9" t="s">
        <v>78</v>
      </c>
      <c r="D75" s="9" t="s">
        <v>5138</v>
      </c>
      <c r="E75" s="11" t="s">
        <v>8641</v>
      </c>
      <c r="F75" s="9" t="s">
        <v>78</v>
      </c>
      <c r="G75" s="9" t="s">
        <v>5138</v>
      </c>
      <c r="H75">
        <v>0</v>
      </c>
      <c r="I75">
        <v>97.36793999999999</v>
      </c>
    </row>
    <row r="76" spans="1:9" x14ac:dyDescent="0.25">
      <c r="A76" s="8">
        <v>2023</v>
      </c>
      <c r="B76" s="9" t="s">
        <v>4</v>
      </c>
      <c r="C76" s="9" t="s">
        <v>79</v>
      </c>
      <c r="D76" s="9" t="s">
        <v>5139</v>
      </c>
      <c r="E76" s="11" t="s">
        <v>8641</v>
      </c>
      <c r="F76" s="9" t="s">
        <v>79</v>
      </c>
      <c r="G76" s="9" t="s">
        <v>5139</v>
      </c>
      <c r="H76">
        <v>70.506098999999992</v>
      </c>
      <c r="I76">
        <v>116.893233</v>
      </c>
    </row>
    <row r="77" spans="1:9" x14ac:dyDescent="0.25">
      <c r="A77" s="8">
        <v>2023</v>
      </c>
      <c r="B77" s="9" t="s">
        <v>4</v>
      </c>
      <c r="C77" s="9" t="s">
        <v>80</v>
      </c>
      <c r="D77" s="9" t="s">
        <v>5140</v>
      </c>
      <c r="E77" s="11" t="s">
        <v>8641</v>
      </c>
      <c r="F77" s="9" t="s">
        <v>80</v>
      </c>
      <c r="G77" s="9" t="s">
        <v>5140</v>
      </c>
      <c r="H77">
        <v>164.63600700000001</v>
      </c>
      <c r="I77">
        <v>182.70672300000001</v>
      </c>
    </row>
    <row r="78" spans="1:9" x14ac:dyDescent="0.25">
      <c r="A78" s="8">
        <v>2023</v>
      </c>
      <c r="B78" s="9" t="s">
        <v>4</v>
      </c>
      <c r="C78" s="9" t="s">
        <v>81</v>
      </c>
      <c r="D78" s="9" t="s">
        <v>5141</v>
      </c>
      <c r="E78" s="11" t="s">
        <v>8641</v>
      </c>
      <c r="F78" s="9" t="s">
        <v>81</v>
      </c>
      <c r="G78" s="9" t="s">
        <v>5141</v>
      </c>
      <c r="H78">
        <v>192.68148500000001</v>
      </c>
      <c r="I78">
        <v>245.166313</v>
      </c>
    </row>
    <row r="79" spans="1:9" x14ac:dyDescent="0.25">
      <c r="A79" s="8">
        <v>2023</v>
      </c>
      <c r="B79" s="9" t="s">
        <v>4</v>
      </c>
      <c r="C79" s="9" t="s">
        <v>82</v>
      </c>
      <c r="D79" s="9" t="s">
        <v>5142</v>
      </c>
      <c r="E79" s="11" t="s">
        <v>8641</v>
      </c>
      <c r="F79" s="9" t="s">
        <v>82</v>
      </c>
      <c r="G79" s="9" t="s">
        <v>5142</v>
      </c>
      <c r="H79">
        <v>246.40218999999999</v>
      </c>
      <c r="I79">
        <v>385.735209</v>
      </c>
    </row>
    <row r="80" spans="1:9" x14ac:dyDescent="0.25">
      <c r="A80" s="8">
        <v>2023</v>
      </c>
      <c r="B80" s="9" t="s">
        <v>4</v>
      </c>
      <c r="C80" s="9" t="s">
        <v>83</v>
      </c>
      <c r="D80" s="9" t="s">
        <v>5143</v>
      </c>
      <c r="E80" s="11" t="s">
        <v>8641</v>
      </c>
      <c r="F80" s="9" t="s">
        <v>83</v>
      </c>
      <c r="G80" s="9" t="s">
        <v>5143</v>
      </c>
      <c r="H80">
        <v>132.10609299999999</v>
      </c>
      <c r="I80">
        <v>173.013238</v>
      </c>
    </row>
    <row r="81" spans="1:9" x14ac:dyDescent="0.25">
      <c r="A81" s="8">
        <v>2023</v>
      </c>
      <c r="B81" s="9" t="s">
        <v>4</v>
      </c>
      <c r="C81" s="9" t="s">
        <v>84</v>
      </c>
      <c r="D81" s="9" t="s">
        <v>5144</v>
      </c>
      <c r="E81" s="11" t="s">
        <v>8641</v>
      </c>
      <c r="F81" s="9" t="s">
        <v>84</v>
      </c>
      <c r="G81" s="9" t="s">
        <v>5144</v>
      </c>
      <c r="H81">
        <v>161.45508799999999</v>
      </c>
      <c r="I81">
        <v>227.18562800000001</v>
      </c>
    </row>
    <row r="82" spans="1:9" x14ac:dyDescent="0.25">
      <c r="A82" s="8">
        <v>2023</v>
      </c>
      <c r="B82" s="9" t="s">
        <v>4</v>
      </c>
      <c r="C82" s="9" t="s">
        <v>85</v>
      </c>
      <c r="D82" s="9" t="s">
        <v>5145</v>
      </c>
      <c r="E82" s="11" t="s">
        <v>8641</v>
      </c>
      <c r="F82" s="9" t="s">
        <v>85</v>
      </c>
      <c r="G82" s="9" t="s">
        <v>5145</v>
      </c>
      <c r="H82">
        <v>209.695334</v>
      </c>
      <c r="I82">
        <v>276.44533300000001</v>
      </c>
    </row>
    <row r="83" spans="1:9" x14ac:dyDescent="0.25">
      <c r="A83" s="8">
        <v>2023</v>
      </c>
      <c r="B83" s="9" t="s">
        <v>4</v>
      </c>
      <c r="C83" s="9" t="s">
        <v>86</v>
      </c>
      <c r="D83" s="9" t="s">
        <v>5146</v>
      </c>
      <c r="E83" s="11" t="s">
        <v>8641</v>
      </c>
      <c r="F83" s="9" t="s">
        <v>86</v>
      </c>
      <c r="G83" s="9" t="s">
        <v>5146</v>
      </c>
      <c r="H83">
        <v>0</v>
      </c>
      <c r="I83">
        <v>291.75184999999999</v>
      </c>
    </row>
    <row r="84" spans="1:9" x14ac:dyDescent="0.25">
      <c r="A84" s="8">
        <v>2023</v>
      </c>
      <c r="B84" s="9" t="s">
        <v>4</v>
      </c>
      <c r="C84" s="9" t="s">
        <v>87</v>
      </c>
      <c r="D84" s="9" t="s">
        <v>5147</v>
      </c>
      <c r="E84" s="11" t="s">
        <v>8641</v>
      </c>
      <c r="F84" s="9" t="s">
        <v>87</v>
      </c>
      <c r="G84" s="9" t="s">
        <v>5147</v>
      </c>
      <c r="H84">
        <v>369.321642</v>
      </c>
      <c r="I84">
        <v>514.42690500000003</v>
      </c>
    </row>
    <row r="85" spans="1:9" x14ac:dyDescent="0.25">
      <c r="A85" s="8">
        <v>2023</v>
      </c>
      <c r="B85" s="9" t="s">
        <v>4</v>
      </c>
      <c r="C85" s="9" t="s">
        <v>88</v>
      </c>
      <c r="D85" s="9" t="s">
        <v>5148</v>
      </c>
      <c r="E85" s="11" t="s">
        <v>8641</v>
      </c>
      <c r="F85" s="9" t="s">
        <v>88</v>
      </c>
      <c r="G85" s="9" t="s">
        <v>5148</v>
      </c>
      <c r="H85">
        <v>0</v>
      </c>
      <c r="I85">
        <v>73.981106999999994</v>
      </c>
    </row>
    <row r="86" spans="1:9" x14ac:dyDescent="0.25">
      <c r="A86" s="8">
        <v>2023</v>
      </c>
      <c r="B86" s="9" t="s">
        <v>4</v>
      </c>
      <c r="C86" s="9" t="s">
        <v>89</v>
      </c>
      <c r="D86" s="9" t="s">
        <v>5149</v>
      </c>
      <c r="E86" s="11" t="s">
        <v>8641</v>
      </c>
      <c r="F86" s="9" t="s">
        <v>89</v>
      </c>
      <c r="G86" s="9" t="s">
        <v>5149</v>
      </c>
      <c r="H86">
        <v>152.02941300000001</v>
      </c>
      <c r="I86">
        <v>187.28940999999998</v>
      </c>
    </row>
    <row r="87" spans="1:9" x14ac:dyDescent="0.25">
      <c r="A87" s="8">
        <v>2023</v>
      </c>
      <c r="B87" s="9" t="s">
        <v>4</v>
      </c>
      <c r="C87" s="9" t="s">
        <v>90</v>
      </c>
      <c r="D87" s="9" t="s">
        <v>5150</v>
      </c>
      <c r="E87" s="11" t="s">
        <v>8641</v>
      </c>
      <c r="F87" s="9" t="s">
        <v>90</v>
      </c>
      <c r="G87" s="9" t="s">
        <v>5150</v>
      </c>
      <c r="H87">
        <v>229.62660700000001</v>
      </c>
      <c r="I87">
        <v>351.54162100000002</v>
      </c>
    </row>
    <row r="88" spans="1:9" x14ac:dyDescent="0.25">
      <c r="A88" s="8">
        <v>2023</v>
      </c>
      <c r="B88" s="9" t="s">
        <v>4</v>
      </c>
      <c r="C88" s="9" t="s">
        <v>91</v>
      </c>
      <c r="D88" s="9" t="s">
        <v>5151</v>
      </c>
      <c r="E88" s="11" t="s">
        <v>8641</v>
      </c>
      <c r="F88" s="9" t="s">
        <v>91</v>
      </c>
      <c r="G88" s="9" t="s">
        <v>5151</v>
      </c>
      <c r="H88">
        <v>205.22099600000001</v>
      </c>
      <c r="I88">
        <v>281.32044400000001</v>
      </c>
    </row>
    <row r="89" spans="1:9" x14ac:dyDescent="0.25">
      <c r="A89" s="8">
        <v>2023</v>
      </c>
      <c r="B89" s="9" t="s">
        <v>4</v>
      </c>
      <c r="C89" s="9" t="s">
        <v>92</v>
      </c>
      <c r="D89" s="9" t="s">
        <v>5152</v>
      </c>
      <c r="E89" s="11" t="s">
        <v>8641</v>
      </c>
      <c r="F89" s="9" t="s">
        <v>92</v>
      </c>
      <c r="G89" s="9" t="s">
        <v>5152</v>
      </c>
      <c r="H89">
        <v>132.20016799999999</v>
      </c>
      <c r="I89">
        <v>203.12087399999999</v>
      </c>
    </row>
    <row r="90" spans="1:9" x14ac:dyDescent="0.25">
      <c r="A90" s="8">
        <v>2023</v>
      </c>
      <c r="B90" s="9" t="s">
        <v>4</v>
      </c>
      <c r="C90" s="9" t="s">
        <v>93</v>
      </c>
      <c r="D90" s="9" t="s">
        <v>5153</v>
      </c>
      <c r="E90" s="11" t="s">
        <v>8641</v>
      </c>
      <c r="F90" s="9" t="s">
        <v>93</v>
      </c>
      <c r="G90" s="9" t="s">
        <v>5153</v>
      </c>
      <c r="H90">
        <v>0</v>
      </c>
      <c r="I90">
        <v>93.078036999999995</v>
      </c>
    </row>
    <row r="91" spans="1:9" x14ac:dyDescent="0.25">
      <c r="A91" s="8">
        <v>2023</v>
      </c>
      <c r="B91" s="9" t="s">
        <v>4</v>
      </c>
      <c r="C91" s="9" t="s">
        <v>94</v>
      </c>
      <c r="D91" s="9" t="s">
        <v>5154</v>
      </c>
      <c r="E91" s="11" t="s">
        <v>8641</v>
      </c>
      <c r="F91" s="9" t="s">
        <v>94</v>
      </c>
      <c r="G91" s="9" t="s">
        <v>5154</v>
      </c>
      <c r="H91">
        <v>0</v>
      </c>
      <c r="I91">
        <v>65.905186999999998</v>
      </c>
    </row>
    <row r="92" spans="1:9" x14ac:dyDescent="0.25">
      <c r="A92" s="8">
        <v>2023</v>
      </c>
      <c r="B92" s="9" t="s">
        <v>4</v>
      </c>
      <c r="C92" s="9" t="s">
        <v>95</v>
      </c>
      <c r="D92" s="9" t="s">
        <v>5155</v>
      </c>
      <c r="E92" s="11" t="s">
        <v>8641</v>
      </c>
      <c r="F92" s="9" t="s">
        <v>95</v>
      </c>
      <c r="G92" s="9" t="s">
        <v>5155</v>
      </c>
      <c r="H92">
        <v>189.20121999999998</v>
      </c>
      <c r="I92">
        <v>272.62773199999998</v>
      </c>
    </row>
    <row r="93" spans="1:9" x14ac:dyDescent="0.25">
      <c r="A93" s="8">
        <v>2023</v>
      </c>
      <c r="B93" s="9" t="s">
        <v>4</v>
      </c>
      <c r="C93" s="9" t="s">
        <v>96</v>
      </c>
      <c r="D93" s="9" t="s">
        <v>5156</v>
      </c>
      <c r="E93" s="11" t="s">
        <v>8641</v>
      </c>
      <c r="F93" s="9" t="s">
        <v>96</v>
      </c>
      <c r="G93" s="9" t="s">
        <v>5156</v>
      </c>
      <c r="H93">
        <v>409.60132800000002</v>
      </c>
      <c r="I93">
        <v>611.61677699999996</v>
      </c>
    </row>
    <row r="94" spans="1:9" x14ac:dyDescent="0.25">
      <c r="A94" s="8">
        <v>2023</v>
      </c>
      <c r="B94" s="9" t="s">
        <v>4</v>
      </c>
      <c r="C94" s="9" t="s">
        <v>97</v>
      </c>
      <c r="D94" s="9" t="s">
        <v>5157</v>
      </c>
      <c r="E94" s="11" t="s">
        <v>8641</v>
      </c>
      <c r="F94" s="9" t="s">
        <v>97</v>
      </c>
      <c r="G94" s="9" t="s">
        <v>5157</v>
      </c>
      <c r="H94">
        <v>0</v>
      </c>
      <c r="I94">
        <v>53.125431999999996</v>
      </c>
    </row>
    <row r="95" spans="1:9" x14ac:dyDescent="0.25">
      <c r="A95" s="8">
        <v>2023</v>
      </c>
      <c r="B95" s="9" t="s">
        <v>4</v>
      </c>
      <c r="C95" s="9" t="s">
        <v>98</v>
      </c>
      <c r="D95" s="9" t="s">
        <v>5158</v>
      </c>
      <c r="E95" s="11" t="s">
        <v>8641</v>
      </c>
      <c r="F95" s="9" t="s">
        <v>98</v>
      </c>
      <c r="G95" s="9" t="s">
        <v>5158</v>
      </c>
      <c r="H95">
        <v>0</v>
      </c>
      <c r="I95">
        <v>216.55999800000001</v>
      </c>
    </row>
    <row r="96" spans="1:9" x14ac:dyDescent="0.25">
      <c r="A96" s="8">
        <v>2023</v>
      </c>
      <c r="B96" s="9" t="s">
        <v>4</v>
      </c>
      <c r="C96" s="9" t="s">
        <v>99</v>
      </c>
      <c r="D96" s="9" t="s">
        <v>5159</v>
      </c>
      <c r="E96" s="11" t="s">
        <v>8641</v>
      </c>
      <c r="F96" s="9" t="s">
        <v>99</v>
      </c>
      <c r="G96" s="9" t="s">
        <v>5159</v>
      </c>
      <c r="H96">
        <v>0</v>
      </c>
      <c r="I96">
        <v>152.89309</v>
      </c>
    </row>
    <row r="97" spans="1:9" x14ac:dyDescent="0.25">
      <c r="A97" s="8">
        <v>2023</v>
      </c>
      <c r="B97" s="9" t="s">
        <v>4</v>
      </c>
      <c r="C97" s="9" t="s">
        <v>100</v>
      </c>
      <c r="D97" s="9" t="s">
        <v>5160</v>
      </c>
      <c r="E97" s="11" t="s">
        <v>8641</v>
      </c>
      <c r="F97" s="9" t="s">
        <v>100</v>
      </c>
      <c r="G97" s="9" t="s">
        <v>5160</v>
      </c>
      <c r="H97">
        <v>120.373147</v>
      </c>
      <c r="I97">
        <v>188.21371099999999</v>
      </c>
    </row>
    <row r="98" spans="1:9" x14ac:dyDescent="0.25">
      <c r="A98" s="8">
        <v>2023</v>
      </c>
      <c r="B98" s="9" t="s">
        <v>4</v>
      </c>
      <c r="C98" s="9" t="s">
        <v>101</v>
      </c>
      <c r="D98" s="9" t="s">
        <v>5161</v>
      </c>
      <c r="E98" s="11" t="s">
        <v>8641</v>
      </c>
      <c r="F98" s="9" t="s">
        <v>101</v>
      </c>
      <c r="G98" s="9" t="s">
        <v>5161</v>
      </c>
      <c r="H98">
        <v>69.237816999999993</v>
      </c>
      <c r="I98">
        <v>86.783039000000002</v>
      </c>
    </row>
    <row r="99" spans="1:9" x14ac:dyDescent="0.25">
      <c r="A99" s="8">
        <v>2023</v>
      </c>
      <c r="B99" s="9" t="s">
        <v>4</v>
      </c>
      <c r="C99" s="9" t="s">
        <v>102</v>
      </c>
      <c r="D99" s="9" t="s">
        <v>5162</v>
      </c>
      <c r="E99" s="11" t="s">
        <v>8641</v>
      </c>
      <c r="F99" s="9" t="s">
        <v>102</v>
      </c>
      <c r="G99" s="9" t="s">
        <v>5162</v>
      </c>
      <c r="H99">
        <v>0</v>
      </c>
      <c r="I99">
        <v>482.94993299999999</v>
      </c>
    </row>
    <row r="100" spans="1:9" x14ac:dyDescent="0.25">
      <c r="A100" s="8">
        <v>2023</v>
      </c>
      <c r="B100" s="9" t="s">
        <v>4</v>
      </c>
      <c r="C100" s="9" t="s">
        <v>103</v>
      </c>
      <c r="D100" s="9" t="s">
        <v>5163</v>
      </c>
      <c r="E100" s="11" t="s">
        <v>8641</v>
      </c>
      <c r="F100" s="9" t="s">
        <v>103</v>
      </c>
      <c r="G100" s="9" t="s">
        <v>5163</v>
      </c>
      <c r="H100">
        <v>335.58532400000001</v>
      </c>
      <c r="I100">
        <v>447.05429900000001</v>
      </c>
    </row>
    <row r="101" spans="1:9" x14ac:dyDescent="0.25">
      <c r="A101" s="8">
        <v>2023</v>
      </c>
      <c r="B101" s="9" t="s">
        <v>4</v>
      </c>
      <c r="C101" s="9" t="s">
        <v>104</v>
      </c>
      <c r="D101" s="9" t="s">
        <v>5164</v>
      </c>
      <c r="E101" s="11" t="s">
        <v>8641</v>
      </c>
      <c r="F101" s="9" t="s">
        <v>104</v>
      </c>
      <c r="G101" s="9" t="s">
        <v>5164</v>
      </c>
      <c r="H101">
        <v>0</v>
      </c>
      <c r="I101">
        <v>330.10845699999999</v>
      </c>
    </row>
    <row r="102" spans="1:9" x14ac:dyDescent="0.25">
      <c r="A102" s="8">
        <v>2023</v>
      </c>
      <c r="B102" s="9" t="s">
        <v>4</v>
      </c>
      <c r="C102" s="9" t="s">
        <v>105</v>
      </c>
      <c r="D102" s="9" t="s">
        <v>5165</v>
      </c>
      <c r="E102" s="11" t="s">
        <v>8641</v>
      </c>
      <c r="F102" s="9" t="s">
        <v>105</v>
      </c>
      <c r="G102" s="9" t="s">
        <v>5165</v>
      </c>
      <c r="H102">
        <v>233.263766</v>
      </c>
      <c r="I102">
        <v>278.00473099999999</v>
      </c>
    </row>
    <row r="103" spans="1:9" x14ac:dyDescent="0.25">
      <c r="A103" s="8">
        <v>2023</v>
      </c>
      <c r="B103" s="9" t="s">
        <v>4</v>
      </c>
      <c r="C103" s="9" t="s">
        <v>106</v>
      </c>
      <c r="D103" s="9" t="s">
        <v>5166</v>
      </c>
      <c r="E103" s="11" t="s">
        <v>8641</v>
      </c>
      <c r="F103" s="9" t="s">
        <v>106</v>
      </c>
      <c r="G103" s="9" t="s">
        <v>5166</v>
      </c>
      <c r="H103">
        <v>382.65488700000003</v>
      </c>
      <c r="I103">
        <v>430.746015</v>
      </c>
    </row>
    <row r="104" spans="1:9" x14ac:dyDescent="0.25">
      <c r="A104" s="8">
        <v>2023</v>
      </c>
      <c r="B104" s="9" t="s">
        <v>4</v>
      </c>
      <c r="C104" s="9" t="s">
        <v>107</v>
      </c>
      <c r="D104" s="9" t="s">
        <v>5167</v>
      </c>
      <c r="E104" s="11" t="s">
        <v>8641</v>
      </c>
      <c r="F104" s="9" t="s">
        <v>107</v>
      </c>
      <c r="G104" s="9" t="s">
        <v>5167</v>
      </c>
      <c r="H104">
        <v>368.84964000000002</v>
      </c>
      <c r="I104">
        <v>528.07456000000002</v>
      </c>
    </row>
    <row r="105" spans="1:9" x14ac:dyDescent="0.25">
      <c r="A105" s="8">
        <v>2023</v>
      </c>
      <c r="B105" s="9" t="s">
        <v>4</v>
      </c>
      <c r="C105" s="9" t="s">
        <v>108</v>
      </c>
      <c r="D105" s="9" t="s">
        <v>5168</v>
      </c>
      <c r="E105" s="11" t="s">
        <v>8641</v>
      </c>
      <c r="F105" s="9" t="s">
        <v>108</v>
      </c>
      <c r="G105" s="9" t="s">
        <v>5168</v>
      </c>
      <c r="H105">
        <v>0</v>
      </c>
      <c r="I105">
        <v>73.066014999999993</v>
      </c>
    </row>
    <row r="106" spans="1:9" x14ac:dyDescent="0.25">
      <c r="A106" s="8">
        <v>2023</v>
      </c>
      <c r="B106" s="9" t="s">
        <v>4</v>
      </c>
      <c r="C106" s="9" t="s">
        <v>109</v>
      </c>
      <c r="D106" s="9" t="s">
        <v>5169</v>
      </c>
      <c r="E106" s="11" t="s">
        <v>8641</v>
      </c>
      <c r="F106" s="9" t="s">
        <v>109</v>
      </c>
      <c r="G106" s="9" t="s">
        <v>5169</v>
      </c>
      <c r="H106">
        <v>395.14703600000001</v>
      </c>
      <c r="I106">
        <v>395.14703600000001</v>
      </c>
    </row>
    <row r="107" spans="1:9" x14ac:dyDescent="0.25">
      <c r="A107" s="8">
        <v>2023</v>
      </c>
      <c r="B107" s="9" t="s">
        <v>4</v>
      </c>
      <c r="C107" s="9" t="s">
        <v>110</v>
      </c>
      <c r="D107" s="9" t="s">
        <v>5170</v>
      </c>
      <c r="E107" s="11" t="s">
        <v>8641</v>
      </c>
      <c r="F107" s="9" t="s">
        <v>110</v>
      </c>
      <c r="G107" s="9" t="s">
        <v>5170</v>
      </c>
      <c r="H107">
        <v>0</v>
      </c>
      <c r="I107">
        <v>130.151737</v>
      </c>
    </row>
    <row r="108" spans="1:9" x14ac:dyDescent="0.25">
      <c r="A108" s="8">
        <v>2023</v>
      </c>
      <c r="B108" s="9" t="s">
        <v>4</v>
      </c>
      <c r="C108" s="9" t="s">
        <v>111</v>
      </c>
      <c r="D108" s="9" t="s">
        <v>5171</v>
      </c>
      <c r="E108" s="11" t="s">
        <v>8641</v>
      </c>
      <c r="F108" s="9" t="s">
        <v>111</v>
      </c>
      <c r="G108" s="9" t="s">
        <v>5171</v>
      </c>
      <c r="H108">
        <v>997.73545799999999</v>
      </c>
      <c r="I108">
        <v>1876.2568060000001</v>
      </c>
    </row>
    <row r="109" spans="1:9" x14ac:dyDescent="0.25">
      <c r="A109" s="8">
        <v>2023</v>
      </c>
      <c r="B109" s="9" t="s">
        <v>4</v>
      </c>
      <c r="C109" s="9" t="s">
        <v>112</v>
      </c>
      <c r="D109" s="9" t="s">
        <v>5172</v>
      </c>
      <c r="E109" s="11" t="s">
        <v>8641</v>
      </c>
      <c r="F109" s="9" t="s">
        <v>112</v>
      </c>
      <c r="G109" s="9" t="s">
        <v>5172</v>
      </c>
      <c r="H109">
        <v>313.03927399999998</v>
      </c>
      <c r="I109">
        <v>313.03927399999998</v>
      </c>
    </row>
    <row r="110" spans="1:9" x14ac:dyDescent="0.25">
      <c r="A110" s="8">
        <v>2023</v>
      </c>
      <c r="B110" s="9" t="s">
        <v>4</v>
      </c>
      <c r="C110" s="9" t="s">
        <v>113</v>
      </c>
      <c r="D110" s="9" t="s">
        <v>5173</v>
      </c>
      <c r="E110" s="11" t="s">
        <v>8641</v>
      </c>
      <c r="F110" s="9" t="s">
        <v>113</v>
      </c>
      <c r="G110" s="9" t="s">
        <v>5173</v>
      </c>
      <c r="H110">
        <v>191.59538499999999</v>
      </c>
      <c r="I110">
        <v>268.66430100000002</v>
      </c>
    </row>
    <row r="111" spans="1:9" x14ac:dyDescent="0.25">
      <c r="A111" s="8">
        <v>2023</v>
      </c>
      <c r="B111" s="9" t="s">
        <v>4</v>
      </c>
      <c r="C111" s="9" t="s">
        <v>114</v>
      </c>
      <c r="D111" s="9" t="s">
        <v>5174</v>
      </c>
      <c r="E111" s="11" t="s">
        <v>8641</v>
      </c>
      <c r="F111" s="9" t="s">
        <v>114</v>
      </c>
      <c r="G111" s="9" t="s">
        <v>5174</v>
      </c>
      <c r="H111">
        <v>191.79640999999998</v>
      </c>
      <c r="I111">
        <v>272.41916600000002</v>
      </c>
    </row>
    <row r="112" spans="1:9" x14ac:dyDescent="0.25">
      <c r="A112" s="8">
        <v>2023</v>
      </c>
      <c r="B112" s="9" t="s">
        <v>4</v>
      </c>
      <c r="C112" s="9" t="s">
        <v>115</v>
      </c>
      <c r="D112" s="9" t="s">
        <v>5175</v>
      </c>
      <c r="E112" s="11" t="s">
        <v>8641</v>
      </c>
      <c r="F112" s="9" t="s">
        <v>115</v>
      </c>
      <c r="G112" s="9" t="s">
        <v>5175</v>
      </c>
      <c r="H112">
        <v>432.27952499999998</v>
      </c>
      <c r="I112">
        <v>629.73763399999996</v>
      </c>
    </row>
    <row r="113" spans="1:9" x14ac:dyDescent="0.25">
      <c r="A113" s="8">
        <v>2023</v>
      </c>
      <c r="B113" s="9" t="s">
        <v>4</v>
      </c>
      <c r="C113" s="9" t="s">
        <v>116</v>
      </c>
      <c r="D113" s="9" t="s">
        <v>5176</v>
      </c>
      <c r="E113" s="11" t="s">
        <v>8641</v>
      </c>
      <c r="F113" s="9" t="s">
        <v>116</v>
      </c>
      <c r="G113" s="9" t="s">
        <v>5176</v>
      </c>
      <c r="H113">
        <v>0</v>
      </c>
      <c r="I113">
        <v>32.959626</v>
      </c>
    </row>
    <row r="114" spans="1:9" x14ac:dyDescent="0.25">
      <c r="A114" s="8">
        <v>2023</v>
      </c>
      <c r="B114" s="9" t="s">
        <v>4</v>
      </c>
      <c r="C114" s="9" t="s">
        <v>117</v>
      </c>
      <c r="D114" s="9" t="s">
        <v>5177</v>
      </c>
      <c r="E114" s="11" t="s">
        <v>8641</v>
      </c>
      <c r="F114" s="9" t="s">
        <v>117</v>
      </c>
      <c r="G114" s="9" t="s">
        <v>5177</v>
      </c>
      <c r="H114">
        <v>94.668019999999999</v>
      </c>
      <c r="I114">
        <v>94.668019999999999</v>
      </c>
    </row>
    <row r="115" spans="1:9" x14ac:dyDescent="0.25">
      <c r="A115" s="8">
        <v>2023</v>
      </c>
      <c r="B115" s="9" t="s">
        <v>4</v>
      </c>
      <c r="C115" s="9" t="s">
        <v>118</v>
      </c>
      <c r="D115" s="9" t="s">
        <v>5178</v>
      </c>
      <c r="E115" s="11" t="s">
        <v>8641</v>
      </c>
      <c r="F115" s="9" t="s">
        <v>118</v>
      </c>
      <c r="G115" s="9" t="s">
        <v>5178</v>
      </c>
      <c r="H115">
        <v>151.628457</v>
      </c>
      <c r="I115">
        <v>173.572408</v>
      </c>
    </row>
    <row r="116" spans="1:9" x14ac:dyDescent="0.25">
      <c r="A116" s="8">
        <v>2023</v>
      </c>
      <c r="B116" s="9" t="s">
        <v>4</v>
      </c>
      <c r="C116" s="9" t="s">
        <v>119</v>
      </c>
      <c r="D116" s="9" t="s">
        <v>5179</v>
      </c>
      <c r="E116" s="11" t="s">
        <v>8641</v>
      </c>
      <c r="F116" s="9" t="s">
        <v>119</v>
      </c>
      <c r="G116" s="9" t="s">
        <v>5179</v>
      </c>
      <c r="H116">
        <v>72.530440999999996</v>
      </c>
      <c r="I116">
        <v>100.892112</v>
      </c>
    </row>
    <row r="117" spans="1:9" x14ac:dyDescent="0.25">
      <c r="A117" s="8">
        <v>2023</v>
      </c>
      <c r="B117" s="9" t="s">
        <v>4</v>
      </c>
      <c r="C117" s="9" t="s">
        <v>120</v>
      </c>
      <c r="D117" s="9" t="s">
        <v>5180</v>
      </c>
      <c r="E117" s="11" t="s">
        <v>8641</v>
      </c>
      <c r="F117" s="9" t="s">
        <v>120</v>
      </c>
      <c r="G117" s="9" t="s">
        <v>5180</v>
      </c>
      <c r="H117">
        <v>334.74371600000001</v>
      </c>
      <c r="I117">
        <v>468.47443499999997</v>
      </c>
    </row>
    <row r="118" spans="1:9" x14ac:dyDescent="0.25">
      <c r="A118" s="8">
        <v>2023</v>
      </c>
      <c r="B118" s="9" t="s">
        <v>4</v>
      </c>
      <c r="C118" s="9" t="s">
        <v>121</v>
      </c>
      <c r="D118" s="9" t="s">
        <v>5181</v>
      </c>
      <c r="E118" s="11" t="s">
        <v>8641</v>
      </c>
      <c r="F118" s="9" t="s">
        <v>121</v>
      </c>
      <c r="G118" s="9" t="s">
        <v>5181</v>
      </c>
      <c r="H118">
        <v>0</v>
      </c>
      <c r="I118">
        <v>72.252817999999991</v>
      </c>
    </row>
    <row r="119" spans="1:9" x14ac:dyDescent="0.25">
      <c r="A119" s="8">
        <v>2023</v>
      </c>
      <c r="B119" s="9" t="s">
        <v>4</v>
      </c>
      <c r="C119" s="9" t="s">
        <v>122</v>
      </c>
      <c r="D119" s="9" t="s">
        <v>5182</v>
      </c>
      <c r="E119" s="11" t="s">
        <v>8641</v>
      </c>
      <c r="F119" s="9" t="s">
        <v>122</v>
      </c>
      <c r="G119" s="9" t="s">
        <v>5182</v>
      </c>
      <c r="H119">
        <v>48.670515999999999</v>
      </c>
      <c r="I119">
        <v>86.073213999999993</v>
      </c>
    </row>
    <row r="120" spans="1:9" x14ac:dyDescent="0.25">
      <c r="A120" s="8">
        <v>2023</v>
      </c>
      <c r="B120" s="9" t="s">
        <v>4</v>
      </c>
      <c r="C120" s="9" t="s">
        <v>123</v>
      </c>
      <c r="D120" s="9" t="s">
        <v>5183</v>
      </c>
      <c r="E120" s="11" t="s">
        <v>8641</v>
      </c>
      <c r="F120" s="9" t="s">
        <v>123</v>
      </c>
      <c r="G120" s="9" t="s">
        <v>5183</v>
      </c>
      <c r="H120">
        <v>443.85717599999998</v>
      </c>
      <c r="I120">
        <v>818.71732999999995</v>
      </c>
    </row>
    <row r="121" spans="1:9" x14ac:dyDescent="0.25">
      <c r="A121" s="8">
        <v>2023</v>
      </c>
      <c r="B121" s="9" t="s">
        <v>4</v>
      </c>
      <c r="C121" s="9" t="s">
        <v>124</v>
      </c>
      <c r="D121" s="9" t="s">
        <v>5184</v>
      </c>
      <c r="E121" s="11" t="s">
        <v>8641</v>
      </c>
      <c r="F121" s="9" t="s">
        <v>124</v>
      </c>
      <c r="G121" s="9" t="s">
        <v>5184</v>
      </c>
      <c r="H121">
        <v>0</v>
      </c>
      <c r="I121">
        <v>291.76536199999998</v>
      </c>
    </row>
    <row r="122" spans="1:9" x14ac:dyDescent="0.25">
      <c r="A122" s="8">
        <v>2023</v>
      </c>
      <c r="B122" s="9" t="s">
        <v>4</v>
      </c>
      <c r="C122" s="9" t="s">
        <v>125</v>
      </c>
      <c r="D122" s="9" t="s">
        <v>5185</v>
      </c>
      <c r="E122" s="11" t="s">
        <v>8641</v>
      </c>
      <c r="F122" s="9" t="s">
        <v>125</v>
      </c>
      <c r="G122" s="9" t="s">
        <v>5185</v>
      </c>
      <c r="H122">
        <v>176.50588099999999</v>
      </c>
      <c r="I122">
        <v>469.078687</v>
      </c>
    </row>
    <row r="123" spans="1:9" x14ac:dyDescent="0.25">
      <c r="A123" s="8">
        <v>2023</v>
      </c>
      <c r="B123" s="9" t="s">
        <v>4</v>
      </c>
      <c r="C123" s="9" t="s">
        <v>126</v>
      </c>
      <c r="D123" s="9" t="s">
        <v>5186</v>
      </c>
      <c r="E123" s="11" t="s">
        <v>8641</v>
      </c>
      <c r="F123" s="9" t="s">
        <v>126</v>
      </c>
      <c r="G123" s="9" t="s">
        <v>5186</v>
      </c>
      <c r="H123">
        <v>41.932690999999998</v>
      </c>
      <c r="I123">
        <v>41.932690999999998</v>
      </c>
    </row>
    <row r="124" spans="1:9" x14ac:dyDescent="0.25">
      <c r="A124" s="8">
        <v>2023</v>
      </c>
      <c r="B124" s="9" t="s">
        <v>4</v>
      </c>
      <c r="C124" s="9" t="s">
        <v>127</v>
      </c>
      <c r="D124" s="9" t="s">
        <v>5187</v>
      </c>
      <c r="E124" s="11" t="s">
        <v>8641</v>
      </c>
      <c r="F124" s="9" t="s">
        <v>127</v>
      </c>
      <c r="G124" s="9" t="s">
        <v>5187</v>
      </c>
      <c r="H124">
        <v>249.274877</v>
      </c>
      <c r="I124">
        <v>350.34887600000002</v>
      </c>
    </row>
    <row r="125" spans="1:9" x14ac:dyDescent="0.25">
      <c r="A125" s="8">
        <v>2023</v>
      </c>
      <c r="B125" s="9" t="s">
        <v>4</v>
      </c>
      <c r="C125" s="9" t="s">
        <v>128</v>
      </c>
      <c r="D125" s="9" t="s">
        <v>5188</v>
      </c>
      <c r="E125" s="11" t="s">
        <v>8641</v>
      </c>
      <c r="F125" s="9" t="s">
        <v>128</v>
      </c>
      <c r="G125" s="9" t="s">
        <v>5188</v>
      </c>
      <c r="H125">
        <v>179.08126199999998</v>
      </c>
      <c r="I125">
        <v>312.04639500000002</v>
      </c>
    </row>
    <row r="126" spans="1:9" x14ac:dyDescent="0.25">
      <c r="A126" s="8">
        <v>2023</v>
      </c>
      <c r="B126" s="9" t="s">
        <v>4</v>
      </c>
      <c r="C126" s="9" t="s">
        <v>129</v>
      </c>
      <c r="D126" s="9" t="s">
        <v>5189</v>
      </c>
      <c r="E126" s="11" t="s">
        <v>8641</v>
      </c>
      <c r="F126" s="9" t="s">
        <v>129</v>
      </c>
      <c r="G126" s="9" t="s">
        <v>5189</v>
      </c>
      <c r="H126">
        <v>108.715084</v>
      </c>
      <c r="I126">
        <v>177.664804</v>
      </c>
    </row>
    <row r="127" spans="1:9" x14ac:dyDescent="0.25">
      <c r="A127" s="8">
        <v>2023</v>
      </c>
      <c r="B127" s="9" t="s">
        <v>4</v>
      </c>
      <c r="C127" s="9" t="s">
        <v>130</v>
      </c>
      <c r="D127" s="9" t="s">
        <v>5190</v>
      </c>
      <c r="E127" s="11" t="s">
        <v>8641</v>
      </c>
      <c r="F127" s="9" t="s">
        <v>130</v>
      </c>
      <c r="G127" s="9" t="s">
        <v>5190</v>
      </c>
      <c r="H127">
        <v>261.20903900000002</v>
      </c>
      <c r="I127">
        <v>381.27684799999997</v>
      </c>
    </row>
    <row r="128" spans="1:9" x14ac:dyDescent="0.25">
      <c r="A128" s="8">
        <v>2023</v>
      </c>
      <c r="B128" s="9" t="s">
        <v>4</v>
      </c>
      <c r="C128" s="9" t="s">
        <v>131</v>
      </c>
      <c r="D128" s="9" t="s">
        <v>5191</v>
      </c>
      <c r="E128" s="11" t="s">
        <v>8641</v>
      </c>
      <c r="F128" s="9" t="s">
        <v>131</v>
      </c>
      <c r="G128" s="9" t="s">
        <v>5191</v>
      </c>
      <c r="H128">
        <v>211.83237099999999</v>
      </c>
      <c r="I128">
        <v>302.54913499999998</v>
      </c>
    </row>
    <row r="129" spans="1:9" x14ac:dyDescent="0.25">
      <c r="A129" s="8">
        <v>2023</v>
      </c>
      <c r="B129" s="9" t="s">
        <v>4</v>
      </c>
      <c r="C129" s="9" t="s">
        <v>132</v>
      </c>
      <c r="D129" s="9" t="s">
        <v>5192</v>
      </c>
      <c r="E129" s="11" t="s">
        <v>8641</v>
      </c>
      <c r="F129" s="9" t="s">
        <v>132</v>
      </c>
      <c r="G129" s="9" t="s">
        <v>5192</v>
      </c>
      <c r="H129">
        <v>147.458719</v>
      </c>
      <c r="I129">
        <v>210.69820300000001</v>
      </c>
    </row>
    <row r="130" spans="1:9" x14ac:dyDescent="0.25">
      <c r="A130" s="8">
        <v>2023</v>
      </c>
      <c r="B130" s="9" t="s">
        <v>4</v>
      </c>
      <c r="C130" s="9" t="s">
        <v>133</v>
      </c>
      <c r="D130" s="9" t="s">
        <v>5193</v>
      </c>
      <c r="E130" s="11" t="s">
        <v>8641</v>
      </c>
      <c r="F130" s="9" t="s">
        <v>133</v>
      </c>
      <c r="G130" s="9" t="s">
        <v>5193</v>
      </c>
      <c r="H130">
        <v>106.46845399999999</v>
      </c>
      <c r="I130">
        <v>161.70625799999999</v>
      </c>
    </row>
    <row r="131" spans="1:9" x14ac:dyDescent="0.25">
      <c r="A131" s="8">
        <v>2023</v>
      </c>
      <c r="B131" s="9" t="s">
        <v>4</v>
      </c>
      <c r="C131" s="9" t="s">
        <v>134</v>
      </c>
      <c r="D131" s="9" t="s">
        <v>5194</v>
      </c>
      <c r="E131" s="11" t="s">
        <v>8641</v>
      </c>
      <c r="F131" s="9" t="s">
        <v>134</v>
      </c>
      <c r="G131" s="9" t="s">
        <v>5194</v>
      </c>
      <c r="H131">
        <v>0</v>
      </c>
      <c r="I131">
        <v>47.423774999999999</v>
      </c>
    </row>
    <row r="132" spans="1:9" x14ac:dyDescent="0.25">
      <c r="A132" s="8">
        <v>2023</v>
      </c>
      <c r="B132" s="9" t="s">
        <v>4</v>
      </c>
      <c r="C132" s="9" t="s">
        <v>135</v>
      </c>
      <c r="D132" s="9" t="s">
        <v>5195</v>
      </c>
      <c r="E132" s="11" t="s">
        <v>8641</v>
      </c>
      <c r="F132" s="9" t="s">
        <v>135</v>
      </c>
      <c r="G132" s="9" t="s">
        <v>5195</v>
      </c>
      <c r="H132">
        <v>138.20710099999999</v>
      </c>
      <c r="I132">
        <v>213.2071</v>
      </c>
    </row>
    <row r="133" spans="1:9" x14ac:dyDescent="0.25">
      <c r="A133" s="8">
        <v>2023</v>
      </c>
      <c r="B133" s="9" t="s">
        <v>4</v>
      </c>
      <c r="C133" s="9" t="s">
        <v>136</v>
      </c>
      <c r="D133" s="9" t="s">
        <v>5196</v>
      </c>
      <c r="E133" s="11" t="s">
        <v>8641</v>
      </c>
      <c r="F133" s="9" t="s">
        <v>136</v>
      </c>
      <c r="G133" s="9" t="s">
        <v>5196</v>
      </c>
      <c r="H133">
        <v>65.954522999999995</v>
      </c>
      <c r="I133">
        <v>139.08832100000001</v>
      </c>
    </row>
    <row r="134" spans="1:9" x14ac:dyDescent="0.25">
      <c r="A134" s="8">
        <v>2023</v>
      </c>
      <c r="B134" s="9" t="s">
        <v>4</v>
      </c>
      <c r="C134" s="9" t="s">
        <v>137</v>
      </c>
      <c r="D134" s="9" t="s">
        <v>5197</v>
      </c>
      <c r="E134" s="11" t="s">
        <v>8641</v>
      </c>
      <c r="F134" s="9" t="s">
        <v>137</v>
      </c>
      <c r="G134" s="9" t="s">
        <v>5197</v>
      </c>
      <c r="H134">
        <v>0</v>
      </c>
      <c r="I134">
        <v>233.01803100000001</v>
      </c>
    </row>
    <row r="135" spans="1:9" x14ac:dyDescent="0.25">
      <c r="A135" s="8">
        <v>2023</v>
      </c>
      <c r="B135" s="9" t="s">
        <v>4</v>
      </c>
      <c r="C135" s="9" t="s">
        <v>138</v>
      </c>
      <c r="D135" s="9" t="s">
        <v>5198</v>
      </c>
      <c r="E135" s="11" t="s">
        <v>8641</v>
      </c>
      <c r="F135" s="9" t="s">
        <v>138</v>
      </c>
      <c r="G135" s="9" t="s">
        <v>5198</v>
      </c>
      <c r="H135">
        <v>0</v>
      </c>
      <c r="I135">
        <v>136.74483000000001</v>
      </c>
    </row>
    <row r="136" spans="1:9" x14ac:dyDescent="0.25">
      <c r="A136" s="8">
        <v>2023</v>
      </c>
      <c r="B136" s="9" t="s">
        <v>4</v>
      </c>
      <c r="C136" s="9" t="s">
        <v>139</v>
      </c>
      <c r="D136" s="9" t="s">
        <v>5199</v>
      </c>
      <c r="E136" s="11" t="s">
        <v>8641</v>
      </c>
      <c r="F136" s="9" t="s">
        <v>139</v>
      </c>
      <c r="G136" s="9" t="s">
        <v>5199</v>
      </c>
      <c r="H136">
        <v>0</v>
      </c>
      <c r="I136">
        <v>335.60227199999997</v>
      </c>
    </row>
    <row r="137" spans="1:9" x14ac:dyDescent="0.25">
      <c r="A137" s="8">
        <v>2023</v>
      </c>
      <c r="B137" s="9" t="s">
        <v>4</v>
      </c>
      <c r="C137" s="9" t="s">
        <v>140</v>
      </c>
      <c r="D137" s="9" t="s">
        <v>5200</v>
      </c>
      <c r="E137" s="11" t="s">
        <v>8641</v>
      </c>
      <c r="F137" s="9" t="s">
        <v>140</v>
      </c>
      <c r="G137" s="9" t="s">
        <v>5200</v>
      </c>
      <c r="H137">
        <v>0</v>
      </c>
      <c r="I137">
        <v>50.693086000000001</v>
      </c>
    </row>
    <row r="138" spans="1:9" x14ac:dyDescent="0.25">
      <c r="A138" s="8">
        <v>2023</v>
      </c>
      <c r="B138" s="9" t="s">
        <v>4</v>
      </c>
      <c r="C138" s="9" t="s">
        <v>141</v>
      </c>
      <c r="D138" s="9" t="s">
        <v>5201</v>
      </c>
      <c r="E138" s="11" t="s">
        <v>8641</v>
      </c>
      <c r="F138" s="9" t="s">
        <v>141</v>
      </c>
      <c r="G138" s="9" t="s">
        <v>5201</v>
      </c>
      <c r="H138">
        <v>0</v>
      </c>
      <c r="I138">
        <v>102.733153</v>
      </c>
    </row>
    <row r="139" spans="1:9" x14ac:dyDescent="0.25">
      <c r="A139" s="8">
        <v>2023</v>
      </c>
      <c r="B139" s="9" t="s">
        <v>4</v>
      </c>
      <c r="C139" s="9" t="s">
        <v>142</v>
      </c>
      <c r="D139" s="9" t="s">
        <v>5202</v>
      </c>
      <c r="E139" s="11" t="s">
        <v>8641</v>
      </c>
      <c r="F139" s="9" t="s">
        <v>142</v>
      </c>
      <c r="G139" s="9" t="s">
        <v>5202</v>
      </c>
      <c r="H139">
        <v>0</v>
      </c>
      <c r="I139">
        <v>20.507408999999999</v>
      </c>
    </row>
    <row r="140" spans="1:9" x14ac:dyDescent="0.25">
      <c r="A140" s="8">
        <v>2023</v>
      </c>
      <c r="B140" s="9" t="s">
        <v>4</v>
      </c>
      <c r="C140" s="9" t="s">
        <v>143</v>
      </c>
      <c r="D140" s="9" t="s">
        <v>5203</v>
      </c>
      <c r="E140" s="11" t="s">
        <v>8641</v>
      </c>
      <c r="F140" s="9" t="s">
        <v>143</v>
      </c>
      <c r="G140" s="9" t="s">
        <v>5203</v>
      </c>
      <c r="H140">
        <v>0</v>
      </c>
      <c r="I140">
        <v>321.410033</v>
      </c>
    </row>
    <row r="141" spans="1:9" x14ac:dyDescent="0.25">
      <c r="A141" s="8">
        <v>2023</v>
      </c>
      <c r="B141" s="9" t="s">
        <v>4</v>
      </c>
      <c r="C141" s="9" t="s">
        <v>144</v>
      </c>
      <c r="D141" s="9" t="s">
        <v>5204</v>
      </c>
      <c r="E141" s="11" t="s">
        <v>8641</v>
      </c>
      <c r="F141" s="9" t="s">
        <v>144</v>
      </c>
      <c r="G141" s="9" t="s">
        <v>5204</v>
      </c>
      <c r="H141">
        <v>0</v>
      </c>
      <c r="I141">
        <v>97.840153000000001</v>
      </c>
    </row>
    <row r="142" spans="1:9" x14ac:dyDescent="0.25">
      <c r="A142" s="8">
        <v>2023</v>
      </c>
      <c r="B142" s="9" t="s">
        <v>4</v>
      </c>
      <c r="C142" s="9" t="s">
        <v>145</v>
      </c>
      <c r="D142" s="9" t="s">
        <v>5205</v>
      </c>
      <c r="E142" s="11" t="s">
        <v>8641</v>
      </c>
      <c r="F142" s="9" t="s">
        <v>145</v>
      </c>
      <c r="G142" s="9" t="s">
        <v>5205</v>
      </c>
      <c r="H142">
        <v>380.96389399999998</v>
      </c>
      <c r="I142">
        <v>698.20477800000003</v>
      </c>
    </row>
    <row r="143" spans="1:9" x14ac:dyDescent="0.25">
      <c r="A143" s="8">
        <v>2023</v>
      </c>
      <c r="B143" s="9" t="s">
        <v>4</v>
      </c>
      <c r="C143" s="9" t="s">
        <v>146</v>
      </c>
      <c r="D143" s="9" t="s">
        <v>5206</v>
      </c>
      <c r="E143" s="11" t="s">
        <v>8641</v>
      </c>
      <c r="F143" s="9" t="s">
        <v>146</v>
      </c>
      <c r="G143" s="9" t="s">
        <v>5206</v>
      </c>
      <c r="H143">
        <v>0</v>
      </c>
      <c r="I143">
        <v>77.763942</v>
      </c>
    </row>
    <row r="144" spans="1:9" x14ac:dyDescent="0.25">
      <c r="A144" s="8">
        <v>2023</v>
      </c>
      <c r="B144" s="9" t="s">
        <v>4</v>
      </c>
      <c r="C144" s="9" t="s">
        <v>147</v>
      </c>
      <c r="D144" s="9" t="s">
        <v>5207</v>
      </c>
      <c r="E144" s="11" t="s">
        <v>8641</v>
      </c>
      <c r="F144" s="9" t="s">
        <v>147</v>
      </c>
      <c r="G144" s="9" t="s">
        <v>5207</v>
      </c>
      <c r="H144">
        <v>0</v>
      </c>
      <c r="I144">
        <v>131.51709</v>
      </c>
    </row>
    <row r="145" spans="1:9" x14ac:dyDescent="0.25">
      <c r="A145" s="8">
        <v>2023</v>
      </c>
      <c r="B145" s="9" t="s">
        <v>4</v>
      </c>
      <c r="C145" s="9" t="s">
        <v>148</v>
      </c>
      <c r="D145" s="9" t="s">
        <v>5208</v>
      </c>
      <c r="E145" s="11" t="s">
        <v>8641</v>
      </c>
      <c r="F145" s="9" t="s">
        <v>148</v>
      </c>
      <c r="G145" s="9" t="s">
        <v>5208</v>
      </c>
      <c r="H145">
        <v>98.471320999999989</v>
      </c>
      <c r="I145">
        <v>151.87652299999999</v>
      </c>
    </row>
    <row r="146" spans="1:9" x14ac:dyDescent="0.25">
      <c r="A146" s="8">
        <v>2023</v>
      </c>
      <c r="B146" s="9" t="s">
        <v>4</v>
      </c>
      <c r="C146" s="9" t="s">
        <v>149</v>
      </c>
      <c r="D146" s="9" t="s">
        <v>5209</v>
      </c>
      <c r="E146" s="11" t="s">
        <v>8641</v>
      </c>
      <c r="F146" s="9" t="s">
        <v>149</v>
      </c>
      <c r="G146" s="9" t="s">
        <v>5209</v>
      </c>
      <c r="H146">
        <v>0</v>
      </c>
      <c r="I146">
        <v>56.583332999999996</v>
      </c>
    </row>
    <row r="147" spans="1:9" x14ac:dyDescent="0.25">
      <c r="A147" s="8">
        <v>2023</v>
      </c>
      <c r="B147" s="9" t="s">
        <v>4</v>
      </c>
      <c r="C147" s="9" t="s">
        <v>150</v>
      </c>
      <c r="D147" s="9" t="s">
        <v>5210</v>
      </c>
      <c r="E147" s="11" t="s">
        <v>8641</v>
      </c>
      <c r="F147" s="9" t="s">
        <v>150</v>
      </c>
      <c r="G147" s="9" t="s">
        <v>5210</v>
      </c>
      <c r="H147">
        <v>0</v>
      </c>
      <c r="I147">
        <v>339.86441100000002</v>
      </c>
    </row>
    <row r="148" spans="1:9" x14ac:dyDescent="0.25">
      <c r="A148" s="8">
        <v>2023</v>
      </c>
      <c r="B148" s="9" t="s">
        <v>4</v>
      </c>
      <c r="C148" s="9" t="s">
        <v>151</v>
      </c>
      <c r="D148" s="9" t="s">
        <v>5211</v>
      </c>
      <c r="E148" s="11" t="s">
        <v>8641</v>
      </c>
      <c r="F148" s="9" t="s">
        <v>151</v>
      </c>
      <c r="G148" s="9" t="s">
        <v>5211</v>
      </c>
      <c r="H148">
        <v>0</v>
      </c>
      <c r="I148">
        <v>182.20019200000002</v>
      </c>
    </row>
    <row r="149" spans="1:9" x14ac:dyDescent="0.25">
      <c r="A149" s="8">
        <v>2023</v>
      </c>
      <c r="B149" s="9" t="s">
        <v>4</v>
      </c>
      <c r="C149" s="9" t="s">
        <v>152</v>
      </c>
      <c r="D149" s="9" t="s">
        <v>5212</v>
      </c>
      <c r="E149" s="11" t="s">
        <v>8641</v>
      </c>
      <c r="F149" s="9" t="s">
        <v>152</v>
      </c>
      <c r="G149" s="9" t="s">
        <v>5212</v>
      </c>
      <c r="H149">
        <v>125.258398</v>
      </c>
      <c r="I149">
        <v>184.49774200000002</v>
      </c>
    </row>
    <row r="150" spans="1:9" x14ac:dyDescent="0.25">
      <c r="A150" s="8">
        <v>2023</v>
      </c>
      <c r="B150" s="9" t="s">
        <v>4</v>
      </c>
      <c r="C150" s="9" t="s">
        <v>153</v>
      </c>
      <c r="D150" s="9" t="s">
        <v>5213</v>
      </c>
      <c r="E150" s="11" t="s">
        <v>8641</v>
      </c>
      <c r="F150" s="9" t="s">
        <v>153</v>
      </c>
      <c r="G150" s="9" t="s">
        <v>5213</v>
      </c>
      <c r="H150">
        <v>173.690911</v>
      </c>
      <c r="I150">
        <v>248.739396</v>
      </c>
    </row>
    <row r="151" spans="1:9" x14ac:dyDescent="0.25">
      <c r="A151" s="8">
        <v>2023</v>
      </c>
      <c r="B151" s="9" t="s">
        <v>4</v>
      </c>
      <c r="C151" s="9" t="s">
        <v>154</v>
      </c>
      <c r="D151" s="9" t="s">
        <v>5214</v>
      </c>
      <c r="E151" s="11" t="s">
        <v>8641</v>
      </c>
      <c r="F151" s="9" t="s">
        <v>154</v>
      </c>
      <c r="G151" s="9" t="s">
        <v>5214</v>
      </c>
      <c r="H151">
        <v>105.615557</v>
      </c>
      <c r="I151">
        <v>105.615557</v>
      </c>
    </row>
    <row r="152" spans="1:9" x14ac:dyDescent="0.25">
      <c r="A152" s="8">
        <v>2023</v>
      </c>
      <c r="B152" s="9" t="s">
        <v>4</v>
      </c>
      <c r="C152" s="9" t="s">
        <v>155</v>
      </c>
      <c r="D152" s="9" t="s">
        <v>5215</v>
      </c>
      <c r="E152" s="11" t="s">
        <v>8641</v>
      </c>
      <c r="F152" s="9" t="s">
        <v>155</v>
      </c>
      <c r="G152" s="9" t="s">
        <v>5215</v>
      </c>
      <c r="H152">
        <v>203.670659</v>
      </c>
      <c r="I152">
        <v>306.89820500000002</v>
      </c>
    </row>
    <row r="153" spans="1:9" x14ac:dyDescent="0.25">
      <c r="A153" s="8">
        <v>2023</v>
      </c>
      <c r="B153" s="9" t="s">
        <v>4</v>
      </c>
      <c r="C153" s="9" t="s">
        <v>156</v>
      </c>
      <c r="D153" s="9" t="s">
        <v>5216</v>
      </c>
      <c r="E153" s="11" t="s">
        <v>8641</v>
      </c>
      <c r="F153" s="9" t="s">
        <v>156</v>
      </c>
      <c r="G153" s="9" t="s">
        <v>5216</v>
      </c>
      <c r="H153">
        <v>97.277332000000001</v>
      </c>
      <c r="I153">
        <v>111.59784500000001</v>
      </c>
    </row>
    <row r="154" spans="1:9" x14ac:dyDescent="0.25">
      <c r="A154" s="8">
        <v>2023</v>
      </c>
      <c r="B154" s="9" t="s">
        <v>4</v>
      </c>
      <c r="C154" s="9" t="s">
        <v>157</v>
      </c>
      <c r="D154" s="9" t="s">
        <v>5217</v>
      </c>
      <c r="E154" s="11" t="s">
        <v>8641</v>
      </c>
      <c r="F154" s="9" t="s">
        <v>157</v>
      </c>
      <c r="G154" s="9" t="s">
        <v>5217</v>
      </c>
      <c r="H154">
        <v>300.300254</v>
      </c>
      <c r="I154">
        <v>400.04875800000002</v>
      </c>
    </row>
    <row r="155" spans="1:9" x14ac:dyDescent="0.25">
      <c r="A155" s="8">
        <v>2023</v>
      </c>
      <c r="B155" s="9" t="s">
        <v>4</v>
      </c>
      <c r="C155" s="9" t="s">
        <v>158</v>
      </c>
      <c r="D155" s="9" t="s">
        <v>5218</v>
      </c>
      <c r="E155" s="11" t="s">
        <v>8641</v>
      </c>
      <c r="F155" s="9" t="s">
        <v>158</v>
      </c>
      <c r="G155" s="9" t="s">
        <v>5218</v>
      </c>
      <c r="H155">
        <v>0</v>
      </c>
      <c r="I155">
        <v>400.55721699999998</v>
      </c>
    </row>
    <row r="156" spans="1:9" x14ac:dyDescent="0.25">
      <c r="A156" s="8">
        <v>2023</v>
      </c>
      <c r="B156" s="9" t="s">
        <v>4</v>
      </c>
      <c r="C156" s="9" t="s">
        <v>159</v>
      </c>
      <c r="D156" s="9" t="s">
        <v>5219</v>
      </c>
      <c r="E156" s="11" t="s">
        <v>8641</v>
      </c>
      <c r="F156" s="9" t="s">
        <v>159</v>
      </c>
      <c r="G156" s="9" t="s">
        <v>5219</v>
      </c>
      <c r="H156">
        <v>629.94256900000005</v>
      </c>
      <c r="I156">
        <v>910.691464</v>
      </c>
    </row>
    <row r="157" spans="1:9" x14ac:dyDescent="0.25">
      <c r="A157" s="8">
        <v>2023</v>
      </c>
      <c r="B157" s="9" t="s">
        <v>4</v>
      </c>
      <c r="C157" s="9" t="s">
        <v>160</v>
      </c>
      <c r="D157" s="9" t="s">
        <v>5220</v>
      </c>
      <c r="E157" s="11" t="s">
        <v>8641</v>
      </c>
      <c r="F157" s="9" t="s">
        <v>160</v>
      </c>
      <c r="G157" s="9" t="s">
        <v>5220</v>
      </c>
      <c r="H157">
        <v>0</v>
      </c>
      <c r="I157">
        <v>231.43387999999999</v>
      </c>
    </row>
    <row r="158" spans="1:9" x14ac:dyDescent="0.25">
      <c r="A158" s="8">
        <v>2023</v>
      </c>
      <c r="B158" s="9" t="s">
        <v>4</v>
      </c>
      <c r="C158" s="9" t="s">
        <v>161</v>
      </c>
      <c r="D158" s="9" t="s">
        <v>5221</v>
      </c>
      <c r="E158" s="11" t="s">
        <v>8641</v>
      </c>
      <c r="F158" s="9" t="s">
        <v>161</v>
      </c>
      <c r="G158" s="9" t="s">
        <v>5221</v>
      </c>
      <c r="H158">
        <v>433.74496799999997</v>
      </c>
      <c r="I158">
        <v>607.13153</v>
      </c>
    </row>
    <row r="159" spans="1:9" x14ac:dyDescent="0.25">
      <c r="A159" s="8">
        <v>2023</v>
      </c>
      <c r="B159" s="9" t="s">
        <v>4</v>
      </c>
      <c r="C159" s="9" t="s">
        <v>162</v>
      </c>
      <c r="D159" s="9" t="s">
        <v>5222</v>
      </c>
      <c r="E159" s="11" t="s">
        <v>8641</v>
      </c>
      <c r="F159" s="9" t="s">
        <v>162</v>
      </c>
      <c r="G159" s="9" t="s">
        <v>5222</v>
      </c>
      <c r="H159">
        <v>186.30467999999999</v>
      </c>
      <c r="I159">
        <v>276.58111400000001</v>
      </c>
    </row>
    <row r="160" spans="1:9" x14ac:dyDescent="0.25">
      <c r="A160" s="8">
        <v>2023</v>
      </c>
      <c r="B160" s="9" t="s">
        <v>4</v>
      </c>
      <c r="C160" s="9" t="s">
        <v>163</v>
      </c>
      <c r="D160" s="9" t="s">
        <v>5223</v>
      </c>
      <c r="E160" s="11" t="s">
        <v>8641</v>
      </c>
      <c r="F160" s="9" t="s">
        <v>163</v>
      </c>
      <c r="G160" s="9" t="s">
        <v>5223</v>
      </c>
      <c r="H160">
        <v>207.08063799999999</v>
      </c>
      <c r="I160">
        <v>254.43959000000001</v>
      </c>
    </row>
    <row r="161" spans="1:9" x14ac:dyDescent="0.25">
      <c r="A161" s="8">
        <v>2023</v>
      </c>
      <c r="B161" s="9" t="s">
        <v>4</v>
      </c>
      <c r="C161" s="9" t="s">
        <v>164</v>
      </c>
      <c r="D161" s="9" t="s">
        <v>5224</v>
      </c>
      <c r="E161" s="11" t="s">
        <v>8641</v>
      </c>
      <c r="F161" s="9" t="s">
        <v>164</v>
      </c>
      <c r="G161" s="9" t="s">
        <v>5224</v>
      </c>
      <c r="H161">
        <v>180.502994</v>
      </c>
      <c r="I161">
        <v>200.167665</v>
      </c>
    </row>
    <row r="162" spans="1:9" x14ac:dyDescent="0.25">
      <c r="A162" s="8">
        <v>2023</v>
      </c>
      <c r="B162" s="9" t="s">
        <v>4</v>
      </c>
      <c r="C162" s="9" t="s">
        <v>165</v>
      </c>
      <c r="D162" s="9" t="s">
        <v>5225</v>
      </c>
      <c r="E162" s="11" t="s">
        <v>8641</v>
      </c>
      <c r="F162" s="9" t="s">
        <v>165</v>
      </c>
      <c r="G162" s="9" t="s">
        <v>5225</v>
      </c>
      <c r="H162">
        <v>184.72006999999999</v>
      </c>
      <c r="I162">
        <v>259.989374</v>
      </c>
    </row>
    <row r="163" spans="1:9" x14ac:dyDescent="0.25">
      <c r="A163" s="8">
        <v>2023</v>
      </c>
      <c r="B163" s="9" t="s">
        <v>4</v>
      </c>
      <c r="C163" s="9" t="s">
        <v>166</v>
      </c>
      <c r="D163" s="9" t="s">
        <v>5226</v>
      </c>
      <c r="E163" s="11" t="s">
        <v>8641</v>
      </c>
      <c r="F163" s="9" t="s">
        <v>166</v>
      </c>
      <c r="G163" s="9" t="s">
        <v>5226</v>
      </c>
      <c r="H163">
        <v>43.80827</v>
      </c>
      <c r="I163">
        <v>43.980049999999999</v>
      </c>
    </row>
    <row r="164" spans="1:9" x14ac:dyDescent="0.25">
      <c r="A164" s="8">
        <v>2023</v>
      </c>
      <c r="B164" s="9" t="s">
        <v>4</v>
      </c>
      <c r="C164" s="9" t="s">
        <v>167</v>
      </c>
      <c r="D164" s="9" t="s">
        <v>5227</v>
      </c>
      <c r="E164" s="11" t="s">
        <v>8641</v>
      </c>
      <c r="F164" s="9" t="s">
        <v>167</v>
      </c>
      <c r="G164" s="9" t="s">
        <v>5227</v>
      </c>
      <c r="H164">
        <v>206.205827</v>
      </c>
      <c r="I164">
        <v>241.52082000000001</v>
      </c>
    </row>
    <row r="165" spans="1:9" x14ac:dyDescent="0.25">
      <c r="A165" s="8">
        <v>2023</v>
      </c>
      <c r="B165" s="9" t="s">
        <v>4</v>
      </c>
      <c r="C165" s="9" t="s">
        <v>168</v>
      </c>
      <c r="D165" s="9" t="s">
        <v>5228</v>
      </c>
      <c r="E165" s="11" t="s">
        <v>8641</v>
      </c>
      <c r="F165" s="9" t="s">
        <v>168</v>
      </c>
      <c r="G165" s="9" t="s">
        <v>5228</v>
      </c>
      <c r="H165">
        <v>99.287972999999994</v>
      </c>
      <c r="I165">
        <v>107.193929</v>
      </c>
    </row>
    <row r="166" spans="1:9" x14ac:dyDescent="0.25">
      <c r="A166" s="8">
        <v>2023</v>
      </c>
      <c r="B166" s="9" t="s">
        <v>4</v>
      </c>
      <c r="C166" s="9" t="s">
        <v>169</v>
      </c>
      <c r="D166" s="9" t="s">
        <v>5229</v>
      </c>
      <c r="E166" s="11" t="s">
        <v>8641</v>
      </c>
      <c r="F166" s="9" t="s">
        <v>169</v>
      </c>
      <c r="G166" s="9" t="s">
        <v>5229</v>
      </c>
      <c r="H166">
        <v>101.070172</v>
      </c>
      <c r="I166">
        <v>143.05847800000001</v>
      </c>
    </row>
    <row r="167" spans="1:9" x14ac:dyDescent="0.25">
      <c r="A167" s="8">
        <v>2023</v>
      </c>
      <c r="B167" s="9" t="s">
        <v>4</v>
      </c>
      <c r="C167" s="9" t="s">
        <v>170</v>
      </c>
      <c r="D167" s="9" t="s">
        <v>5230</v>
      </c>
      <c r="E167" s="11" t="s">
        <v>8641</v>
      </c>
      <c r="F167" s="9" t="s">
        <v>170</v>
      </c>
      <c r="G167" s="9" t="s">
        <v>5230</v>
      </c>
      <c r="H167">
        <v>85.604505000000003</v>
      </c>
      <c r="I167">
        <v>85.604505000000003</v>
      </c>
    </row>
    <row r="168" spans="1:9" x14ac:dyDescent="0.25">
      <c r="A168" s="8">
        <v>2023</v>
      </c>
      <c r="B168" s="9" t="s">
        <v>4</v>
      </c>
      <c r="C168" s="9" t="s">
        <v>171</v>
      </c>
      <c r="D168" s="9" t="s">
        <v>5231</v>
      </c>
      <c r="E168" s="11" t="s">
        <v>8641</v>
      </c>
      <c r="F168" s="9" t="s">
        <v>171</v>
      </c>
      <c r="G168" s="9" t="s">
        <v>5231</v>
      </c>
      <c r="H168">
        <v>0</v>
      </c>
      <c r="I168">
        <v>236.25192200000001</v>
      </c>
    </row>
    <row r="169" spans="1:9" x14ac:dyDescent="0.25">
      <c r="A169" s="8">
        <v>2023</v>
      </c>
      <c r="B169" s="9" t="s">
        <v>4</v>
      </c>
      <c r="C169" s="9" t="s">
        <v>172</v>
      </c>
      <c r="D169" s="9" t="s">
        <v>5232</v>
      </c>
      <c r="E169" s="11" t="s">
        <v>8641</v>
      </c>
      <c r="F169" s="9" t="s">
        <v>172</v>
      </c>
      <c r="G169" s="9" t="s">
        <v>5232</v>
      </c>
      <c r="H169">
        <v>151.811184</v>
      </c>
      <c r="I169">
        <v>215.010595</v>
      </c>
    </row>
    <row r="170" spans="1:9" x14ac:dyDescent="0.25">
      <c r="A170" s="8">
        <v>2023</v>
      </c>
      <c r="B170" s="9" t="s">
        <v>4</v>
      </c>
      <c r="C170" s="9" t="s">
        <v>173</v>
      </c>
      <c r="D170" s="9" t="s">
        <v>5233</v>
      </c>
      <c r="E170" s="11" t="s">
        <v>8641</v>
      </c>
      <c r="F170" s="9" t="s">
        <v>173</v>
      </c>
      <c r="G170" s="9" t="s">
        <v>5233</v>
      </c>
      <c r="H170">
        <v>221.20605</v>
      </c>
      <c r="I170">
        <v>340.21671800000001</v>
      </c>
    </row>
    <row r="171" spans="1:9" x14ac:dyDescent="0.25">
      <c r="A171" s="8">
        <v>2023</v>
      </c>
      <c r="B171" s="9" t="s">
        <v>4</v>
      </c>
      <c r="C171" s="9" t="s">
        <v>174</v>
      </c>
      <c r="D171" s="9" t="s">
        <v>5234</v>
      </c>
      <c r="E171" s="11" t="s">
        <v>8641</v>
      </c>
      <c r="F171" s="9" t="s">
        <v>174</v>
      </c>
      <c r="G171" s="9" t="s">
        <v>5234</v>
      </c>
      <c r="H171">
        <v>276.06194099999999</v>
      </c>
      <c r="I171">
        <v>371.84682399999997</v>
      </c>
    </row>
    <row r="172" spans="1:9" x14ac:dyDescent="0.25">
      <c r="A172" s="8">
        <v>2023</v>
      </c>
      <c r="B172" s="9" t="s">
        <v>4</v>
      </c>
      <c r="C172" s="9" t="s">
        <v>175</v>
      </c>
      <c r="D172" s="9" t="s">
        <v>5235</v>
      </c>
      <c r="E172" s="11" t="s">
        <v>8641</v>
      </c>
      <c r="F172" s="9" t="s">
        <v>175</v>
      </c>
      <c r="G172" s="9" t="s">
        <v>5235</v>
      </c>
      <c r="H172">
        <v>123.56135399999999</v>
      </c>
      <c r="I172">
        <v>201.542012</v>
      </c>
    </row>
    <row r="173" spans="1:9" x14ac:dyDescent="0.25">
      <c r="A173" s="8">
        <v>2023</v>
      </c>
      <c r="B173" s="9" t="s">
        <v>4</v>
      </c>
      <c r="C173" s="9" t="s">
        <v>176</v>
      </c>
      <c r="D173" s="9" t="s">
        <v>5236</v>
      </c>
      <c r="E173" s="11" t="s">
        <v>8641</v>
      </c>
      <c r="F173" s="9" t="s">
        <v>176</v>
      </c>
      <c r="G173" s="9" t="s">
        <v>5236</v>
      </c>
      <c r="H173">
        <v>0</v>
      </c>
      <c r="I173">
        <v>52.731946999999998</v>
      </c>
    </row>
    <row r="174" spans="1:9" x14ac:dyDescent="0.25">
      <c r="A174" s="8">
        <v>2023</v>
      </c>
      <c r="B174" s="9" t="s">
        <v>4</v>
      </c>
      <c r="C174" s="9" t="s">
        <v>177</v>
      </c>
      <c r="D174" s="9" t="s">
        <v>5237</v>
      </c>
      <c r="E174" s="11" t="s">
        <v>8641</v>
      </c>
      <c r="F174" s="9" t="s">
        <v>177</v>
      </c>
      <c r="G174" s="9" t="s">
        <v>5237</v>
      </c>
      <c r="H174">
        <v>166.82398999999998</v>
      </c>
      <c r="I174">
        <v>385.753288</v>
      </c>
    </row>
    <row r="175" spans="1:9" x14ac:dyDescent="0.25">
      <c r="A175" s="8">
        <v>2023</v>
      </c>
      <c r="B175" s="9" t="s">
        <v>4</v>
      </c>
      <c r="C175" s="9" t="s">
        <v>178</v>
      </c>
      <c r="D175" s="9" t="s">
        <v>5238</v>
      </c>
      <c r="E175" s="11" t="s">
        <v>8641</v>
      </c>
      <c r="F175" s="9" t="s">
        <v>178</v>
      </c>
      <c r="G175" s="9" t="s">
        <v>5238</v>
      </c>
      <c r="H175">
        <v>99.599741999999992</v>
      </c>
      <c r="I175">
        <v>130.38003</v>
      </c>
    </row>
    <row r="176" spans="1:9" x14ac:dyDescent="0.25">
      <c r="A176" s="8">
        <v>2023</v>
      </c>
      <c r="B176" s="9" t="s">
        <v>4</v>
      </c>
      <c r="C176" s="9" t="s">
        <v>179</v>
      </c>
      <c r="D176" s="9" t="s">
        <v>5239</v>
      </c>
      <c r="E176" s="11" t="s">
        <v>8641</v>
      </c>
      <c r="F176" s="9" t="s">
        <v>179</v>
      </c>
      <c r="G176" s="9" t="s">
        <v>5239</v>
      </c>
      <c r="H176">
        <v>199.524427</v>
      </c>
      <c r="I176">
        <v>287.88906600000001</v>
      </c>
    </row>
    <row r="177" spans="1:9" x14ac:dyDescent="0.25">
      <c r="A177" s="8">
        <v>2023</v>
      </c>
      <c r="B177" s="9" t="s">
        <v>4</v>
      </c>
      <c r="C177" s="9" t="s">
        <v>180</v>
      </c>
      <c r="D177" s="9" t="s">
        <v>5240</v>
      </c>
      <c r="E177" s="11" t="s">
        <v>8641</v>
      </c>
      <c r="F177" s="9" t="s">
        <v>180</v>
      </c>
      <c r="G177" s="9" t="s">
        <v>5240</v>
      </c>
      <c r="H177">
        <v>77.641870999999995</v>
      </c>
      <c r="I177">
        <v>77.641870999999995</v>
      </c>
    </row>
    <row r="178" spans="1:9" x14ac:dyDescent="0.25">
      <c r="A178" s="8">
        <v>2023</v>
      </c>
      <c r="B178" s="9" t="s">
        <v>4</v>
      </c>
      <c r="C178" s="9" t="s">
        <v>181</v>
      </c>
      <c r="D178" s="9" t="s">
        <v>5241</v>
      </c>
      <c r="E178" s="11" t="s">
        <v>8641</v>
      </c>
      <c r="F178" s="9" t="s">
        <v>181</v>
      </c>
      <c r="G178" s="9" t="s">
        <v>5241</v>
      </c>
      <c r="H178">
        <v>0</v>
      </c>
      <c r="I178">
        <v>97.98785199999999</v>
      </c>
    </row>
    <row r="179" spans="1:9" x14ac:dyDescent="0.25">
      <c r="A179" s="8">
        <v>2023</v>
      </c>
      <c r="B179" s="9" t="s">
        <v>4</v>
      </c>
      <c r="C179" s="9" t="s">
        <v>182</v>
      </c>
      <c r="D179" s="9" t="s">
        <v>5242</v>
      </c>
      <c r="E179" s="11" t="s">
        <v>8641</v>
      </c>
      <c r="F179" s="9" t="s">
        <v>182</v>
      </c>
      <c r="G179" s="9" t="s">
        <v>5242</v>
      </c>
      <c r="H179">
        <v>221.568556</v>
      </c>
      <c r="I179">
        <v>365.36145299999998</v>
      </c>
    </row>
    <row r="180" spans="1:9" x14ac:dyDescent="0.25">
      <c r="A180" s="8">
        <v>2023</v>
      </c>
      <c r="B180" s="9" t="s">
        <v>4</v>
      </c>
      <c r="C180" s="9" t="s">
        <v>183</v>
      </c>
      <c r="D180" s="9" t="s">
        <v>5243</v>
      </c>
      <c r="E180" s="11" t="s">
        <v>8641</v>
      </c>
      <c r="F180" s="9" t="s">
        <v>183</v>
      </c>
      <c r="G180" s="9" t="s">
        <v>5243</v>
      </c>
      <c r="H180">
        <v>39.273049</v>
      </c>
      <c r="I180">
        <v>57.273049</v>
      </c>
    </row>
    <row r="181" spans="1:9" x14ac:dyDescent="0.25">
      <c r="A181" s="8">
        <v>2023</v>
      </c>
      <c r="B181" s="9" t="s">
        <v>4</v>
      </c>
      <c r="C181" s="9" t="s">
        <v>184</v>
      </c>
      <c r="D181" s="9" t="s">
        <v>5244</v>
      </c>
      <c r="E181" s="11" t="s">
        <v>8641</v>
      </c>
      <c r="F181" s="9" t="s">
        <v>184</v>
      </c>
      <c r="G181" s="9" t="s">
        <v>5244</v>
      </c>
      <c r="H181">
        <v>105.21305</v>
      </c>
      <c r="I181">
        <v>122.66045699999999</v>
      </c>
    </row>
    <row r="182" spans="1:9" x14ac:dyDescent="0.25">
      <c r="A182" s="8">
        <v>2023</v>
      </c>
      <c r="B182" s="9" t="s">
        <v>4</v>
      </c>
      <c r="C182" s="9" t="s">
        <v>185</v>
      </c>
      <c r="D182" s="9" t="s">
        <v>5245</v>
      </c>
      <c r="E182" s="11" t="s">
        <v>8641</v>
      </c>
      <c r="F182" s="9" t="s">
        <v>185</v>
      </c>
      <c r="G182" s="9" t="s">
        <v>5245</v>
      </c>
      <c r="H182">
        <v>181.83057600000001</v>
      </c>
      <c r="I182">
        <v>208.54744400000001</v>
      </c>
    </row>
    <row r="183" spans="1:9" x14ac:dyDescent="0.25">
      <c r="A183" s="8">
        <v>2023</v>
      </c>
      <c r="B183" s="9" t="s">
        <v>4</v>
      </c>
      <c r="C183" s="9" t="s">
        <v>186</v>
      </c>
      <c r="D183" s="9" t="s">
        <v>5246</v>
      </c>
      <c r="E183" s="11" t="s">
        <v>8641</v>
      </c>
      <c r="F183" s="9" t="s">
        <v>186</v>
      </c>
      <c r="G183" s="9" t="s">
        <v>5246</v>
      </c>
      <c r="H183">
        <v>130.909741</v>
      </c>
      <c r="I183">
        <v>187.40433400000001</v>
      </c>
    </row>
    <row r="184" spans="1:9" x14ac:dyDescent="0.25">
      <c r="A184" s="8">
        <v>2023</v>
      </c>
      <c r="B184" s="9" t="s">
        <v>4</v>
      </c>
      <c r="C184" s="9" t="s">
        <v>187</v>
      </c>
      <c r="D184" s="9" t="s">
        <v>5247</v>
      </c>
      <c r="E184" s="11" t="s">
        <v>8641</v>
      </c>
      <c r="F184" s="9" t="s">
        <v>187</v>
      </c>
      <c r="G184" s="9" t="s">
        <v>5247</v>
      </c>
      <c r="H184">
        <v>72.608541000000002</v>
      </c>
      <c r="I184">
        <v>82.246471999999997</v>
      </c>
    </row>
    <row r="185" spans="1:9" x14ac:dyDescent="0.25">
      <c r="A185" s="8">
        <v>2023</v>
      </c>
      <c r="B185" s="9" t="s">
        <v>4</v>
      </c>
      <c r="C185" s="9" t="s">
        <v>188</v>
      </c>
      <c r="D185" s="9" t="s">
        <v>5248</v>
      </c>
      <c r="E185" s="11" t="s">
        <v>8641</v>
      </c>
      <c r="F185" s="9" t="s">
        <v>188</v>
      </c>
      <c r="G185" s="9" t="s">
        <v>5248</v>
      </c>
      <c r="H185">
        <v>195.950323</v>
      </c>
      <c r="I185">
        <v>268.68981400000001</v>
      </c>
    </row>
    <row r="186" spans="1:9" x14ac:dyDescent="0.25">
      <c r="A186" s="8">
        <v>2023</v>
      </c>
      <c r="B186" s="9" t="s">
        <v>4</v>
      </c>
      <c r="C186" s="9" t="s">
        <v>189</v>
      </c>
      <c r="D186" s="9" t="s">
        <v>5249</v>
      </c>
      <c r="E186" s="11" t="s">
        <v>8641</v>
      </c>
      <c r="F186" s="9" t="s">
        <v>189</v>
      </c>
      <c r="G186" s="9" t="s">
        <v>5249</v>
      </c>
      <c r="H186">
        <v>310.54820100000001</v>
      </c>
      <c r="I186">
        <v>354.25247200000001</v>
      </c>
    </row>
    <row r="187" spans="1:9" x14ac:dyDescent="0.25">
      <c r="A187" s="8">
        <v>2023</v>
      </c>
      <c r="B187" s="9" t="s">
        <v>4</v>
      </c>
      <c r="C187" s="9" t="s">
        <v>190</v>
      </c>
      <c r="D187" s="9" t="s">
        <v>5250</v>
      </c>
      <c r="E187" s="11" t="s">
        <v>8641</v>
      </c>
      <c r="F187" s="9" t="s">
        <v>190</v>
      </c>
      <c r="G187" s="9" t="s">
        <v>5250</v>
      </c>
      <c r="H187">
        <v>157.998516</v>
      </c>
      <c r="I187">
        <v>216.08443499999998</v>
      </c>
    </row>
    <row r="188" spans="1:9" x14ac:dyDescent="0.25">
      <c r="A188" s="8">
        <v>2023</v>
      </c>
      <c r="B188" s="9" t="s">
        <v>4</v>
      </c>
      <c r="C188" s="9" t="s">
        <v>191</v>
      </c>
      <c r="D188" s="9" t="s">
        <v>5251</v>
      </c>
      <c r="E188" s="11" t="s">
        <v>8641</v>
      </c>
      <c r="F188" s="9" t="s">
        <v>191</v>
      </c>
      <c r="G188" s="9" t="s">
        <v>5251</v>
      </c>
      <c r="H188">
        <v>256.68086699999998</v>
      </c>
      <c r="I188">
        <v>256.68086699999998</v>
      </c>
    </row>
    <row r="189" spans="1:9" x14ac:dyDescent="0.25">
      <c r="A189" s="8">
        <v>2023</v>
      </c>
      <c r="B189" s="9" t="s">
        <v>4</v>
      </c>
      <c r="C189" s="9" t="s">
        <v>192</v>
      </c>
      <c r="D189" s="9" t="s">
        <v>5252</v>
      </c>
      <c r="E189" s="11" t="s">
        <v>8641</v>
      </c>
      <c r="F189" s="9" t="s">
        <v>192</v>
      </c>
      <c r="G189" s="9" t="s">
        <v>5252</v>
      </c>
      <c r="H189">
        <v>0</v>
      </c>
      <c r="I189">
        <v>112.87335400000001</v>
      </c>
    </row>
    <row r="190" spans="1:9" x14ac:dyDescent="0.25">
      <c r="A190" s="8">
        <v>2023</v>
      </c>
      <c r="B190" s="9" t="s">
        <v>4</v>
      </c>
      <c r="C190" s="9" t="s">
        <v>193</v>
      </c>
      <c r="D190" s="9" t="s">
        <v>5253</v>
      </c>
      <c r="E190" s="11" t="s">
        <v>8641</v>
      </c>
      <c r="F190" s="9" t="s">
        <v>193</v>
      </c>
      <c r="G190" s="9" t="s">
        <v>5253</v>
      </c>
      <c r="H190">
        <v>0</v>
      </c>
      <c r="I190">
        <v>100.761421</v>
      </c>
    </row>
    <row r="191" spans="1:9" x14ac:dyDescent="0.25">
      <c r="A191" s="8">
        <v>2023</v>
      </c>
      <c r="B191" s="9" t="s">
        <v>4</v>
      </c>
      <c r="C191" s="9" t="s">
        <v>194</v>
      </c>
      <c r="D191" s="9" t="s">
        <v>5254</v>
      </c>
      <c r="E191" s="11" t="s">
        <v>8641</v>
      </c>
      <c r="F191" s="9" t="s">
        <v>194</v>
      </c>
      <c r="G191" s="9" t="s">
        <v>5254</v>
      </c>
      <c r="H191">
        <v>97.394086000000001</v>
      </c>
      <c r="I191">
        <v>175.50284399999998</v>
      </c>
    </row>
    <row r="192" spans="1:9" x14ac:dyDescent="0.25">
      <c r="A192" s="8">
        <v>2023</v>
      </c>
      <c r="B192" s="9" t="s">
        <v>4</v>
      </c>
      <c r="C192" s="9" t="s">
        <v>195</v>
      </c>
      <c r="D192" s="9" t="s">
        <v>5255</v>
      </c>
      <c r="E192" s="11" t="s">
        <v>8641</v>
      </c>
      <c r="F192" s="9" t="s">
        <v>195</v>
      </c>
      <c r="G192" s="9" t="s">
        <v>5255</v>
      </c>
      <c r="H192">
        <v>0</v>
      </c>
      <c r="I192">
        <v>152.30325299999998</v>
      </c>
    </row>
    <row r="193" spans="1:9" x14ac:dyDescent="0.25">
      <c r="A193" s="8">
        <v>2023</v>
      </c>
      <c r="B193" s="9" t="s">
        <v>4</v>
      </c>
      <c r="C193" s="9" t="s">
        <v>196</v>
      </c>
      <c r="D193" s="9" t="s">
        <v>5256</v>
      </c>
      <c r="E193" s="11" t="s">
        <v>8641</v>
      </c>
      <c r="F193" s="9" t="s">
        <v>196</v>
      </c>
      <c r="G193" s="9" t="s">
        <v>5256</v>
      </c>
      <c r="H193">
        <v>104.80612499999999</v>
      </c>
      <c r="I193">
        <v>140.99687399999999</v>
      </c>
    </row>
    <row r="194" spans="1:9" x14ac:dyDescent="0.25">
      <c r="A194" s="8">
        <v>2023</v>
      </c>
      <c r="B194" s="9" t="s">
        <v>4</v>
      </c>
      <c r="C194" s="9" t="s">
        <v>197</v>
      </c>
      <c r="D194" s="9" t="s">
        <v>5257</v>
      </c>
      <c r="E194" s="11" t="s">
        <v>8641</v>
      </c>
      <c r="F194" s="9" t="s">
        <v>197</v>
      </c>
      <c r="G194" s="9" t="s">
        <v>5257</v>
      </c>
      <c r="H194">
        <v>0</v>
      </c>
      <c r="I194">
        <v>354.53787699999998</v>
      </c>
    </row>
    <row r="195" spans="1:9" x14ac:dyDescent="0.25">
      <c r="A195" s="8">
        <v>2023</v>
      </c>
      <c r="B195" s="9" t="s">
        <v>4</v>
      </c>
      <c r="C195" s="9" t="s">
        <v>198</v>
      </c>
      <c r="D195" s="9" t="s">
        <v>5258</v>
      </c>
      <c r="E195" s="11" t="s">
        <v>8641</v>
      </c>
      <c r="F195" s="9" t="s">
        <v>198</v>
      </c>
      <c r="G195" s="9" t="s">
        <v>5258</v>
      </c>
      <c r="H195">
        <v>470.76677699999999</v>
      </c>
      <c r="I195">
        <v>689.63109899999995</v>
      </c>
    </row>
    <row r="196" spans="1:9" x14ac:dyDescent="0.25">
      <c r="A196" s="8">
        <v>2023</v>
      </c>
      <c r="B196" s="9" t="s">
        <v>4</v>
      </c>
      <c r="C196" s="9" t="s">
        <v>199</v>
      </c>
      <c r="D196" s="9" t="s">
        <v>5259</v>
      </c>
      <c r="E196" s="11" t="s">
        <v>8641</v>
      </c>
      <c r="F196" s="9" t="s">
        <v>199</v>
      </c>
      <c r="G196" s="9" t="s">
        <v>5259</v>
      </c>
      <c r="H196">
        <v>164.21629200000001</v>
      </c>
      <c r="I196">
        <v>241.79637400000001</v>
      </c>
    </row>
    <row r="197" spans="1:9" x14ac:dyDescent="0.25">
      <c r="A197" s="8">
        <v>2023</v>
      </c>
      <c r="B197" s="9" t="s">
        <v>4</v>
      </c>
      <c r="C197" s="9" t="s">
        <v>200</v>
      </c>
      <c r="D197" s="9" t="s">
        <v>5260</v>
      </c>
      <c r="E197" s="11" t="s">
        <v>8641</v>
      </c>
      <c r="F197" s="9" t="s">
        <v>200</v>
      </c>
      <c r="G197" s="9" t="s">
        <v>5260</v>
      </c>
      <c r="H197">
        <v>120.30469600000001</v>
      </c>
      <c r="I197">
        <v>218.21654799999999</v>
      </c>
    </row>
    <row r="198" spans="1:9" x14ac:dyDescent="0.25">
      <c r="A198" s="8">
        <v>2023</v>
      </c>
      <c r="B198" s="9" t="s">
        <v>4</v>
      </c>
      <c r="C198" s="9" t="s">
        <v>201</v>
      </c>
      <c r="D198" s="9" t="s">
        <v>5261</v>
      </c>
      <c r="E198" s="11" t="s">
        <v>8641</v>
      </c>
      <c r="F198" s="9" t="s">
        <v>201</v>
      </c>
      <c r="G198" s="9" t="s">
        <v>5261</v>
      </c>
      <c r="H198">
        <v>287.31520999999998</v>
      </c>
      <c r="I198">
        <v>384.21615800000001</v>
      </c>
    </row>
    <row r="199" spans="1:9" x14ac:dyDescent="0.25">
      <c r="A199" s="8">
        <v>2023</v>
      </c>
      <c r="B199" s="9" t="s">
        <v>4</v>
      </c>
      <c r="C199" s="9" t="s">
        <v>202</v>
      </c>
      <c r="D199" s="9" t="s">
        <v>5262</v>
      </c>
      <c r="E199" s="11" t="s">
        <v>8641</v>
      </c>
      <c r="F199" s="9" t="s">
        <v>202</v>
      </c>
      <c r="G199" s="9" t="s">
        <v>5262</v>
      </c>
      <c r="H199">
        <v>90.912278999999998</v>
      </c>
      <c r="I199">
        <v>124.61403199999999</v>
      </c>
    </row>
    <row r="200" spans="1:9" x14ac:dyDescent="0.25">
      <c r="A200" s="8">
        <v>2023</v>
      </c>
      <c r="B200" s="9" t="s">
        <v>4</v>
      </c>
      <c r="C200" s="9" t="s">
        <v>203</v>
      </c>
      <c r="D200" s="9" t="s">
        <v>5263</v>
      </c>
      <c r="E200" s="11" t="s">
        <v>8641</v>
      </c>
      <c r="F200" s="9" t="s">
        <v>203</v>
      </c>
      <c r="G200" s="9" t="s">
        <v>5263</v>
      </c>
      <c r="H200">
        <v>0</v>
      </c>
      <c r="I200">
        <v>88.560355999999999</v>
      </c>
    </row>
    <row r="201" spans="1:9" x14ac:dyDescent="0.25">
      <c r="A201" s="8">
        <v>2023</v>
      </c>
      <c r="B201" s="9" t="s">
        <v>4</v>
      </c>
      <c r="C201" s="9" t="s">
        <v>204</v>
      </c>
      <c r="D201" s="9" t="s">
        <v>5264</v>
      </c>
      <c r="E201" s="11" t="s">
        <v>8641</v>
      </c>
      <c r="F201" s="9" t="s">
        <v>204</v>
      </c>
      <c r="G201" s="9" t="s">
        <v>5264</v>
      </c>
      <c r="H201">
        <v>385.22928400000001</v>
      </c>
      <c r="I201">
        <v>504.48364600000002</v>
      </c>
    </row>
    <row r="202" spans="1:9" x14ac:dyDescent="0.25">
      <c r="A202" s="8">
        <v>2023</v>
      </c>
      <c r="B202" s="9" t="s">
        <v>4</v>
      </c>
      <c r="C202" s="9" t="s">
        <v>205</v>
      </c>
      <c r="D202" s="9" t="s">
        <v>5265</v>
      </c>
      <c r="E202" s="11" t="s">
        <v>8641</v>
      </c>
      <c r="F202" s="9" t="s">
        <v>205</v>
      </c>
      <c r="G202" s="9" t="s">
        <v>5265</v>
      </c>
      <c r="H202">
        <v>154.01140599999999</v>
      </c>
      <c r="I202">
        <v>192.13278600000001</v>
      </c>
    </row>
    <row r="203" spans="1:9" x14ac:dyDescent="0.25">
      <c r="A203" s="8">
        <v>2023</v>
      </c>
      <c r="B203" s="9" t="s">
        <v>4</v>
      </c>
      <c r="C203" s="9" t="s">
        <v>206</v>
      </c>
      <c r="D203" s="9" t="s">
        <v>5266</v>
      </c>
      <c r="E203" s="11" t="s">
        <v>8641</v>
      </c>
      <c r="F203" s="9" t="s">
        <v>206</v>
      </c>
      <c r="G203" s="9" t="s">
        <v>5266</v>
      </c>
      <c r="H203">
        <v>262.93336799999997</v>
      </c>
      <c r="I203">
        <v>293.879795</v>
      </c>
    </row>
    <row r="204" spans="1:9" x14ac:dyDescent="0.25">
      <c r="A204" s="8">
        <v>2023</v>
      </c>
      <c r="B204" s="9" t="s">
        <v>4</v>
      </c>
      <c r="C204" s="9" t="s">
        <v>207</v>
      </c>
      <c r="D204" s="9" t="s">
        <v>5267</v>
      </c>
      <c r="E204" s="11" t="s">
        <v>8641</v>
      </c>
      <c r="F204" s="9" t="s">
        <v>207</v>
      </c>
      <c r="G204" s="9" t="s">
        <v>5267</v>
      </c>
      <c r="H204">
        <v>59.186253000000001</v>
      </c>
      <c r="I204">
        <v>269.35987599999999</v>
      </c>
    </row>
    <row r="205" spans="1:9" x14ac:dyDescent="0.25">
      <c r="A205" s="8">
        <v>2023</v>
      </c>
      <c r="B205" s="9" t="s">
        <v>4</v>
      </c>
      <c r="C205" s="9" t="s">
        <v>208</v>
      </c>
      <c r="D205" s="9" t="s">
        <v>5268</v>
      </c>
      <c r="E205" s="11" t="s">
        <v>8641</v>
      </c>
      <c r="F205" s="9" t="s">
        <v>208</v>
      </c>
      <c r="G205" s="9" t="s">
        <v>5268</v>
      </c>
      <c r="H205">
        <v>94.995173999999992</v>
      </c>
      <c r="I205">
        <v>94.995173999999992</v>
      </c>
    </row>
    <row r="206" spans="1:9" x14ac:dyDescent="0.25">
      <c r="A206" s="8">
        <v>2023</v>
      </c>
      <c r="B206" s="9" t="s">
        <v>4</v>
      </c>
      <c r="C206" s="9" t="s">
        <v>209</v>
      </c>
      <c r="D206" s="9" t="s">
        <v>5269</v>
      </c>
      <c r="E206" s="11" t="s">
        <v>8641</v>
      </c>
      <c r="F206" s="9" t="s">
        <v>209</v>
      </c>
      <c r="G206" s="9" t="s">
        <v>5269</v>
      </c>
      <c r="H206">
        <v>208.65359100000001</v>
      </c>
      <c r="I206">
        <v>264.59067800000003</v>
      </c>
    </row>
    <row r="207" spans="1:9" x14ac:dyDescent="0.25">
      <c r="A207" s="8">
        <v>2023</v>
      </c>
      <c r="B207" s="9" t="s">
        <v>4</v>
      </c>
      <c r="C207" s="9" t="s">
        <v>210</v>
      </c>
      <c r="D207" s="9" t="s">
        <v>5270</v>
      </c>
      <c r="E207" s="11" t="s">
        <v>8641</v>
      </c>
      <c r="F207" s="9" t="s">
        <v>210</v>
      </c>
      <c r="G207" s="9" t="s">
        <v>5270</v>
      </c>
      <c r="H207">
        <v>130.294127</v>
      </c>
      <c r="I207">
        <v>130.294127</v>
      </c>
    </row>
    <row r="208" spans="1:9" x14ac:dyDescent="0.25">
      <c r="A208" s="8">
        <v>2023</v>
      </c>
      <c r="B208" s="9" t="s">
        <v>4</v>
      </c>
      <c r="C208" s="9" t="s">
        <v>211</v>
      </c>
      <c r="D208" s="9" t="s">
        <v>5271</v>
      </c>
      <c r="E208" s="11" t="s">
        <v>8641</v>
      </c>
      <c r="F208" s="9" t="s">
        <v>211</v>
      </c>
      <c r="G208" s="9" t="s">
        <v>5271</v>
      </c>
      <c r="H208">
        <v>186.152728</v>
      </c>
      <c r="I208">
        <v>263.61249600000002</v>
      </c>
    </row>
    <row r="209" spans="1:9" x14ac:dyDescent="0.25">
      <c r="A209" s="8">
        <v>2023</v>
      </c>
      <c r="B209" s="9" t="s">
        <v>4</v>
      </c>
      <c r="C209" s="9" t="s">
        <v>212</v>
      </c>
      <c r="D209" s="9" t="s">
        <v>5272</v>
      </c>
      <c r="E209" s="11" t="s">
        <v>8641</v>
      </c>
      <c r="F209" s="9" t="s">
        <v>212</v>
      </c>
      <c r="G209" s="9" t="s">
        <v>5272</v>
      </c>
      <c r="H209">
        <v>416.57892800000002</v>
      </c>
      <c r="I209">
        <v>595.15262699999994</v>
      </c>
    </row>
    <row r="210" spans="1:9" x14ac:dyDescent="0.25">
      <c r="A210" s="8">
        <v>2023</v>
      </c>
      <c r="B210" s="9" t="s">
        <v>4</v>
      </c>
      <c r="C210" s="9" t="s">
        <v>213</v>
      </c>
      <c r="D210" s="9" t="s">
        <v>5273</v>
      </c>
      <c r="E210" s="11" t="s">
        <v>8641</v>
      </c>
      <c r="F210" s="9" t="s">
        <v>213</v>
      </c>
      <c r="G210" s="9" t="s">
        <v>5273</v>
      </c>
      <c r="H210">
        <v>0</v>
      </c>
      <c r="I210">
        <v>302.57419800000002</v>
      </c>
    </row>
    <row r="211" spans="1:9" x14ac:dyDescent="0.25">
      <c r="A211" s="8">
        <v>2023</v>
      </c>
      <c r="B211" s="9" t="s">
        <v>4</v>
      </c>
      <c r="C211" s="9" t="s">
        <v>214</v>
      </c>
      <c r="D211" s="9" t="s">
        <v>5274</v>
      </c>
      <c r="E211" s="11" t="s">
        <v>8641</v>
      </c>
      <c r="F211" s="9" t="s">
        <v>214</v>
      </c>
      <c r="G211" s="9" t="s">
        <v>5274</v>
      </c>
      <c r="H211">
        <v>109.85671499999999</v>
      </c>
      <c r="I211">
        <v>151.95475399999998</v>
      </c>
    </row>
    <row r="212" spans="1:9" x14ac:dyDescent="0.25">
      <c r="A212" s="8">
        <v>2023</v>
      </c>
      <c r="B212" s="9" t="s">
        <v>4</v>
      </c>
      <c r="C212" s="9" t="s">
        <v>215</v>
      </c>
      <c r="D212" s="9" t="s">
        <v>5275</v>
      </c>
      <c r="E212" s="11" t="s">
        <v>8641</v>
      </c>
      <c r="F212" s="9" t="s">
        <v>215</v>
      </c>
      <c r="G212" s="9" t="s">
        <v>5275</v>
      </c>
      <c r="H212">
        <v>260.34481799999998</v>
      </c>
      <c r="I212">
        <v>260.34481799999998</v>
      </c>
    </row>
    <row r="213" spans="1:9" x14ac:dyDescent="0.25">
      <c r="A213" s="8">
        <v>2023</v>
      </c>
      <c r="B213" s="9" t="s">
        <v>4</v>
      </c>
      <c r="C213" s="9" t="s">
        <v>216</v>
      </c>
      <c r="D213" s="9" t="s">
        <v>5276</v>
      </c>
      <c r="E213" s="11" t="s">
        <v>8641</v>
      </c>
      <c r="F213" s="9" t="s">
        <v>216</v>
      </c>
      <c r="G213" s="9" t="s">
        <v>5276</v>
      </c>
      <c r="H213">
        <v>408.61871200000002</v>
      </c>
      <c r="I213">
        <v>408.61871200000002</v>
      </c>
    </row>
    <row r="214" spans="1:9" x14ac:dyDescent="0.25">
      <c r="A214" s="8">
        <v>2023</v>
      </c>
      <c r="B214" s="9" t="s">
        <v>4</v>
      </c>
      <c r="C214" s="9" t="s">
        <v>217</v>
      </c>
      <c r="D214" s="9" t="s">
        <v>5277</v>
      </c>
      <c r="E214" s="11" t="s">
        <v>8641</v>
      </c>
      <c r="F214" s="9" t="s">
        <v>217</v>
      </c>
      <c r="G214" s="9" t="s">
        <v>5277</v>
      </c>
      <c r="H214">
        <v>108.454419</v>
      </c>
      <c r="I214">
        <v>192.73551800000001</v>
      </c>
    </row>
    <row r="215" spans="1:9" x14ac:dyDescent="0.25">
      <c r="A215" s="8">
        <v>2023</v>
      </c>
      <c r="B215" s="9" t="s">
        <v>4</v>
      </c>
      <c r="C215" s="9" t="s">
        <v>218</v>
      </c>
      <c r="D215" s="9" t="s">
        <v>5278</v>
      </c>
      <c r="E215" s="11" t="s">
        <v>8641</v>
      </c>
      <c r="F215" s="9" t="s">
        <v>218</v>
      </c>
      <c r="G215" s="9" t="s">
        <v>5278</v>
      </c>
      <c r="H215">
        <v>392.056062</v>
      </c>
      <c r="I215">
        <v>1473.9756540000001</v>
      </c>
    </row>
    <row r="216" spans="1:9" x14ac:dyDescent="0.25">
      <c r="A216" s="8">
        <v>2023</v>
      </c>
      <c r="B216" s="9" t="s">
        <v>4</v>
      </c>
      <c r="C216" s="9" t="s">
        <v>219</v>
      </c>
      <c r="D216" s="9" t="s">
        <v>5279</v>
      </c>
      <c r="E216" s="11" t="s">
        <v>8641</v>
      </c>
      <c r="F216" s="9" t="s">
        <v>219</v>
      </c>
      <c r="G216" s="9" t="s">
        <v>5279</v>
      </c>
      <c r="H216">
        <v>180.96152899999998</v>
      </c>
      <c r="I216">
        <v>257.55733399999997</v>
      </c>
    </row>
    <row r="217" spans="1:9" x14ac:dyDescent="0.25">
      <c r="A217" s="8">
        <v>2023</v>
      </c>
      <c r="B217" s="9" t="s">
        <v>4</v>
      </c>
      <c r="C217" s="9" t="s">
        <v>220</v>
      </c>
      <c r="D217" s="9" t="s">
        <v>5280</v>
      </c>
      <c r="E217" s="11" t="s">
        <v>8641</v>
      </c>
      <c r="F217" s="9" t="s">
        <v>220</v>
      </c>
      <c r="G217" s="9" t="s">
        <v>5280</v>
      </c>
      <c r="H217">
        <v>218.49418399999999</v>
      </c>
      <c r="I217">
        <v>270.54651100000001</v>
      </c>
    </row>
    <row r="218" spans="1:9" x14ac:dyDescent="0.25">
      <c r="A218" s="8">
        <v>2023</v>
      </c>
      <c r="B218" s="9" t="s">
        <v>4</v>
      </c>
      <c r="C218" s="9" t="s">
        <v>221</v>
      </c>
      <c r="D218" s="9" t="s">
        <v>5281</v>
      </c>
      <c r="E218" s="11" t="s">
        <v>8641</v>
      </c>
      <c r="F218" s="9" t="s">
        <v>221</v>
      </c>
      <c r="G218" s="9" t="s">
        <v>5281</v>
      </c>
      <c r="H218">
        <v>176.11360200000001</v>
      </c>
      <c r="I218">
        <v>391.37427200000002</v>
      </c>
    </row>
    <row r="219" spans="1:9" x14ac:dyDescent="0.25">
      <c r="A219" s="8">
        <v>2023</v>
      </c>
      <c r="B219" s="9" t="s">
        <v>4</v>
      </c>
      <c r="C219" s="9" t="s">
        <v>222</v>
      </c>
      <c r="D219" s="9" t="s">
        <v>5282</v>
      </c>
      <c r="E219" s="11" t="s">
        <v>8641</v>
      </c>
      <c r="F219" s="9" t="s">
        <v>222</v>
      </c>
      <c r="G219" s="9" t="s">
        <v>5282</v>
      </c>
      <c r="H219">
        <v>0</v>
      </c>
      <c r="I219">
        <v>206.22540599999999</v>
      </c>
    </row>
    <row r="220" spans="1:9" x14ac:dyDescent="0.25">
      <c r="A220" s="8">
        <v>2023</v>
      </c>
      <c r="B220" s="9" t="s">
        <v>4</v>
      </c>
      <c r="C220" s="9" t="s">
        <v>223</v>
      </c>
      <c r="D220" s="9" t="s">
        <v>5283</v>
      </c>
      <c r="E220" s="11" t="s">
        <v>8641</v>
      </c>
      <c r="F220" s="9" t="s">
        <v>223</v>
      </c>
      <c r="G220" s="9" t="s">
        <v>5283</v>
      </c>
      <c r="H220">
        <v>264.19117199999999</v>
      </c>
      <c r="I220">
        <v>264.19117199999999</v>
      </c>
    </row>
    <row r="221" spans="1:9" x14ac:dyDescent="0.25">
      <c r="A221" s="8">
        <v>2023</v>
      </c>
      <c r="B221" s="9" t="s">
        <v>4</v>
      </c>
      <c r="C221" s="9" t="s">
        <v>224</v>
      </c>
      <c r="D221" s="9" t="s">
        <v>5284</v>
      </c>
      <c r="E221" s="11" t="s">
        <v>8641</v>
      </c>
      <c r="F221" s="9" t="s">
        <v>224</v>
      </c>
      <c r="G221" s="9" t="s">
        <v>5284</v>
      </c>
      <c r="H221">
        <v>0</v>
      </c>
      <c r="I221">
        <v>184.38224300000002</v>
      </c>
    </row>
    <row r="222" spans="1:9" x14ac:dyDescent="0.25">
      <c r="A222" s="8">
        <v>2023</v>
      </c>
      <c r="B222" s="9" t="s">
        <v>4</v>
      </c>
      <c r="C222" s="9" t="s">
        <v>225</v>
      </c>
      <c r="D222" s="9" t="s">
        <v>5285</v>
      </c>
      <c r="E222" s="11" t="s">
        <v>8641</v>
      </c>
      <c r="F222" s="9" t="s">
        <v>225</v>
      </c>
      <c r="G222" s="9" t="s">
        <v>5285</v>
      </c>
      <c r="H222">
        <v>303.94736799999998</v>
      </c>
      <c r="I222">
        <v>479.05263000000002</v>
      </c>
    </row>
    <row r="223" spans="1:9" x14ac:dyDescent="0.25">
      <c r="A223" s="8">
        <v>2023</v>
      </c>
      <c r="B223" s="9" t="s">
        <v>4</v>
      </c>
      <c r="C223" s="9" t="s">
        <v>226</v>
      </c>
      <c r="D223" s="9" t="s">
        <v>5286</v>
      </c>
      <c r="E223" s="11" t="s">
        <v>8641</v>
      </c>
      <c r="F223" s="9" t="s">
        <v>226</v>
      </c>
      <c r="G223" s="9" t="s">
        <v>5286</v>
      </c>
      <c r="H223">
        <v>173.502925</v>
      </c>
      <c r="I223">
        <v>173.502925</v>
      </c>
    </row>
    <row r="224" spans="1:9" x14ac:dyDescent="0.25">
      <c r="A224" s="8">
        <v>2023</v>
      </c>
      <c r="B224" s="9" t="s">
        <v>4</v>
      </c>
      <c r="C224" s="9" t="s">
        <v>227</v>
      </c>
      <c r="D224" s="9" t="s">
        <v>5287</v>
      </c>
      <c r="E224" s="11" t="s">
        <v>8641</v>
      </c>
      <c r="F224" s="9" t="s">
        <v>227</v>
      </c>
      <c r="G224" s="9" t="s">
        <v>5287</v>
      </c>
      <c r="H224">
        <v>220.254828</v>
      </c>
      <c r="I224">
        <v>317.48560000000003</v>
      </c>
    </row>
    <row r="225" spans="1:9" x14ac:dyDescent="0.25">
      <c r="A225" s="8">
        <v>2023</v>
      </c>
      <c r="B225" s="9" t="s">
        <v>4</v>
      </c>
      <c r="C225" s="9" t="s">
        <v>228</v>
      </c>
      <c r="D225" s="9" t="s">
        <v>5288</v>
      </c>
      <c r="E225" s="11" t="s">
        <v>8641</v>
      </c>
      <c r="F225" s="9" t="s">
        <v>228</v>
      </c>
      <c r="G225" s="9" t="s">
        <v>5288</v>
      </c>
      <c r="H225">
        <v>86.181445999999994</v>
      </c>
      <c r="I225">
        <v>135.47845899999999</v>
      </c>
    </row>
    <row r="226" spans="1:9" x14ac:dyDescent="0.25">
      <c r="A226" s="8">
        <v>2023</v>
      </c>
      <c r="B226" s="9" t="s">
        <v>4</v>
      </c>
      <c r="C226" s="9" t="s">
        <v>229</v>
      </c>
      <c r="D226" s="9" t="s">
        <v>5289</v>
      </c>
      <c r="E226" s="11" t="s">
        <v>8641</v>
      </c>
      <c r="F226" s="9" t="s">
        <v>229</v>
      </c>
      <c r="G226" s="9" t="s">
        <v>5289</v>
      </c>
      <c r="H226">
        <v>117.21082200000001</v>
      </c>
      <c r="I226">
        <v>160.47634299999999</v>
      </c>
    </row>
    <row r="227" spans="1:9" x14ac:dyDescent="0.25">
      <c r="A227" s="8">
        <v>2023</v>
      </c>
      <c r="B227" s="9" t="s">
        <v>4</v>
      </c>
      <c r="C227" s="9" t="s">
        <v>230</v>
      </c>
      <c r="D227" s="9" t="s">
        <v>5290</v>
      </c>
      <c r="E227" s="11" t="s">
        <v>8641</v>
      </c>
      <c r="F227" s="9" t="s">
        <v>230</v>
      </c>
      <c r="G227" s="9" t="s">
        <v>5290</v>
      </c>
      <c r="H227">
        <v>180.78499299999999</v>
      </c>
      <c r="I227">
        <v>258.549779</v>
      </c>
    </row>
    <row r="228" spans="1:9" x14ac:dyDescent="0.25">
      <c r="A228" s="8">
        <v>2023</v>
      </c>
      <c r="B228" s="9" t="s">
        <v>4</v>
      </c>
      <c r="C228" s="9" t="s">
        <v>231</v>
      </c>
      <c r="D228" s="9" t="s">
        <v>5291</v>
      </c>
      <c r="E228" s="11" t="s">
        <v>8641</v>
      </c>
      <c r="F228" s="9" t="s">
        <v>231</v>
      </c>
      <c r="G228" s="9" t="s">
        <v>5291</v>
      </c>
      <c r="H228">
        <v>0</v>
      </c>
      <c r="I228">
        <v>99.863968</v>
      </c>
    </row>
    <row r="229" spans="1:9" x14ac:dyDescent="0.25">
      <c r="A229" s="8">
        <v>2023</v>
      </c>
      <c r="B229" s="9" t="s">
        <v>4</v>
      </c>
      <c r="C229" s="9" t="s">
        <v>232</v>
      </c>
      <c r="D229" s="9" t="s">
        <v>5292</v>
      </c>
      <c r="E229" s="11" t="s">
        <v>8641</v>
      </c>
      <c r="F229" s="9" t="s">
        <v>232</v>
      </c>
      <c r="G229" s="9" t="s">
        <v>5292</v>
      </c>
      <c r="H229">
        <v>0</v>
      </c>
      <c r="I229">
        <v>832.458798</v>
      </c>
    </row>
    <row r="230" spans="1:9" x14ac:dyDescent="0.25">
      <c r="A230" s="8">
        <v>2023</v>
      </c>
      <c r="B230" s="9" t="s">
        <v>4</v>
      </c>
      <c r="C230" s="9" t="s">
        <v>233</v>
      </c>
      <c r="D230" s="9" t="s">
        <v>5293</v>
      </c>
      <c r="E230" s="11" t="s">
        <v>8641</v>
      </c>
      <c r="F230" s="9" t="s">
        <v>233</v>
      </c>
      <c r="G230" s="9" t="s">
        <v>5293</v>
      </c>
      <c r="H230">
        <v>0</v>
      </c>
      <c r="I230">
        <v>342.473883</v>
      </c>
    </row>
    <row r="231" spans="1:9" x14ac:dyDescent="0.25">
      <c r="A231" s="8">
        <v>2023</v>
      </c>
      <c r="B231" s="9" t="s">
        <v>4</v>
      </c>
      <c r="C231" s="9" t="s">
        <v>234</v>
      </c>
      <c r="D231" s="9" t="s">
        <v>5294</v>
      </c>
      <c r="E231" s="11" t="s">
        <v>8641</v>
      </c>
      <c r="F231" s="9" t="s">
        <v>234</v>
      </c>
      <c r="G231" s="9" t="s">
        <v>5294</v>
      </c>
      <c r="H231">
        <v>73.468541000000002</v>
      </c>
      <c r="I231">
        <v>124.49212</v>
      </c>
    </row>
    <row r="232" spans="1:9" x14ac:dyDescent="0.25">
      <c r="A232" s="8">
        <v>2023</v>
      </c>
      <c r="B232" s="9" t="s">
        <v>4</v>
      </c>
      <c r="C232" s="9" t="s">
        <v>235</v>
      </c>
      <c r="D232" s="9" t="s">
        <v>5295</v>
      </c>
      <c r="E232" s="11" t="s">
        <v>8641</v>
      </c>
      <c r="F232" s="9" t="s">
        <v>235</v>
      </c>
      <c r="G232" s="9" t="s">
        <v>5295</v>
      </c>
      <c r="H232">
        <v>0</v>
      </c>
      <c r="I232">
        <v>119.72212999999999</v>
      </c>
    </row>
    <row r="233" spans="1:9" x14ac:dyDescent="0.25">
      <c r="A233" s="8">
        <v>2023</v>
      </c>
      <c r="B233" s="9" t="s">
        <v>4</v>
      </c>
      <c r="C233" s="9" t="s">
        <v>236</v>
      </c>
      <c r="D233" s="9" t="s">
        <v>5296</v>
      </c>
      <c r="E233" s="11" t="s">
        <v>8641</v>
      </c>
      <c r="F233" s="9" t="s">
        <v>236</v>
      </c>
      <c r="G233" s="9" t="s">
        <v>5296</v>
      </c>
      <c r="H233">
        <v>154.44304</v>
      </c>
      <c r="I233">
        <v>207.36709400000001</v>
      </c>
    </row>
    <row r="234" spans="1:9" x14ac:dyDescent="0.25">
      <c r="A234" s="8">
        <v>2023</v>
      </c>
      <c r="B234" s="9" t="s">
        <v>4</v>
      </c>
      <c r="C234" s="9" t="s">
        <v>237</v>
      </c>
      <c r="D234" s="9" t="s">
        <v>5297</v>
      </c>
      <c r="E234" s="11" t="s">
        <v>8641</v>
      </c>
      <c r="F234" s="9" t="s">
        <v>237</v>
      </c>
      <c r="G234" s="9" t="s">
        <v>5297</v>
      </c>
      <c r="H234">
        <v>204.593367</v>
      </c>
      <c r="I234">
        <v>267.75398899999999</v>
      </c>
    </row>
    <row r="235" spans="1:9" x14ac:dyDescent="0.25">
      <c r="A235" s="8">
        <v>2023</v>
      </c>
      <c r="B235" s="9" t="s">
        <v>4</v>
      </c>
      <c r="C235" s="9" t="s">
        <v>238</v>
      </c>
      <c r="D235" s="9" t="s">
        <v>5298</v>
      </c>
      <c r="E235" s="11" t="s">
        <v>8641</v>
      </c>
      <c r="F235" s="9" t="s">
        <v>238</v>
      </c>
      <c r="G235" s="9" t="s">
        <v>5298</v>
      </c>
      <c r="H235">
        <v>0</v>
      </c>
      <c r="I235">
        <v>215.79945799999999</v>
      </c>
    </row>
    <row r="236" spans="1:9" x14ac:dyDescent="0.25">
      <c r="A236" s="8">
        <v>2023</v>
      </c>
      <c r="B236" s="9" t="s">
        <v>4</v>
      </c>
      <c r="C236" s="9" t="s">
        <v>239</v>
      </c>
      <c r="D236" s="9" t="s">
        <v>5299</v>
      </c>
      <c r="E236" s="11" t="s">
        <v>8641</v>
      </c>
      <c r="F236" s="9" t="s">
        <v>239</v>
      </c>
      <c r="G236" s="9" t="s">
        <v>5299</v>
      </c>
      <c r="H236">
        <v>22.872094999999998</v>
      </c>
      <c r="I236">
        <v>89.231170999999989</v>
      </c>
    </row>
    <row r="237" spans="1:9" x14ac:dyDescent="0.25">
      <c r="A237" s="8">
        <v>2023</v>
      </c>
      <c r="B237" s="9" t="s">
        <v>4</v>
      </c>
      <c r="C237" s="9" t="s">
        <v>240</v>
      </c>
      <c r="D237" s="9" t="s">
        <v>5300</v>
      </c>
      <c r="E237" s="11" t="s">
        <v>8641</v>
      </c>
      <c r="F237" s="9" t="s">
        <v>240</v>
      </c>
      <c r="G237" s="9" t="s">
        <v>5300</v>
      </c>
      <c r="H237">
        <v>0</v>
      </c>
      <c r="I237">
        <v>204.329365</v>
      </c>
    </row>
    <row r="238" spans="1:9" x14ac:dyDescent="0.25">
      <c r="A238" s="8">
        <v>2023</v>
      </c>
      <c r="B238" s="9" t="s">
        <v>4</v>
      </c>
      <c r="C238" s="9" t="s">
        <v>241</v>
      </c>
      <c r="D238" s="9" t="s">
        <v>5301</v>
      </c>
      <c r="E238" s="11" t="s">
        <v>8641</v>
      </c>
      <c r="F238" s="9" t="s">
        <v>241</v>
      </c>
      <c r="G238" s="9" t="s">
        <v>5301</v>
      </c>
      <c r="H238">
        <v>186.982372</v>
      </c>
      <c r="I238">
        <v>258.37365299999999</v>
      </c>
    </row>
    <row r="239" spans="1:9" x14ac:dyDescent="0.25">
      <c r="A239" s="8">
        <v>2023</v>
      </c>
      <c r="B239" s="9" t="s">
        <v>4</v>
      </c>
      <c r="C239" s="9" t="s">
        <v>242</v>
      </c>
      <c r="D239" s="9" t="s">
        <v>5302</v>
      </c>
      <c r="E239" s="11" t="s">
        <v>8641</v>
      </c>
      <c r="F239" s="9" t="s">
        <v>242</v>
      </c>
      <c r="G239" s="9" t="s">
        <v>5302</v>
      </c>
      <c r="H239">
        <v>0</v>
      </c>
      <c r="I239">
        <v>110.18991699999999</v>
      </c>
    </row>
    <row r="240" spans="1:9" x14ac:dyDescent="0.25">
      <c r="A240" s="8">
        <v>2023</v>
      </c>
      <c r="B240" s="9" t="s">
        <v>4</v>
      </c>
      <c r="C240" s="9" t="s">
        <v>243</v>
      </c>
      <c r="D240" s="9" t="s">
        <v>5303</v>
      </c>
      <c r="E240" s="11" t="s">
        <v>8641</v>
      </c>
      <c r="F240" s="9" t="s">
        <v>243</v>
      </c>
      <c r="G240" s="9" t="s">
        <v>5303</v>
      </c>
      <c r="H240">
        <v>156.85563300000001</v>
      </c>
      <c r="I240">
        <v>236.06917799999999</v>
      </c>
    </row>
    <row r="241" spans="1:9" x14ac:dyDescent="0.25">
      <c r="A241" s="8">
        <v>2023</v>
      </c>
      <c r="B241" s="9" t="s">
        <v>4</v>
      </c>
      <c r="C241" s="9" t="s">
        <v>244</v>
      </c>
      <c r="D241" s="9" t="s">
        <v>5304</v>
      </c>
      <c r="E241" s="11" t="s">
        <v>8641</v>
      </c>
      <c r="F241" s="9" t="s">
        <v>244</v>
      </c>
      <c r="G241" s="9" t="s">
        <v>5304</v>
      </c>
      <c r="H241">
        <v>123.988191</v>
      </c>
      <c r="I241">
        <v>123.988191</v>
      </c>
    </row>
    <row r="242" spans="1:9" x14ac:dyDescent="0.25">
      <c r="A242" s="8">
        <v>2023</v>
      </c>
      <c r="B242" s="9" t="s">
        <v>4</v>
      </c>
      <c r="C242" s="9" t="s">
        <v>245</v>
      </c>
      <c r="D242" s="9" t="s">
        <v>5305</v>
      </c>
      <c r="E242" s="11" t="s">
        <v>8641</v>
      </c>
      <c r="F242" s="9" t="s">
        <v>245</v>
      </c>
      <c r="G242" s="9" t="s">
        <v>5305</v>
      </c>
      <c r="H242">
        <v>0</v>
      </c>
      <c r="I242">
        <v>110.928517</v>
      </c>
    </row>
    <row r="243" spans="1:9" x14ac:dyDescent="0.25">
      <c r="A243" s="8">
        <v>2023</v>
      </c>
      <c r="B243" s="9" t="s">
        <v>4</v>
      </c>
      <c r="C243" s="9" t="s">
        <v>246</v>
      </c>
      <c r="D243" s="9" t="s">
        <v>5306</v>
      </c>
      <c r="E243" s="11" t="s">
        <v>8641</v>
      </c>
      <c r="F243" s="9" t="s">
        <v>246</v>
      </c>
      <c r="G243" s="9" t="s">
        <v>5306</v>
      </c>
      <c r="H243">
        <v>0</v>
      </c>
      <c r="I243">
        <v>63.842082999999995</v>
      </c>
    </row>
    <row r="244" spans="1:9" x14ac:dyDescent="0.25">
      <c r="A244" s="8">
        <v>2023</v>
      </c>
      <c r="B244" s="9" t="s">
        <v>4</v>
      </c>
      <c r="C244" s="9" t="s">
        <v>247</v>
      </c>
      <c r="D244" s="9" t="s">
        <v>5307</v>
      </c>
      <c r="E244" s="11" t="s">
        <v>8641</v>
      </c>
      <c r="F244" s="9" t="s">
        <v>247</v>
      </c>
      <c r="G244" s="9" t="s">
        <v>5307</v>
      </c>
      <c r="H244">
        <v>0</v>
      </c>
      <c r="I244">
        <v>132.24530899999999</v>
      </c>
    </row>
    <row r="245" spans="1:9" x14ac:dyDescent="0.25">
      <c r="A245" s="8">
        <v>2023</v>
      </c>
      <c r="B245" s="9" t="s">
        <v>4</v>
      </c>
      <c r="C245" s="9" t="s">
        <v>248</v>
      </c>
      <c r="D245" s="9" t="s">
        <v>5308</v>
      </c>
      <c r="E245" s="11" t="s">
        <v>8641</v>
      </c>
      <c r="F245" s="9" t="s">
        <v>248</v>
      </c>
      <c r="G245" s="9" t="s">
        <v>5308</v>
      </c>
      <c r="H245">
        <v>0</v>
      </c>
      <c r="I245">
        <v>328.111851</v>
      </c>
    </row>
    <row r="246" spans="1:9" x14ac:dyDescent="0.25">
      <c r="A246" s="8">
        <v>2023</v>
      </c>
      <c r="B246" s="9" t="s">
        <v>4</v>
      </c>
      <c r="C246" s="9" t="s">
        <v>249</v>
      </c>
      <c r="D246" s="9" t="s">
        <v>5309</v>
      </c>
      <c r="E246" s="11" t="s">
        <v>8641</v>
      </c>
      <c r="F246" s="9" t="s">
        <v>249</v>
      </c>
      <c r="G246" s="9" t="s">
        <v>5309</v>
      </c>
      <c r="H246">
        <v>84.576161999999997</v>
      </c>
      <c r="I246">
        <v>102.889416</v>
      </c>
    </row>
    <row r="247" spans="1:9" x14ac:dyDescent="0.25">
      <c r="A247" s="8">
        <v>2023</v>
      </c>
      <c r="B247" s="9" t="s">
        <v>4</v>
      </c>
      <c r="C247" s="9" t="s">
        <v>250</v>
      </c>
      <c r="D247" s="9" t="s">
        <v>5310</v>
      </c>
      <c r="E247" s="11" t="s">
        <v>8641</v>
      </c>
      <c r="F247" s="9" t="s">
        <v>250</v>
      </c>
      <c r="G247" s="9" t="s">
        <v>5310</v>
      </c>
      <c r="H247">
        <v>46.057325999999996</v>
      </c>
      <c r="I247">
        <v>46.057325999999996</v>
      </c>
    </row>
    <row r="248" spans="1:9" x14ac:dyDescent="0.25">
      <c r="A248" s="8">
        <v>2023</v>
      </c>
      <c r="B248" s="9" t="s">
        <v>4</v>
      </c>
      <c r="C248" s="9" t="s">
        <v>251</v>
      </c>
      <c r="D248" s="9" t="s">
        <v>5311</v>
      </c>
      <c r="E248" s="11" t="s">
        <v>8641</v>
      </c>
      <c r="F248" s="9" t="s">
        <v>251</v>
      </c>
      <c r="G248" s="9" t="s">
        <v>5311</v>
      </c>
      <c r="H248">
        <v>137.896243</v>
      </c>
      <c r="I248">
        <v>179.00715700000001</v>
      </c>
    </row>
    <row r="249" spans="1:9" x14ac:dyDescent="0.25">
      <c r="A249" s="8">
        <v>2023</v>
      </c>
      <c r="B249" s="9" t="s">
        <v>4</v>
      </c>
      <c r="C249" s="9" t="s">
        <v>252</v>
      </c>
      <c r="D249" s="9" t="s">
        <v>5312</v>
      </c>
      <c r="E249" s="11" t="s">
        <v>8641</v>
      </c>
      <c r="F249" s="9" t="s">
        <v>252</v>
      </c>
      <c r="G249" s="9" t="s">
        <v>5312</v>
      </c>
      <c r="H249">
        <v>140.63796200000002</v>
      </c>
      <c r="I249">
        <v>150.81547699999999</v>
      </c>
    </row>
    <row r="250" spans="1:9" x14ac:dyDescent="0.25">
      <c r="A250" s="8">
        <v>2023</v>
      </c>
      <c r="B250" s="9" t="s">
        <v>4</v>
      </c>
      <c r="C250" s="9" t="s">
        <v>253</v>
      </c>
      <c r="D250" s="9" t="s">
        <v>5313</v>
      </c>
      <c r="E250" s="11" t="s">
        <v>8641</v>
      </c>
      <c r="F250" s="9" t="s">
        <v>253</v>
      </c>
      <c r="G250" s="9" t="s">
        <v>5313</v>
      </c>
      <c r="H250">
        <v>146.83742799999999</v>
      </c>
      <c r="I250">
        <v>214.20914099999999</v>
      </c>
    </row>
    <row r="251" spans="1:9" x14ac:dyDescent="0.25">
      <c r="A251" s="8">
        <v>2023</v>
      </c>
      <c r="B251" s="9" t="s">
        <v>4</v>
      </c>
      <c r="C251" s="9" t="s">
        <v>254</v>
      </c>
      <c r="D251" s="9" t="s">
        <v>5314</v>
      </c>
      <c r="E251" s="11" t="s">
        <v>8641</v>
      </c>
      <c r="F251" s="9" t="s">
        <v>254</v>
      </c>
      <c r="G251" s="9" t="s">
        <v>5314</v>
      </c>
      <c r="H251">
        <v>398.354783</v>
      </c>
      <c r="I251">
        <v>451.80996399999998</v>
      </c>
    </row>
    <row r="252" spans="1:9" x14ac:dyDescent="0.25">
      <c r="A252" s="8">
        <v>2023</v>
      </c>
      <c r="B252" s="9" t="s">
        <v>4</v>
      </c>
      <c r="C252" s="9" t="s">
        <v>255</v>
      </c>
      <c r="D252" s="9" t="s">
        <v>5315</v>
      </c>
      <c r="E252" s="11" t="s">
        <v>8641</v>
      </c>
      <c r="F252" s="9" t="s">
        <v>255</v>
      </c>
      <c r="G252" s="9" t="s">
        <v>5315</v>
      </c>
      <c r="H252">
        <v>89.727008999999995</v>
      </c>
      <c r="I252">
        <v>94.191716</v>
      </c>
    </row>
    <row r="253" spans="1:9" x14ac:dyDescent="0.25">
      <c r="A253" s="8">
        <v>2023</v>
      </c>
      <c r="B253" s="9" t="s">
        <v>4</v>
      </c>
      <c r="C253" s="9" t="s">
        <v>256</v>
      </c>
      <c r="D253" s="9" t="s">
        <v>5316</v>
      </c>
      <c r="E253" s="11" t="s">
        <v>8641</v>
      </c>
      <c r="F253" s="9" t="s">
        <v>256</v>
      </c>
      <c r="G253" s="9" t="s">
        <v>5316</v>
      </c>
      <c r="H253">
        <v>339.80316399999998</v>
      </c>
      <c r="I253">
        <v>462.12499700000001</v>
      </c>
    </row>
    <row r="254" spans="1:9" x14ac:dyDescent="0.25">
      <c r="A254" s="8">
        <v>2023</v>
      </c>
      <c r="B254" s="9" t="s">
        <v>4</v>
      </c>
      <c r="C254" s="9" t="s">
        <v>257</v>
      </c>
      <c r="D254" s="9" t="s">
        <v>5317</v>
      </c>
      <c r="E254" s="11" t="s">
        <v>8641</v>
      </c>
      <c r="F254" s="9" t="s">
        <v>257</v>
      </c>
      <c r="G254" s="9" t="s">
        <v>5317</v>
      </c>
      <c r="H254">
        <v>0</v>
      </c>
      <c r="I254">
        <v>25.929486999999998</v>
      </c>
    </row>
    <row r="255" spans="1:9" x14ac:dyDescent="0.25">
      <c r="A255" s="8">
        <v>2023</v>
      </c>
      <c r="B255" s="9" t="s">
        <v>4</v>
      </c>
      <c r="C255" s="9" t="s">
        <v>258</v>
      </c>
      <c r="D255" s="9" t="s">
        <v>5318</v>
      </c>
      <c r="E255" s="11" t="s">
        <v>8641</v>
      </c>
      <c r="F255" s="9" t="s">
        <v>258</v>
      </c>
      <c r="G255" s="9" t="s">
        <v>5318</v>
      </c>
      <c r="H255">
        <v>22.098834</v>
      </c>
      <c r="I255">
        <v>22.098834</v>
      </c>
    </row>
    <row r="256" spans="1:9" x14ac:dyDescent="0.25">
      <c r="A256" s="8">
        <v>2023</v>
      </c>
      <c r="B256" s="9" t="s">
        <v>4</v>
      </c>
      <c r="C256" s="9" t="s">
        <v>259</v>
      </c>
      <c r="D256" s="9" t="s">
        <v>5319</v>
      </c>
      <c r="E256" s="11" t="s">
        <v>8641</v>
      </c>
      <c r="F256" s="9" t="s">
        <v>259</v>
      </c>
      <c r="G256" s="9" t="s">
        <v>5319</v>
      </c>
      <c r="H256">
        <v>13.962263</v>
      </c>
      <c r="I256">
        <v>13.962263</v>
      </c>
    </row>
    <row r="257" spans="1:9" x14ac:dyDescent="0.25">
      <c r="A257" s="8">
        <v>2023</v>
      </c>
      <c r="B257" s="9" t="s">
        <v>4</v>
      </c>
      <c r="C257" s="9" t="s">
        <v>260</v>
      </c>
      <c r="D257" s="9" t="s">
        <v>5320</v>
      </c>
      <c r="E257" s="11" t="s">
        <v>8641</v>
      </c>
      <c r="F257" s="9" t="s">
        <v>260</v>
      </c>
      <c r="G257" s="9" t="s">
        <v>5320</v>
      </c>
      <c r="H257">
        <v>0</v>
      </c>
      <c r="I257">
        <v>304.96290699999997</v>
      </c>
    </row>
    <row r="258" spans="1:9" x14ac:dyDescent="0.25">
      <c r="A258" s="8">
        <v>2023</v>
      </c>
      <c r="B258" s="9" t="s">
        <v>4</v>
      </c>
      <c r="C258" s="9" t="s">
        <v>261</v>
      </c>
      <c r="D258" s="9" t="s">
        <v>5321</v>
      </c>
      <c r="E258" s="11" t="s">
        <v>8641</v>
      </c>
      <c r="F258" s="9" t="s">
        <v>261</v>
      </c>
      <c r="G258" s="9" t="s">
        <v>5321</v>
      </c>
      <c r="H258">
        <v>67.779710999999992</v>
      </c>
      <c r="I258">
        <v>104.97587300000001</v>
      </c>
    </row>
    <row r="259" spans="1:9" x14ac:dyDescent="0.25">
      <c r="A259" s="8">
        <v>2023</v>
      </c>
      <c r="B259" s="9" t="s">
        <v>4</v>
      </c>
      <c r="C259" s="9" t="s">
        <v>262</v>
      </c>
      <c r="D259" s="9" t="s">
        <v>5322</v>
      </c>
      <c r="E259" s="11" t="s">
        <v>8641</v>
      </c>
      <c r="F259" s="9" t="s">
        <v>262</v>
      </c>
      <c r="G259" s="9" t="s">
        <v>5322</v>
      </c>
      <c r="H259">
        <v>63.156467999999997</v>
      </c>
      <c r="I259">
        <v>63.156467999999997</v>
      </c>
    </row>
    <row r="260" spans="1:9" x14ac:dyDescent="0.25">
      <c r="A260" s="8">
        <v>2023</v>
      </c>
      <c r="B260" s="9" t="s">
        <v>4</v>
      </c>
      <c r="C260" s="9" t="s">
        <v>263</v>
      </c>
      <c r="D260" s="9" t="s">
        <v>5323</v>
      </c>
      <c r="E260" s="11" t="s">
        <v>8641</v>
      </c>
      <c r="F260" s="9" t="s">
        <v>263</v>
      </c>
      <c r="G260" s="9" t="s">
        <v>5323</v>
      </c>
      <c r="H260">
        <v>0</v>
      </c>
      <c r="I260">
        <v>59.303007999999998</v>
      </c>
    </row>
    <row r="261" spans="1:9" x14ac:dyDescent="0.25">
      <c r="A261" s="8">
        <v>2023</v>
      </c>
      <c r="B261" s="9" t="s">
        <v>4</v>
      </c>
      <c r="C261" s="9" t="s">
        <v>264</v>
      </c>
      <c r="D261" s="9" t="s">
        <v>5324</v>
      </c>
      <c r="E261" s="11" t="s">
        <v>8641</v>
      </c>
      <c r="F261" s="9" t="s">
        <v>264</v>
      </c>
      <c r="G261" s="9" t="s">
        <v>5324</v>
      </c>
      <c r="H261">
        <v>25.695401</v>
      </c>
      <c r="I261">
        <v>25.695401</v>
      </c>
    </row>
    <row r="262" spans="1:9" x14ac:dyDescent="0.25">
      <c r="A262" s="8">
        <v>2023</v>
      </c>
      <c r="B262" s="9" t="s">
        <v>4</v>
      </c>
      <c r="C262" s="9" t="s">
        <v>265</v>
      </c>
      <c r="D262" s="9" t="s">
        <v>5325</v>
      </c>
      <c r="E262" s="11" t="s">
        <v>8641</v>
      </c>
      <c r="F262" s="9" t="s">
        <v>265</v>
      </c>
      <c r="G262" s="9" t="s">
        <v>5325</v>
      </c>
      <c r="H262">
        <v>27.039736999999999</v>
      </c>
      <c r="I262">
        <v>68.767517999999995</v>
      </c>
    </row>
    <row r="263" spans="1:9" x14ac:dyDescent="0.25">
      <c r="A263" s="8">
        <v>2023</v>
      </c>
      <c r="B263" s="9" t="s">
        <v>4</v>
      </c>
      <c r="C263" s="9" t="s">
        <v>266</v>
      </c>
      <c r="D263" s="9" t="s">
        <v>5326</v>
      </c>
      <c r="E263" s="11" t="s">
        <v>8641</v>
      </c>
      <c r="F263" s="9" t="s">
        <v>266</v>
      </c>
      <c r="G263" s="9" t="s">
        <v>5326</v>
      </c>
      <c r="H263">
        <v>0</v>
      </c>
      <c r="I263">
        <v>32.573096</v>
      </c>
    </row>
    <row r="264" spans="1:9" x14ac:dyDescent="0.25">
      <c r="A264" s="8">
        <v>2023</v>
      </c>
      <c r="B264" s="9" t="s">
        <v>4</v>
      </c>
      <c r="C264" s="9" t="s">
        <v>267</v>
      </c>
      <c r="D264" s="9" t="s">
        <v>5327</v>
      </c>
      <c r="E264" s="11" t="s">
        <v>8641</v>
      </c>
      <c r="F264" s="9" t="s">
        <v>267</v>
      </c>
      <c r="G264" s="9" t="s">
        <v>5327</v>
      </c>
      <c r="H264">
        <v>73.521425999999991</v>
      </c>
      <c r="I264">
        <v>89.196731</v>
      </c>
    </row>
    <row r="265" spans="1:9" x14ac:dyDescent="0.25">
      <c r="A265" s="8">
        <v>2023</v>
      </c>
      <c r="B265" s="9" t="s">
        <v>4</v>
      </c>
      <c r="C265" s="9" t="s">
        <v>268</v>
      </c>
      <c r="D265" s="9" t="s">
        <v>5328</v>
      </c>
      <c r="E265" s="11" t="s">
        <v>8641</v>
      </c>
      <c r="F265" s="9" t="s">
        <v>268</v>
      </c>
      <c r="G265" s="9" t="s">
        <v>5328</v>
      </c>
      <c r="H265">
        <v>41.812393999999998</v>
      </c>
      <c r="I265">
        <v>145.72187</v>
      </c>
    </row>
    <row r="266" spans="1:9" x14ac:dyDescent="0.25">
      <c r="A266" s="8">
        <v>2023</v>
      </c>
      <c r="B266" s="9" t="s">
        <v>4</v>
      </c>
      <c r="C266" s="9" t="s">
        <v>269</v>
      </c>
      <c r="D266" s="9" t="s">
        <v>5329</v>
      </c>
      <c r="E266" s="11" t="s">
        <v>8641</v>
      </c>
      <c r="F266" s="9" t="s">
        <v>269</v>
      </c>
      <c r="G266" s="9" t="s">
        <v>5329</v>
      </c>
      <c r="H266">
        <v>0</v>
      </c>
      <c r="I266">
        <v>71.026416999999995</v>
      </c>
    </row>
    <row r="267" spans="1:9" x14ac:dyDescent="0.25">
      <c r="A267" s="8">
        <v>2023</v>
      </c>
      <c r="B267" s="9" t="s">
        <v>4</v>
      </c>
      <c r="C267" s="9" t="s">
        <v>270</v>
      </c>
      <c r="D267" s="9" t="s">
        <v>5330</v>
      </c>
      <c r="E267" s="11" t="s">
        <v>8641</v>
      </c>
      <c r="F267" s="9" t="s">
        <v>270</v>
      </c>
      <c r="G267" s="9" t="s">
        <v>5330</v>
      </c>
      <c r="H267">
        <v>0</v>
      </c>
      <c r="I267">
        <v>304.77172100000001</v>
      </c>
    </row>
    <row r="268" spans="1:9" x14ac:dyDescent="0.25">
      <c r="A268" s="8">
        <v>2023</v>
      </c>
      <c r="B268" s="9" t="s">
        <v>4</v>
      </c>
      <c r="C268" s="9" t="s">
        <v>271</v>
      </c>
      <c r="D268" s="9" t="s">
        <v>5331</v>
      </c>
      <c r="E268" s="11" t="s">
        <v>8641</v>
      </c>
      <c r="F268" s="9" t="s">
        <v>271</v>
      </c>
      <c r="G268" s="9" t="s">
        <v>5331</v>
      </c>
      <c r="H268">
        <v>0</v>
      </c>
      <c r="I268">
        <v>361.908973</v>
      </c>
    </row>
    <row r="269" spans="1:9" x14ac:dyDescent="0.25">
      <c r="A269" s="8">
        <v>2023</v>
      </c>
      <c r="B269" s="9" t="s">
        <v>4</v>
      </c>
      <c r="C269" s="9" t="s">
        <v>272</v>
      </c>
      <c r="D269" s="9" t="s">
        <v>5332</v>
      </c>
      <c r="E269" s="11" t="s">
        <v>8641</v>
      </c>
      <c r="F269" s="9" t="s">
        <v>272</v>
      </c>
      <c r="G269" s="9" t="s">
        <v>5332</v>
      </c>
      <c r="H269">
        <v>82.959299000000001</v>
      </c>
      <c r="I269">
        <v>117.162785</v>
      </c>
    </row>
    <row r="270" spans="1:9" x14ac:dyDescent="0.25">
      <c r="A270" s="8">
        <v>2023</v>
      </c>
      <c r="B270" s="9" t="s">
        <v>4</v>
      </c>
      <c r="C270" s="9" t="s">
        <v>273</v>
      </c>
      <c r="D270" s="9" t="s">
        <v>5333</v>
      </c>
      <c r="E270" s="11" t="s">
        <v>8641</v>
      </c>
      <c r="F270" s="9" t="s">
        <v>273</v>
      </c>
      <c r="G270" s="9" t="s">
        <v>5333</v>
      </c>
      <c r="H270">
        <v>138.217568</v>
      </c>
      <c r="I270">
        <v>138.217568</v>
      </c>
    </row>
    <row r="271" spans="1:9" x14ac:dyDescent="0.25">
      <c r="A271" s="8">
        <v>2023</v>
      </c>
      <c r="B271" s="9" t="s">
        <v>4</v>
      </c>
      <c r="C271" s="9" t="s">
        <v>274</v>
      </c>
      <c r="D271" s="9" t="s">
        <v>5334</v>
      </c>
      <c r="E271" s="11" t="s">
        <v>8641</v>
      </c>
      <c r="F271" s="9" t="s">
        <v>274</v>
      </c>
      <c r="G271" s="9" t="s">
        <v>5334</v>
      </c>
      <c r="H271">
        <v>277.05276600000002</v>
      </c>
      <c r="I271">
        <v>391.81048699999997</v>
      </c>
    </row>
    <row r="272" spans="1:9" x14ac:dyDescent="0.25">
      <c r="A272" s="8">
        <v>2023</v>
      </c>
      <c r="B272" s="9" t="s">
        <v>4</v>
      </c>
      <c r="C272" s="9" t="s">
        <v>275</v>
      </c>
      <c r="D272" s="9" t="s">
        <v>5335</v>
      </c>
      <c r="E272" s="11" t="s">
        <v>8641</v>
      </c>
      <c r="F272" s="9" t="s">
        <v>275</v>
      </c>
      <c r="G272" s="9" t="s">
        <v>5335</v>
      </c>
      <c r="H272">
        <v>0</v>
      </c>
      <c r="I272">
        <v>237.69947400000001</v>
      </c>
    </row>
    <row r="273" spans="1:9" x14ac:dyDescent="0.25">
      <c r="A273" s="8">
        <v>2023</v>
      </c>
      <c r="B273" s="9" t="s">
        <v>4</v>
      </c>
      <c r="C273" s="9" t="s">
        <v>276</v>
      </c>
      <c r="D273" s="9" t="s">
        <v>5336</v>
      </c>
      <c r="E273" s="11" t="s">
        <v>8641</v>
      </c>
      <c r="F273" s="9" t="s">
        <v>276</v>
      </c>
      <c r="G273" s="9" t="s">
        <v>5336</v>
      </c>
      <c r="H273">
        <v>227.458707</v>
      </c>
      <c r="I273">
        <v>227.458707</v>
      </c>
    </row>
    <row r="274" spans="1:9" x14ac:dyDescent="0.25">
      <c r="A274" s="8">
        <v>2023</v>
      </c>
      <c r="B274" s="9" t="s">
        <v>4</v>
      </c>
      <c r="C274" s="9" t="s">
        <v>277</v>
      </c>
      <c r="D274" s="9" t="s">
        <v>5337</v>
      </c>
      <c r="E274" s="11" t="s">
        <v>8641</v>
      </c>
      <c r="F274" s="9" t="s">
        <v>277</v>
      </c>
      <c r="G274" s="9" t="s">
        <v>5337</v>
      </c>
      <c r="H274">
        <v>132.05263099999999</v>
      </c>
      <c r="I274">
        <v>205.89473599999999</v>
      </c>
    </row>
    <row r="275" spans="1:9" x14ac:dyDescent="0.25">
      <c r="A275" s="8">
        <v>2023</v>
      </c>
      <c r="B275" s="9" t="s">
        <v>4</v>
      </c>
      <c r="C275" s="9" t="s">
        <v>278</v>
      </c>
      <c r="D275" s="9" t="s">
        <v>5338</v>
      </c>
      <c r="E275" s="11" t="s">
        <v>8641</v>
      </c>
      <c r="F275" s="9" t="s">
        <v>278</v>
      </c>
      <c r="G275" s="9" t="s">
        <v>5338</v>
      </c>
      <c r="H275">
        <v>543.58912799999996</v>
      </c>
      <c r="I275">
        <v>1153.5646730000001</v>
      </c>
    </row>
    <row r="276" spans="1:9" x14ac:dyDescent="0.25">
      <c r="A276" s="8">
        <v>2023</v>
      </c>
      <c r="B276" s="9" t="s">
        <v>4</v>
      </c>
      <c r="C276" s="9" t="s">
        <v>279</v>
      </c>
      <c r="D276" s="9" t="s">
        <v>5339</v>
      </c>
      <c r="E276" s="11" t="s">
        <v>8641</v>
      </c>
      <c r="F276" s="9" t="s">
        <v>279</v>
      </c>
      <c r="G276" s="9" t="s">
        <v>5339</v>
      </c>
      <c r="H276">
        <v>0</v>
      </c>
      <c r="I276">
        <v>1611.497605</v>
      </c>
    </row>
    <row r="277" spans="1:9" x14ac:dyDescent="0.25">
      <c r="A277" s="8">
        <v>2023</v>
      </c>
      <c r="B277" s="9" t="s">
        <v>4</v>
      </c>
      <c r="C277" s="9" t="s">
        <v>280</v>
      </c>
      <c r="D277" s="9" t="s">
        <v>5340</v>
      </c>
      <c r="E277" s="11" t="s">
        <v>8641</v>
      </c>
      <c r="F277" s="9" t="s">
        <v>280</v>
      </c>
      <c r="G277" s="9" t="s">
        <v>5340</v>
      </c>
      <c r="H277">
        <v>114.246174</v>
      </c>
      <c r="I277">
        <v>174.79673400000001</v>
      </c>
    </row>
    <row r="278" spans="1:9" x14ac:dyDescent="0.25">
      <c r="A278" s="8">
        <v>2023</v>
      </c>
      <c r="B278" s="9" t="s">
        <v>4</v>
      </c>
      <c r="C278" s="9" t="s">
        <v>281</v>
      </c>
      <c r="D278" s="9" t="s">
        <v>5341</v>
      </c>
      <c r="E278" s="11" t="s">
        <v>8641</v>
      </c>
      <c r="F278" s="9" t="s">
        <v>281</v>
      </c>
      <c r="G278" s="9" t="s">
        <v>5341</v>
      </c>
      <c r="H278">
        <v>58.386972999999998</v>
      </c>
      <c r="I278">
        <v>102.522109</v>
      </c>
    </row>
    <row r="279" spans="1:9" x14ac:dyDescent="0.25">
      <c r="A279" s="8">
        <v>2023</v>
      </c>
      <c r="B279" s="9" t="s">
        <v>4</v>
      </c>
      <c r="C279" s="9" t="s">
        <v>282</v>
      </c>
      <c r="D279" s="9" t="s">
        <v>5342</v>
      </c>
      <c r="E279" s="11" t="s">
        <v>8641</v>
      </c>
      <c r="F279" s="9" t="s">
        <v>282</v>
      </c>
      <c r="G279" s="9" t="s">
        <v>5342</v>
      </c>
      <c r="H279">
        <v>59.870967999999998</v>
      </c>
      <c r="I279">
        <v>59.870967999999998</v>
      </c>
    </row>
    <row r="280" spans="1:9" x14ac:dyDescent="0.25">
      <c r="A280" s="8">
        <v>2023</v>
      </c>
      <c r="B280" s="9" t="s">
        <v>4</v>
      </c>
      <c r="C280" s="9" t="s">
        <v>283</v>
      </c>
      <c r="D280" s="9" t="s">
        <v>5343</v>
      </c>
      <c r="E280" s="11" t="s">
        <v>8641</v>
      </c>
      <c r="F280" s="9" t="s">
        <v>283</v>
      </c>
      <c r="G280" s="9" t="s">
        <v>5343</v>
      </c>
      <c r="H280">
        <v>294.29773999999998</v>
      </c>
      <c r="I280">
        <v>382.07916699999998</v>
      </c>
    </row>
    <row r="281" spans="1:9" x14ac:dyDescent="0.25">
      <c r="A281" s="8">
        <v>2023</v>
      </c>
      <c r="B281" s="9" t="s">
        <v>4</v>
      </c>
      <c r="C281" s="9" t="s">
        <v>284</v>
      </c>
      <c r="D281" s="9" t="s">
        <v>5344</v>
      </c>
      <c r="E281" s="11" t="s">
        <v>8641</v>
      </c>
      <c r="F281" s="9" t="s">
        <v>284</v>
      </c>
      <c r="G281" s="9" t="s">
        <v>5344</v>
      </c>
      <c r="H281">
        <v>321.26773000000003</v>
      </c>
      <c r="I281">
        <v>441.76773000000003</v>
      </c>
    </row>
    <row r="282" spans="1:9" x14ac:dyDescent="0.25">
      <c r="A282" s="8">
        <v>2023</v>
      </c>
      <c r="B282" s="9" t="s">
        <v>4</v>
      </c>
      <c r="C282" s="9" t="s">
        <v>285</v>
      </c>
      <c r="D282" s="9" t="s">
        <v>5345</v>
      </c>
      <c r="E282" s="11" t="s">
        <v>8641</v>
      </c>
      <c r="F282" s="9" t="s">
        <v>285</v>
      </c>
      <c r="G282" s="9" t="s">
        <v>5345</v>
      </c>
      <c r="H282">
        <v>0</v>
      </c>
      <c r="I282">
        <v>139.04620699999998</v>
      </c>
    </row>
    <row r="283" spans="1:9" x14ac:dyDescent="0.25">
      <c r="A283" s="8">
        <v>2023</v>
      </c>
      <c r="B283" s="9" t="s">
        <v>4</v>
      </c>
      <c r="C283" s="9" t="s">
        <v>286</v>
      </c>
      <c r="D283" s="9" t="s">
        <v>5346</v>
      </c>
      <c r="E283" s="11" t="s">
        <v>8641</v>
      </c>
      <c r="F283" s="9" t="s">
        <v>286</v>
      </c>
      <c r="G283" s="9" t="s">
        <v>5346</v>
      </c>
      <c r="H283">
        <v>587.67647099999999</v>
      </c>
      <c r="I283">
        <v>983.09290399999998</v>
      </c>
    </row>
    <row r="284" spans="1:9" x14ac:dyDescent="0.25">
      <c r="A284" s="8">
        <v>2023</v>
      </c>
      <c r="B284" s="9" t="s">
        <v>4</v>
      </c>
      <c r="C284" s="9" t="s">
        <v>287</v>
      </c>
      <c r="D284" s="9" t="s">
        <v>5347</v>
      </c>
      <c r="E284" s="11" t="s">
        <v>8641</v>
      </c>
      <c r="F284" s="9" t="s">
        <v>287</v>
      </c>
      <c r="G284" s="9" t="s">
        <v>5347</v>
      </c>
      <c r="H284">
        <v>332.686915</v>
      </c>
      <c r="I284">
        <v>474.246666</v>
      </c>
    </row>
    <row r="285" spans="1:9" x14ac:dyDescent="0.25">
      <c r="A285" s="8">
        <v>2023</v>
      </c>
      <c r="B285" s="9" t="s">
        <v>4</v>
      </c>
      <c r="C285" s="9" t="s">
        <v>288</v>
      </c>
      <c r="D285" s="9" t="s">
        <v>5348</v>
      </c>
      <c r="E285" s="11" t="s">
        <v>8641</v>
      </c>
      <c r="F285" s="9" t="s">
        <v>288</v>
      </c>
      <c r="G285" s="9" t="s">
        <v>5348</v>
      </c>
      <c r="H285">
        <v>0</v>
      </c>
      <c r="I285">
        <v>170.90040499999998</v>
      </c>
    </row>
    <row r="286" spans="1:9" x14ac:dyDescent="0.25">
      <c r="A286" s="8">
        <v>2023</v>
      </c>
      <c r="B286" s="9" t="s">
        <v>4</v>
      </c>
      <c r="C286" s="9" t="s">
        <v>289</v>
      </c>
      <c r="D286" s="9" t="s">
        <v>5349</v>
      </c>
      <c r="E286" s="11" t="s">
        <v>8641</v>
      </c>
      <c r="F286" s="9" t="s">
        <v>289</v>
      </c>
      <c r="G286" s="9" t="s">
        <v>5349</v>
      </c>
      <c r="H286">
        <v>114.682233</v>
      </c>
      <c r="I286">
        <v>173.279867</v>
      </c>
    </row>
    <row r="287" spans="1:9" x14ac:dyDescent="0.25">
      <c r="A287" s="8">
        <v>2023</v>
      </c>
      <c r="B287" s="9" t="s">
        <v>4</v>
      </c>
      <c r="C287" s="9" t="s">
        <v>290</v>
      </c>
      <c r="D287" s="9" t="s">
        <v>5350</v>
      </c>
      <c r="E287" s="11" t="s">
        <v>8641</v>
      </c>
      <c r="F287" s="9" t="s">
        <v>290</v>
      </c>
      <c r="G287" s="9" t="s">
        <v>5350</v>
      </c>
      <c r="H287">
        <v>479.86692599999998</v>
      </c>
      <c r="I287">
        <v>931.27756899999997</v>
      </c>
    </row>
    <row r="288" spans="1:9" x14ac:dyDescent="0.25">
      <c r="A288" s="8">
        <v>2023</v>
      </c>
      <c r="B288" s="9" t="s">
        <v>4</v>
      </c>
      <c r="C288" s="9" t="s">
        <v>291</v>
      </c>
      <c r="D288" s="9" t="s">
        <v>5351</v>
      </c>
      <c r="E288" s="11" t="s">
        <v>8641</v>
      </c>
      <c r="F288" s="9" t="s">
        <v>291</v>
      </c>
      <c r="G288" s="9" t="s">
        <v>5351</v>
      </c>
      <c r="H288">
        <v>229.85088999999999</v>
      </c>
      <c r="I288">
        <v>229.85088999999999</v>
      </c>
    </row>
    <row r="289" spans="1:9" x14ac:dyDescent="0.25">
      <c r="A289" s="8">
        <v>2023</v>
      </c>
      <c r="B289" s="9" t="s">
        <v>4</v>
      </c>
      <c r="C289" s="9" t="s">
        <v>292</v>
      </c>
      <c r="D289" s="9" t="s">
        <v>5352</v>
      </c>
      <c r="E289" s="11" t="s">
        <v>8641</v>
      </c>
      <c r="F289" s="9" t="s">
        <v>292</v>
      </c>
      <c r="G289" s="9" t="s">
        <v>5352</v>
      </c>
      <c r="H289">
        <v>241.17533</v>
      </c>
      <c r="I289">
        <v>366.847757</v>
      </c>
    </row>
    <row r="290" spans="1:9" x14ac:dyDescent="0.25">
      <c r="A290" s="8">
        <v>2023</v>
      </c>
      <c r="B290" s="9" t="s">
        <v>4</v>
      </c>
      <c r="C290" s="9" t="s">
        <v>293</v>
      </c>
      <c r="D290" s="9" t="s">
        <v>5353</v>
      </c>
      <c r="E290" s="11" t="s">
        <v>8641</v>
      </c>
      <c r="F290" s="9" t="s">
        <v>293</v>
      </c>
      <c r="G290" s="9" t="s">
        <v>5353</v>
      </c>
      <c r="H290">
        <v>109.696884</v>
      </c>
      <c r="I290">
        <v>109.696884</v>
      </c>
    </row>
    <row r="291" spans="1:9" x14ac:dyDescent="0.25">
      <c r="A291" s="8">
        <v>2023</v>
      </c>
      <c r="B291" s="9" t="s">
        <v>4</v>
      </c>
      <c r="C291" s="9" t="s">
        <v>294</v>
      </c>
      <c r="D291" s="9" t="s">
        <v>5354</v>
      </c>
      <c r="E291" s="11" t="s">
        <v>8641</v>
      </c>
      <c r="F291" s="9" t="s">
        <v>294</v>
      </c>
      <c r="G291" s="9" t="s">
        <v>5354</v>
      </c>
      <c r="H291">
        <v>0</v>
      </c>
      <c r="I291">
        <v>279.88184799999999</v>
      </c>
    </row>
    <row r="292" spans="1:9" x14ac:dyDescent="0.25">
      <c r="A292" s="8">
        <v>2023</v>
      </c>
      <c r="B292" s="9" t="s">
        <v>4</v>
      </c>
      <c r="C292" s="9" t="s">
        <v>295</v>
      </c>
      <c r="D292" s="9" t="s">
        <v>5355</v>
      </c>
      <c r="E292" s="11" t="s">
        <v>8641</v>
      </c>
      <c r="F292" s="9" t="s">
        <v>295</v>
      </c>
      <c r="G292" s="9" t="s">
        <v>5355</v>
      </c>
      <c r="H292">
        <v>0</v>
      </c>
      <c r="I292">
        <v>495.62000699999999</v>
      </c>
    </row>
    <row r="293" spans="1:9" x14ac:dyDescent="0.25">
      <c r="A293" s="8">
        <v>2023</v>
      </c>
      <c r="B293" s="9" t="s">
        <v>4</v>
      </c>
      <c r="C293" s="9" t="s">
        <v>296</v>
      </c>
      <c r="D293" s="9" t="s">
        <v>5356</v>
      </c>
      <c r="E293" s="11" t="s">
        <v>8641</v>
      </c>
      <c r="F293" s="9" t="s">
        <v>296</v>
      </c>
      <c r="G293" s="9" t="s">
        <v>5356</v>
      </c>
      <c r="H293">
        <v>122.37026900000001</v>
      </c>
      <c r="I293">
        <v>167.992841</v>
      </c>
    </row>
    <row r="294" spans="1:9" x14ac:dyDescent="0.25">
      <c r="A294" s="8">
        <v>2023</v>
      </c>
      <c r="B294" s="9" t="s">
        <v>4</v>
      </c>
      <c r="C294" s="9" t="s">
        <v>297</v>
      </c>
      <c r="D294" s="9" t="s">
        <v>5357</v>
      </c>
      <c r="E294" s="11" t="s">
        <v>8641</v>
      </c>
      <c r="F294" s="9" t="s">
        <v>297</v>
      </c>
      <c r="G294" s="9" t="s">
        <v>5357</v>
      </c>
      <c r="H294">
        <v>114.623839</v>
      </c>
      <c r="I294">
        <v>131.788545</v>
      </c>
    </row>
    <row r="295" spans="1:9" x14ac:dyDescent="0.25">
      <c r="A295" s="8">
        <v>2023</v>
      </c>
      <c r="B295" s="9" t="s">
        <v>4</v>
      </c>
      <c r="C295" s="9" t="s">
        <v>298</v>
      </c>
      <c r="D295" s="9" t="s">
        <v>5358</v>
      </c>
      <c r="E295" s="11" t="s">
        <v>8641</v>
      </c>
      <c r="F295" s="9" t="s">
        <v>298</v>
      </c>
      <c r="G295" s="9" t="s">
        <v>5358</v>
      </c>
      <c r="H295">
        <v>0</v>
      </c>
      <c r="I295">
        <v>60.647600000000004</v>
      </c>
    </row>
    <row r="296" spans="1:9" x14ac:dyDescent="0.25">
      <c r="A296" s="8">
        <v>2023</v>
      </c>
      <c r="B296" s="9" t="s">
        <v>4</v>
      </c>
      <c r="C296" s="9" t="s">
        <v>299</v>
      </c>
      <c r="D296" s="9" t="s">
        <v>5359</v>
      </c>
      <c r="E296" s="11" t="s">
        <v>8641</v>
      </c>
      <c r="F296" s="9" t="s">
        <v>299</v>
      </c>
      <c r="G296" s="9" t="s">
        <v>5359</v>
      </c>
      <c r="H296">
        <v>0</v>
      </c>
      <c r="I296">
        <v>313.02695799999998</v>
      </c>
    </row>
    <row r="297" spans="1:9" x14ac:dyDescent="0.25">
      <c r="A297" s="8">
        <v>2023</v>
      </c>
      <c r="B297" s="9" t="s">
        <v>4</v>
      </c>
      <c r="C297" s="9" t="s">
        <v>300</v>
      </c>
      <c r="D297" s="9" t="s">
        <v>5360</v>
      </c>
      <c r="E297" s="11" t="s">
        <v>8641</v>
      </c>
      <c r="F297" s="9" t="s">
        <v>300</v>
      </c>
      <c r="G297" s="9" t="s">
        <v>5360</v>
      </c>
      <c r="H297">
        <v>0</v>
      </c>
      <c r="I297">
        <v>426.86800099999999</v>
      </c>
    </row>
    <row r="298" spans="1:9" x14ac:dyDescent="0.25">
      <c r="A298" s="8">
        <v>2023</v>
      </c>
      <c r="B298" s="9" t="s">
        <v>4</v>
      </c>
      <c r="C298" s="9" t="s">
        <v>301</v>
      </c>
      <c r="D298" s="9" t="s">
        <v>5361</v>
      </c>
      <c r="E298" s="11" t="s">
        <v>8641</v>
      </c>
      <c r="F298" s="9" t="s">
        <v>301</v>
      </c>
      <c r="G298" s="9" t="s">
        <v>5361</v>
      </c>
      <c r="H298">
        <v>0</v>
      </c>
      <c r="I298">
        <v>679.54100500000004</v>
      </c>
    </row>
    <row r="299" spans="1:9" x14ac:dyDescent="0.25">
      <c r="A299" s="8">
        <v>2023</v>
      </c>
      <c r="B299" s="9" t="s">
        <v>4</v>
      </c>
      <c r="C299" s="9" t="s">
        <v>302</v>
      </c>
      <c r="D299" s="9" t="s">
        <v>5362</v>
      </c>
      <c r="E299" s="11" t="s">
        <v>8641</v>
      </c>
      <c r="F299" s="9" t="s">
        <v>302</v>
      </c>
      <c r="G299" s="9" t="s">
        <v>5362</v>
      </c>
      <c r="H299">
        <v>236.92397800000001</v>
      </c>
      <c r="I299">
        <v>296.39181600000001</v>
      </c>
    </row>
    <row r="300" spans="1:9" x14ac:dyDescent="0.25">
      <c r="A300" s="8">
        <v>2023</v>
      </c>
      <c r="B300" s="9" t="s">
        <v>4</v>
      </c>
      <c r="C300" s="9" t="s">
        <v>303</v>
      </c>
      <c r="D300" s="9" t="s">
        <v>5363</v>
      </c>
      <c r="E300" s="11" t="s">
        <v>8641</v>
      </c>
      <c r="F300" s="9" t="s">
        <v>303</v>
      </c>
      <c r="G300" s="9" t="s">
        <v>5363</v>
      </c>
      <c r="H300">
        <v>259.35826400000002</v>
      </c>
      <c r="I300">
        <v>259.35826400000002</v>
      </c>
    </row>
    <row r="301" spans="1:9" x14ac:dyDescent="0.25">
      <c r="A301" s="8">
        <v>2023</v>
      </c>
      <c r="B301" s="9" t="s">
        <v>4</v>
      </c>
      <c r="C301" s="9" t="s">
        <v>304</v>
      </c>
      <c r="D301" s="9" t="s">
        <v>5364</v>
      </c>
      <c r="E301" s="11" t="s">
        <v>8641</v>
      </c>
      <c r="F301" s="9" t="s">
        <v>304</v>
      </c>
      <c r="G301" s="9" t="s">
        <v>5364</v>
      </c>
      <c r="H301">
        <v>9.7995199999999993</v>
      </c>
      <c r="I301">
        <v>95.31530699999999</v>
      </c>
    </row>
    <row r="302" spans="1:9" x14ac:dyDescent="0.25">
      <c r="A302" s="8">
        <v>2023</v>
      </c>
      <c r="B302" s="9" t="s">
        <v>4</v>
      </c>
      <c r="C302" s="9" t="s">
        <v>305</v>
      </c>
      <c r="D302" s="9" t="s">
        <v>5365</v>
      </c>
      <c r="E302" s="11" t="s">
        <v>8641</v>
      </c>
      <c r="F302" s="9" t="s">
        <v>305</v>
      </c>
      <c r="G302" s="9" t="s">
        <v>5365</v>
      </c>
      <c r="H302">
        <v>97.316519999999997</v>
      </c>
      <c r="I302">
        <v>153.29186199999998</v>
      </c>
    </row>
    <row r="303" spans="1:9" x14ac:dyDescent="0.25">
      <c r="A303" s="8">
        <v>2023</v>
      </c>
      <c r="B303" s="9" t="s">
        <v>4</v>
      </c>
      <c r="C303" s="9" t="s">
        <v>306</v>
      </c>
      <c r="D303" s="9" t="s">
        <v>5366</v>
      </c>
      <c r="E303" s="11" t="s">
        <v>8641</v>
      </c>
      <c r="F303" s="9" t="s">
        <v>306</v>
      </c>
      <c r="G303" s="9" t="s">
        <v>5366</v>
      </c>
      <c r="H303">
        <v>89.107153999999994</v>
      </c>
      <c r="I303">
        <v>148.83691099999999</v>
      </c>
    </row>
    <row r="304" spans="1:9" x14ac:dyDescent="0.25">
      <c r="A304" s="8">
        <v>2023</v>
      </c>
      <c r="B304" s="9" t="s">
        <v>4</v>
      </c>
      <c r="C304" s="9" t="s">
        <v>307</v>
      </c>
      <c r="D304" s="9" t="s">
        <v>5367</v>
      </c>
      <c r="E304" s="11" t="s">
        <v>8641</v>
      </c>
      <c r="F304" s="9" t="s">
        <v>307</v>
      </c>
      <c r="G304" s="9" t="s">
        <v>5367</v>
      </c>
      <c r="H304">
        <v>123.20642599999999</v>
      </c>
      <c r="I304">
        <v>189.091928</v>
      </c>
    </row>
    <row r="305" spans="1:9" x14ac:dyDescent="0.25">
      <c r="A305" s="8">
        <v>2023</v>
      </c>
      <c r="B305" s="9" t="s">
        <v>4</v>
      </c>
      <c r="C305" s="9" t="s">
        <v>308</v>
      </c>
      <c r="D305" s="9" t="s">
        <v>5368</v>
      </c>
      <c r="E305" s="11" t="s">
        <v>8641</v>
      </c>
      <c r="F305" s="9" t="s">
        <v>308</v>
      </c>
      <c r="G305" s="9" t="s">
        <v>5368</v>
      </c>
      <c r="H305">
        <v>0</v>
      </c>
      <c r="I305">
        <v>115.98745</v>
      </c>
    </row>
    <row r="306" spans="1:9" x14ac:dyDescent="0.25">
      <c r="A306" s="8">
        <v>2023</v>
      </c>
      <c r="B306" s="9" t="s">
        <v>4</v>
      </c>
      <c r="C306" s="9" t="s">
        <v>309</v>
      </c>
      <c r="D306" s="9" t="s">
        <v>5369</v>
      </c>
      <c r="E306" s="11" t="s">
        <v>8641</v>
      </c>
      <c r="F306" s="9" t="s">
        <v>309</v>
      </c>
      <c r="G306" s="9" t="s">
        <v>5369</v>
      </c>
      <c r="H306">
        <v>0</v>
      </c>
      <c r="I306">
        <v>155.37156899999999</v>
      </c>
    </row>
    <row r="307" spans="1:9" x14ac:dyDescent="0.25">
      <c r="A307" s="8">
        <v>2023</v>
      </c>
      <c r="B307" s="9" t="s">
        <v>4</v>
      </c>
      <c r="C307" s="9" t="s">
        <v>310</v>
      </c>
      <c r="D307" s="9" t="s">
        <v>5370</v>
      </c>
      <c r="E307" s="11" t="s">
        <v>8641</v>
      </c>
      <c r="F307" s="9" t="s">
        <v>310</v>
      </c>
      <c r="G307" s="9" t="s">
        <v>5370</v>
      </c>
      <c r="H307">
        <v>0</v>
      </c>
      <c r="I307">
        <v>336.06978500000002</v>
      </c>
    </row>
    <row r="308" spans="1:9" x14ac:dyDescent="0.25">
      <c r="A308" s="8">
        <v>2023</v>
      </c>
      <c r="B308" s="9" t="s">
        <v>4</v>
      </c>
      <c r="C308" s="9" t="s">
        <v>311</v>
      </c>
      <c r="D308" s="9" t="s">
        <v>5371</v>
      </c>
      <c r="E308" s="11" t="s">
        <v>8641</v>
      </c>
      <c r="F308" s="9" t="s">
        <v>311</v>
      </c>
      <c r="G308" s="9" t="s">
        <v>5371</v>
      </c>
      <c r="H308">
        <v>0</v>
      </c>
      <c r="I308">
        <v>207.99095800000001</v>
      </c>
    </row>
    <row r="309" spans="1:9" x14ac:dyDescent="0.25">
      <c r="A309" s="8">
        <v>2023</v>
      </c>
      <c r="B309" s="9" t="s">
        <v>4</v>
      </c>
      <c r="C309" s="9" t="s">
        <v>312</v>
      </c>
      <c r="D309" s="9" t="s">
        <v>5372</v>
      </c>
      <c r="E309" s="11" t="s">
        <v>8641</v>
      </c>
      <c r="F309" s="9" t="s">
        <v>312</v>
      </c>
      <c r="G309" s="9" t="s">
        <v>5372</v>
      </c>
      <c r="H309">
        <v>467.56208600000002</v>
      </c>
      <c r="I309">
        <v>649.829566</v>
      </c>
    </row>
    <row r="310" spans="1:9" x14ac:dyDescent="0.25">
      <c r="A310" s="8">
        <v>2023</v>
      </c>
      <c r="B310" s="9" t="s">
        <v>4</v>
      </c>
      <c r="C310" s="9" t="s">
        <v>313</v>
      </c>
      <c r="D310" s="9" t="s">
        <v>5373</v>
      </c>
      <c r="E310" s="11" t="s">
        <v>8641</v>
      </c>
      <c r="F310" s="9" t="s">
        <v>313</v>
      </c>
      <c r="G310" s="9" t="s">
        <v>5373</v>
      </c>
      <c r="H310">
        <v>4347.1958350000004</v>
      </c>
      <c r="I310">
        <v>13484.296483</v>
      </c>
    </row>
    <row r="311" spans="1:9" x14ac:dyDescent="0.25">
      <c r="A311" s="8">
        <v>2023</v>
      </c>
      <c r="B311" s="9" t="s">
        <v>4</v>
      </c>
      <c r="C311" s="9" t="s">
        <v>314</v>
      </c>
      <c r="D311" s="9" t="s">
        <v>5374</v>
      </c>
      <c r="E311" s="11" t="s">
        <v>8641</v>
      </c>
      <c r="F311" s="9" t="s">
        <v>314</v>
      </c>
      <c r="G311" s="9" t="s">
        <v>5374</v>
      </c>
      <c r="H311">
        <v>211.847195</v>
      </c>
      <c r="I311">
        <v>331.17514399999999</v>
      </c>
    </row>
    <row r="312" spans="1:9" x14ac:dyDescent="0.25">
      <c r="A312" s="8">
        <v>2023</v>
      </c>
      <c r="B312" s="9" t="s">
        <v>4</v>
      </c>
      <c r="C312" s="9" t="s">
        <v>315</v>
      </c>
      <c r="D312" s="9" t="s">
        <v>5375</v>
      </c>
      <c r="E312" s="11" t="s">
        <v>8641</v>
      </c>
      <c r="F312" s="9" t="s">
        <v>315</v>
      </c>
      <c r="G312" s="9" t="s">
        <v>5375</v>
      </c>
      <c r="H312">
        <v>201.42843300000001</v>
      </c>
      <c r="I312">
        <v>313.75538699999998</v>
      </c>
    </row>
    <row r="313" spans="1:9" x14ac:dyDescent="0.25">
      <c r="A313" s="8">
        <v>2023</v>
      </c>
      <c r="B313" s="9" t="s">
        <v>4</v>
      </c>
      <c r="C313" s="9" t="s">
        <v>316</v>
      </c>
      <c r="D313" s="9" t="s">
        <v>5376</v>
      </c>
      <c r="E313" s="11" t="s">
        <v>8641</v>
      </c>
      <c r="F313" s="9" t="s">
        <v>316</v>
      </c>
      <c r="G313" s="9" t="s">
        <v>5376</v>
      </c>
      <c r="H313">
        <v>446.44665900000001</v>
      </c>
      <c r="I313">
        <v>655.24822500000005</v>
      </c>
    </row>
    <row r="314" spans="1:9" x14ac:dyDescent="0.25">
      <c r="A314" s="8">
        <v>2023</v>
      </c>
      <c r="B314" s="9" t="s">
        <v>4</v>
      </c>
      <c r="C314" s="9" t="s">
        <v>317</v>
      </c>
      <c r="D314" s="9" t="s">
        <v>5377</v>
      </c>
      <c r="E314" s="11" t="s">
        <v>8641</v>
      </c>
      <c r="F314" s="9" t="s">
        <v>317</v>
      </c>
      <c r="G314" s="9" t="s">
        <v>5377</v>
      </c>
      <c r="H314">
        <v>236.71559600000001</v>
      </c>
      <c r="I314">
        <v>329.15133200000002</v>
      </c>
    </row>
    <row r="315" spans="1:9" x14ac:dyDescent="0.25">
      <c r="A315" s="8">
        <v>2023</v>
      </c>
      <c r="B315" s="9" t="s">
        <v>4</v>
      </c>
      <c r="C315" s="9" t="s">
        <v>318</v>
      </c>
      <c r="D315" s="9" t="s">
        <v>5378</v>
      </c>
      <c r="E315" s="11" t="s">
        <v>8641</v>
      </c>
      <c r="F315" s="9" t="s">
        <v>318</v>
      </c>
      <c r="G315" s="9" t="s">
        <v>5378</v>
      </c>
      <c r="H315">
        <v>220.015682</v>
      </c>
      <c r="I315">
        <v>284.585308</v>
      </c>
    </row>
    <row r="316" spans="1:9" x14ac:dyDescent="0.25">
      <c r="A316" s="8">
        <v>2023</v>
      </c>
      <c r="B316" s="9" t="s">
        <v>4</v>
      </c>
      <c r="C316" s="9" t="s">
        <v>319</v>
      </c>
      <c r="D316" s="9" t="s">
        <v>5379</v>
      </c>
      <c r="E316" s="11" t="s">
        <v>8641</v>
      </c>
      <c r="F316" s="9" t="s">
        <v>319</v>
      </c>
      <c r="G316" s="9" t="s">
        <v>5379</v>
      </c>
      <c r="H316">
        <v>14.610576999999999</v>
      </c>
      <c r="I316">
        <v>52.383226000000001</v>
      </c>
    </row>
    <row r="317" spans="1:9" x14ac:dyDescent="0.25">
      <c r="A317" s="8">
        <v>2023</v>
      </c>
      <c r="B317" s="9" t="s">
        <v>4</v>
      </c>
      <c r="C317" s="9" t="s">
        <v>320</v>
      </c>
      <c r="D317" s="9" t="s">
        <v>5380</v>
      </c>
      <c r="E317" s="11" t="s">
        <v>8641</v>
      </c>
      <c r="F317" s="9" t="s">
        <v>320</v>
      </c>
      <c r="G317" s="9" t="s">
        <v>5380</v>
      </c>
      <c r="H317">
        <v>181.239204</v>
      </c>
      <c r="I317">
        <v>1986.2507880000001</v>
      </c>
    </row>
    <row r="318" spans="1:9" x14ac:dyDescent="0.25">
      <c r="A318" s="8">
        <v>2023</v>
      </c>
      <c r="B318" s="9" t="s">
        <v>4</v>
      </c>
      <c r="C318" s="9" t="s">
        <v>321</v>
      </c>
      <c r="D318" s="9" t="s">
        <v>5381</v>
      </c>
      <c r="E318" s="11" t="s">
        <v>8641</v>
      </c>
      <c r="F318" s="9" t="s">
        <v>321</v>
      </c>
      <c r="G318" s="9" t="s">
        <v>5381</v>
      </c>
      <c r="H318">
        <v>101.530227</v>
      </c>
      <c r="I318">
        <v>121.536215</v>
      </c>
    </row>
    <row r="319" spans="1:9" x14ac:dyDescent="0.25">
      <c r="A319" s="8">
        <v>2023</v>
      </c>
      <c r="B319" s="9" t="s">
        <v>4</v>
      </c>
      <c r="C319" s="9" t="s">
        <v>322</v>
      </c>
      <c r="D319" s="9" t="s">
        <v>5382</v>
      </c>
      <c r="E319" s="11" t="s">
        <v>8641</v>
      </c>
      <c r="F319" s="9" t="s">
        <v>322</v>
      </c>
      <c r="G319" s="9" t="s">
        <v>5382</v>
      </c>
      <c r="H319">
        <v>1628.303909</v>
      </c>
      <c r="I319">
        <v>5691.8867039999996</v>
      </c>
    </row>
    <row r="320" spans="1:9" x14ac:dyDescent="0.25">
      <c r="A320" s="8">
        <v>2023</v>
      </c>
      <c r="B320" s="9" t="s">
        <v>4</v>
      </c>
      <c r="C320" s="9" t="s">
        <v>323</v>
      </c>
      <c r="D320" s="9" t="s">
        <v>5383</v>
      </c>
      <c r="E320" s="11" t="s">
        <v>8641</v>
      </c>
      <c r="F320" s="9" t="s">
        <v>323</v>
      </c>
      <c r="G320" s="9" t="s">
        <v>5383</v>
      </c>
      <c r="H320">
        <v>154.34397899999999</v>
      </c>
      <c r="I320">
        <v>154.34397899999999</v>
      </c>
    </row>
    <row r="321" spans="1:9" x14ac:dyDescent="0.25">
      <c r="A321" s="8">
        <v>2023</v>
      </c>
      <c r="B321" s="9" t="s">
        <v>4</v>
      </c>
      <c r="C321" s="9" t="s">
        <v>324</v>
      </c>
      <c r="D321" s="9" t="s">
        <v>5384</v>
      </c>
      <c r="E321" s="11" t="s">
        <v>8641</v>
      </c>
      <c r="F321" s="9" t="s">
        <v>324</v>
      </c>
      <c r="G321" s="9" t="s">
        <v>5384</v>
      </c>
      <c r="H321">
        <v>115.729634</v>
      </c>
      <c r="I321">
        <v>141.99725999999998</v>
      </c>
    </row>
    <row r="322" spans="1:9" x14ac:dyDescent="0.25">
      <c r="A322" s="8">
        <v>2023</v>
      </c>
      <c r="B322" s="9" t="s">
        <v>4</v>
      </c>
      <c r="C322" s="9" t="s">
        <v>325</v>
      </c>
      <c r="D322" s="9" t="s">
        <v>5385</v>
      </c>
      <c r="E322" s="11" t="s">
        <v>8641</v>
      </c>
      <c r="F322" s="9" t="s">
        <v>325</v>
      </c>
      <c r="G322" s="9" t="s">
        <v>5385</v>
      </c>
      <c r="H322">
        <v>382.69927799999999</v>
      </c>
      <c r="I322">
        <v>541.94915700000001</v>
      </c>
    </row>
    <row r="323" spans="1:9" x14ac:dyDescent="0.25">
      <c r="A323" s="8">
        <v>2023</v>
      </c>
      <c r="B323" s="9" t="s">
        <v>4</v>
      </c>
      <c r="C323" s="9" t="s">
        <v>326</v>
      </c>
      <c r="D323" s="9" t="s">
        <v>5386</v>
      </c>
      <c r="E323" s="11" t="s">
        <v>8641</v>
      </c>
      <c r="F323" s="9" t="s">
        <v>326</v>
      </c>
      <c r="G323" s="9" t="s">
        <v>5386</v>
      </c>
      <c r="H323">
        <v>484.64724100000001</v>
      </c>
      <c r="I323">
        <v>597.91735300000005</v>
      </c>
    </row>
    <row r="324" spans="1:9" x14ac:dyDescent="0.25">
      <c r="A324" s="8">
        <v>2023</v>
      </c>
      <c r="B324" s="9" t="s">
        <v>4</v>
      </c>
      <c r="C324" s="9" t="s">
        <v>327</v>
      </c>
      <c r="D324" s="9" t="s">
        <v>5387</v>
      </c>
      <c r="E324" s="11" t="s">
        <v>8641</v>
      </c>
      <c r="F324" s="9" t="s">
        <v>327</v>
      </c>
      <c r="G324" s="9" t="s">
        <v>5387</v>
      </c>
      <c r="H324">
        <v>0</v>
      </c>
      <c r="I324">
        <v>472.91201599999999</v>
      </c>
    </row>
    <row r="325" spans="1:9" x14ac:dyDescent="0.25">
      <c r="A325" s="8">
        <v>2023</v>
      </c>
      <c r="B325" s="9" t="s">
        <v>4</v>
      </c>
      <c r="C325" s="9" t="s">
        <v>328</v>
      </c>
      <c r="D325" s="9" t="s">
        <v>5388</v>
      </c>
      <c r="E325" s="11" t="s">
        <v>8641</v>
      </c>
      <c r="F325" s="9" t="s">
        <v>328</v>
      </c>
      <c r="G325" s="9" t="s">
        <v>5388</v>
      </c>
      <c r="H325">
        <v>146.96093300000001</v>
      </c>
      <c r="I325">
        <v>350.85096399999998</v>
      </c>
    </row>
    <row r="326" spans="1:9" x14ac:dyDescent="0.25">
      <c r="A326" s="8">
        <v>2023</v>
      </c>
      <c r="B326" s="9" t="s">
        <v>4</v>
      </c>
      <c r="C326" s="9" t="s">
        <v>329</v>
      </c>
      <c r="D326" s="9" t="s">
        <v>5389</v>
      </c>
      <c r="E326" s="11" t="s">
        <v>8641</v>
      </c>
      <c r="F326" s="9" t="s">
        <v>329</v>
      </c>
      <c r="G326" s="9" t="s">
        <v>5389</v>
      </c>
      <c r="H326">
        <v>0</v>
      </c>
      <c r="I326">
        <v>92.037255000000002</v>
      </c>
    </row>
    <row r="327" spans="1:9" x14ac:dyDescent="0.25">
      <c r="A327" s="8">
        <v>2023</v>
      </c>
      <c r="B327" s="9" t="s">
        <v>4</v>
      </c>
      <c r="C327" s="9" t="s">
        <v>330</v>
      </c>
      <c r="D327" s="9" t="s">
        <v>5390</v>
      </c>
      <c r="E327" s="11" t="s">
        <v>8641</v>
      </c>
      <c r="F327" s="9" t="s">
        <v>330</v>
      </c>
      <c r="G327" s="9" t="s">
        <v>5390</v>
      </c>
      <c r="H327">
        <v>0</v>
      </c>
      <c r="I327">
        <v>93.755822999999992</v>
      </c>
    </row>
    <row r="328" spans="1:9" x14ac:dyDescent="0.25">
      <c r="A328" s="8">
        <v>2023</v>
      </c>
      <c r="B328" s="9" t="s">
        <v>4</v>
      </c>
      <c r="C328" s="9" t="s">
        <v>331</v>
      </c>
      <c r="D328" s="9" t="s">
        <v>5391</v>
      </c>
      <c r="E328" s="11" t="s">
        <v>8641</v>
      </c>
      <c r="F328" s="9" t="s">
        <v>331</v>
      </c>
      <c r="G328" s="9" t="s">
        <v>5391</v>
      </c>
      <c r="H328">
        <v>0</v>
      </c>
      <c r="I328">
        <v>101.74428899999999</v>
      </c>
    </row>
    <row r="329" spans="1:9" x14ac:dyDescent="0.25">
      <c r="A329" s="8">
        <v>2023</v>
      </c>
      <c r="B329" s="9" t="s">
        <v>4</v>
      </c>
      <c r="C329" s="9" t="s">
        <v>332</v>
      </c>
      <c r="D329" s="9" t="s">
        <v>5392</v>
      </c>
      <c r="E329" s="11" t="s">
        <v>8641</v>
      </c>
      <c r="F329" s="9" t="s">
        <v>332</v>
      </c>
      <c r="G329" s="9" t="s">
        <v>5392</v>
      </c>
      <c r="H329">
        <v>89.220492999999991</v>
      </c>
      <c r="I329">
        <v>759.34232999999995</v>
      </c>
    </row>
    <row r="330" spans="1:9" x14ac:dyDescent="0.25">
      <c r="A330" s="8">
        <v>2023</v>
      </c>
      <c r="B330" s="9" t="s">
        <v>4</v>
      </c>
      <c r="C330" s="9" t="s">
        <v>333</v>
      </c>
      <c r="D330" s="9" t="s">
        <v>5393</v>
      </c>
      <c r="E330" s="11" t="s">
        <v>8641</v>
      </c>
      <c r="F330" s="9" t="s">
        <v>333</v>
      </c>
      <c r="G330" s="9" t="s">
        <v>5393</v>
      </c>
      <c r="H330">
        <v>0</v>
      </c>
      <c r="I330">
        <v>156.751936</v>
      </c>
    </row>
    <row r="331" spans="1:9" x14ac:dyDescent="0.25">
      <c r="A331" s="8">
        <v>2023</v>
      </c>
      <c r="B331" s="9" t="s">
        <v>4</v>
      </c>
      <c r="C331" s="9" t="s">
        <v>334</v>
      </c>
      <c r="D331" s="9" t="s">
        <v>5394</v>
      </c>
      <c r="E331" s="11" t="s">
        <v>8641</v>
      </c>
      <c r="F331" s="9" t="s">
        <v>334</v>
      </c>
      <c r="G331" s="9" t="s">
        <v>5394</v>
      </c>
      <c r="H331">
        <v>0</v>
      </c>
      <c r="I331">
        <v>177.804869</v>
      </c>
    </row>
    <row r="332" spans="1:9" x14ac:dyDescent="0.25">
      <c r="A332" s="8">
        <v>2023</v>
      </c>
      <c r="B332" s="9" t="s">
        <v>4</v>
      </c>
      <c r="C332" s="9" t="s">
        <v>335</v>
      </c>
      <c r="D332" s="9" t="s">
        <v>5395</v>
      </c>
      <c r="E332" s="11" t="s">
        <v>8641</v>
      </c>
      <c r="F332" s="9" t="s">
        <v>335</v>
      </c>
      <c r="G332" s="9" t="s">
        <v>5395</v>
      </c>
      <c r="H332">
        <v>0</v>
      </c>
      <c r="I332">
        <v>255.964765</v>
      </c>
    </row>
    <row r="333" spans="1:9" x14ac:dyDescent="0.25">
      <c r="A333" s="8">
        <v>2023</v>
      </c>
      <c r="B333" s="9" t="s">
        <v>4</v>
      </c>
      <c r="C333" s="9" t="s">
        <v>336</v>
      </c>
      <c r="D333" s="9" t="s">
        <v>5396</v>
      </c>
      <c r="E333" s="11" t="s">
        <v>8641</v>
      </c>
      <c r="F333" s="9" t="s">
        <v>336</v>
      </c>
      <c r="G333" s="9" t="s">
        <v>5396</v>
      </c>
      <c r="H333">
        <v>0</v>
      </c>
      <c r="I333">
        <v>55.773942999999996</v>
      </c>
    </row>
    <row r="334" spans="1:9" x14ac:dyDescent="0.25">
      <c r="A334" s="8">
        <v>2023</v>
      </c>
      <c r="B334" s="9" t="s">
        <v>4</v>
      </c>
      <c r="C334" s="9" t="s">
        <v>337</v>
      </c>
      <c r="D334" s="9" t="s">
        <v>5397</v>
      </c>
      <c r="E334" s="11" t="s">
        <v>8641</v>
      </c>
      <c r="F334" s="9" t="s">
        <v>337</v>
      </c>
      <c r="G334" s="9" t="s">
        <v>5397</v>
      </c>
      <c r="H334">
        <v>0</v>
      </c>
      <c r="I334">
        <v>183.497692</v>
      </c>
    </row>
    <row r="335" spans="1:9" x14ac:dyDescent="0.25">
      <c r="A335" s="8">
        <v>2023</v>
      </c>
      <c r="B335" s="9" t="s">
        <v>4</v>
      </c>
      <c r="C335" s="9" t="s">
        <v>338</v>
      </c>
      <c r="D335" s="9" t="s">
        <v>5398</v>
      </c>
      <c r="E335" s="11" t="s">
        <v>8641</v>
      </c>
      <c r="F335" s="9" t="s">
        <v>338</v>
      </c>
      <c r="G335" s="9" t="s">
        <v>5398</v>
      </c>
      <c r="H335">
        <v>0</v>
      </c>
      <c r="I335">
        <v>164.41061100000002</v>
      </c>
    </row>
    <row r="336" spans="1:9" x14ac:dyDescent="0.25">
      <c r="A336" s="8">
        <v>2023</v>
      </c>
      <c r="B336" s="9" t="s">
        <v>339</v>
      </c>
      <c r="C336" s="9" t="s">
        <v>340</v>
      </c>
      <c r="D336" s="9" t="s">
        <v>5399</v>
      </c>
      <c r="E336" s="11" t="s">
        <v>8642</v>
      </c>
      <c r="F336" s="9" t="s">
        <v>340</v>
      </c>
      <c r="G336" s="9" t="s">
        <v>5399</v>
      </c>
      <c r="H336">
        <v>51.056532999999995</v>
      </c>
      <c r="I336">
        <v>51.056532999999995</v>
      </c>
    </row>
    <row r="337" spans="1:9" x14ac:dyDescent="0.25">
      <c r="A337" s="8">
        <v>2023</v>
      </c>
      <c r="B337" s="9" t="s">
        <v>339</v>
      </c>
      <c r="C337" s="9" t="s">
        <v>341</v>
      </c>
      <c r="D337" s="9" t="s">
        <v>5400</v>
      </c>
      <c r="E337" s="11" t="s">
        <v>8642</v>
      </c>
      <c r="F337" s="9" t="s">
        <v>341</v>
      </c>
      <c r="G337" s="9" t="s">
        <v>5400</v>
      </c>
      <c r="H337">
        <v>189.26486299999999</v>
      </c>
      <c r="I337">
        <v>189.26486299999999</v>
      </c>
    </row>
    <row r="338" spans="1:9" x14ac:dyDescent="0.25">
      <c r="A338" s="8">
        <v>2023</v>
      </c>
      <c r="B338" s="9" t="s">
        <v>339</v>
      </c>
      <c r="C338" s="9" t="s">
        <v>342</v>
      </c>
      <c r="D338" s="9" t="s">
        <v>5401</v>
      </c>
      <c r="E338" s="11" t="s">
        <v>8642</v>
      </c>
      <c r="F338" s="9" t="s">
        <v>342</v>
      </c>
      <c r="G338" s="9" t="s">
        <v>5401</v>
      </c>
      <c r="H338">
        <v>41.273741000000001</v>
      </c>
      <c r="I338">
        <v>41.273741000000001</v>
      </c>
    </row>
    <row r="339" spans="1:9" x14ac:dyDescent="0.25">
      <c r="A339" s="8">
        <v>2023</v>
      </c>
      <c r="B339" s="9" t="s">
        <v>339</v>
      </c>
      <c r="C339" s="9" t="s">
        <v>343</v>
      </c>
      <c r="D339" s="9" t="s">
        <v>5402</v>
      </c>
      <c r="E339" s="11" t="s">
        <v>8642</v>
      </c>
      <c r="F339" s="9" t="s">
        <v>343</v>
      </c>
      <c r="G339" s="9" t="s">
        <v>5402</v>
      </c>
      <c r="H339">
        <v>90.042613000000003</v>
      </c>
      <c r="I339">
        <v>90.042613000000003</v>
      </c>
    </row>
    <row r="340" spans="1:9" x14ac:dyDescent="0.25">
      <c r="A340" s="8">
        <v>2023</v>
      </c>
      <c r="B340" s="9" t="s">
        <v>339</v>
      </c>
      <c r="C340" s="9" t="s">
        <v>344</v>
      </c>
      <c r="D340" s="9" t="s">
        <v>5403</v>
      </c>
      <c r="E340" s="11" t="s">
        <v>8642</v>
      </c>
      <c r="F340" s="9" t="s">
        <v>344</v>
      </c>
      <c r="G340" s="9" t="s">
        <v>5403</v>
      </c>
      <c r="H340">
        <v>65.017545999999996</v>
      </c>
      <c r="I340">
        <v>65.017545999999996</v>
      </c>
    </row>
    <row r="341" spans="1:9" x14ac:dyDescent="0.25">
      <c r="A341" s="8">
        <v>2023</v>
      </c>
      <c r="B341" s="9" t="s">
        <v>339</v>
      </c>
      <c r="C341" s="9" t="s">
        <v>345</v>
      </c>
      <c r="D341" s="9" t="s">
        <v>5404</v>
      </c>
      <c r="E341" s="11" t="s">
        <v>8642</v>
      </c>
      <c r="F341" s="9" t="s">
        <v>345</v>
      </c>
      <c r="G341" s="9" t="s">
        <v>5404</v>
      </c>
      <c r="H341">
        <v>151.89597000000001</v>
      </c>
      <c r="I341">
        <v>151.89597000000001</v>
      </c>
    </row>
    <row r="342" spans="1:9" x14ac:dyDescent="0.25">
      <c r="A342" s="8">
        <v>2023</v>
      </c>
      <c r="B342" s="9" t="s">
        <v>339</v>
      </c>
      <c r="C342" s="9" t="s">
        <v>346</v>
      </c>
      <c r="D342" s="9" t="s">
        <v>5405</v>
      </c>
      <c r="E342" s="11" t="s">
        <v>8642</v>
      </c>
      <c r="F342" s="9" t="s">
        <v>346</v>
      </c>
      <c r="G342" s="9" t="s">
        <v>5405</v>
      </c>
      <c r="H342">
        <v>161.627409</v>
      </c>
      <c r="I342">
        <v>161.627409</v>
      </c>
    </row>
    <row r="343" spans="1:9" x14ac:dyDescent="0.25">
      <c r="A343" s="8">
        <v>2023</v>
      </c>
      <c r="B343" s="9" t="s">
        <v>339</v>
      </c>
      <c r="C343" s="9" t="s">
        <v>347</v>
      </c>
      <c r="D343" s="9" t="s">
        <v>5406</v>
      </c>
      <c r="E343" s="11" t="s">
        <v>8642</v>
      </c>
      <c r="F343" s="9" t="s">
        <v>347</v>
      </c>
      <c r="G343" s="9" t="s">
        <v>5406</v>
      </c>
      <c r="H343">
        <v>5.9996640000000001</v>
      </c>
      <c r="I343">
        <v>5.9996640000000001</v>
      </c>
    </row>
    <row r="344" spans="1:9" x14ac:dyDescent="0.25">
      <c r="A344" s="8">
        <v>2023</v>
      </c>
      <c r="B344" s="9" t="s">
        <v>339</v>
      </c>
      <c r="C344" s="9" t="s">
        <v>348</v>
      </c>
      <c r="D344" s="9" t="s">
        <v>5407</v>
      </c>
      <c r="E344" s="11" t="s">
        <v>8642</v>
      </c>
      <c r="F344" s="9" t="s">
        <v>348</v>
      </c>
      <c r="G344" s="9" t="s">
        <v>5407</v>
      </c>
      <c r="H344">
        <v>46.260824999999997</v>
      </c>
      <c r="I344">
        <v>46.260824999999997</v>
      </c>
    </row>
    <row r="345" spans="1:9" x14ac:dyDescent="0.25">
      <c r="A345" s="8">
        <v>2023</v>
      </c>
      <c r="B345" s="9" t="s">
        <v>339</v>
      </c>
      <c r="C345" s="9" t="s">
        <v>349</v>
      </c>
      <c r="D345" s="9" t="s">
        <v>5408</v>
      </c>
      <c r="E345" s="11" t="s">
        <v>8642</v>
      </c>
      <c r="F345" s="9" t="s">
        <v>349</v>
      </c>
      <c r="G345" s="9" t="s">
        <v>5408</v>
      </c>
      <c r="H345">
        <v>53.128316999999996</v>
      </c>
      <c r="I345">
        <v>53.128316999999996</v>
      </c>
    </row>
    <row r="346" spans="1:9" x14ac:dyDescent="0.25">
      <c r="A346" s="8">
        <v>2023</v>
      </c>
      <c r="B346" s="9" t="s">
        <v>339</v>
      </c>
      <c r="C346" s="9" t="s">
        <v>350</v>
      </c>
      <c r="D346" s="9" t="s">
        <v>5409</v>
      </c>
      <c r="E346" s="11" t="s">
        <v>8642</v>
      </c>
      <c r="F346" s="9" t="s">
        <v>350</v>
      </c>
      <c r="G346" s="9" t="s">
        <v>5409</v>
      </c>
      <c r="H346">
        <v>109.78214</v>
      </c>
      <c r="I346">
        <v>109.78214</v>
      </c>
    </row>
    <row r="347" spans="1:9" x14ac:dyDescent="0.25">
      <c r="A347" s="8">
        <v>2023</v>
      </c>
      <c r="B347" s="9" t="s">
        <v>339</v>
      </c>
      <c r="C347" s="9" t="s">
        <v>351</v>
      </c>
      <c r="D347" s="9" t="s">
        <v>5410</v>
      </c>
      <c r="E347" s="11" t="s">
        <v>8642</v>
      </c>
      <c r="F347" s="9" t="s">
        <v>351</v>
      </c>
      <c r="G347" s="9" t="s">
        <v>5410</v>
      </c>
      <c r="H347">
        <v>103.63936</v>
      </c>
      <c r="I347">
        <v>103.63936</v>
      </c>
    </row>
    <row r="348" spans="1:9" x14ac:dyDescent="0.25">
      <c r="A348" s="8">
        <v>2023</v>
      </c>
      <c r="B348" s="9" t="s">
        <v>339</v>
      </c>
      <c r="C348" s="9" t="s">
        <v>352</v>
      </c>
      <c r="D348" s="9" t="s">
        <v>5411</v>
      </c>
      <c r="E348" s="11" t="s">
        <v>8642</v>
      </c>
      <c r="F348" s="9" t="s">
        <v>352</v>
      </c>
      <c r="G348" s="9" t="s">
        <v>5411</v>
      </c>
      <c r="H348">
        <v>275.72298499999999</v>
      </c>
      <c r="I348">
        <v>275.72298499999999</v>
      </c>
    </row>
    <row r="349" spans="1:9" x14ac:dyDescent="0.25">
      <c r="A349" s="8">
        <v>2023</v>
      </c>
      <c r="B349" s="9" t="s">
        <v>339</v>
      </c>
      <c r="C349" s="9" t="s">
        <v>353</v>
      </c>
      <c r="D349" s="9" t="s">
        <v>5412</v>
      </c>
      <c r="E349" s="11" t="s">
        <v>8642</v>
      </c>
      <c r="F349" s="9" t="s">
        <v>353</v>
      </c>
      <c r="G349" s="9" t="s">
        <v>5412</v>
      </c>
      <c r="H349">
        <v>107.27329</v>
      </c>
      <c r="I349">
        <v>107.27329</v>
      </c>
    </row>
    <row r="350" spans="1:9" x14ac:dyDescent="0.25">
      <c r="A350" s="8">
        <v>2023</v>
      </c>
      <c r="B350" s="9" t="s">
        <v>339</v>
      </c>
      <c r="C350" s="9" t="s">
        <v>354</v>
      </c>
      <c r="D350" s="9" t="s">
        <v>5413</v>
      </c>
      <c r="E350" s="11" t="s">
        <v>8642</v>
      </c>
      <c r="F350" s="9" t="s">
        <v>354</v>
      </c>
      <c r="G350" s="9" t="s">
        <v>5413</v>
      </c>
      <c r="H350">
        <v>81.245103999999998</v>
      </c>
      <c r="I350">
        <v>81.245103999999998</v>
      </c>
    </row>
    <row r="351" spans="1:9" x14ac:dyDescent="0.25">
      <c r="A351" s="8">
        <v>2023</v>
      </c>
      <c r="B351" s="9" t="s">
        <v>339</v>
      </c>
      <c r="C351" s="9" t="s">
        <v>355</v>
      </c>
      <c r="D351" s="9" t="s">
        <v>5414</v>
      </c>
      <c r="E351" s="11" t="s">
        <v>8642</v>
      </c>
      <c r="F351" s="9" t="s">
        <v>355</v>
      </c>
      <c r="G351" s="9" t="s">
        <v>5414</v>
      </c>
      <c r="H351">
        <v>82.266199999999998</v>
      </c>
      <c r="I351">
        <v>82.266199999999998</v>
      </c>
    </row>
    <row r="352" spans="1:9" x14ac:dyDescent="0.25">
      <c r="A352" s="8">
        <v>2023</v>
      </c>
      <c r="B352" s="9" t="s">
        <v>339</v>
      </c>
      <c r="C352" s="9" t="s">
        <v>356</v>
      </c>
      <c r="D352" s="9" t="s">
        <v>5415</v>
      </c>
      <c r="E352" s="11" t="s">
        <v>8642</v>
      </c>
      <c r="F352" s="9" t="s">
        <v>356</v>
      </c>
      <c r="G352" s="9" t="s">
        <v>5415</v>
      </c>
      <c r="H352">
        <v>97.861059999999995</v>
      </c>
      <c r="I352">
        <v>97.861059999999995</v>
      </c>
    </row>
    <row r="353" spans="1:9" x14ac:dyDescent="0.25">
      <c r="A353" s="8">
        <v>2023</v>
      </c>
      <c r="B353" s="9" t="s">
        <v>339</v>
      </c>
      <c r="C353" s="9" t="s">
        <v>357</v>
      </c>
      <c r="D353" s="9" t="s">
        <v>5416</v>
      </c>
      <c r="E353" s="11" t="s">
        <v>8642</v>
      </c>
      <c r="F353" s="9" t="s">
        <v>357</v>
      </c>
      <c r="G353" s="9" t="s">
        <v>5416</v>
      </c>
      <c r="H353">
        <v>57.417141999999998</v>
      </c>
      <c r="I353">
        <v>57.417141999999998</v>
      </c>
    </row>
    <row r="354" spans="1:9" x14ac:dyDescent="0.25">
      <c r="A354" s="8">
        <v>2023</v>
      </c>
      <c r="B354" s="9" t="s">
        <v>339</v>
      </c>
      <c r="C354" s="9" t="s">
        <v>358</v>
      </c>
      <c r="D354" s="9" t="s">
        <v>5417</v>
      </c>
      <c r="E354" s="11" t="s">
        <v>8642</v>
      </c>
      <c r="F354" s="9" t="s">
        <v>358</v>
      </c>
      <c r="G354" s="9" t="s">
        <v>5417</v>
      </c>
      <c r="H354">
        <v>119.69459000000001</v>
      </c>
      <c r="I354">
        <v>119.69459000000001</v>
      </c>
    </row>
    <row r="355" spans="1:9" x14ac:dyDescent="0.25">
      <c r="A355" s="8">
        <v>2023</v>
      </c>
      <c r="B355" s="9" t="s">
        <v>339</v>
      </c>
      <c r="C355" s="9" t="s">
        <v>359</v>
      </c>
      <c r="D355" s="9" t="s">
        <v>5418</v>
      </c>
      <c r="E355" s="11" t="s">
        <v>8642</v>
      </c>
      <c r="F355" s="9" t="s">
        <v>359</v>
      </c>
      <c r="G355" s="9" t="s">
        <v>5418</v>
      </c>
      <c r="H355">
        <v>116.924611</v>
      </c>
      <c r="I355">
        <v>116.924611</v>
      </c>
    </row>
    <row r="356" spans="1:9" x14ac:dyDescent="0.25">
      <c r="A356" s="8">
        <v>2023</v>
      </c>
      <c r="B356" s="9" t="s">
        <v>339</v>
      </c>
      <c r="C356" s="9" t="s">
        <v>360</v>
      </c>
      <c r="D356" s="9" t="s">
        <v>5419</v>
      </c>
      <c r="E356" s="11" t="s">
        <v>8642</v>
      </c>
      <c r="F356" s="9" t="s">
        <v>360</v>
      </c>
      <c r="G356" s="9" t="s">
        <v>5419</v>
      </c>
      <c r="H356">
        <v>176.60423700000001</v>
      </c>
      <c r="I356">
        <v>176.60423700000001</v>
      </c>
    </row>
    <row r="357" spans="1:9" x14ac:dyDescent="0.25">
      <c r="A357" s="8">
        <v>2023</v>
      </c>
      <c r="B357" s="9" t="s">
        <v>339</v>
      </c>
      <c r="C357" s="9" t="s">
        <v>361</v>
      </c>
      <c r="D357" s="9" t="s">
        <v>5420</v>
      </c>
      <c r="E357" s="11" t="s">
        <v>8642</v>
      </c>
      <c r="F357" s="9" t="s">
        <v>361</v>
      </c>
      <c r="G357" s="9" t="s">
        <v>5420</v>
      </c>
      <c r="H357">
        <v>223.83265</v>
      </c>
      <c r="I357">
        <v>223.83265</v>
      </c>
    </row>
    <row r="358" spans="1:9" x14ac:dyDescent="0.25">
      <c r="A358" s="8">
        <v>2023</v>
      </c>
      <c r="B358" s="9" t="s">
        <v>339</v>
      </c>
      <c r="C358" s="9" t="s">
        <v>362</v>
      </c>
      <c r="D358" s="9" t="s">
        <v>5421</v>
      </c>
      <c r="E358" s="11" t="s">
        <v>8642</v>
      </c>
      <c r="F358" s="9" t="s">
        <v>362</v>
      </c>
      <c r="G358" s="9" t="s">
        <v>5421</v>
      </c>
      <c r="H358">
        <v>153.562366</v>
      </c>
      <c r="I358">
        <v>153.562366</v>
      </c>
    </row>
    <row r="359" spans="1:9" x14ac:dyDescent="0.25">
      <c r="A359" s="8">
        <v>2023</v>
      </c>
      <c r="B359" s="9" t="s">
        <v>339</v>
      </c>
      <c r="C359" s="9" t="s">
        <v>363</v>
      </c>
      <c r="D359" s="9" t="s">
        <v>5422</v>
      </c>
      <c r="E359" s="11" t="s">
        <v>8642</v>
      </c>
      <c r="F359" s="9" t="s">
        <v>363</v>
      </c>
      <c r="G359" s="9" t="s">
        <v>5422</v>
      </c>
      <c r="H359">
        <v>221.14948200000001</v>
      </c>
      <c r="I359">
        <v>221.14948200000001</v>
      </c>
    </row>
    <row r="360" spans="1:9" x14ac:dyDescent="0.25">
      <c r="A360" s="8">
        <v>2023</v>
      </c>
      <c r="B360" s="9" t="s">
        <v>339</v>
      </c>
      <c r="C360" s="9" t="s">
        <v>364</v>
      </c>
      <c r="D360" s="9" t="s">
        <v>5423</v>
      </c>
      <c r="E360" s="11" t="s">
        <v>8642</v>
      </c>
      <c r="F360" s="9" t="s">
        <v>364</v>
      </c>
      <c r="G360" s="9" t="s">
        <v>5423</v>
      </c>
      <c r="H360">
        <v>22.556211999999999</v>
      </c>
      <c r="I360">
        <v>22.556211999999999</v>
      </c>
    </row>
    <row r="361" spans="1:9" x14ac:dyDescent="0.25">
      <c r="A361" s="8">
        <v>2023</v>
      </c>
      <c r="B361" s="9" t="s">
        <v>339</v>
      </c>
      <c r="C361" s="9" t="s">
        <v>365</v>
      </c>
      <c r="D361" s="9" t="s">
        <v>5424</v>
      </c>
      <c r="E361" s="11" t="s">
        <v>8642</v>
      </c>
      <c r="F361" s="9" t="s">
        <v>365</v>
      </c>
      <c r="G361" s="9" t="s">
        <v>5424</v>
      </c>
      <c r="H361">
        <v>36.933842999999996</v>
      </c>
      <c r="I361">
        <v>36.933842999999996</v>
      </c>
    </row>
    <row r="362" spans="1:9" x14ac:dyDescent="0.25">
      <c r="A362" s="8">
        <v>2023</v>
      </c>
      <c r="B362" s="9" t="s">
        <v>339</v>
      </c>
      <c r="C362" s="9" t="s">
        <v>366</v>
      </c>
      <c r="D362" s="9" t="s">
        <v>5425</v>
      </c>
      <c r="E362" s="11" t="s">
        <v>8642</v>
      </c>
      <c r="F362" s="9" t="s">
        <v>366</v>
      </c>
      <c r="G362" s="9" t="s">
        <v>5425</v>
      </c>
      <c r="H362">
        <v>37.416260000000001</v>
      </c>
      <c r="I362">
        <v>37.416260000000001</v>
      </c>
    </row>
    <row r="363" spans="1:9" x14ac:dyDescent="0.25">
      <c r="A363" s="8">
        <v>2023</v>
      </c>
      <c r="B363" s="9" t="s">
        <v>339</v>
      </c>
      <c r="C363" s="9" t="s">
        <v>367</v>
      </c>
      <c r="D363" s="9" t="s">
        <v>5426</v>
      </c>
      <c r="E363" s="11" t="s">
        <v>8642</v>
      </c>
      <c r="F363" s="9" t="s">
        <v>367</v>
      </c>
      <c r="G363" s="9" t="s">
        <v>5426</v>
      </c>
      <c r="H363">
        <v>65.504558000000003</v>
      </c>
      <c r="I363">
        <v>65.504558000000003</v>
      </c>
    </row>
    <row r="364" spans="1:9" x14ac:dyDescent="0.25">
      <c r="A364" s="8">
        <v>2023</v>
      </c>
      <c r="B364" s="9" t="s">
        <v>339</v>
      </c>
      <c r="C364" s="9" t="s">
        <v>368</v>
      </c>
      <c r="D364" s="9" t="s">
        <v>5427</v>
      </c>
      <c r="E364" s="11" t="s">
        <v>8642</v>
      </c>
      <c r="F364" s="9" t="s">
        <v>368</v>
      </c>
      <c r="G364" s="9" t="s">
        <v>5427</v>
      </c>
      <c r="H364">
        <v>453.54390899999999</v>
      </c>
      <c r="I364">
        <v>453.54390899999999</v>
      </c>
    </row>
    <row r="365" spans="1:9" x14ac:dyDescent="0.25">
      <c r="A365" s="8">
        <v>2023</v>
      </c>
      <c r="B365" s="9" t="s">
        <v>339</v>
      </c>
      <c r="C365" s="9" t="s">
        <v>369</v>
      </c>
      <c r="D365" s="9" t="s">
        <v>5428</v>
      </c>
      <c r="E365" s="11" t="s">
        <v>8642</v>
      </c>
      <c r="F365" s="9" t="s">
        <v>369</v>
      </c>
      <c r="G365" s="9" t="s">
        <v>5428</v>
      </c>
      <c r="H365">
        <v>236.06469300000001</v>
      </c>
      <c r="I365">
        <v>236.06469300000001</v>
      </c>
    </row>
    <row r="366" spans="1:9" x14ac:dyDescent="0.25">
      <c r="A366" s="8">
        <v>2023</v>
      </c>
      <c r="B366" s="9" t="s">
        <v>339</v>
      </c>
      <c r="C366" s="9" t="s">
        <v>370</v>
      </c>
      <c r="D366" s="9" t="s">
        <v>5429</v>
      </c>
      <c r="E366" s="11" t="s">
        <v>8642</v>
      </c>
      <c r="F366" s="9" t="s">
        <v>370</v>
      </c>
      <c r="G366" s="9" t="s">
        <v>5429</v>
      </c>
      <c r="H366">
        <v>205.571088</v>
      </c>
      <c r="I366">
        <v>205.571088</v>
      </c>
    </row>
    <row r="367" spans="1:9" x14ac:dyDescent="0.25">
      <c r="A367" s="8">
        <v>2023</v>
      </c>
      <c r="B367" s="9" t="s">
        <v>339</v>
      </c>
      <c r="C367" s="9" t="s">
        <v>371</v>
      </c>
      <c r="D367" s="9" t="s">
        <v>5430</v>
      </c>
      <c r="E367" s="11" t="s">
        <v>8642</v>
      </c>
      <c r="F367" s="9" t="s">
        <v>372</v>
      </c>
      <c r="G367" s="9" t="s">
        <v>5568</v>
      </c>
      <c r="H367">
        <v>7.4999989999999999</v>
      </c>
      <c r="I367">
        <v>7.4999989999999999</v>
      </c>
    </row>
    <row r="368" spans="1:9" x14ac:dyDescent="0.25">
      <c r="A368" s="8">
        <v>2023</v>
      </c>
      <c r="B368" s="9" t="s">
        <v>339</v>
      </c>
      <c r="C368" s="9" t="s">
        <v>371</v>
      </c>
      <c r="D368" s="9" t="s">
        <v>5430</v>
      </c>
      <c r="E368" s="11" t="s">
        <v>8642</v>
      </c>
      <c r="F368" s="9" t="s">
        <v>371</v>
      </c>
      <c r="G368" s="9" t="s">
        <v>5430</v>
      </c>
      <c r="H368">
        <v>181.32006999999999</v>
      </c>
      <c r="I368">
        <v>181.32006999999999</v>
      </c>
    </row>
    <row r="369" spans="1:9" x14ac:dyDescent="0.25">
      <c r="A369" s="8">
        <v>2023</v>
      </c>
      <c r="B369" s="9" t="s">
        <v>339</v>
      </c>
      <c r="C369" s="9" t="s">
        <v>373</v>
      </c>
      <c r="D369" s="9" t="s">
        <v>5431</v>
      </c>
      <c r="E369" s="11" t="s">
        <v>8642</v>
      </c>
      <c r="F369" s="9" t="s">
        <v>373</v>
      </c>
      <c r="G369" s="9" t="s">
        <v>5431</v>
      </c>
      <c r="H369">
        <v>59.263655</v>
      </c>
      <c r="I369">
        <v>59.263655</v>
      </c>
    </row>
    <row r="370" spans="1:9" x14ac:dyDescent="0.25">
      <c r="A370" s="8">
        <v>2023</v>
      </c>
      <c r="B370" s="9" t="s">
        <v>339</v>
      </c>
      <c r="C370" s="9" t="s">
        <v>374</v>
      </c>
      <c r="D370" s="9" t="s">
        <v>5432</v>
      </c>
      <c r="E370" s="11" t="s">
        <v>8642</v>
      </c>
      <c r="F370" s="9" t="s">
        <v>374</v>
      </c>
      <c r="G370" s="9" t="s">
        <v>5432</v>
      </c>
      <c r="H370">
        <v>305.29275200000001</v>
      </c>
      <c r="I370">
        <v>305.29275200000001</v>
      </c>
    </row>
    <row r="371" spans="1:9" x14ac:dyDescent="0.25">
      <c r="A371" s="8">
        <v>2023</v>
      </c>
      <c r="B371" s="9" t="s">
        <v>339</v>
      </c>
      <c r="C371" s="9" t="s">
        <v>375</v>
      </c>
      <c r="D371" s="9" t="s">
        <v>5433</v>
      </c>
      <c r="E371" s="11" t="s">
        <v>8642</v>
      </c>
      <c r="F371" s="9" t="s">
        <v>375</v>
      </c>
      <c r="G371" s="9" t="s">
        <v>5433</v>
      </c>
      <c r="H371">
        <v>56.994907999999995</v>
      </c>
      <c r="I371">
        <v>56.994907999999995</v>
      </c>
    </row>
    <row r="372" spans="1:9" x14ac:dyDescent="0.25">
      <c r="A372" s="8">
        <v>2023</v>
      </c>
      <c r="B372" s="9" t="s">
        <v>339</v>
      </c>
      <c r="C372" s="9" t="s">
        <v>376</v>
      </c>
      <c r="D372" s="9" t="s">
        <v>5434</v>
      </c>
      <c r="E372" s="11" t="s">
        <v>8642</v>
      </c>
      <c r="F372" s="9" t="s">
        <v>376</v>
      </c>
      <c r="G372" s="9" t="s">
        <v>5434</v>
      </c>
      <c r="H372">
        <v>229.93042600000001</v>
      </c>
      <c r="I372">
        <v>229.93042600000001</v>
      </c>
    </row>
    <row r="373" spans="1:9" x14ac:dyDescent="0.25">
      <c r="A373" s="8">
        <v>2023</v>
      </c>
      <c r="B373" s="9" t="s">
        <v>339</v>
      </c>
      <c r="C373" s="9" t="s">
        <v>377</v>
      </c>
      <c r="D373" s="9" t="s">
        <v>5435</v>
      </c>
      <c r="E373" s="11" t="s">
        <v>8642</v>
      </c>
      <c r="F373" s="9" t="s">
        <v>377</v>
      </c>
      <c r="G373" s="9" t="s">
        <v>5435</v>
      </c>
      <c r="H373">
        <v>165.86098299999998</v>
      </c>
      <c r="I373">
        <v>165.86098299999998</v>
      </c>
    </row>
    <row r="374" spans="1:9" x14ac:dyDescent="0.25">
      <c r="A374" s="8">
        <v>2023</v>
      </c>
      <c r="B374" s="9" t="s">
        <v>339</v>
      </c>
      <c r="C374" s="9" t="s">
        <v>378</v>
      </c>
      <c r="D374" s="9" t="s">
        <v>5436</v>
      </c>
      <c r="E374" s="11" t="s">
        <v>8642</v>
      </c>
      <c r="F374" s="9" t="s">
        <v>378</v>
      </c>
      <c r="G374" s="9" t="s">
        <v>5436</v>
      </c>
      <c r="H374">
        <v>312.26599800000002</v>
      </c>
      <c r="I374">
        <v>312.26599800000002</v>
      </c>
    </row>
    <row r="375" spans="1:9" x14ac:dyDescent="0.25">
      <c r="A375" s="8">
        <v>2023</v>
      </c>
      <c r="B375" s="9" t="s">
        <v>339</v>
      </c>
      <c r="C375" s="9" t="s">
        <v>379</v>
      </c>
      <c r="D375" s="9" t="s">
        <v>5437</v>
      </c>
      <c r="E375" s="11" t="s">
        <v>8642</v>
      </c>
      <c r="F375" s="9" t="s">
        <v>379</v>
      </c>
      <c r="G375" s="9" t="s">
        <v>5437</v>
      </c>
      <c r="H375">
        <v>169.54478399999999</v>
      </c>
      <c r="I375">
        <v>169.54478399999999</v>
      </c>
    </row>
    <row r="376" spans="1:9" x14ac:dyDescent="0.25">
      <c r="A376" s="8">
        <v>2023</v>
      </c>
      <c r="B376" s="9" t="s">
        <v>339</v>
      </c>
      <c r="C376" s="9" t="s">
        <v>380</v>
      </c>
      <c r="D376" s="9" t="s">
        <v>5438</v>
      </c>
      <c r="E376" s="11" t="s">
        <v>8642</v>
      </c>
      <c r="F376" s="9" t="s">
        <v>380</v>
      </c>
      <c r="G376" s="9" t="s">
        <v>5438</v>
      </c>
      <c r="H376">
        <v>105.166911</v>
      </c>
      <c r="I376">
        <v>105.166911</v>
      </c>
    </row>
    <row r="377" spans="1:9" x14ac:dyDescent="0.25">
      <c r="A377" s="8">
        <v>2023</v>
      </c>
      <c r="B377" s="9" t="s">
        <v>339</v>
      </c>
      <c r="C377" s="9" t="s">
        <v>381</v>
      </c>
      <c r="D377" s="9" t="s">
        <v>5439</v>
      </c>
      <c r="E377" s="11" t="s">
        <v>8642</v>
      </c>
      <c r="F377" s="9" t="s">
        <v>381</v>
      </c>
      <c r="G377" s="9" t="s">
        <v>5439</v>
      </c>
      <c r="H377">
        <v>145.24570399999999</v>
      </c>
      <c r="I377">
        <v>145.24570399999999</v>
      </c>
    </row>
    <row r="378" spans="1:9" x14ac:dyDescent="0.25">
      <c r="A378" s="8">
        <v>2023</v>
      </c>
      <c r="B378" s="9" t="s">
        <v>339</v>
      </c>
      <c r="C378" s="9" t="s">
        <v>382</v>
      </c>
      <c r="D378" s="9" t="s">
        <v>5440</v>
      </c>
      <c r="E378" s="11" t="s">
        <v>8642</v>
      </c>
      <c r="F378" s="9" t="s">
        <v>382</v>
      </c>
      <c r="G378" s="9" t="s">
        <v>5440</v>
      </c>
      <c r="H378">
        <v>40.372163</v>
      </c>
      <c r="I378">
        <v>40.372163</v>
      </c>
    </row>
    <row r="379" spans="1:9" x14ac:dyDescent="0.25">
      <c r="A379" s="8">
        <v>2023</v>
      </c>
      <c r="B379" s="9" t="s">
        <v>339</v>
      </c>
      <c r="C379" s="9" t="s">
        <v>383</v>
      </c>
      <c r="D379" s="9" t="s">
        <v>5441</v>
      </c>
      <c r="E379" s="11" t="s">
        <v>8642</v>
      </c>
      <c r="F379" s="9" t="s">
        <v>383</v>
      </c>
      <c r="G379" s="9" t="s">
        <v>5441</v>
      </c>
      <c r="H379">
        <v>31.263771999999999</v>
      </c>
      <c r="I379">
        <v>31.263771999999999</v>
      </c>
    </row>
    <row r="380" spans="1:9" x14ac:dyDescent="0.25">
      <c r="A380" s="8">
        <v>2023</v>
      </c>
      <c r="B380" s="9" t="s">
        <v>339</v>
      </c>
      <c r="C380" s="9" t="s">
        <v>384</v>
      </c>
      <c r="D380" s="9" t="s">
        <v>5442</v>
      </c>
      <c r="E380" s="11" t="s">
        <v>8642</v>
      </c>
      <c r="F380" s="9" t="s">
        <v>384</v>
      </c>
      <c r="G380" s="9" t="s">
        <v>5442</v>
      </c>
      <c r="H380">
        <v>153.332145</v>
      </c>
      <c r="I380">
        <v>153.332145</v>
      </c>
    </row>
    <row r="381" spans="1:9" x14ac:dyDescent="0.25">
      <c r="A381" s="8">
        <v>2023</v>
      </c>
      <c r="B381" s="9" t="s">
        <v>339</v>
      </c>
      <c r="C381" s="9" t="s">
        <v>385</v>
      </c>
      <c r="D381" s="9" t="s">
        <v>5443</v>
      </c>
      <c r="E381" s="11" t="s">
        <v>8642</v>
      </c>
      <c r="F381" s="9" t="s">
        <v>385</v>
      </c>
      <c r="G381" s="9" t="s">
        <v>5443</v>
      </c>
      <c r="H381">
        <v>146.59945299999998</v>
      </c>
      <c r="I381">
        <v>146.59945299999998</v>
      </c>
    </row>
    <row r="382" spans="1:9" x14ac:dyDescent="0.25">
      <c r="A382" s="8">
        <v>2023</v>
      </c>
      <c r="B382" s="9" t="s">
        <v>386</v>
      </c>
      <c r="C382" s="9" t="s">
        <v>387</v>
      </c>
      <c r="D382" s="9" t="s">
        <v>5444</v>
      </c>
      <c r="E382" s="11" t="s">
        <v>8643</v>
      </c>
      <c r="F382" s="9" t="s">
        <v>388</v>
      </c>
      <c r="G382" s="9" t="s">
        <v>5569</v>
      </c>
      <c r="H382">
        <v>0</v>
      </c>
      <c r="I382">
        <v>13.048703999999999</v>
      </c>
    </row>
    <row r="383" spans="1:9" x14ac:dyDescent="0.25">
      <c r="A383" s="8">
        <v>2023</v>
      </c>
      <c r="B383" s="9" t="s">
        <v>386</v>
      </c>
      <c r="C383" s="9" t="s">
        <v>387</v>
      </c>
      <c r="D383" s="9" t="s">
        <v>5444</v>
      </c>
      <c r="E383" s="11" t="s">
        <v>8643</v>
      </c>
      <c r="F383" s="9" t="s">
        <v>389</v>
      </c>
      <c r="G383" s="9" t="s">
        <v>5570</v>
      </c>
      <c r="H383">
        <v>0</v>
      </c>
      <c r="I383">
        <v>21.38026</v>
      </c>
    </row>
    <row r="384" spans="1:9" x14ac:dyDescent="0.25">
      <c r="A384" s="8">
        <v>2023</v>
      </c>
      <c r="B384" s="9" t="s">
        <v>386</v>
      </c>
      <c r="C384" s="9" t="s">
        <v>387</v>
      </c>
      <c r="D384" s="9" t="s">
        <v>5444</v>
      </c>
      <c r="E384" s="11" t="s">
        <v>8643</v>
      </c>
      <c r="F384" s="9" t="s">
        <v>390</v>
      </c>
      <c r="G384" s="9" t="s">
        <v>5571</v>
      </c>
      <c r="H384">
        <v>0</v>
      </c>
      <c r="I384">
        <v>12.275592</v>
      </c>
    </row>
    <row r="385" spans="1:9" x14ac:dyDescent="0.25">
      <c r="A385" s="8">
        <v>2023</v>
      </c>
      <c r="B385" s="9" t="s">
        <v>386</v>
      </c>
      <c r="C385" s="9" t="s">
        <v>387</v>
      </c>
      <c r="D385" s="9" t="s">
        <v>5444</v>
      </c>
      <c r="E385" s="11" t="s">
        <v>8643</v>
      </c>
      <c r="F385" s="9" t="s">
        <v>391</v>
      </c>
      <c r="G385" s="9" t="s">
        <v>5572</v>
      </c>
      <c r="H385">
        <v>0</v>
      </c>
      <c r="I385">
        <v>39.845475999999998</v>
      </c>
    </row>
    <row r="386" spans="1:9" x14ac:dyDescent="0.25">
      <c r="A386" s="8">
        <v>2023</v>
      </c>
      <c r="B386" s="9" t="s">
        <v>386</v>
      </c>
      <c r="C386" s="9" t="s">
        <v>387</v>
      </c>
      <c r="D386" s="9" t="s">
        <v>5444</v>
      </c>
      <c r="E386" s="11" t="s">
        <v>8643</v>
      </c>
      <c r="F386" s="9" t="s">
        <v>392</v>
      </c>
      <c r="G386" s="9" t="s">
        <v>5573</v>
      </c>
      <c r="H386">
        <v>0</v>
      </c>
      <c r="I386">
        <v>9.7473609999999997</v>
      </c>
    </row>
    <row r="387" spans="1:9" x14ac:dyDescent="0.25">
      <c r="A387" s="8">
        <v>2023</v>
      </c>
      <c r="B387" s="9" t="s">
        <v>386</v>
      </c>
      <c r="C387" s="9" t="s">
        <v>387</v>
      </c>
      <c r="D387" s="9" t="s">
        <v>5444</v>
      </c>
      <c r="E387" s="11" t="s">
        <v>8643</v>
      </c>
      <c r="F387" s="9" t="s">
        <v>393</v>
      </c>
      <c r="G387" s="9" t="s">
        <v>5574</v>
      </c>
      <c r="H387">
        <v>0</v>
      </c>
      <c r="I387">
        <v>29.058823</v>
      </c>
    </row>
    <row r="388" spans="1:9" x14ac:dyDescent="0.25">
      <c r="A388" s="8">
        <v>2023</v>
      </c>
      <c r="B388" s="9" t="s">
        <v>386</v>
      </c>
      <c r="C388" s="9" t="s">
        <v>387</v>
      </c>
      <c r="D388" s="9" t="s">
        <v>5444</v>
      </c>
      <c r="E388" s="11" t="s">
        <v>8643</v>
      </c>
      <c r="F388" s="9" t="s">
        <v>394</v>
      </c>
      <c r="G388" s="9" t="s">
        <v>5575</v>
      </c>
      <c r="H388">
        <v>0</v>
      </c>
      <c r="I388">
        <v>28.116419999999998</v>
      </c>
    </row>
    <row r="389" spans="1:9" x14ac:dyDescent="0.25">
      <c r="A389" s="8">
        <v>2023</v>
      </c>
      <c r="B389" s="9" t="s">
        <v>386</v>
      </c>
      <c r="C389" s="9" t="s">
        <v>387</v>
      </c>
      <c r="D389" s="9" t="s">
        <v>5444</v>
      </c>
      <c r="E389" s="11" t="s">
        <v>8643</v>
      </c>
      <c r="F389" s="9" t="s">
        <v>395</v>
      </c>
      <c r="G389" s="9" t="s">
        <v>5576</v>
      </c>
      <c r="H389">
        <v>0</v>
      </c>
      <c r="I389">
        <v>3.9641729999999997</v>
      </c>
    </row>
    <row r="390" spans="1:9" x14ac:dyDescent="0.25">
      <c r="A390" s="8">
        <v>2023</v>
      </c>
      <c r="B390" s="9" t="s">
        <v>386</v>
      </c>
      <c r="C390" s="9" t="s">
        <v>387</v>
      </c>
      <c r="D390" s="9" t="s">
        <v>5444</v>
      </c>
      <c r="E390" s="11" t="s">
        <v>8643</v>
      </c>
      <c r="F390" s="9" t="s">
        <v>396</v>
      </c>
      <c r="G390" s="9" t="s">
        <v>5577</v>
      </c>
      <c r="H390">
        <v>0</v>
      </c>
      <c r="I390">
        <v>875.32734800000003</v>
      </c>
    </row>
    <row r="391" spans="1:9" x14ac:dyDescent="0.25">
      <c r="A391" s="8">
        <v>2023</v>
      </c>
      <c r="B391" s="9" t="s">
        <v>386</v>
      </c>
      <c r="C391" s="9" t="s">
        <v>397</v>
      </c>
      <c r="D391" s="9" t="s">
        <v>5445</v>
      </c>
      <c r="E391" s="11" t="s">
        <v>8643</v>
      </c>
      <c r="F391" s="9" t="s">
        <v>398</v>
      </c>
      <c r="G391" s="9" t="s">
        <v>5578</v>
      </c>
      <c r="H391">
        <v>0</v>
      </c>
      <c r="I391">
        <v>32.540607000000001</v>
      </c>
    </row>
    <row r="392" spans="1:9" x14ac:dyDescent="0.25">
      <c r="A392" s="8">
        <v>2023</v>
      </c>
      <c r="B392" s="9" t="s">
        <v>386</v>
      </c>
      <c r="C392" s="9" t="s">
        <v>397</v>
      </c>
      <c r="D392" s="9" t="s">
        <v>5445</v>
      </c>
      <c r="E392" s="11" t="s">
        <v>8643</v>
      </c>
      <c r="F392" s="9" t="s">
        <v>399</v>
      </c>
      <c r="G392" s="9" t="s">
        <v>5579</v>
      </c>
      <c r="H392">
        <v>0</v>
      </c>
      <c r="I392">
        <v>13.131181</v>
      </c>
    </row>
    <row r="393" spans="1:9" x14ac:dyDescent="0.25">
      <c r="A393" s="8">
        <v>2023</v>
      </c>
      <c r="B393" s="9" t="s">
        <v>386</v>
      </c>
      <c r="C393" s="9" t="s">
        <v>397</v>
      </c>
      <c r="D393" s="9" t="s">
        <v>5445</v>
      </c>
      <c r="E393" s="11" t="s">
        <v>8643</v>
      </c>
      <c r="F393" s="9" t="s">
        <v>400</v>
      </c>
      <c r="G393" s="9" t="s">
        <v>5580</v>
      </c>
      <c r="H393">
        <v>0</v>
      </c>
      <c r="I393">
        <v>5.425332</v>
      </c>
    </row>
    <row r="394" spans="1:9" x14ac:dyDescent="0.25">
      <c r="A394" s="8">
        <v>2023</v>
      </c>
      <c r="B394" s="9" t="s">
        <v>386</v>
      </c>
      <c r="C394" s="9" t="s">
        <v>397</v>
      </c>
      <c r="D394" s="9" t="s">
        <v>5445</v>
      </c>
      <c r="E394" s="11" t="s">
        <v>8643</v>
      </c>
      <c r="F394" s="9" t="s">
        <v>401</v>
      </c>
      <c r="G394" s="9" t="s">
        <v>5581</v>
      </c>
      <c r="H394">
        <v>0</v>
      </c>
      <c r="I394">
        <v>11.215624</v>
      </c>
    </row>
    <row r="395" spans="1:9" x14ac:dyDescent="0.25">
      <c r="A395" s="8">
        <v>2023</v>
      </c>
      <c r="B395" s="9" t="s">
        <v>386</v>
      </c>
      <c r="C395" s="9" t="s">
        <v>397</v>
      </c>
      <c r="D395" s="9" t="s">
        <v>5445</v>
      </c>
      <c r="E395" s="11" t="s">
        <v>8643</v>
      </c>
      <c r="F395" s="9" t="s">
        <v>402</v>
      </c>
      <c r="G395" s="9" t="s">
        <v>5582</v>
      </c>
      <c r="H395">
        <v>0</v>
      </c>
      <c r="I395">
        <v>36.452812000000002</v>
      </c>
    </row>
    <row r="396" spans="1:9" x14ac:dyDescent="0.25">
      <c r="A396" s="8">
        <v>2023</v>
      </c>
      <c r="B396" s="9" t="s">
        <v>386</v>
      </c>
      <c r="C396" s="9" t="s">
        <v>397</v>
      </c>
      <c r="D396" s="9" t="s">
        <v>5445</v>
      </c>
      <c r="E396" s="11" t="s">
        <v>8643</v>
      </c>
      <c r="F396" s="9" t="s">
        <v>403</v>
      </c>
      <c r="G396" s="9" t="s">
        <v>5583</v>
      </c>
      <c r="H396">
        <v>0</v>
      </c>
      <c r="I396">
        <v>436.71710000000002</v>
      </c>
    </row>
    <row r="397" spans="1:9" x14ac:dyDescent="0.25">
      <c r="A397" s="8">
        <v>2023</v>
      </c>
      <c r="B397" s="9" t="s">
        <v>386</v>
      </c>
      <c r="C397" s="9" t="s">
        <v>397</v>
      </c>
      <c r="D397" s="9" t="s">
        <v>5445</v>
      </c>
      <c r="E397" s="11" t="s">
        <v>8643</v>
      </c>
      <c r="F397" s="9" t="s">
        <v>404</v>
      </c>
      <c r="G397" s="9" t="s">
        <v>5584</v>
      </c>
      <c r="H397">
        <v>0</v>
      </c>
      <c r="I397">
        <v>20.692124</v>
      </c>
    </row>
    <row r="398" spans="1:9" x14ac:dyDescent="0.25">
      <c r="A398" s="8">
        <v>2023</v>
      </c>
      <c r="B398" s="9" t="s">
        <v>386</v>
      </c>
      <c r="C398" s="9" t="s">
        <v>397</v>
      </c>
      <c r="D398" s="9" t="s">
        <v>5445</v>
      </c>
      <c r="E398" s="11" t="s">
        <v>8643</v>
      </c>
      <c r="F398" s="9" t="s">
        <v>405</v>
      </c>
      <c r="G398" s="9" t="s">
        <v>5585</v>
      </c>
      <c r="H398">
        <v>0</v>
      </c>
      <c r="I398">
        <v>26.728082999999998</v>
      </c>
    </row>
    <row r="399" spans="1:9" x14ac:dyDescent="0.25">
      <c r="A399" s="8">
        <v>2023</v>
      </c>
      <c r="B399" s="9" t="s">
        <v>386</v>
      </c>
      <c r="C399" s="9" t="s">
        <v>406</v>
      </c>
      <c r="D399" s="9" t="s">
        <v>5446</v>
      </c>
      <c r="E399" s="11" t="s">
        <v>8643</v>
      </c>
      <c r="F399" s="9" t="s">
        <v>407</v>
      </c>
      <c r="G399" s="9" t="s">
        <v>5586</v>
      </c>
      <c r="H399">
        <v>0</v>
      </c>
      <c r="I399">
        <v>13.096845999999999</v>
      </c>
    </row>
    <row r="400" spans="1:9" x14ac:dyDescent="0.25">
      <c r="A400" s="8">
        <v>2023</v>
      </c>
      <c r="B400" s="9" t="s">
        <v>386</v>
      </c>
      <c r="C400" s="9" t="s">
        <v>406</v>
      </c>
      <c r="D400" s="9" t="s">
        <v>5446</v>
      </c>
      <c r="E400" s="11" t="s">
        <v>8643</v>
      </c>
      <c r="F400" s="9" t="s">
        <v>408</v>
      </c>
      <c r="G400" s="9" t="s">
        <v>5587</v>
      </c>
      <c r="H400">
        <v>0</v>
      </c>
      <c r="I400">
        <v>15.789232999999999</v>
      </c>
    </row>
    <row r="401" spans="1:9" x14ac:dyDescent="0.25">
      <c r="A401" s="8">
        <v>2023</v>
      </c>
      <c r="B401" s="9" t="s">
        <v>386</v>
      </c>
      <c r="C401" s="9" t="s">
        <v>406</v>
      </c>
      <c r="D401" s="9" t="s">
        <v>5446</v>
      </c>
      <c r="E401" s="11" t="s">
        <v>8643</v>
      </c>
      <c r="F401" s="9" t="s">
        <v>409</v>
      </c>
      <c r="G401" s="9" t="s">
        <v>5588</v>
      </c>
      <c r="H401">
        <v>0</v>
      </c>
      <c r="I401">
        <v>14.373059</v>
      </c>
    </row>
    <row r="402" spans="1:9" x14ac:dyDescent="0.25">
      <c r="A402" s="8">
        <v>2023</v>
      </c>
      <c r="B402" s="9" t="s">
        <v>386</v>
      </c>
      <c r="C402" s="9" t="s">
        <v>406</v>
      </c>
      <c r="D402" s="9" t="s">
        <v>5446</v>
      </c>
      <c r="E402" s="11" t="s">
        <v>8643</v>
      </c>
      <c r="F402" s="9" t="s">
        <v>410</v>
      </c>
      <c r="G402" s="9" t="s">
        <v>5589</v>
      </c>
      <c r="H402">
        <v>0</v>
      </c>
      <c r="I402">
        <v>13.058126</v>
      </c>
    </row>
    <row r="403" spans="1:9" x14ac:dyDescent="0.25">
      <c r="A403" s="8">
        <v>2023</v>
      </c>
      <c r="B403" s="9" t="s">
        <v>386</v>
      </c>
      <c r="C403" s="9" t="s">
        <v>406</v>
      </c>
      <c r="D403" s="9" t="s">
        <v>5446</v>
      </c>
      <c r="E403" s="11" t="s">
        <v>8643</v>
      </c>
      <c r="F403" s="9" t="s">
        <v>411</v>
      </c>
      <c r="G403" s="9" t="s">
        <v>5590</v>
      </c>
      <c r="H403">
        <v>0</v>
      </c>
      <c r="I403">
        <v>13.111188</v>
      </c>
    </row>
    <row r="404" spans="1:9" x14ac:dyDescent="0.25">
      <c r="A404" s="8">
        <v>2023</v>
      </c>
      <c r="B404" s="9" t="s">
        <v>386</v>
      </c>
      <c r="C404" s="9" t="s">
        <v>406</v>
      </c>
      <c r="D404" s="9" t="s">
        <v>5446</v>
      </c>
      <c r="E404" s="11" t="s">
        <v>8643</v>
      </c>
      <c r="F404" s="9" t="s">
        <v>412</v>
      </c>
      <c r="G404" s="9" t="s">
        <v>5591</v>
      </c>
      <c r="H404">
        <v>0</v>
      </c>
      <c r="I404">
        <v>16.132444</v>
      </c>
    </row>
    <row r="405" spans="1:9" x14ac:dyDescent="0.25">
      <c r="A405" s="8">
        <v>2023</v>
      </c>
      <c r="B405" s="9" t="s">
        <v>386</v>
      </c>
      <c r="C405" s="9" t="s">
        <v>406</v>
      </c>
      <c r="D405" s="9" t="s">
        <v>5446</v>
      </c>
      <c r="E405" s="11" t="s">
        <v>8643</v>
      </c>
      <c r="F405" s="9" t="s">
        <v>413</v>
      </c>
      <c r="G405" s="9" t="s">
        <v>5592</v>
      </c>
      <c r="H405">
        <v>0</v>
      </c>
      <c r="I405">
        <v>10.009257999999999</v>
      </c>
    </row>
    <row r="406" spans="1:9" x14ac:dyDescent="0.25">
      <c r="A406" s="8">
        <v>2023</v>
      </c>
      <c r="B406" s="9" t="s">
        <v>386</v>
      </c>
      <c r="C406" s="9" t="s">
        <v>406</v>
      </c>
      <c r="D406" s="9" t="s">
        <v>5446</v>
      </c>
      <c r="E406" s="11" t="s">
        <v>8643</v>
      </c>
      <c r="F406" s="9" t="s">
        <v>414</v>
      </c>
      <c r="G406" s="9" t="s">
        <v>5593</v>
      </c>
      <c r="H406">
        <v>0</v>
      </c>
      <c r="I406">
        <v>6.9925119999999996</v>
      </c>
    </row>
    <row r="407" spans="1:9" x14ac:dyDescent="0.25">
      <c r="A407" s="8">
        <v>2023</v>
      </c>
      <c r="B407" s="9" t="s">
        <v>386</v>
      </c>
      <c r="C407" s="9" t="s">
        <v>406</v>
      </c>
      <c r="D407" s="9" t="s">
        <v>5446</v>
      </c>
      <c r="E407" s="11" t="s">
        <v>8643</v>
      </c>
      <c r="F407" s="9" t="s">
        <v>415</v>
      </c>
      <c r="G407" s="9" t="s">
        <v>5594</v>
      </c>
      <c r="H407">
        <v>0</v>
      </c>
      <c r="I407">
        <v>8.5616699999999994</v>
      </c>
    </row>
    <row r="408" spans="1:9" x14ac:dyDescent="0.25">
      <c r="A408" s="8">
        <v>2023</v>
      </c>
      <c r="B408" s="9" t="s">
        <v>386</v>
      </c>
      <c r="C408" s="9" t="s">
        <v>406</v>
      </c>
      <c r="D408" s="9" t="s">
        <v>5446</v>
      </c>
      <c r="E408" s="11" t="s">
        <v>8643</v>
      </c>
      <c r="F408" s="9" t="s">
        <v>416</v>
      </c>
      <c r="G408" s="9" t="s">
        <v>5595</v>
      </c>
      <c r="H408">
        <v>0</v>
      </c>
      <c r="I408">
        <v>579.19000500000004</v>
      </c>
    </row>
    <row r="409" spans="1:9" x14ac:dyDescent="0.25">
      <c r="A409" s="8">
        <v>2023</v>
      </c>
      <c r="B409" s="9" t="s">
        <v>386</v>
      </c>
      <c r="C409" s="9" t="s">
        <v>406</v>
      </c>
      <c r="D409" s="9" t="s">
        <v>5446</v>
      </c>
      <c r="E409" s="11" t="s">
        <v>8643</v>
      </c>
      <c r="F409" s="9" t="s">
        <v>417</v>
      </c>
      <c r="G409" s="9" t="s">
        <v>5596</v>
      </c>
      <c r="H409">
        <v>0</v>
      </c>
      <c r="I409">
        <v>7.5750019999999996</v>
      </c>
    </row>
    <row r="410" spans="1:9" x14ac:dyDescent="0.25">
      <c r="A410" s="8">
        <v>2023</v>
      </c>
      <c r="B410" s="9" t="s">
        <v>386</v>
      </c>
      <c r="C410" s="9" t="s">
        <v>418</v>
      </c>
      <c r="D410" s="9" t="s">
        <v>5447</v>
      </c>
      <c r="E410" s="11" t="s">
        <v>8643</v>
      </c>
      <c r="F410" s="9" t="s">
        <v>419</v>
      </c>
      <c r="G410" s="9" t="s">
        <v>5597</v>
      </c>
      <c r="H410">
        <v>0</v>
      </c>
      <c r="I410">
        <v>22.586548000000001</v>
      </c>
    </row>
    <row r="411" spans="1:9" x14ac:dyDescent="0.25">
      <c r="A411" s="8">
        <v>2023</v>
      </c>
      <c r="B411" s="9" t="s">
        <v>386</v>
      </c>
      <c r="C411" s="9" t="s">
        <v>418</v>
      </c>
      <c r="D411" s="9" t="s">
        <v>5447</v>
      </c>
      <c r="E411" s="11" t="s">
        <v>8643</v>
      </c>
      <c r="F411" s="9" t="s">
        <v>420</v>
      </c>
      <c r="G411" s="9" t="s">
        <v>5598</v>
      </c>
      <c r="H411">
        <v>0</v>
      </c>
      <c r="I411">
        <v>21.500216999999999</v>
      </c>
    </row>
    <row r="412" spans="1:9" x14ac:dyDescent="0.25">
      <c r="A412" s="8">
        <v>2023</v>
      </c>
      <c r="B412" s="9" t="s">
        <v>386</v>
      </c>
      <c r="C412" s="9" t="s">
        <v>418</v>
      </c>
      <c r="D412" s="9" t="s">
        <v>5447</v>
      </c>
      <c r="E412" s="11" t="s">
        <v>8643</v>
      </c>
      <c r="F412" s="9" t="s">
        <v>421</v>
      </c>
      <c r="G412" s="9" t="s">
        <v>5599</v>
      </c>
      <c r="H412">
        <v>0</v>
      </c>
      <c r="I412">
        <v>43.025866000000001</v>
      </c>
    </row>
    <row r="413" spans="1:9" x14ac:dyDescent="0.25">
      <c r="A413" s="8">
        <v>2023</v>
      </c>
      <c r="B413" s="9" t="s">
        <v>386</v>
      </c>
      <c r="C413" s="9" t="s">
        <v>418</v>
      </c>
      <c r="D413" s="9" t="s">
        <v>5447</v>
      </c>
      <c r="E413" s="11" t="s">
        <v>8643</v>
      </c>
      <c r="F413" s="9" t="s">
        <v>422</v>
      </c>
      <c r="G413" s="9" t="s">
        <v>5600</v>
      </c>
      <c r="H413">
        <v>0</v>
      </c>
      <c r="I413">
        <v>281.77658700000001</v>
      </c>
    </row>
    <row r="414" spans="1:9" x14ac:dyDescent="0.25">
      <c r="A414" s="8">
        <v>2023</v>
      </c>
      <c r="B414" s="9" t="s">
        <v>386</v>
      </c>
      <c r="C414" s="9" t="s">
        <v>418</v>
      </c>
      <c r="D414" s="9" t="s">
        <v>5447</v>
      </c>
      <c r="E414" s="11" t="s">
        <v>8643</v>
      </c>
      <c r="F414" s="9" t="s">
        <v>423</v>
      </c>
      <c r="G414" s="9" t="s">
        <v>5601</v>
      </c>
      <c r="H414">
        <v>0</v>
      </c>
      <c r="I414">
        <v>94.052122999999995</v>
      </c>
    </row>
    <row r="415" spans="1:9" x14ac:dyDescent="0.25">
      <c r="A415" s="8">
        <v>2023</v>
      </c>
      <c r="B415" s="9" t="s">
        <v>386</v>
      </c>
      <c r="C415" s="9" t="s">
        <v>424</v>
      </c>
      <c r="D415" s="9" t="s">
        <v>5448</v>
      </c>
      <c r="E415" s="11" t="s">
        <v>8643</v>
      </c>
      <c r="F415" s="9" t="s">
        <v>425</v>
      </c>
      <c r="G415" s="9" t="s">
        <v>5602</v>
      </c>
      <c r="H415">
        <v>0</v>
      </c>
      <c r="I415">
        <v>140.75717499999999</v>
      </c>
    </row>
    <row r="416" spans="1:9" x14ac:dyDescent="0.25">
      <c r="A416" s="8">
        <v>2023</v>
      </c>
      <c r="B416" s="9" t="s">
        <v>386</v>
      </c>
      <c r="C416" s="9" t="s">
        <v>424</v>
      </c>
      <c r="D416" s="9" t="s">
        <v>5448</v>
      </c>
      <c r="E416" s="11" t="s">
        <v>8643</v>
      </c>
      <c r="F416" s="9" t="s">
        <v>426</v>
      </c>
      <c r="G416" s="9" t="s">
        <v>5603</v>
      </c>
      <c r="H416">
        <v>0</v>
      </c>
      <c r="I416">
        <v>176.21374900000001</v>
      </c>
    </row>
    <row r="417" spans="1:9" x14ac:dyDescent="0.25">
      <c r="A417" s="8">
        <v>2023</v>
      </c>
      <c r="B417" s="9" t="s">
        <v>386</v>
      </c>
      <c r="C417" s="9" t="s">
        <v>424</v>
      </c>
      <c r="D417" s="9" t="s">
        <v>5448</v>
      </c>
      <c r="E417" s="11" t="s">
        <v>8643</v>
      </c>
      <c r="F417" s="9" t="s">
        <v>427</v>
      </c>
      <c r="G417" s="9" t="s">
        <v>5604</v>
      </c>
      <c r="H417">
        <v>0</v>
      </c>
      <c r="I417">
        <v>7.7943999999999999E-2</v>
      </c>
    </row>
    <row r="418" spans="1:9" x14ac:dyDescent="0.25">
      <c r="A418" s="8">
        <v>2023</v>
      </c>
      <c r="B418" s="9" t="s">
        <v>386</v>
      </c>
      <c r="C418" s="9" t="s">
        <v>424</v>
      </c>
      <c r="D418" s="9" t="s">
        <v>5448</v>
      </c>
      <c r="E418" s="11" t="s">
        <v>8643</v>
      </c>
      <c r="F418" s="9" t="s">
        <v>428</v>
      </c>
      <c r="G418" s="9" t="s">
        <v>5605</v>
      </c>
      <c r="H418">
        <v>0</v>
      </c>
      <c r="I418">
        <v>327.64197000000001</v>
      </c>
    </row>
    <row r="419" spans="1:9" x14ac:dyDescent="0.25">
      <c r="A419" s="8">
        <v>2023</v>
      </c>
      <c r="B419" s="9" t="s">
        <v>386</v>
      </c>
      <c r="C419" s="9" t="s">
        <v>424</v>
      </c>
      <c r="D419" s="9" t="s">
        <v>5448</v>
      </c>
      <c r="E419" s="11" t="s">
        <v>8643</v>
      </c>
      <c r="F419" s="9" t="s">
        <v>429</v>
      </c>
      <c r="G419" s="9" t="s">
        <v>5606</v>
      </c>
      <c r="H419">
        <v>0</v>
      </c>
      <c r="I419">
        <v>3067.6184250000001</v>
      </c>
    </row>
    <row r="420" spans="1:9" x14ac:dyDescent="0.25">
      <c r="A420" s="8">
        <v>2023</v>
      </c>
      <c r="B420" s="9" t="s">
        <v>386</v>
      </c>
      <c r="C420" s="9" t="s">
        <v>424</v>
      </c>
      <c r="D420" s="9" t="s">
        <v>5448</v>
      </c>
      <c r="E420" s="11" t="s">
        <v>8643</v>
      </c>
      <c r="F420" s="9" t="s">
        <v>430</v>
      </c>
      <c r="G420" s="9" t="s">
        <v>5607</v>
      </c>
      <c r="H420">
        <v>0</v>
      </c>
      <c r="I420">
        <v>0.28000000000000003</v>
      </c>
    </row>
    <row r="421" spans="1:9" x14ac:dyDescent="0.25">
      <c r="A421" s="8">
        <v>2023</v>
      </c>
      <c r="B421" s="9" t="s">
        <v>386</v>
      </c>
      <c r="C421" s="9" t="s">
        <v>431</v>
      </c>
      <c r="D421" s="9" t="s">
        <v>5449</v>
      </c>
      <c r="E421" s="11" t="s">
        <v>8643</v>
      </c>
      <c r="F421" s="9" t="s">
        <v>432</v>
      </c>
      <c r="G421" s="9" t="s">
        <v>5449</v>
      </c>
      <c r="H421">
        <v>0</v>
      </c>
      <c r="I421">
        <v>307.336724</v>
      </c>
    </row>
    <row r="422" spans="1:9" x14ac:dyDescent="0.25">
      <c r="A422" s="8">
        <v>2023</v>
      </c>
      <c r="B422" s="9" t="s">
        <v>386</v>
      </c>
      <c r="C422" s="9" t="s">
        <v>433</v>
      </c>
      <c r="D422" s="9" t="s">
        <v>5450</v>
      </c>
      <c r="E422" s="11" t="s">
        <v>8643</v>
      </c>
      <c r="F422" s="9" t="s">
        <v>434</v>
      </c>
      <c r="G422" s="9" t="s">
        <v>5450</v>
      </c>
      <c r="H422">
        <v>0</v>
      </c>
      <c r="I422">
        <v>408.66539299999999</v>
      </c>
    </row>
    <row r="423" spans="1:9" x14ac:dyDescent="0.25">
      <c r="A423" s="8">
        <v>2023</v>
      </c>
      <c r="B423" s="9" t="s">
        <v>386</v>
      </c>
      <c r="C423" s="9" t="s">
        <v>435</v>
      </c>
      <c r="D423" s="9" t="s">
        <v>5451</v>
      </c>
      <c r="E423" s="11" t="s">
        <v>8643</v>
      </c>
      <c r="F423" s="9" t="s">
        <v>436</v>
      </c>
      <c r="G423" s="9" t="s">
        <v>5608</v>
      </c>
      <c r="H423">
        <v>0</v>
      </c>
      <c r="I423">
        <v>9.3023019999999992</v>
      </c>
    </row>
    <row r="424" spans="1:9" x14ac:dyDescent="0.25">
      <c r="A424" s="8">
        <v>2023</v>
      </c>
      <c r="B424" s="9" t="s">
        <v>386</v>
      </c>
      <c r="C424" s="9" t="s">
        <v>435</v>
      </c>
      <c r="D424" s="9" t="s">
        <v>5451</v>
      </c>
      <c r="E424" s="11" t="s">
        <v>8643</v>
      </c>
      <c r="F424" s="9" t="s">
        <v>437</v>
      </c>
      <c r="G424" s="9" t="s">
        <v>5609</v>
      </c>
      <c r="H424">
        <v>0</v>
      </c>
      <c r="I424">
        <v>11.397112999999999</v>
      </c>
    </row>
    <row r="425" spans="1:9" x14ac:dyDescent="0.25">
      <c r="A425" s="8">
        <v>2023</v>
      </c>
      <c r="B425" s="9" t="s">
        <v>386</v>
      </c>
      <c r="C425" s="9" t="s">
        <v>435</v>
      </c>
      <c r="D425" s="9" t="s">
        <v>5451</v>
      </c>
      <c r="E425" s="11" t="s">
        <v>8643</v>
      </c>
      <c r="F425" s="9" t="s">
        <v>438</v>
      </c>
      <c r="G425" s="9" t="s">
        <v>5610</v>
      </c>
      <c r="H425">
        <v>0</v>
      </c>
      <c r="I425">
        <v>30.394197999999999</v>
      </c>
    </row>
    <row r="426" spans="1:9" x14ac:dyDescent="0.25">
      <c r="A426" s="8">
        <v>2023</v>
      </c>
      <c r="B426" s="9" t="s">
        <v>386</v>
      </c>
      <c r="C426" s="9" t="s">
        <v>435</v>
      </c>
      <c r="D426" s="9" t="s">
        <v>5451</v>
      </c>
      <c r="E426" s="11" t="s">
        <v>8643</v>
      </c>
      <c r="F426" s="9" t="s">
        <v>439</v>
      </c>
      <c r="G426" s="9" t="s">
        <v>5611</v>
      </c>
      <c r="H426">
        <v>0</v>
      </c>
      <c r="I426">
        <v>8.7821449999999999</v>
      </c>
    </row>
    <row r="427" spans="1:9" x14ac:dyDescent="0.25">
      <c r="A427" s="8">
        <v>2023</v>
      </c>
      <c r="B427" s="9" t="s">
        <v>386</v>
      </c>
      <c r="C427" s="9" t="s">
        <v>435</v>
      </c>
      <c r="D427" s="9" t="s">
        <v>5451</v>
      </c>
      <c r="E427" s="11" t="s">
        <v>8643</v>
      </c>
      <c r="F427" s="9" t="s">
        <v>440</v>
      </c>
      <c r="G427" s="9" t="s">
        <v>5612</v>
      </c>
      <c r="H427">
        <v>0</v>
      </c>
      <c r="I427">
        <v>53.089008</v>
      </c>
    </row>
    <row r="428" spans="1:9" x14ac:dyDescent="0.25">
      <c r="A428" s="8">
        <v>2023</v>
      </c>
      <c r="B428" s="9" t="s">
        <v>386</v>
      </c>
      <c r="C428" s="9" t="s">
        <v>435</v>
      </c>
      <c r="D428" s="9" t="s">
        <v>5451</v>
      </c>
      <c r="E428" s="11" t="s">
        <v>8643</v>
      </c>
      <c r="F428" s="9" t="s">
        <v>441</v>
      </c>
      <c r="G428" s="9" t="s">
        <v>5613</v>
      </c>
      <c r="H428">
        <v>0</v>
      </c>
      <c r="I428">
        <v>10.962249999999999</v>
      </c>
    </row>
    <row r="429" spans="1:9" x14ac:dyDescent="0.25">
      <c r="A429" s="8">
        <v>2023</v>
      </c>
      <c r="B429" s="9" t="s">
        <v>386</v>
      </c>
      <c r="C429" s="9" t="s">
        <v>435</v>
      </c>
      <c r="D429" s="9" t="s">
        <v>5451</v>
      </c>
      <c r="E429" s="11" t="s">
        <v>8643</v>
      </c>
      <c r="F429" s="9" t="s">
        <v>442</v>
      </c>
      <c r="G429" s="9" t="s">
        <v>5614</v>
      </c>
      <c r="H429">
        <v>0</v>
      </c>
      <c r="I429">
        <v>9.9814720000000001</v>
      </c>
    </row>
    <row r="430" spans="1:9" x14ac:dyDescent="0.25">
      <c r="A430" s="8">
        <v>2023</v>
      </c>
      <c r="B430" s="9" t="s">
        <v>386</v>
      </c>
      <c r="C430" s="9" t="s">
        <v>435</v>
      </c>
      <c r="D430" s="9" t="s">
        <v>5451</v>
      </c>
      <c r="E430" s="11" t="s">
        <v>8643</v>
      </c>
      <c r="F430" s="9" t="s">
        <v>443</v>
      </c>
      <c r="G430" s="9" t="s">
        <v>5615</v>
      </c>
      <c r="H430">
        <v>0</v>
      </c>
      <c r="I430">
        <v>28.114915</v>
      </c>
    </row>
    <row r="431" spans="1:9" x14ac:dyDescent="0.25">
      <c r="A431" s="8">
        <v>2023</v>
      </c>
      <c r="B431" s="9" t="s">
        <v>386</v>
      </c>
      <c r="C431" s="9" t="s">
        <v>435</v>
      </c>
      <c r="D431" s="9" t="s">
        <v>5451</v>
      </c>
      <c r="E431" s="11" t="s">
        <v>8643</v>
      </c>
      <c r="F431" s="9" t="s">
        <v>444</v>
      </c>
      <c r="G431" s="9" t="s">
        <v>5616</v>
      </c>
      <c r="H431">
        <v>0</v>
      </c>
      <c r="I431">
        <v>11.740345999999999</v>
      </c>
    </row>
    <row r="432" spans="1:9" x14ac:dyDescent="0.25">
      <c r="A432" s="8">
        <v>2023</v>
      </c>
      <c r="B432" s="9" t="s">
        <v>386</v>
      </c>
      <c r="C432" s="9" t="s">
        <v>435</v>
      </c>
      <c r="D432" s="9" t="s">
        <v>5451</v>
      </c>
      <c r="E432" s="11" t="s">
        <v>8643</v>
      </c>
      <c r="F432" s="9" t="s">
        <v>445</v>
      </c>
      <c r="G432" s="9" t="s">
        <v>5617</v>
      </c>
      <c r="H432">
        <v>0</v>
      </c>
      <c r="I432">
        <v>17.275817999999997</v>
      </c>
    </row>
    <row r="433" spans="1:9" x14ac:dyDescent="0.25">
      <c r="A433" s="8">
        <v>2023</v>
      </c>
      <c r="B433" s="9" t="s">
        <v>386</v>
      </c>
      <c r="C433" s="9" t="s">
        <v>435</v>
      </c>
      <c r="D433" s="9" t="s">
        <v>5451</v>
      </c>
      <c r="E433" s="11" t="s">
        <v>8643</v>
      </c>
      <c r="F433" s="9" t="s">
        <v>446</v>
      </c>
      <c r="G433" s="9" t="s">
        <v>5618</v>
      </c>
      <c r="H433">
        <v>0</v>
      </c>
      <c r="I433">
        <v>30.647039999999997</v>
      </c>
    </row>
    <row r="434" spans="1:9" x14ac:dyDescent="0.25">
      <c r="A434" s="8">
        <v>2023</v>
      </c>
      <c r="B434" s="9" t="s">
        <v>386</v>
      </c>
      <c r="C434" s="9" t="s">
        <v>435</v>
      </c>
      <c r="D434" s="9" t="s">
        <v>5451</v>
      </c>
      <c r="E434" s="11" t="s">
        <v>8643</v>
      </c>
      <c r="F434" s="9" t="s">
        <v>447</v>
      </c>
      <c r="G434" s="9" t="s">
        <v>5619</v>
      </c>
      <c r="H434">
        <v>0</v>
      </c>
      <c r="I434">
        <v>445.68352399999998</v>
      </c>
    </row>
    <row r="435" spans="1:9" x14ac:dyDescent="0.25">
      <c r="A435" s="8">
        <v>2023</v>
      </c>
      <c r="B435" s="9" t="s">
        <v>386</v>
      </c>
      <c r="C435" s="9" t="s">
        <v>435</v>
      </c>
      <c r="D435" s="9" t="s">
        <v>5451</v>
      </c>
      <c r="E435" s="11" t="s">
        <v>8643</v>
      </c>
      <c r="F435" s="9" t="s">
        <v>448</v>
      </c>
      <c r="G435" s="9" t="s">
        <v>5620</v>
      </c>
      <c r="H435">
        <v>0</v>
      </c>
      <c r="I435">
        <v>5.0006179999999993</v>
      </c>
    </row>
    <row r="436" spans="1:9" x14ac:dyDescent="0.25">
      <c r="A436" s="8">
        <v>2023</v>
      </c>
      <c r="B436" s="9" t="s">
        <v>386</v>
      </c>
      <c r="C436" s="9" t="s">
        <v>449</v>
      </c>
      <c r="D436" s="9" t="s">
        <v>5452</v>
      </c>
      <c r="E436" s="11" t="s">
        <v>8643</v>
      </c>
      <c r="F436" s="9" t="s">
        <v>450</v>
      </c>
      <c r="G436" s="9" t="s">
        <v>5621</v>
      </c>
      <c r="H436">
        <v>0</v>
      </c>
      <c r="I436">
        <v>13.269482</v>
      </c>
    </row>
    <row r="437" spans="1:9" x14ac:dyDescent="0.25">
      <c r="A437" s="8">
        <v>2023</v>
      </c>
      <c r="B437" s="9" t="s">
        <v>386</v>
      </c>
      <c r="C437" s="9" t="s">
        <v>449</v>
      </c>
      <c r="D437" s="9" t="s">
        <v>5452</v>
      </c>
      <c r="E437" s="11" t="s">
        <v>8643</v>
      </c>
      <c r="F437" s="9" t="s">
        <v>451</v>
      </c>
      <c r="G437" s="9" t="s">
        <v>5622</v>
      </c>
      <c r="H437">
        <v>0</v>
      </c>
      <c r="I437">
        <v>23.981200000000001</v>
      </c>
    </row>
    <row r="438" spans="1:9" x14ac:dyDescent="0.25">
      <c r="A438" s="8">
        <v>2023</v>
      </c>
      <c r="B438" s="9" t="s">
        <v>386</v>
      </c>
      <c r="C438" s="9" t="s">
        <v>449</v>
      </c>
      <c r="D438" s="9" t="s">
        <v>5452</v>
      </c>
      <c r="E438" s="11" t="s">
        <v>8643</v>
      </c>
      <c r="F438" s="9" t="s">
        <v>452</v>
      </c>
      <c r="G438" s="9" t="s">
        <v>5623</v>
      </c>
      <c r="H438">
        <v>0</v>
      </c>
      <c r="I438">
        <v>10.518056</v>
      </c>
    </row>
    <row r="439" spans="1:9" x14ac:dyDescent="0.25">
      <c r="A439" s="8">
        <v>2023</v>
      </c>
      <c r="B439" s="9" t="s">
        <v>386</v>
      </c>
      <c r="C439" s="9" t="s">
        <v>449</v>
      </c>
      <c r="D439" s="9" t="s">
        <v>5452</v>
      </c>
      <c r="E439" s="11" t="s">
        <v>8643</v>
      </c>
      <c r="F439" s="9" t="s">
        <v>453</v>
      </c>
      <c r="G439" s="9" t="s">
        <v>5452</v>
      </c>
      <c r="H439">
        <v>0</v>
      </c>
      <c r="I439">
        <v>877.75748099999998</v>
      </c>
    </row>
    <row r="440" spans="1:9" x14ac:dyDescent="0.25">
      <c r="A440" s="8">
        <v>2023</v>
      </c>
      <c r="B440" s="9" t="s">
        <v>386</v>
      </c>
      <c r="C440" s="9" t="s">
        <v>449</v>
      </c>
      <c r="D440" s="9" t="s">
        <v>5452</v>
      </c>
      <c r="E440" s="11" t="s">
        <v>8643</v>
      </c>
      <c r="F440" s="9" t="s">
        <v>454</v>
      </c>
      <c r="G440" s="9" t="s">
        <v>5624</v>
      </c>
      <c r="H440">
        <v>0</v>
      </c>
      <c r="I440">
        <v>9.8700309999999991</v>
      </c>
    </row>
    <row r="441" spans="1:9" x14ac:dyDescent="0.25">
      <c r="A441" s="8">
        <v>2023</v>
      </c>
      <c r="B441" s="9" t="s">
        <v>386</v>
      </c>
      <c r="C441" s="9" t="s">
        <v>449</v>
      </c>
      <c r="D441" s="9" t="s">
        <v>5452</v>
      </c>
      <c r="E441" s="11" t="s">
        <v>8643</v>
      </c>
      <c r="F441" s="9" t="s">
        <v>455</v>
      </c>
      <c r="G441" s="9" t="s">
        <v>5625</v>
      </c>
      <c r="H441">
        <v>0</v>
      </c>
      <c r="I441">
        <v>6.7354059999999993</v>
      </c>
    </row>
    <row r="442" spans="1:9" x14ac:dyDescent="0.25">
      <c r="A442" s="8">
        <v>2023</v>
      </c>
      <c r="B442" s="9" t="s">
        <v>386</v>
      </c>
      <c r="C442" s="9" t="s">
        <v>456</v>
      </c>
      <c r="D442" s="9" t="s">
        <v>5453</v>
      </c>
      <c r="E442" s="11" t="s">
        <v>8643</v>
      </c>
      <c r="F442" s="9" t="s">
        <v>457</v>
      </c>
      <c r="G442" s="9" t="s">
        <v>5626</v>
      </c>
      <c r="H442">
        <v>0</v>
      </c>
      <c r="I442">
        <v>17.021971999999998</v>
      </c>
    </row>
    <row r="443" spans="1:9" x14ac:dyDescent="0.25">
      <c r="A443" s="8">
        <v>2023</v>
      </c>
      <c r="B443" s="9" t="s">
        <v>386</v>
      </c>
      <c r="C443" s="9" t="s">
        <v>456</v>
      </c>
      <c r="D443" s="9" t="s">
        <v>5453</v>
      </c>
      <c r="E443" s="11" t="s">
        <v>8643</v>
      </c>
      <c r="F443" s="9" t="s">
        <v>458</v>
      </c>
      <c r="G443" s="9" t="s">
        <v>5627</v>
      </c>
      <c r="H443">
        <v>0</v>
      </c>
      <c r="I443">
        <v>4.0645709999999999</v>
      </c>
    </row>
    <row r="444" spans="1:9" x14ac:dyDescent="0.25">
      <c r="A444" s="8">
        <v>2023</v>
      </c>
      <c r="B444" s="9" t="s">
        <v>386</v>
      </c>
      <c r="C444" s="9" t="s">
        <v>456</v>
      </c>
      <c r="D444" s="9" t="s">
        <v>5453</v>
      </c>
      <c r="E444" s="11" t="s">
        <v>8643</v>
      </c>
      <c r="F444" s="9" t="s">
        <v>459</v>
      </c>
      <c r="G444" s="9" t="s">
        <v>5628</v>
      </c>
      <c r="H444">
        <v>0</v>
      </c>
      <c r="I444">
        <v>14.43</v>
      </c>
    </row>
    <row r="445" spans="1:9" x14ac:dyDescent="0.25">
      <c r="A445" s="8">
        <v>2023</v>
      </c>
      <c r="B445" s="9" t="s">
        <v>386</v>
      </c>
      <c r="C445" s="9" t="s">
        <v>456</v>
      </c>
      <c r="D445" s="9" t="s">
        <v>5453</v>
      </c>
      <c r="E445" s="11" t="s">
        <v>8643</v>
      </c>
      <c r="F445" s="9" t="s">
        <v>460</v>
      </c>
      <c r="G445" s="9" t="s">
        <v>5629</v>
      </c>
      <c r="H445">
        <v>0</v>
      </c>
      <c r="I445">
        <v>32.145801999999996</v>
      </c>
    </row>
    <row r="446" spans="1:9" x14ac:dyDescent="0.25">
      <c r="A446" s="8">
        <v>2023</v>
      </c>
      <c r="B446" s="9" t="s">
        <v>386</v>
      </c>
      <c r="C446" s="9" t="s">
        <v>456</v>
      </c>
      <c r="D446" s="9" t="s">
        <v>5453</v>
      </c>
      <c r="E446" s="11" t="s">
        <v>8643</v>
      </c>
      <c r="F446" s="9" t="s">
        <v>461</v>
      </c>
      <c r="G446" s="9" t="s">
        <v>5630</v>
      </c>
      <c r="H446">
        <v>0</v>
      </c>
      <c r="I446">
        <v>18.762632</v>
      </c>
    </row>
    <row r="447" spans="1:9" x14ac:dyDescent="0.25">
      <c r="A447" s="8">
        <v>2023</v>
      </c>
      <c r="B447" s="9" t="s">
        <v>386</v>
      </c>
      <c r="C447" s="9" t="s">
        <v>456</v>
      </c>
      <c r="D447" s="9" t="s">
        <v>5453</v>
      </c>
      <c r="E447" s="11" t="s">
        <v>8643</v>
      </c>
      <c r="F447" s="9" t="s">
        <v>462</v>
      </c>
      <c r="G447" s="9" t="s">
        <v>5631</v>
      </c>
      <c r="H447">
        <v>0</v>
      </c>
      <c r="I447">
        <v>802.78302299999996</v>
      </c>
    </row>
    <row r="448" spans="1:9" x14ac:dyDescent="0.25">
      <c r="A448" s="8">
        <v>2023</v>
      </c>
      <c r="B448" s="9" t="s">
        <v>386</v>
      </c>
      <c r="C448" s="9" t="s">
        <v>456</v>
      </c>
      <c r="D448" s="9" t="s">
        <v>5453</v>
      </c>
      <c r="E448" s="11" t="s">
        <v>8643</v>
      </c>
      <c r="F448" s="9" t="s">
        <v>463</v>
      </c>
      <c r="G448" s="9" t="s">
        <v>5632</v>
      </c>
      <c r="H448">
        <v>0</v>
      </c>
      <c r="I448">
        <v>23.350832</v>
      </c>
    </row>
    <row r="449" spans="1:9" x14ac:dyDescent="0.25">
      <c r="A449" s="8">
        <v>2023</v>
      </c>
      <c r="B449" s="9" t="s">
        <v>386</v>
      </c>
      <c r="C449" s="9" t="s">
        <v>456</v>
      </c>
      <c r="D449" s="9" t="s">
        <v>5453</v>
      </c>
      <c r="E449" s="11" t="s">
        <v>8643</v>
      </c>
      <c r="F449" s="9" t="s">
        <v>464</v>
      </c>
      <c r="G449" s="9" t="s">
        <v>5633</v>
      </c>
      <c r="H449">
        <v>0</v>
      </c>
      <c r="I449">
        <v>9.2318219999999993</v>
      </c>
    </row>
    <row r="450" spans="1:9" x14ac:dyDescent="0.25">
      <c r="A450" s="8">
        <v>2023</v>
      </c>
      <c r="B450" s="9" t="s">
        <v>386</v>
      </c>
      <c r="C450" s="9" t="s">
        <v>465</v>
      </c>
      <c r="D450" s="9" t="s">
        <v>5454</v>
      </c>
      <c r="E450" s="11" t="s">
        <v>8643</v>
      </c>
      <c r="F450" s="9" t="s">
        <v>466</v>
      </c>
      <c r="G450" s="9" t="s">
        <v>5634</v>
      </c>
      <c r="H450">
        <v>0</v>
      </c>
      <c r="I450">
        <v>16.754096000000001</v>
      </c>
    </row>
    <row r="451" spans="1:9" x14ac:dyDescent="0.25">
      <c r="A451" s="8">
        <v>2023</v>
      </c>
      <c r="B451" s="9" t="s">
        <v>386</v>
      </c>
      <c r="C451" s="9" t="s">
        <v>465</v>
      </c>
      <c r="D451" s="9" t="s">
        <v>5454</v>
      </c>
      <c r="E451" s="11" t="s">
        <v>8643</v>
      </c>
      <c r="F451" s="9" t="s">
        <v>467</v>
      </c>
      <c r="G451" s="9" t="s">
        <v>5635</v>
      </c>
      <c r="H451">
        <v>0</v>
      </c>
      <c r="I451">
        <v>804.54899899999998</v>
      </c>
    </row>
    <row r="452" spans="1:9" x14ac:dyDescent="0.25">
      <c r="A452" s="8">
        <v>2023</v>
      </c>
      <c r="B452" s="9" t="s">
        <v>386</v>
      </c>
      <c r="C452" s="9" t="s">
        <v>465</v>
      </c>
      <c r="D452" s="9" t="s">
        <v>5454</v>
      </c>
      <c r="E452" s="11" t="s">
        <v>8643</v>
      </c>
      <c r="F452" s="9" t="s">
        <v>468</v>
      </c>
      <c r="G452" s="9" t="s">
        <v>5636</v>
      </c>
      <c r="H452">
        <v>0</v>
      </c>
      <c r="I452">
        <v>0.96350099999999994</v>
      </c>
    </row>
    <row r="453" spans="1:9" x14ac:dyDescent="0.25">
      <c r="A453" s="8">
        <v>2023</v>
      </c>
      <c r="B453" s="9" t="s">
        <v>386</v>
      </c>
      <c r="C453" s="9" t="s">
        <v>465</v>
      </c>
      <c r="D453" s="9" t="s">
        <v>5454</v>
      </c>
      <c r="E453" s="11" t="s">
        <v>8643</v>
      </c>
      <c r="F453" s="9" t="s">
        <v>469</v>
      </c>
      <c r="G453" s="9" t="s">
        <v>5637</v>
      </c>
      <c r="H453">
        <v>0</v>
      </c>
      <c r="I453">
        <v>8.4509000000000001E-2</v>
      </c>
    </row>
    <row r="454" spans="1:9" x14ac:dyDescent="0.25">
      <c r="A454" s="8">
        <v>2023</v>
      </c>
      <c r="B454" s="9" t="s">
        <v>386</v>
      </c>
      <c r="C454" s="9" t="s">
        <v>465</v>
      </c>
      <c r="D454" s="9" t="s">
        <v>5454</v>
      </c>
      <c r="E454" s="11" t="s">
        <v>8643</v>
      </c>
      <c r="F454" s="9" t="s">
        <v>470</v>
      </c>
      <c r="G454" s="9" t="s">
        <v>5638</v>
      </c>
      <c r="H454">
        <v>0</v>
      </c>
      <c r="I454">
        <v>4.778073</v>
      </c>
    </row>
    <row r="455" spans="1:9" x14ac:dyDescent="0.25">
      <c r="A455" s="8">
        <v>2023</v>
      </c>
      <c r="B455" s="9" t="s">
        <v>386</v>
      </c>
      <c r="C455" s="9" t="s">
        <v>465</v>
      </c>
      <c r="D455" s="9" t="s">
        <v>5454</v>
      </c>
      <c r="E455" s="11" t="s">
        <v>8643</v>
      </c>
      <c r="F455" s="9" t="s">
        <v>471</v>
      </c>
      <c r="G455" s="9" t="s">
        <v>5639</v>
      </c>
      <c r="H455">
        <v>0</v>
      </c>
      <c r="I455">
        <v>12.802847999999999</v>
      </c>
    </row>
    <row r="456" spans="1:9" x14ac:dyDescent="0.25">
      <c r="A456" s="8">
        <v>2023</v>
      </c>
      <c r="B456" s="9" t="s">
        <v>386</v>
      </c>
      <c r="C456" s="9" t="s">
        <v>465</v>
      </c>
      <c r="D456" s="9" t="s">
        <v>5454</v>
      </c>
      <c r="E456" s="11" t="s">
        <v>8643</v>
      </c>
      <c r="F456" s="9" t="s">
        <v>472</v>
      </c>
      <c r="G456" s="9" t="s">
        <v>5640</v>
      </c>
      <c r="H456">
        <v>0</v>
      </c>
      <c r="I456">
        <v>3.6755609999999996</v>
      </c>
    </row>
    <row r="457" spans="1:9" x14ac:dyDescent="0.25">
      <c r="A457" s="8">
        <v>2023</v>
      </c>
      <c r="B457" s="9" t="s">
        <v>386</v>
      </c>
      <c r="C457" s="9" t="s">
        <v>465</v>
      </c>
      <c r="D457" s="9" t="s">
        <v>5454</v>
      </c>
      <c r="E457" s="11" t="s">
        <v>8643</v>
      </c>
      <c r="F457" s="9" t="s">
        <v>473</v>
      </c>
      <c r="G457" s="9" t="s">
        <v>5641</v>
      </c>
      <c r="H457">
        <v>0</v>
      </c>
      <c r="I457">
        <v>9.1997140000000002</v>
      </c>
    </row>
    <row r="458" spans="1:9" x14ac:dyDescent="0.25">
      <c r="A458" s="8">
        <v>2023</v>
      </c>
      <c r="B458" s="9" t="s">
        <v>386</v>
      </c>
      <c r="C458" s="9" t="s">
        <v>465</v>
      </c>
      <c r="D458" s="9" t="s">
        <v>5454</v>
      </c>
      <c r="E458" s="11" t="s">
        <v>8643</v>
      </c>
      <c r="F458" s="9" t="s">
        <v>474</v>
      </c>
      <c r="G458" s="9" t="s">
        <v>5642</v>
      </c>
      <c r="H458">
        <v>0</v>
      </c>
      <c r="I458">
        <v>585.328982</v>
      </c>
    </row>
    <row r="459" spans="1:9" x14ac:dyDescent="0.25">
      <c r="A459" s="8">
        <v>2023</v>
      </c>
      <c r="B459" s="9" t="s">
        <v>386</v>
      </c>
      <c r="C459" s="9" t="s">
        <v>465</v>
      </c>
      <c r="D459" s="9" t="s">
        <v>5454</v>
      </c>
      <c r="E459" s="11" t="s">
        <v>8643</v>
      </c>
      <c r="F459" s="9" t="s">
        <v>475</v>
      </c>
      <c r="G459" s="9" t="s">
        <v>5643</v>
      </c>
      <c r="H459">
        <v>0</v>
      </c>
      <c r="I459">
        <v>7.2260729999999995</v>
      </c>
    </row>
    <row r="460" spans="1:9" x14ac:dyDescent="0.25">
      <c r="A460" s="8">
        <v>2023</v>
      </c>
      <c r="B460" s="9" t="s">
        <v>386</v>
      </c>
      <c r="C460" s="9" t="s">
        <v>465</v>
      </c>
      <c r="D460" s="9" t="s">
        <v>5454</v>
      </c>
      <c r="E460" s="11" t="s">
        <v>8643</v>
      </c>
      <c r="F460" s="9" t="s">
        <v>476</v>
      </c>
      <c r="G460" s="9" t="s">
        <v>5644</v>
      </c>
      <c r="H460">
        <v>0</v>
      </c>
      <c r="I460">
        <v>5.8661269999999996</v>
      </c>
    </row>
    <row r="461" spans="1:9" x14ac:dyDescent="0.25">
      <c r="A461" s="8">
        <v>2023</v>
      </c>
      <c r="B461" s="9" t="s">
        <v>386</v>
      </c>
      <c r="C461" s="9" t="s">
        <v>477</v>
      </c>
      <c r="D461" s="9" t="s">
        <v>5455</v>
      </c>
      <c r="E461" s="11" t="s">
        <v>8643</v>
      </c>
      <c r="F461" s="9" t="s">
        <v>478</v>
      </c>
      <c r="G461" s="9" t="s">
        <v>5645</v>
      </c>
      <c r="H461">
        <v>0</v>
      </c>
      <c r="I461">
        <v>793.33251299999995</v>
      </c>
    </row>
    <row r="462" spans="1:9" x14ac:dyDescent="0.25">
      <c r="A462" s="8">
        <v>2023</v>
      </c>
      <c r="B462" s="9" t="s">
        <v>386</v>
      </c>
      <c r="C462" s="9" t="s">
        <v>479</v>
      </c>
      <c r="D462" s="9" t="s">
        <v>5456</v>
      </c>
      <c r="E462" s="11" t="s">
        <v>8643</v>
      </c>
      <c r="F462" s="9" t="s">
        <v>480</v>
      </c>
      <c r="G462" s="9" t="s">
        <v>5646</v>
      </c>
      <c r="H462">
        <v>0</v>
      </c>
      <c r="I462">
        <v>83.601439999999997</v>
      </c>
    </row>
    <row r="463" spans="1:9" x14ac:dyDescent="0.25">
      <c r="A463" s="8">
        <v>2023</v>
      </c>
      <c r="B463" s="9" t="s">
        <v>386</v>
      </c>
      <c r="C463" s="9" t="s">
        <v>479</v>
      </c>
      <c r="D463" s="9" t="s">
        <v>5456</v>
      </c>
      <c r="E463" s="11" t="s">
        <v>8643</v>
      </c>
      <c r="F463" s="9" t="s">
        <v>481</v>
      </c>
      <c r="G463" s="9" t="s">
        <v>5647</v>
      </c>
      <c r="H463">
        <v>0</v>
      </c>
      <c r="I463">
        <v>43.384225999999998</v>
      </c>
    </row>
    <row r="464" spans="1:9" x14ac:dyDescent="0.25">
      <c r="A464" s="8">
        <v>2023</v>
      </c>
      <c r="B464" s="9" t="s">
        <v>386</v>
      </c>
      <c r="C464" s="9" t="s">
        <v>479</v>
      </c>
      <c r="D464" s="9" t="s">
        <v>5456</v>
      </c>
      <c r="E464" s="11" t="s">
        <v>8643</v>
      </c>
      <c r="F464" s="9" t="s">
        <v>482</v>
      </c>
      <c r="G464" s="9" t="s">
        <v>5648</v>
      </c>
      <c r="H464">
        <v>0</v>
      </c>
      <c r="I464">
        <v>41.715683999999996</v>
      </c>
    </row>
    <row r="465" spans="1:9" x14ac:dyDescent="0.25">
      <c r="A465" s="8">
        <v>2023</v>
      </c>
      <c r="B465" s="9" t="s">
        <v>386</v>
      </c>
      <c r="C465" s="9" t="s">
        <v>479</v>
      </c>
      <c r="D465" s="9" t="s">
        <v>5456</v>
      </c>
      <c r="E465" s="11" t="s">
        <v>8643</v>
      </c>
      <c r="F465" s="9" t="s">
        <v>483</v>
      </c>
      <c r="G465" s="9" t="s">
        <v>5649</v>
      </c>
      <c r="H465">
        <v>0</v>
      </c>
      <c r="I465">
        <v>9.090484</v>
      </c>
    </row>
    <row r="466" spans="1:9" x14ac:dyDescent="0.25">
      <c r="A466" s="8">
        <v>2023</v>
      </c>
      <c r="B466" s="9" t="s">
        <v>386</v>
      </c>
      <c r="C466" s="9" t="s">
        <v>479</v>
      </c>
      <c r="D466" s="9" t="s">
        <v>5456</v>
      </c>
      <c r="E466" s="11" t="s">
        <v>8643</v>
      </c>
      <c r="F466" s="9" t="s">
        <v>484</v>
      </c>
      <c r="G466" s="9" t="s">
        <v>5650</v>
      </c>
      <c r="H466">
        <v>0</v>
      </c>
      <c r="I466">
        <v>48.674863999999999</v>
      </c>
    </row>
    <row r="467" spans="1:9" x14ac:dyDescent="0.25">
      <c r="A467" s="8">
        <v>2023</v>
      </c>
      <c r="B467" s="9" t="s">
        <v>386</v>
      </c>
      <c r="C467" s="9" t="s">
        <v>479</v>
      </c>
      <c r="D467" s="9" t="s">
        <v>5456</v>
      </c>
      <c r="E467" s="11" t="s">
        <v>8643</v>
      </c>
      <c r="F467" s="9" t="s">
        <v>485</v>
      </c>
      <c r="G467" s="9" t="s">
        <v>5651</v>
      </c>
      <c r="H467">
        <v>0</v>
      </c>
      <c r="I467">
        <v>806.46505999999999</v>
      </c>
    </row>
    <row r="468" spans="1:9" x14ac:dyDescent="0.25">
      <c r="A468" s="8">
        <v>2023</v>
      </c>
      <c r="B468" s="9" t="s">
        <v>386</v>
      </c>
      <c r="C468" s="9" t="s">
        <v>479</v>
      </c>
      <c r="D468" s="9" t="s">
        <v>5456</v>
      </c>
      <c r="E468" s="11" t="s">
        <v>8643</v>
      </c>
      <c r="F468" s="9" t="s">
        <v>486</v>
      </c>
      <c r="G468" s="9" t="s">
        <v>5652</v>
      </c>
      <c r="H468">
        <v>0</v>
      </c>
      <c r="I468">
        <v>11.385930999999999</v>
      </c>
    </row>
    <row r="469" spans="1:9" x14ac:dyDescent="0.25">
      <c r="A469" s="8">
        <v>2023</v>
      </c>
      <c r="B469" s="9" t="s">
        <v>386</v>
      </c>
      <c r="C469" s="9" t="s">
        <v>479</v>
      </c>
      <c r="D469" s="9" t="s">
        <v>5456</v>
      </c>
      <c r="E469" s="11" t="s">
        <v>8643</v>
      </c>
      <c r="F469" s="9" t="s">
        <v>487</v>
      </c>
      <c r="G469" s="9" t="s">
        <v>5653</v>
      </c>
      <c r="H469">
        <v>0</v>
      </c>
      <c r="I469">
        <v>13.065933999999999</v>
      </c>
    </row>
    <row r="470" spans="1:9" x14ac:dyDescent="0.25">
      <c r="A470" s="8">
        <v>2023</v>
      </c>
      <c r="B470" s="9" t="s">
        <v>386</v>
      </c>
      <c r="C470" s="9" t="s">
        <v>479</v>
      </c>
      <c r="D470" s="9" t="s">
        <v>5456</v>
      </c>
      <c r="E470" s="11" t="s">
        <v>8643</v>
      </c>
      <c r="F470" s="9" t="s">
        <v>488</v>
      </c>
      <c r="G470" s="9" t="s">
        <v>5654</v>
      </c>
      <c r="H470">
        <v>0</v>
      </c>
      <c r="I470">
        <v>34.470600999999995</v>
      </c>
    </row>
    <row r="471" spans="1:9" x14ac:dyDescent="0.25">
      <c r="A471" s="8">
        <v>2023</v>
      </c>
      <c r="B471" s="9" t="s">
        <v>386</v>
      </c>
      <c r="C471" s="9" t="s">
        <v>479</v>
      </c>
      <c r="D471" s="9" t="s">
        <v>5456</v>
      </c>
      <c r="E471" s="11" t="s">
        <v>8643</v>
      </c>
      <c r="F471" s="9" t="s">
        <v>489</v>
      </c>
      <c r="G471" s="9" t="s">
        <v>5655</v>
      </c>
      <c r="H471">
        <v>0</v>
      </c>
      <c r="I471">
        <v>12.533807999999999</v>
      </c>
    </row>
    <row r="472" spans="1:9" x14ac:dyDescent="0.25">
      <c r="A472" s="8">
        <v>2023</v>
      </c>
      <c r="B472" s="9" t="s">
        <v>386</v>
      </c>
      <c r="C472" s="9" t="s">
        <v>479</v>
      </c>
      <c r="D472" s="9" t="s">
        <v>5456</v>
      </c>
      <c r="E472" s="11" t="s">
        <v>8643</v>
      </c>
      <c r="F472" s="9" t="s">
        <v>490</v>
      </c>
      <c r="G472" s="9" t="s">
        <v>5656</v>
      </c>
      <c r="H472">
        <v>0</v>
      </c>
      <c r="I472">
        <v>30.387983999999999</v>
      </c>
    </row>
    <row r="473" spans="1:9" x14ac:dyDescent="0.25">
      <c r="A473" s="8">
        <v>2023</v>
      </c>
      <c r="B473" s="9" t="s">
        <v>386</v>
      </c>
      <c r="C473" s="9" t="s">
        <v>479</v>
      </c>
      <c r="D473" s="9" t="s">
        <v>5456</v>
      </c>
      <c r="E473" s="11" t="s">
        <v>8643</v>
      </c>
      <c r="F473" s="9" t="s">
        <v>491</v>
      </c>
      <c r="G473" s="9" t="s">
        <v>5657</v>
      </c>
      <c r="H473">
        <v>0</v>
      </c>
      <c r="I473">
        <v>29.527116999999997</v>
      </c>
    </row>
    <row r="474" spans="1:9" x14ac:dyDescent="0.25">
      <c r="A474" s="8">
        <v>2023</v>
      </c>
      <c r="B474" s="9" t="s">
        <v>386</v>
      </c>
      <c r="C474" s="9" t="s">
        <v>492</v>
      </c>
      <c r="D474" s="9" t="s">
        <v>5457</v>
      </c>
      <c r="E474" s="11" t="s">
        <v>8643</v>
      </c>
      <c r="F474" s="9" t="s">
        <v>493</v>
      </c>
      <c r="G474" s="9" t="s">
        <v>5658</v>
      </c>
      <c r="H474">
        <v>0</v>
      </c>
      <c r="I474">
        <v>144.82634899999999</v>
      </c>
    </row>
    <row r="475" spans="1:9" x14ac:dyDescent="0.25">
      <c r="A475" s="8">
        <v>2023</v>
      </c>
      <c r="B475" s="9" t="s">
        <v>386</v>
      </c>
      <c r="C475" s="9" t="s">
        <v>492</v>
      </c>
      <c r="D475" s="9" t="s">
        <v>5457</v>
      </c>
      <c r="E475" s="11" t="s">
        <v>8643</v>
      </c>
      <c r="F475" s="9" t="s">
        <v>494</v>
      </c>
      <c r="G475" s="9" t="s">
        <v>5659</v>
      </c>
      <c r="H475">
        <v>0</v>
      </c>
      <c r="I475">
        <v>28.232256999999997</v>
      </c>
    </row>
    <row r="476" spans="1:9" x14ac:dyDescent="0.25">
      <c r="A476" s="8">
        <v>2023</v>
      </c>
      <c r="B476" s="9" t="s">
        <v>386</v>
      </c>
      <c r="C476" s="9" t="s">
        <v>492</v>
      </c>
      <c r="D476" s="9" t="s">
        <v>5457</v>
      </c>
      <c r="E476" s="11" t="s">
        <v>8643</v>
      </c>
      <c r="F476" s="9" t="s">
        <v>495</v>
      </c>
      <c r="G476" s="9" t="s">
        <v>5660</v>
      </c>
      <c r="H476">
        <v>0</v>
      </c>
      <c r="I476">
        <v>16.546126000000001</v>
      </c>
    </row>
    <row r="477" spans="1:9" x14ac:dyDescent="0.25">
      <c r="A477" s="8">
        <v>2023</v>
      </c>
      <c r="B477" s="9" t="s">
        <v>386</v>
      </c>
      <c r="C477" s="9" t="s">
        <v>492</v>
      </c>
      <c r="D477" s="9" t="s">
        <v>5457</v>
      </c>
      <c r="E477" s="11" t="s">
        <v>8643</v>
      </c>
      <c r="F477" s="9" t="s">
        <v>496</v>
      </c>
      <c r="G477" s="9" t="s">
        <v>5661</v>
      </c>
      <c r="H477">
        <v>0</v>
      </c>
      <c r="I477">
        <v>5.2909860000000002</v>
      </c>
    </row>
    <row r="478" spans="1:9" x14ac:dyDescent="0.25">
      <c r="A478" s="8">
        <v>2023</v>
      </c>
      <c r="B478" s="9" t="s">
        <v>386</v>
      </c>
      <c r="C478" s="9" t="s">
        <v>492</v>
      </c>
      <c r="D478" s="9" t="s">
        <v>5457</v>
      </c>
      <c r="E478" s="11" t="s">
        <v>8643</v>
      </c>
      <c r="F478" s="9" t="s">
        <v>497</v>
      </c>
      <c r="G478" s="9" t="s">
        <v>5662</v>
      </c>
      <c r="H478">
        <v>0</v>
      </c>
      <c r="I478">
        <v>20.866236000000001</v>
      </c>
    </row>
    <row r="479" spans="1:9" x14ac:dyDescent="0.25">
      <c r="A479" s="8">
        <v>2023</v>
      </c>
      <c r="B479" s="9" t="s">
        <v>386</v>
      </c>
      <c r="C479" s="9" t="s">
        <v>492</v>
      </c>
      <c r="D479" s="9" t="s">
        <v>5457</v>
      </c>
      <c r="E479" s="11" t="s">
        <v>8643</v>
      </c>
      <c r="F479" s="9" t="s">
        <v>498</v>
      </c>
      <c r="G479" s="9" t="s">
        <v>5663</v>
      </c>
      <c r="H479">
        <v>0</v>
      </c>
      <c r="I479">
        <v>27.994873999999999</v>
      </c>
    </row>
    <row r="480" spans="1:9" x14ac:dyDescent="0.25">
      <c r="A480" s="8">
        <v>2023</v>
      </c>
      <c r="B480" s="9" t="s">
        <v>386</v>
      </c>
      <c r="C480" s="9" t="s">
        <v>492</v>
      </c>
      <c r="D480" s="9" t="s">
        <v>5457</v>
      </c>
      <c r="E480" s="11" t="s">
        <v>8643</v>
      </c>
      <c r="F480" s="9" t="s">
        <v>499</v>
      </c>
      <c r="G480" s="9" t="s">
        <v>5664</v>
      </c>
      <c r="H480">
        <v>0</v>
      </c>
      <c r="I480">
        <v>24.918036999999998</v>
      </c>
    </row>
    <row r="481" spans="1:9" x14ac:dyDescent="0.25">
      <c r="A481" s="8">
        <v>2023</v>
      </c>
      <c r="B481" s="9" t="s">
        <v>386</v>
      </c>
      <c r="C481" s="9" t="s">
        <v>492</v>
      </c>
      <c r="D481" s="9" t="s">
        <v>5457</v>
      </c>
      <c r="E481" s="11" t="s">
        <v>8643</v>
      </c>
      <c r="F481" s="9" t="s">
        <v>500</v>
      </c>
      <c r="G481" s="9" t="s">
        <v>5665</v>
      </c>
      <c r="H481">
        <v>0</v>
      </c>
      <c r="I481">
        <v>8.7512539999999994</v>
      </c>
    </row>
    <row r="482" spans="1:9" x14ac:dyDescent="0.25">
      <c r="A482" s="8">
        <v>2023</v>
      </c>
      <c r="B482" s="9" t="s">
        <v>386</v>
      </c>
      <c r="C482" s="9" t="s">
        <v>492</v>
      </c>
      <c r="D482" s="9" t="s">
        <v>5457</v>
      </c>
      <c r="E482" s="11" t="s">
        <v>8643</v>
      </c>
      <c r="F482" s="9" t="s">
        <v>501</v>
      </c>
      <c r="G482" s="9" t="s">
        <v>5666</v>
      </c>
      <c r="H482">
        <v>0</v>
      </c>
      <c r="I482">
        <v>23.597825999999998</v>
      </c>
    </row>
    <row r="483" spans="1:9" x14ac:dyDescent="0.25">
      <c r="A483" s="8">
        <v>2023</v>
      </c>
      <c r="B483" s="9" t="s">
        <v>386</v>
      </c>
      <c r="C483" s="9" t="s">
        <v>492</v>
      </c>
      <c r="D483" s="9" t="s">
        <v>5457</v>
      </c>
      <c r="E483" s="11" t="s">
        <v>8643</v>
      </c>
      <c r="F483" s="9" t="s">
        <v>502</v>
      </c>
      <c r="G483" s="9" t="s">
        <v>5667</v>
      </c>
      <c r="H483">
        <v>0</v>
      </c>
      <c r="I483">
        <v>3.0151659999999998</v>
      </c>
    </row>
    <row r="484" spans="1:9" x14ac:dyDescent="0.25">
      <c r="A484" s="8">
        <v>2023</v>
      </c>
      <c r="B484" s="9" t="s">
        <v>386</v>
      </c>
      <c r="C484" s="9" t="s">
        <v>492</v>
      </c>
      <c r="D484" s="9" t="s">
        <v>5457</v>
      </c>
      <c r="E484" s="11" t="s">
        <v>8643</v>
      </c>
      <c r="F484" s="9" t="s">
        <v>503</v>
      </c>
      <c r="G484" s="9" t="s">
        <v>5668</v>
      </c>
      <c r="H484">
        <v>0</v>
      </c>
      <c r="I484">
        <v>7.7701589999999996</v>
      </c>
    </row>
    <row r="485" spans="1:9" x14ac:dyDescent="0.25">
      <c r="A485" s="8">
        <v>2023</v>
      </c>
      <c r="B485" s="9" t="s">
        <v>386</v>
      </c>
      <c r="C485" s="9" t="s">
        <v>492</v>
      </c>
      <c r="D485" s="9" t="s">
        <v>5457</v>
      </c>
      <c r="E485" s="11" t="s">
        <v>8643</v>
      </c>
      <c r="F485" s="9" t="s">
        <v>504</v>
      </c>
      <c r="G485" s="9" t="s">
        <v>5669</v>
      </c>
      <c r="H485">
        <v>0</v>
      </c>
      <c r="I485">
        <v>5.8187549999999995</v>
      </c>
    </row>
    <row r="486" spans="1:9" x14ac:dyDescent="0.25">
      <c r="A486" s="8">
        <v>2023</v>
      </c>
      <c r="B486" s="9" t="s">
        <v>386</v>
      </c>
      <c r="C486" s="9" t="s">
        <v>492</v>
      </c>
      <c r="D486" s="9" t="s">
        <v>5457</v>
      </c>
      <c r="E486" s="11" t="s">
        <v>8643</v>
      </c>
      <c r="F486" s="9" t="s">
        <v>505</v>
      </c>
      <c r="G486" s="9" t="s">
        <v>5670</v>
      </c>
      <c r="H486">
        <v>0</v>
      </c>
      <c r="I486">
        <v>57.025862999999994</v>
      </c>
    </row>
    <row r="487" spans="1:9" x14ac:dyDescent="0.25">
      <c r="A487" s="8">
        <v>2023</v>
      </c>
      <c r="B487" s="9" t="s">
        <v>386</v>
      </c>
      <c r="C487" s="9" t="s">
        <v>492</v>
      </c>
      <c r="D487" s="9" t="s">
        <v>5457</v>
      </c>
      <c r="E487" s="11" t="s">
        <v>8643</v>
      </c>
      <c r="F487" s="9" t="s">
        <v>506</v>
      </c>
      <c r="G487" s="9" t="s">
        <v>5671</v>
      </c>
      <c r="H487">
        <v>0</v>
      </c>
      <c r="I487">
        <v>24.188782</v>
      </c>
    </row>
    <row r="488" spans="1:9" x14ac:dyDescent="0.25">
      <c r="A488" s="8">
        <v>2023</v>
      </c>
      <c r="B488" s="9" t="s">
        <v>386</v>
      </c>
      <c r="C488" s="9" t="s">
        <v>492</v>
      </c>
      <c r="D488" s="9" t="s">
        <v>5457</v>
      </c>
      <c r="E488" s="11" t="s">
        <v>8643</v>
      </c>
      <c r="F488" s="9" t="s">
        <v>507</v>
      </c>
      <c r="G488" s="9" t="s">
        <v>5672</v>
      </c>
      <c r="H488">
        <v>0</v>
      </c>
      <c r="I488">
        <v>17.495127999999998</v>
      </c>
    </row>
    <row r="489" spans="1:9" x14ac:dyDescent="0.25">
      <c r="A489" s="8">
        <v>2023</v>
      </c>
      <c r="B489" s="9" t="s">
        <v>386</v>
      </c>
      <c r="C489" s="9" t="s">
        <v>492</v>
      </c>
      <c r="D489" s="9" t="s">
        <v>5457</v>
      </c>
      <c r="E489" s="11" t="s">
        <v>8643</v>
      </c>
      <c r="F489" s="9" t="s">
        <v>508</v>
      </c>
      <c r="G489" s="9" t="s">
        <v>5673</v>
      </c>
      <c r="H489">
        <v>0</v>
      </c>
      <c r="I489">
        <v>18.890855999999999</v>
      </c>
    </row>
    <row r="490" spans="1:9" x14ac:dyDescent="0.25">
      <c r="A490" s="8">
        <v>2023</v>
      </c>
      <c r="B490" s="9" t="s">
        <v>386</v>
      </c>
      <c r="C490" s="9" t="s">
        <v>492</v>
      </c>
      <c r="D490" s="9" t="s">
        <v>5457</v>
      </c>
      <c r="E490" s="11" t="s">
        <v>8643</v>
      </c>
      <c r="F490" s="9" t="s">
        <v>509</v>
      </c>
      <c r="G490" s="9" t="s">
        <v>5674</v>
      </c>
      <c r="H490">
        <v>0</v>
      </c>
      <c r="I490">
        <v>25.302500999999999</v>
      </c>
    </row>
    <row r="491" spans="1:9" x14ac:dyDescent="0.25">
      <c r="A491" s="8">
        <v>2023</v>
      </c>
      <c r="B491" s="9" t="s">
        <v>386</v>
      </c>
      <c r="C491" s="9" t="s">
        <v>492</v>
      </c>
      <c r="D491" s="9" t="s">
        <v>5457</v>
      </c>
      <c r="E491" s="11" t="s">
        <v>8643</v>
      </c>
      <c r="F491" s="9" t="s">
        <v>510</v>
      </c>
      <c r="G491" s="9" t="s">
        <v>5675</v>
      </c>
      <c r="H491">
        <v>0</v>
      </c>
      <c r="I491">
        <v>38.660013999999997</v>
      </c>
    </row>
    <row r="492" spans="1:9" x14ac:dyDescent="0.25">
      <c r="A492" s="8">
        <v>2023</v>
      </c>
      <c r="B492" s="9" t="s">
        <v>386</v>
      </c>
      <c r="C492" s="9" t="s">
        <v>492</v>
      </c>
      <c r="D492" s="9" t="s">
        <v>5457</v>
      </c>
      <c r="E492" s="11" t="s">
        <v>8643</v>
      </c>
      <c r="F492" s="9" t="s">
        <v>511</v>
      </c>
      <c r="G492" s="9" t="s">
        <v>5676</v>
      </c>
      <c r="H492">
        <v>0</v>
      </c>
      <c r="I492">
        <v>9.2914269999999988</v>
      </c>
    </row>
    <row r="493" spans="1:9" x14ac:dyDescent="0.25">
      <c r="A493" s="8">
        <v>2023</v>
      </c>
      <c r="B493" s="9" t="s">
        <v>386</v>
      </c>
      <c r="C493" s="9" t="s">
        <v>492</v>
      </c>
      <c r="D493" s="9" t="s">
        <v>5457</v>
      </c>
      <c r="E493" s="11" t="s">
        <v>8643</v>
      </c>
      <c r="F493" s="9" t="s">
        <v>512</v>
      </c>
      <c r="G493" s="9" t="s">
        <v>5677</v>
      </c>
      <c r="H493">
        <v>0</v>
      </c>
      <c r="I493">
        <v>0.37892300000000001</v>
      </c>
    </row>
    <row r="494" spans="1:9" x14ac:dyDescent="0.25">
      <c r="A494" s="8">
        <v>2023</v>
      </c>
      <c r="B494" s="9" t="s">
        <v>386</v>
      </c>
      <c r="C494" s="9" t="s">
        <v>492</v>
      </c>
      <c r="D494" s="9" t="s">
        <v>5457</v>
      </c>
      <c r="E494" s="11" t="s">
        <v>8643</v>
      </c>
      <c r="F494" s="9" t="s">
        <v>513</v>
      </c>
      <c r="G494" s="9" t="s">
        <v>5678</v>
      </c>
      <c r="H494">
        <v>0</v>
      </c>
      <c r="I494">
        <v>12.979120999999999</v>
      </c>
    </row>
    <row r="495" spans="1:9" x14ac:dyDescent="0.25">
      <c r="A495" s="8">
        <v>2023</v>
      </c>
      <c r="B495" s="9" t="s">
        <v>386</v>
      </c>
      <c r="C495" s="9" t="s">
        <v>492</v>
      </c>
      <c r="D495" s="9" t="s">
        <v>5457</v>
      </c>
      <c r="E495" s="11" t="s">
        <v>8643</v>
      </c>
      <c r="F495" s="9" t="s">
        <v>514</v>
      </c>
      <c r="G495" s="9" t="s">
        <v>5679</v>
      </c>
      <c r="H495">
        <v>0</v>
      </c>
      <c r="I495">
        <v>35.403269999999999</v>
      </c>
    </row>
    <row r="496" spans="1:9" x14ac:dyDescent="0.25">
      <c r="A496" s="8">
        <v>2023</v>
      </c>
      <c r="B496" s="9" t="s">
        <v>386</v>
      </c>
      <c r="C496" s="9" t="s">
        <v>492</v>
      </c>
      <c r="D496" s="9" t="s">
        <v>5457</v>
      </c>
      <c r="E496" s="11" t="s">
        <v>8643</v>
      </c>
      <c r="F496" s="9" t="s">
        <v>515</v>
      </c>
      <c r="G496" s="9" t="s">
        <v>5680</v>
      </c>
      <c r="H496">
        <v>0</v>
      </c>
      <c r="I496">
        <v>13.021372</v>
      </c>
    </row>
    <row r="497" spans="1:9" x14ac:dyDescent="0.25">
      <c r="A497" s="8">
        <v>2023</v>
      </c>
      <c r="B497" s="9" t="s">
        <v>386</v>
      </c>
      <c r="C497" s="9" t="s">
        <v>492</v>
      </c>
      <c r="D497" s="9" t="s">
        <v>5457</v>
      </c>
      <c r="E497" s="11" t="s">
        <v>8643</v>
      </c>
      <c r="F497" s="9" t="s">
        <v>516</v>
      </c>
      <c r="G497" s="9" t="s">
        <v>5681</v>
      </c>
      <c r="H497">
        <v>0</v>
      </c>
      <c r="I497">
        <v>10.824378999999999</v>
      </c>
    </row>
    <row r="498" spans="1:9" x14ac:dyDescent="0.25">
      <c r="A498" s="8">
        <v>2023</v>
      </c>
      <c r="B498" s="9" t="s">
        <v>386</v>
      </c>
      <c r="C498" s="9" t="s">
        <v>492</v>
      </c>
      <c r="D498" s="9" t="s">
        <v>5457</v>
      </c>
      <c r="E498" s="11" t="s">
        <v>8643</v>
      </c>
      <c r="F498" s="9" t="s">
        <v>517</v>
      </c>
      <c r="G498" s="9" t="s">
        <v>5682</v>
      </c>
      <c r="H498">
        <v>0</v>
      </c>
      <c r="I498">
        <v>23.044521</v>
      </c>
    </row>
    <row r="499" spans="1:9" x14ac:dyDescent="0.25">
      <c r="A499" s="8">
        <v>2023</v>
      </c>
      <c r="B499" s="9" t="s">
        <v>386</v>
      </c>
      <c r="C499" s="9" t="s">
        <v>492</v>
      </c>
      <c r="D499" s="9" t="s">
        <v>5457</v>
      </c>
      <c r="E499" s="11" t="s">
        <v>8643</v>
      </c>
      <c r="F499" s="9" t="s">
        <v>518</v>
      </c>
      <c r="G499" s="9" t="s">
        <v>5683</v>
      </c>
      <c r="H499">
        <v>0</v>
      </c>
      <c r="I499">
        <v>90.485517999999999</v>
      </c>
    </row>
    <row r="500" spans="1:9" x14ac:dyDescent="0.25">
      <c r="A500" s="8">
        <v>2023</v>
      </c>
      <c r="B500" s="9" t="s">
        <v>386</v>
      </c>
      <c r="C500" s="9" t="s">
        <v>492</v>
      </c>
      <c r="D500" s="9" t="s">
        <v>5457</v>
      </c>
      <c r="E500" s="11" t="s">
        <v>8643</v>
      </c>
      <c r="F500" s="9" t="s">
        <v>519</v>
      </c>
      <c r="G500" s="9" t="s">
        <v>5684</v>
      </c>
      <c r="H500">
        <v>0</v>
      </c>
      <c r="I500">
        <v>86.859162999999995</v>
      </c>
    </row>
    <row r="501" spans="1:9" x14ac:dyDescent="0.25">
      <c r="A501" s="8">
        <v>2023</v>
      </c>
      <c r="B501" s="9" t="s">
        <v>386</v>
      </c>
      <c r="C501" s="9" t="s">
        <v>492</v>
      </c>
      <c r="D501" s="9" t="s">
        <v>5457</v>
      </c>
      <c r="E501" s="11" t="s">
        <v>8643</v>
      </c>
      <c r="F501" s="9" t="s">
        <v>520</v>
      </c>
      <c r="G501" s="9" t="s">
        <v>5685</v>
      </c>
      <c r="H501">
        <v>0</v>
      </c>
      <c r="I501">
        <v>28.769355999999998</v>
      </c>
    </row>
    <row r="502" spans="1:9" x14ac:dyDescent="0.25">
      <c r="A502" s="8">
        <v>2023</v>
      </c>
      <c r="B502" s="9" t="s">
        <v>386</v>
      </c>
      <c r="C502" s="9" t="s">
        <v>492</v>
      </c>
      <c r="D502" s="9" t="s">
        <v>5457</v>
      </c>
      <c r="E502" s="11" t="s">
        <v>8643</v>
      </c>
      <c r="F502" s="9" t="s">
        <v>521</v>
      </c>
      <c r="G502" s="9" t="s">
        <v>5686</v>
      </c>
      <c r="H502">
        <v>0</v>
      </c>
      <c r="I502">
        <v>16.877195999999998</v>
      </c>
    </row>
    <row r="503" spans="1:9" x14ac:dyDescent="0.25">
      <c r="A503" s="8">
        <v>2023</v>
      </c>
      <c r="B503" s="9" t="s">
        <v>386</v>
      </c>
      <c r="C503" s="9" t="s">
        <v>492</v>
      </c>
      <c r="D503" s="9" t="s">
        <v>5457</v>
      </c>
      <c r="E503" s="11" t="s">
        <v>8643</v>
      </c>
      <c r="F503" s="9" t="s">
        <v>522</v>
      </c>
      <c r="G503" s="9" t="s">
        <v>5687</v>
      </c>
      <c r="H503">
        <v>0</v>
      </c>
      <c r="I503">
        <v>39.214056999999997</v>
      </c>
    </row>
    <row r="504" spans="1:9" x14ac:dyDescent="0.25">
      <c r="A504" s="8">
        <v>2023</v>
      </c>
      <c r="B504" s="9" t="s">
        <v>386</v>
      </c>
      <c r="C504" s="9" t="s">
        <v>492</v>
      </c>
      <c r="D504" s="9" t="s">
        <v>5457</v>
      </c>
      <c r="E504" s="11" t="s">
        <v>8643</v>
      </c>
      <c r="F504" s="9" t="s">
        <v>523</v>
      </c>
      <c r="G504" s="9" t="s">
        <v>5688</v>
      </c>
      <c r="H504">
        <v>0</v>
      </c>
      <c r="I504">
        <v>7.5187739999999996</v>
      </c>
    </row>
    <row r="505" spans="1:9" x14ac:dyDescent="0.25">
      <c r="A505" s="8">
        <v>2023</v>
      </c>
      <c r="B505" s="9" t="s">
        <v>386</v>
      </c>
      <c r="C505" s="9" t="s">
        <v>492</v>
      </c>
      <c r="D505" s="9" t="s">
        <v>5457</v>
      </c>
      <c r="E505" s="11" t="s">
        <v>8643</v>
      </c>
      <c r="F505" s="9" t="s">
        <v>524</v>
      </c>
      <c r="G505" s="9" t="s">
        <v>5689</v>
      </c>
      <c r="H505">
        <v>0</v>
      </c>
      <c r="I505">
        <v>69.711737999999997</v>
      </c>
    </row>
    <row r="506" spans="1:9" x14ac:dyDescent="0.25">
      <c r="A506" s="8">
        <v>2023</v>
      </c>
      <c r="B506" s="9" t="s">
        <v>386</v>
      </c>
      <c r="C506" s="9" t="s">
        <v>492</v>
      </c>
      <c r="D506" s="9" t="s">
        <v>5457</v>
      </c>
      <c r="E506" s="11" t="s">
        <v>8643</v>
      </c>
      <c r="F506" s="9" t="s">
        <v>525</v>
      </c>
      <c r="G506" s="9" t="s">
        <v>5690</v>
      </c>
      <c r="H506">
        <v>0</v>
      </c>
      <c r="I506">
        <v>30.995788999999998</v>
      </c>
    </row>
    <row r="507" spans="1:9" x14ac:dyDescent="0.25">
      <c r="A507" s="8">
        <v>2023</v>
      </c>
      <c r="B507" s="9" t="s">
        <v>386</v>
      </c>
      <c r="C507" s="9" t="s">
        <v>492</v>
      </c>
      <c r="D507" s="9" t="s">
        <v>5457</v>
      </c>
      <c r="E507" s="11" t="s">
        <v>8643</v>
      </c>
      <c r="F507" s="9" t="s">
        <v>526</v>
      </c>
      <c r="G507" s="9" t="s">
        <v>5691</v>
      </c>
      <c r="H507">
        <v>0</v>
      </c>
      <c r="I507">
        <v>28.02826</v>
      </c>
    </row>
    <row r="508" spans="1:9" x14ac:dyDescent="0.25">
      <c r="A508" s="8">
        <v>2023</v>
      </c>
      <c r="B508" s="9" t="s">
        <v>386</v>
      </c>
      <c r="C508" s="9" t="s">
        <v>492</v>
      </c>
      <c r="D508" s="9" t="s">
        <v>5457</v>
      </c>
      <c r="E508" s="11" t="s">
        <v>8643</v>
      </c>
      <c r="F508" s="9" t="s">
        <v>527</v>
      </c>
      <c r="G508" s="9" t="s">
        <v>5692</v>
      </c>
      <c r="H508">
        <v>0</v>
      </c>
      <c r="I508">
        <v>20.757455</v>
      </c>
    </row>
    <row r="509" spans="1:9" x14ac:dyDescent="0.25">
      <c r="A509" s="8">
        <v>2023</v>
      </c>
      <c r="B509" s="9" t="s">
        <v>386</v>
      </c>
      <c r="C509" s="9" t="s">
        <v>492</v>
      </c>
      <c r="D509" s="9" t="s">
        <v>5457</v>
      </c>
      <c r="E509" s="11" t="s">
        <v>8643</v>
      </c>
      <c r="F509" s="9" t="s">
        <v>528</v>
      </c>
      <c r="G509" s="9" t="s">
        <v>5693</v>
      </c>
      <c r="H509">
        <v>0</v>
      </c>
      <c r="I509">
        <v>12.479360999999999</v>
      </c>
    </row>
    <row r="510" spans="1:9" x14ac:dyDescent="0.25">
      <c r="A510" s="8">
        <v>2023</v>
      </c>
      <c r="B510" s="9" t="s">
        <v>386</v>
      </c>
      <c r="C510" s="9" t="s">
        <v>492</v>
      </c>
      <c r="D510" s="9" t="s">
        <v>5457</v>
      </c>
      <c r="E510" s="11" t="s">
        <v>8643</v>
      </c>
      <c r="F510" s="9" t="s">
        <v>529</v>
      </c>
      <c r="G510" s="9" t="s">
        <v>5694</v>
      </c>
      <c r="H510">
        <v>0</v>
      </c>
      <c r="I510">
        <v>25.120104999999999</v>
      </c>
    </row>
    <row r="511" spans="1:9" x14ac:dyDescent="0.25">
      <c r="A511" s="8">
        <v>2023</v>
      </c>
      <c r="B511" s="9" t="s">
        <v>386</v>
      </c>
      <c r="C511" s="9" t="s">
        <v>492</v>
      </c>
      <c r="D511" s="9" t="s">
        <v>5457</v>
      </c>
      <c r="E511" s="11" t="s">
        <v>8643</v>
      </c>
      <c r="F511" s="9" t="s">
        <v>530</v>
      </c>
      <c r="G511" s="9" t="s">
        <v>5695</v>
      </c>
      <c r="H511">
        <v>0</v>
      </c>
      <c r="I511">
        <v>11.781473999999999</v>
      </c>
    </row>
    <row r="512" spans="1:9" x14ac:dyDescent="0.25">
      <c r="A512" s="8">
        <v>2023</v>
      </c>
      <c r="B512" s="9" t="s">
        <v>386</v>
      </c>
      <c r="C512" s="9" t="s">
        <v>492</v>
      </c>
      <c r="D512" s="9" t="s">
        <v>5457</v>
      </c>
      <c r="E512" s="11" t="s">
        <v>8643</v>
      </c>
      <c r="F512" s="9" t="s">
        <v>531</v>
      </c>
      <c r="G512" s="9" t="s">
        <v>5696</v>
      </c>
      <c r="H512">
        <v>0</v>
      </c>
      <c r="I512">
        <v>22.955963999999998</v>
      </c>
    </row>
    <row r="513" spans="1:9" x14ac:dyDescent="0.25">
      <c r="A513" s="8">
        <v>2023</v>
      </c>
      <c r="B513" s="9" t="s">
        <v>386</v>
      </c>
      <c r="C513" s="9" t="s">
        <v>492</v>
      </c>
      <c r="D513" s="9" t="s">
        <v>5457</v>
      </c>
      <c r="E513" s="11" t="s">
        <v>8643</v>
      </c>
      <c r="F513" s="9" t="s">
        <v>532</v>
      </c>
      <c r="G513" s="9" t="s">
        <v>5697</v>
      </c>
      <c r="H513">
        <v>0</v>
      </c>
      <c r="I513">
        <v>73.357550000000003</v>
      </c>
    </row>
    <row r="514" spans="1:9" x14ac:dyDescent="0.25">
      <c r="A514" s="8">
        <v>2023</v>
      </c>
      <c r="B514" s="9" t="s">
        <v>386</v>
      </c>
      <c r="C514" s="9" t="s">
        <v>492</v>
      </c>
      <c r="D514" s="9" t="s">
        <v>5457</v>
      </c>
      <c r="E514" s="11" t="s">
        <v>8643</v>
      </c>
      <c r="F514" s="9" t="s">
        <v>533</v>
      </c>
      <c r="G514" s="9" t="s">
        <v>5698</v>
      </c>
      <c r="H514">
        <v>0</v>
      </c>
      <c r="I514">
        <v>55.408752</v>
      </c>
    </row>
    <row r="515" spans="1:9" x14ac:dyDescent="0.25">
      <c r="A515" s="8">
        <v>2023</v>
      </c>
      <c r="B515" s="9" t="s">
        <v>386</v>
      </c>
      <c r="C515" s="9" t="s">
        <v>492</v>
      </c>
      <c r="D515" s="9" t="s">
        <v>5457</v>
      </c>
      <c r="E515" s="11" t="s">
        <v>8643</v>
      </c>
      <c r="F515" s="9" t="s">
        <v>534</v>
      </c>
      <c r="G515" s="9" t="s">
        <v>5699</v>
      </c>
      <c r="H515">
        <v>0</v>
      </c>
      <c r="I515">
        <v>12.872924999999999</v>
      </c>
    </row>
    <row r="516" spans="1:9" x14ac:dyDescent="0.25">
      <c r="A516" s="8">
        <v>2023</v>
      </c>
      <c r="B516" s="9" t="s">
        <v>386</v>
      </c>
      <c r="C516" s="9" t="s">
        <v>492</v>
      </c>
      <c r="D516" s="9" t="s">
        <v>5457</v>
      </c>
      <c r="E516" s="11" t="s">
        <v>8643</v>
      </c>
      <c r="F516" s="9" t="s">
        <v>535</v>
      </c>
      <c r="G516" s="9" t="s">
        <v>5700</v>
      </c>
      <c r="H516">
        <v>0</v>
      </c>
      <c r="I516">
        <v>8.8717079999999999</v>
      </c>
    </row>
    <row r="517" spans="1:9" x14ac:dyDescent="0.25">
      <c r="A517" s="8">
        <v>2023</v>
      </c>
      <c r="B517" s="9" t="s">
        <v>386</v>
      </c>
      <c r="C517" s="9" t="s">
        <v>492</v>
      </c>
      <c r="D517" s="9" t="s">
        <v>5457</v>
      </c>
      <c r="E517" s="11" t="s">
        <v>8643</v>
      </c>
      <c r="F517" s="9" t="s">
        <v>536</v>
      </c>
      <c r="G517" s="9" t="s">
        <v>5701</v>
      </c>
      <c r="H517">
        <v>0</v>
      </c>
      <c r="I517">
        <v>13.147502999999999</v>
      </c>
    </row>
    <row r="518" spans="1:9" x14ac:dyDescent="0.25">
      <c r="A518" s="8">
        <v>2023</v>
      </c>
      <c r="B518" s="9" t="s">
        <v>386</v>
      </c>
      <c r="C518" s="9" t="s">
        <v>492</v>
      </c>
      <c r="D518" s="9" t="s">
        <v>5457</v>
      </c>
      <c r="E518" s="11" t="s">
        <v>8643</v>
      </c>
      <c r="F518" s="9" t="s">
        <v>537</v>
      </c>
      <c r="G518" s="9" t="s">
        <v>5702</v>
      </c>
      <c r="H518">
        <v>0</v>
      </c>
      <c r="I518">
        <v>837.62367500000005</v>
      </c>
    </row>
    <row r="519" spans="1:9" x14ac:dyDescent="0.25">
      <c r="A519" s="8">
        <v>2023</v>
      </c>
      <c r="B519" s="9" t="s">
        <v>386</v>
      </c>
      <c r="C519" s="9" t="s">
        <v>492</v>
      </c>
      <c r="D519" s="9" t="s">
        <v>5457</v>
      </c>
      <c r="E519" s="11" t="s">
        <v>8643</v>
      </c>
      <c r="F519" s="9" t="s">
        <v>538</v>
      </c>
      <c r="G519" s="9" t="s">
        <v>5703</v>
      </c>
      <c r="H519">
        <v>0</v>
      </c>
      <c r="I519">
        <v>18.822132</v>
      </c>
    </row>
    <row r="520" spans="1:9" x14ac:dyDescent="0.25">
      <c r="A520" s="8">
        <v>2023</v>
      </c>
      <c r="B520" s="9" t="s">
        <v>386</v>
      </c>
      <c r="C520" s="9" t="s">
        <v>492</v>
      </c>
      <c r="D520" s="9" t="s">
        <v>5457</v>
      </c>
      <c r="E520" s="11" t="s">
        <v>8643</v>
      </c>
      <c r="F520" s="9" t="s">
        <v>539</v>
      </c>
      <c r="G520" s="9" t="s">
        <v>5704</v>
      </c>
      <c r="H520">
        <v>0</v>
      </c>
      <c r="I520">
        <v>63.513773</v>
      </c>
    </row>
    <row r="521" spans="1:9" x14ac:dyDescent="0.25">
      <c r="A521" s="8">
        <v>2023</v>
      </c>
      <c r="B521" s="9" t="s">
        <v>386</v>
      </c>
      <c r="C521" s="9" t="s">
        <v>492</v>
      </c>
      <c r="D521" s="9" t="s">
        <v>5457</v>
      </c>
      <c r="E521" s="11" t="s">
        <v>8643</v>
      </c>
      <c r="F521" s="9" t="s">
        <v>540</v>
      </c>
      <c r="G521" s="9" t="s">
        <v>5705</v>
      </c>
      <c r="H521">
        <v>0</v>
      </c>
      <c r="I521">
        <v>685.40165100000002</v>
      </c>
    </row>
    <row r="522" spans="1:9" x14ac:dyDescent="0.25">
      <c r="A522" s="8">
        <v>2023</v>
      </c>
      <c r="B522" s="9" t="s">
        <v>386</v>
      </c>
      <c r="C522" s="9" t="s">
        <v>492</v>
      </c>
      <c r="D522" s="9" t="s">
        <v>5457</v>
      </c>
      <c r="E522" s="11" t="s">
        <v>8643</v>
      </c>
      <c r="F522" s="9" t="s">
        <v>541</v>
      </c>
      <c r="G522" s="9" t="s">
        <v>5706</v>
      </c>
      <c r="H522">
        <v>0</v>
      </c>
      <c r="I522">
        <v>595.79305699999998</v>
      </c>
    </row>
    <row r="523" spans="1:9" x14ac:dyDescent="0.25">
      <c r="A523" s="8">
        <v>2023</v>
      </c>
      <c r="B523" s="9" t="s">
        <v>386</v>
      </c>
      <c r="C523" s="9" t="s">
        <v>492</v>
      </c>
      <c r="D523" s="9" t="s">
        <v>5457</v>
      </c>
      <c r="E523" s="11" t="s">
        <v>8643</v>
      </c>
      <c r="F523" s="9" t="s">
        <v>542</v>
      </c>
      <c r="G523" s="9" t="s">
        <v>5707</v>
      </c>
      <c r="H523">
        <v>0</v>
      </c>
      <c r="I523">
        <v>604.36131899999998</v>
      </c>
    </row>
    <row r="524" spans="1:9" x14ac:dyDescent="0.25">
      <c r="A524" s="8">
        <v>2023</v>
      </c>
      <c r="B524" s="9" t="s">
        <v>386</v>
      </c>
      <c r="C524" s="9" t="s">
        <v>492</v>
      </c>
      <c r="D524" s="9" t="s">
        <v>5457</v>
      </c>
      <c r="E524" s="11" t="s">
        <v>8643</v>
      </c>
      <c r="F524" s="9" t="s">
        <v>543</v>
      </c>
      <c r="G524" s="9" t="s">
        <v>5708</v>
      </c>
      <c r="H524">
        <v>0</v>
      </c>
      <c r="I524">
        <v>8.4699939999999998</v>
      </c>
    </row>
    <row r="525" spans="1:9" x14ac:dyDescent="0.25">
      <c r="A525" s="8">
        <v>2023</v>
      </c>
      <c r="B525" s="9" t="s">
        <v>386</v>
      </c>
      <c r="C525" s="9" t="s">
        <v>492</v>
      </c>
      <c r="D525" s="9" t="s">
        <v>5457</v>
      </c>
      <c r="E525" s="11" t="s">
        <v>8643</v>
      </c>
      <c r="F525" s="9" t="s">
        <v>544</v>
      </c>
      <c r="G525" s="9" t="s">
        <v>5709</v>
      </c>
      <c r="H525">
        <v>0</v>
      </c>
      <c r="I525">
        <v>10.721734</v>
      </c>
    </row>
    <row r="526" spans="1:9" x14ac:dyDescent="0.25">
      <c r="A526" s="8">
        <v>2023</v>
      </c>
      <c r="B526" s="9" t="s">
        <v>386</v>
      </c>
      <c r="C526" s="9" t="s">
        <v>492</v>
      </c>
      <c r="D526" s="9" t="s">
        <v>5457</v>
      </c>
      <c r="E526" s="11" t="s">
        <v>8643</v>
      </c>
      <c r="F526" s="9" t="s">
        <v>545</v>
      </c>
      <c r="G526" s="9" t="s">
        <v>5710</v>
      </c>
      <c r="H526">
        <v>0</v>
      </c>
      <c r="I526">
        <v>12.352686</v>
      </c>
    </row>
    <row r="527" spans="1:9" x14ac:dyDescent="0.25">
      <c r="A527" s="8">
        <v>2023</v>
      </c>
      <c r="B527" s="9" t="s">
        <v>386</v>
      </c>
      <c r="C527" s="9" t="s">
        <v>492</v>
      </c>
      <c r="D527" s="9" t="s">
        <v>5457</v>
      </c>
      <c r="E527" s="11" t="s">
        <v>8643</v>
      </c>
      <c r="F527" s="9" t="s">
        <v>546</v>
      </c>
      <c r="G527" s="9" t="s">
        <v>5711</v>
      </c>
      <c r="H527">
        <v>0</v>
      </c>
      <c r="I527">
        <v>10.947763</v>
      </c>
    </row>
    <row r="528" spans="1:9" x14ac:dyDescent="0.25">
      <c r="A528" s="8">
        <v>2023</v>
      </c>
      <c r="B528" s="9" t="s">
        <v>386</v>
      </c>
      <c r="C528" s="9" t="s">
        <v>492</v>
      </c>
      <c r="D528" s="9" t="s">
        <v>5457</v>
      </c>
      <c r="E528" s="11" t="s">
        <v>8643</v>
      </c>
      <c r="F528" s="9" t="s">
        <v>547</v>
      </c>
      <c r="G528" s="9" t="s">
        <v>5712</v>
      </c>
      <c r="H528">
        <v>0</v>
      </c>
      <c r="I528">
        <v>21.690331</v>
      </c>
    </row>
    <row r="529" spans="1:9" x14ac:dyDescent="0.25">
      <c r="A529" s="8">
        <v>2023</v>
      </c>
      <c r="B529" s="9" t="s">
        <v>386</v>
      </c>
      <c r="C529" s="9" t="s">
        <v>492</v>
      </c>
      <c r="D529" s="9" t="s">
        <v>5457</v>
      </c>
      <c r="E529" s="11" t="s">
        <v>8643</v>
      </c>
      <c r="F529" s="9" t="s">
        <v>548</v>
      </c>
      <c r="G529" s="9" t="s">
        <v>5713</v>
      </c>
      <c r="H529">
        <v>0</v>
      </c>
      <c r="I529">
        <v>15.853382</v>
      </c>
    </row>
    <row r="530" spans="1:9" x14ac:dyDescent="0.25">
      <c r="A530" s="8">
        <v>2023</v>
      </c>
      <c r="B530" s="9" t="s">
        <v>386</v>
      </c>
      <c r="C530" s="9" t="s">
        <v>492</v>
      </c>
      <c r="D530" s="9" t="s">
        <v>5457</v>
      </c>
      <c r="E530" s="11" t="s">
        <v>8643</v>
      </c>
      <c r="F530" s="9" t="s">
        <v>549</v>
      </c>
      <c r="G530" s="9" t="s">
        <v>5714</v>
      </c>
      <c r="H530">
        <v>0</v>
      </c>
      <c r="I530">
        <v>9.059493999999999</v>
      </c>
    </row>
    <row r="531" spans="1:9" x14ac:dyDescent="0.25">
      <c r="A531" s="8">
        <v>2023</v>
      </c>
      <c r="B531" s="9" t="s">
        <v>386</v>
      </c>
      <c r="C531" s="9" t="s">
        <v>492</v>
      </c>
      <c r="D531" s="9" t="s">
        <v>5457</v>
      </c>
      <c r="E531" s="11" t="s">
        <v>8643</v>
      </c>
      <c r="F531" s="9" t="s">
        <v>550</v>
      </c>
      <c r="G531" s="9" t="s">
        <v>5715</v>
      </c>
      <c r="H531">
        <v>0</v>
      </c>
      <c r="I531">
        <v>7.6082700000000001</v>
      </c>
    </row>
    <row r="532" spans="1:9" x14ac:dyDescent="0.25">
      <c r="A532" s="8">
        <v>2023</v>
      </c>
      <c r="B532" s="9" t="s">
        <v>386</v>
      </c>
      <c r="C532" s="9" t="s">
        <v>551</v>
      </c>
      <c r="D532" s="9" t="s">
        <v>5458</v>
      </c>
      <c r="E532" s="11" t="s">
        <v>8643</v>
      </c>
      <c r="F532" s="9" t="s">
        <v>552</v>
      </c>
      <c r="G532" s="9" t="s">
        <v>5458</v>
      </c>
      <c r="H532">
        <v>0</v>
      </c>
      <c r="I532">
        <v>348.73903899999999</v>
      </c>
    </row>
    <row r="533" spans="1:9" x14ac:dyDescent="0.25">
      <c r="A533" s="8">
        <v>2023</v>
      </c>
      <c r="B533" s="9" t="s">
        <v>386</v>
      </c>
      <c r="C533" s="9" t="s">
        <v>553</v>
      </c>
      <c r="D533" s="9" t="s">
        <v>5459</v>
      </c>
      <c r="E533" s="11" t="s">
        <v>8643</v>
      </c>
      <c r="F533" s="9" t="s">
        <v>554</v>
      </c>
      <c r="G533" s="9" t="s">
        <v>5716</v>
      </c>
      <c r="H533">
        <v>0</v>
      </c>
      <c r="I533">
        <v>2.9611049999999999</v>
      </c>
    </row>
    <row r="534" spans="1:9" x14ac:dyDescent="0.25">
      <c r="A534" s="8">
        <v>2023</v>
      </c>
      <c r="B534" s="9" t="s">
        <v>386</v>
      </c>
      <c r="C534" s="9" t="s">
        <v>553</v>
      </c>
      <c r="D534" s="9" t="s">
        <v>5459</v>
      </c>
      <c r="E534" s="11" t="s">
        <v>8643</v>
      </c>
      <c r="F534" s="9" t="s">
        <v>555</v>
      </c>
      <c r="G534" s="9" t="s">
        <v>5717</v>
      </c>
      <c r="H534">
        <v>0.08</v>
      </c>
      <c r="I534">
        <v>556.47337400000004</v>
      </c>
    </row>
    <row r="535" spans="1:9" x14ac:dyDescent="0.25">
      <c r="A535" s="8">
        <v>2023</v>
      </c>
      <c r="B535" s="9" t="s">
        <v>386</v>
      </c>
      <c r="C535" s="9" t="s">
        <v>556</v>
      </c>
      <c r="D535" s="9" t="s">
        <v>5460</v>
      </c>
      <c r="E535" s="11" t="s">
        <v>8643</v>
      </c>
      <c r="F535" s="9" t="s">
        <v>557</v>
      </c>
      <c r="G535" s="9" t="s">
        <v>5718</v>
      </c>
      <c r="H535">
        <v>0</v>
      </c>
      <c r="I535">
        <v>395.10999099999998</v>
      </c>
    </row>
    <row r="536" spans="1:9" x14ac:dyDescent="0.25">
      <c r="A536" s="8">
        <v>2023</v>
      </c>
      <c r="B536" s="9" t="s">
        <v>386</v>
      </c>
      <c r="C536" s="9" t="s">
        <v>558</v>
      </c>
      <c r="D536" s="9" t="s">
        <v>5461</v>
      </c>
      <c r="E536" s="11" t="s">
        <v>8643</v>
      </c>
      <c r="F536" s="9" t="s">
        <v>559</v>
      </c>
      <c r="G536" s="9" t="s">
        <v>5461</v>
      </c>
      <c r="H536">
        <v>0</v>
      </c>
      <c r="I536">
        <v>760.44628699999998</v>
      </c>
    </row>
    <row r="537" spans="1:9" x14ac:dyDescent="0.25">
      <c r="A537" s="8">
        <v>2023</v>
      </c>
      <c r="B537" s="9" t="s">
        <v>386</v>
      </c>
      <c r="C537" s="9" t="s">
        <v>560</v>
      </c>
      <c r="D537" s="9" t="s">
        <v>5462</v>
      </c>
      <c r="E537" s="11" t="s">
        <v>8643</v>
      </c>
      <c r="F537" s="9" t="s">
        <v>561</v>
      </c>
      <c r="G537" s="9" t="s">
        <v>5719</v>
      </c>
      <c r="H537">
        <v>0</v>
      </c>
      <c r="I537">
        <v>25.484548</v>
      </c>
    </row>
    <row r="538" spans="1:9" x14ac:dyDescent="0.25">
      <c r="A538" s="8">
        <v>2023</v>
      </c>
      <c r="B538" s="9" t="s">
        <v>386</v>
      </c>
      <c r="C538" s="9" t="s">
        <v>560</v>
      </c>
      <c r="D538" s="9" t="s">
        <v>5462</v>
      </c>
      <c r="E538" s="11" t="s">
        <v>8643</v>
      </c>
      <c r="F538" s="9" t="s">
        <v>562</v>
      </c>
      <c r="G538" s="9" t="s">
        <v>5720</v>
      </c>
      <c r="H538">
        <v>0</v>
      </c>
      <c r="I538">
        <v>22.197001</v>
      </c>
    </row>
    <row r="539" spans="1:9" x14ac:dyDescent="0.25">
      <c r="A539" s="8">
        <v>2023</v>
      </c>
      <c r="B539" s="9" t="s">
        <v>386</v>
      </c>
      <c r="C539" s="9" t="s">
        <v>560</v>
      </c>
      <c r="D539" s="9" t="s">
        <v>5462</v>
      </c>
      <c r="E539" s="11" t="s">
        <v>8643</v>
      </c>
      <c r="F539" s="9" t="s">
        <v>563</v>
      </c>
      <c r="G539" s="9" t="s">
        <v>5721</v>
      </c>
      <c r="H539">
        <v>0</v>
      </c>
      <c r="I539">
        <v>12.921007999999999</v>
      </c>
    </row>
    <row r="540" spans="1:9" x14ac:dyDescent="0.25">
      <c r="A540" s="8">
        <v>2023</v>
      </c>
      <c r="B540" s="9" t="s">
        <v>386</v>
      </c>
      <c r="C540" s="9" t="s">
        <v>560</v>
      </c>
      <c r="D540" s="9" t="s">
        <v>5462</v>
      </c>
      <c r="E540" s="11" t="s">
        <v>8643</v>
      </c>
      <c r="F540" s="9" t="s">
        <v>564</v>
      </c>
      <c r="G540" s="9" t="s">
        <v>5722</v>
      </c>
      <c r="H540">
        <v>0</v>
      </c>
      <c r="I540">
        <v>7.372776</v>
      </c>
    </row>
    <row r="541" spans="1:9" x14ac:dyDescent="0.25">
      <c r="A541" s="8">
        <v>2023</v>
      </c>
      <c r="B541" s="9" t="s">
        <v>386</v>
      </c>
      <c r="C541" s="9" t="s">
        <v>560</v>
      </c>
      <c r="D541" s="9" t="s">
        <v>5462</v>
      </c>
      <c r="E541" s="11" t="s">
        <v>8643</v>
      </c>
      <c r="F541" s="9" t="s">
        <v>565</v>
      </c>
      <c r="G541" s="9" t="s">
        <v>5723</v>
      </c>
      <c r="H541">
        <v>0</v>
      </c>
      <c r="I541">
        <v>15.045221999999999</v>
      </c>
    </row>
    <row r="542" spans="1:9" x14ac:dyDescent="0.25">
      <c r="A542" s="8">
        <v>2023</v>
      </c>
      <c r="B542" s="9" t="s">
        <v>386</v>
      </c>
      <c r="C542" s="9" t="s">
        <v>560</v>
      </c>
      <c r="D542" s="9" t="s">
        <v>5462</v>
      </c>
      <c r="E542" s="11" t="s">
        <v>8643</v>
      </c>
      <c r="F542" s="9" t="s">
        <v>566</v>
      </c>
      <c r="G542" s="9" t="s">
        <v>5724</v>
      </c>
      <c r="H542">
        <v>0</v>
      </c>
      <c r="I542">
        <v>31.082363999999998</v>
      </c>
    </row>
    <row r="543" spans="1:9" x14ac:dyDescent="0.25">
      <c r="A543" s="8">
        <v>2023</v>
      </c>
      <c r="B543" s="9" t="s">
        <v>386</v>
      </c>
      <c r="C543" s="9" t="s">
        <v>560</v>
      </c>
      <c r="D543" s="9" t="s">
        <v>5462</v>
      </c>
      <c r="E543" s="11" t="s">
        <v>8643</v>
      </c>
      <c r="F543" s="9" t="s">
        <v>567</v>
      </c>
      <c r="G543" s="9" t="s">
        <v>5725</v>
      </c>
      <c r="H543">
        <v>0</v>
      </c>
      <c r="I543">
        <v>18.621963000000001</v>
      </c>
    </row>
    <row r="544" spans="1:9" x14ac:dyDescent="0.25">
      <c r="A544" s="8">
        <v>2023</v>
      </c>
      <c r="B544" s="9" t="s">
        <v>386</v>
      </c>
      <c r="C544" s="9" t="s">
        <v>560</v>
      </c>
      <c r="D544" s="9" t="s">
        <v>5462</v>
      </c>
      <c r="E544" s="11" t="s">
        <v>8643</v>
      </c>
      <c r="F544" s="9" t="s">
        <v>568</v>
      </c>
      <c r="G544" s="9" t="s">
        <v>5726</v>
      </c>
      <c r="H544">
        <v>0</v>
      </c>
      <c r="I544">
        <v>11.807088</v>
      </c>
    </row>
    <row r="545" spans="1:9" x14ac:dyDescent="0.25">
      <c r="A545" s="8">
        <v>2023</v>
      </c>
      <c r="B545" s="9" t="s">
        <v>386</v>
      </c>
      <c r="C545" s="9" t="s">
        <v>560</v>
      </c>
      <c r="D545" s="9" t="s">
        <v>5462</v>
      </c>
      <c r="E545" s="11" t="s">
        <v>8643</v>
      </c>
      <c r="F545" s="9" t="s">
        <v>569</v>
      </c>
      <c r="G545" s="9" t="s">
        <v>5727</v>
      </c>
      <c r="H545">
        <v>0</v>
      </c>
      <c r="I545">
        <v>0.83894899999999994</v>
      </c>
    </row>
    <row r="546" spans="1:9" x14ac:dyDescent="0.25">
      <c r="A546" s="8">
        <v>2023</v>
      </c>
      <c r="B546" s="9" t="s">
        <v>386</v>
      </c>
      <c r="C546" s="9" t="s">
        <v>560</v>
      </c>
      <c r="D546" s="9" t="s">
        <v>5462</v>
      </c>
      <c r="E546" s="11" t="s">
        <v>8643</v>
      </c>
      <c r="F546" s="9" t="s">
        <v>570</v>
      </c>
      <c r="G546" s="9" t="s">
        <v>5728</v>
      </c>
      <c r="H546">
        <v>0</v>
      </c>
      <c r="I546">
        <v>16.533940999999999</v>
      </c>
    </row>
    <row r="547" spans="1:9" x14ac:dyDescent="0.25">
      <c r="A547" s="8">
        <v>2023</v>
      </c>
      <c r="B547" s="9" t="s">
        <v>386</v>
      </c>
      <c r="C547" s="9" t="s">
        <v>560</v>
      </c>
      <c r="D547" s="9" t="s">
        <v>5462</v>
      </c>
      <c r="E547" s="11" t="s">
        <v>8643</v>
      </c>
      <c r="F547" s="9" t="s">
        <v>571</v>
      </c>
      <c r="G547" s="9" t="s">
        <v>5729</v>
      </c>
      <c r="H547">
        <v>0</v>
      </c>
      <c r="I547">
        <v>16.383800999999998</v>
      </c>
    </row>
    <row r="548" spans="1:9" x14ac:dyDescent="0.25">
      <c r="A548" s="8">
        <v>2023</v>
      </c>
      <c r="B548" s="9" t="s">
        <v>386</v>
      </c>
      <c r="C548" s="9" t="s">
        <v>560</v>
      </c>
      <c r="D548" s="9" t="s">
        <v>5462</v>
      </c>
      <c r="E548" s="11" t="s">
        <v>8643</v>
      </c>
      <c r="F548" s="9" t="s">
        <v>572</v>
      </c>
      <c r="G548" s="9" t="s">
        <v>5462</v>
      </c>
      <c r="H548">
        <v>0</v>
      </c>
      <c r="I548">
        <v>730.11359300000004</v>
      </c>
    </row>
    <row r="549" spans="1:9" x14ac:dyDescent="0.25">
      <c r="A549" s="8">
        <v>2023</v>
      </c>
      <c r="B549" s="9" t="s">
        <v>386</v>
      </c>
      <c r="C549" s="9" t="s">
        <v>560</v>
      </c>
      <c r="D549" s="9" t="s">
        <v>5462</v>
      </c>
      <c r="E549" s="11" t="s">
        <v>8643</v>
      </c>
      <c r="F549" s="9" t="s">
        <v>573</v>
      </c>
      <c r="G549" s="9" t="s">
        <v>5730</v>
      </c>
      <c r="H549">
        <v>0</v>
      </c>
      <c r="I549">
        <v>37.243721000000001</v>
      </c>
    </row>
    <row r="550" spans="1:9" x14ac:dyDescent="0.25">
      <c r="A550" s="8">
        <v>2023</v>
      </c>
      <c r="B550" s="9" t="s">
        <v>386</v>
      </c>
      <c r="C550" s="9" t="s">
        <v>574</v>
      </c>
      <c r="D550" s="9" t="s">
        <v>5463</v>
      </c>
      <c r="E550" s="11" t="s">
        <v>8643</v>
      </c>
      <c r="F550" s="9" t="s">
        <v>575</v>
      </c>
      <c r="G550" s="9" t="s">
        <v>5731</v>
      </c>
      <c r="H550">
        <v>0</v>
      </c>
      <c r="I550">
        <v>1277.9272269999999</v>
      </c>
    </row>
    <row r="551" spans="1:9" x14ac:dyDescent="0.25">
      <c r="A551" s="8">
        <v>2023</v>
      </c>
      <c r="B551" s="9" t="s">
        <v>386</v>
      </c>
      <c r="C551" s="9" t="s">
        <v>576</v>
      </c>
      <c r="D551" s="9" t="s">
        <v>5464</v>
      </c>
      <c r="E551" s="11" t="s">
        <v>8643</v>
      </c>
      <c r="F551" s="9" t="s">
        <v>577</v>
      </c>
      <c r="G551" s="9" t="s">
        <v>5732</v>
      </c>
      <c r="H551">
        <v>0</v>
      </c>
      <c r="I551">
        <v>0.102994</v>
      </c>
    </row>
    <row r="552" spans="1:9" x14ac:dyDescent="0.25">
      <c r="A552" s="8">
        <v>2023</v>
      </c>
      <c r="B552" s="9" t="s">
        <v>386</v>
      </c>
      <c r="C552" s="9" t="s">
        <v>576</v>
      </c>
      <c r="D552" s="9" t="s">
        <v>5464</v>
      </c>
      <c r="E552" s="11" t="s">
        <v>8643</v>
      </c>
      <c r="F552" s="9" t="s">
        <v>578</v>
      </c>
      <c r="G552" s="9" t="s">
        <v>5733</v>
      </c>
      <c r="H552">
        <v>0</v>
      </c>
      <c r="I552">
        <v>734.01413700000001</v>
      </c>
    </row>
    <row r="553" spans="1:9" x14ac:dyDescent="0.25">
      <c r="A553" s="8">
        <v>2023</v>
      </c>
      <c r="B553" s="9" t="s">
        <v>386</v>
      </c>
      <c r="C553" s="9" t="s">
        <v>579</v>
      </c>
      <c r="D553" s="9" t="s">
        <v>5465</v>
      </c>
      <c r="E553" s="11" t="s">
        <v>8643</v>
      </c>
      <c r="F553" s="9" t="s">
        <v>580</v>
      </c>
      <c r="G553" s="9" t="s">
        <v>5734</v>
      </c>
      <c r="H553">
        <v>0</v>
      </c>
      <c r="I553">
        <v>2001.4966340000001</v>
      </c>
    </row>
    <row r="554" spans="1:9" x14ac:dyDescent="0.25">
      <c r="A554" s="8">
        <v>2023</v>
      </c>
      <c r="B554" s="9" t="s">
        <v>386</v>
      </c>
      <c r="C554" s="9" t="s">
        <v>579</v>
      </c>
      <c r="D554" s="9" t="s">
        <v>5465</v>
      </c>
      <c r="E554" s="11" t="s">
        <v>8643</v>
      </c>
      <c r="F554" s="9" t="s">
        <v>581</v>
      </c>
      <c r="G554" s="9" t="s">
        <v>5735</v>
      </c>
      <c r="H554">
        <v>0</v>
      </c>
      <c r="I554">
        <v>29.526335</v>
      </c>
    </row>
    <row r="555" spans="1:9" x14ac:dyDescent="0.25">
      <c r="A555" s="8">
        <v>2023</v>
      </c>
      <c r="B555" s="9" t="s">
        <v>386</v>
      </c>
      <c r="C555" s="9" t="s">
        <v>582</v>
      </c>
      <c r="D555" s="9" t="s">
        <v>5466</v>
      </c>
      <c r="E555" s="11" t="s">
        <v>8643</v>
      </c>
      <c r="F555" s="9" t="s">
        <v>583</v>
      </c>
      <c r="G555" s="9" t="s">
        <v>5736</v>
      </c>
      <c r="H555">
        <v>0</v>
      </c>
      <c r="I555">
        <v>8.4921119999999988</v>
      </c>
    </row>
    <row r="556" spans="1:9" x14ac:dyDescent="0.25">
      <c r="A556" s="8">
        <v>2023</v>
      </c>
      <c r="B556" s="9" t="s">
        <v>386</v>
      </c>
      <c r="C556" s="9" t="s">
        <v>582</v>
      </c>
      <c r="D556" s="9" t="s">
        <v>5466</v>
      </c>
      <c r="E556" s="11" t="s">
        <v>8643</v>
      </c>
      <c r="F556" s="9" t="s">
        <v>584</v>
      </c>
      <c r="G556" s="9" t="s">
        <v>5737</v>
      </c>
      <c r="H556">
        <v>0</v>
      </c>
      <c r="I556">
        <v>13.269841</v>
      </c>
    </row>
    <row r="557" spans="1:9" x14ac:dyDescent="0.25">
      <c r="A557" s="8">
        <v>2023</v>
      </c>
      <c r="B557" s="9" t="s">
        <v>386</v>
      </c>
      <c r="C557" s="9" t="s">
        <v>582</v>
      </c>
      <c r="D557" s="9" t="s">
        <v>5466</v>
      </c>
      <c r="E557" s="11" t="s">
        <v>8643</v>
      </c>
      <c r="F557" s="9" t="s">
        <v>585</v>
      </c>
      <c r="G557" s="9" t="s">
        <v>5738</v>
      </c>
      <c r="H557">
        <v>0</v>
      </c>
      <c r="I557">
        <v>11.996321999999999</v>
      </c>
    </row>
    <row r="558" spans="1:9" x14ac:dyDescent="0.25">
      <c r="A558" s="8">
        <v>2023</v>
      </c>
      <c r="B558" s="9" t="s">
        <v>386</v>
      </c>
      <c r="C558" s="9" t="s">
        <v>582</v>
      </c>
      <c r="D558" s="9" t="s">
        <v>5466</v>
      </c>
      <c r="E558" s="11" t="s">
        <v>8643</v>
      </c>
      <c r="F558" s="9" t="s">
        <v>586</v>
      </c>
      <c r="G558" s="9" t="s">
        <v>5739</v>
      </c>
      <c r="H558">
        <v>0</v>
      </c>
      <c r="I558">
        <v>6.3388520000000002</v>
      </c>
    </row>
    <row r="559" spans="1:9" x14ac:dyDescent="0.25">
      <c r="A559" s="8">
        <v>2023</v>
      </c>
      <c r="B559" s="9" t="s">
        <v>386</v>
      </c>
      <c r="C559" s="9" t="s">
        <v>582</v>
      </c>
      <c r="D559" s="9" t="s">
        <v>5466</v>
      </c>
      <c r="E559" s="11" t="s">
        <v>8643</v>
      </c>
      <c r="F559" s="9" t="s">
        <v>587</v>
      </c>
      <c r="G559" s="9" t="s">
        <v>5740</v>
      </c>
      <c r="H559">
        <v>2.0173829999999997</v>
      </c>
      <c r="I559">
        <v>713.76906299999996</v>
      </c>
    </row>
    <row r="560" spans="1:9" x14ac:dyDescent="0.25">
      <c r="A560" s="8">
        <v>2023</v>
      </c>
      <c r="B560" s="9" t="s">
        <v>386</v>
      </c>
      <c r="C560" s="9" t="s">
        <v>582</v>
      </c>
      <c r="D560" s="9" t="s">
        <v>5466</v>
      </c>
      <c r="E560" s="11" t="s">
        <v>8643</v>
      </c>
      <c r="F560" s="9" t="s">
        <v>588</v>
      </c>
      <c r="G560" s="9" t="s">
        <v>5741</v>
      </c>
      <c r="H560">
        <v>0</v>
      </c>
      <c r="I560">
        <v>351.082337</v>
      </c>
    </row>
    <row r="561" spans="1:9" x14ac:dyDescent="0.25">
      <c r="A561" s="8">
        <v>2023</v>
      </c>
      <c r="B561" s="9" t="s">
        <v>386</v>
      </c>
      <c r="C561" s="9" t="s">
        <v>589</v>
      </c>
      <c r="D561" s="9" t="s">
        <v>5467</v>
      </c>
      <c r="E561" s="11" t="s">
        <v>8643</v>
      </c>
      <c r="F561" s="9" t="s">
        <v>590</v>
      </c>
      <c r="G561" s="9" t="s">
        <v>5742</v>
      </c>
      <c r="H561">
        <v>0</v>
      </c>
      <c r="I561">
        <v>14.090088999999999</v>
      </c>
    </row>
    <row r="562" spans="1:9" x14ac:dyDescent="0.25">
      <c r="A562" s="8">
        <v>2023</v>
      </c>
      <c r="B562" s="9" t="s">
        <v>386</v>
      </c>
      <c r="C562" s="9" t="s">
        <v>589</v>
      </c>
      <c r="D562" s="9" t="s">
        <v>5467</v>
      </c>
      <c r="E562" s="11" t="s">
        <v>8643</v>
      </c>
      <c r="F562" s="9" t="s">
        <v>591</v>
      </c>
      <c r="G562" s="9" t="s">
        <v>5743</v>
      </c>
      <c r="H562">
        <v>0</v>
      </c>
      <c r="I562">
        <v>61.518937999999999</v>
      </c>
    </row>
    <row r="563" spans="1:9" x14ac:dyDescent="0.25">
      <c r="A563" s="8">
        <v>2023</v>
      </c>
      <c r="B563" s="9" t="s">
        <v>386</v>
      </c>
      <c r="C563" s="9" t="s">
        <v>589</v>
      </c>
      <c r="D563" s="9" t="s">
        <v>5467</v>
      </c>
      <c r="E563" s="11" t="s">
        <v>8643</v>
      </c>
      <c r="F563" s="9" t="s">
        <v>592</v>
      </c>
      <c r="G563" s="9" t="s">
        <v>5744</v>
      </c>
      <c r="H563">
        <v>0</v>
      </c>
      <c r="I563">
        <v>6.8106589999999994</v>
      </c>
    </row>
    <row r="564" spans="1:9" x14ac:dyDescent="0.25">
      <c r="A564" s="8">
        <v>2023</v>
      </c>
      <c r="B564" s="9" t="s">
        <v>386</v>
      </c>
      <c r="C564" s="9" t="s">
        <v>589</v>
      </c>
      <c r="D564" s="9" t="s">
        <v>5467</v>
      </c>
      <c r="E564" s="11" t="s">
        <v>8643</v>
      </c>
      <c r="F564" s="9" t="s">
        <v>593</v>
      </c>
      <c r="G564" s="9" t="s">
        <v>5745</v>
      </c>
      <c r="H564">
        <v>0</v>
      </c>
      <c r="I564">
        <v>113.265321</v>
      </c>
    </row>
    <row r="565" spans="1:9" x14ac:dyDescent="0.25">
      <c r="A565" s="8">
        <v>2023</v>
      </c>
      <c r="B565" s="9" t="s">
        <v>386</v>
      </c>
      <c r="C565" s="9" t="s">
        <v>589</v>
      </c>
      <c r="D565" s="9" t="s">
        <v>5467</v>
      </c>
      <c r="E565" s="11" t="s">
        <v>8643</v>
      </c>
      <c r="F565" s="9" t="s">
        <v>594</v>
      </c>
      <c r="G565" s="9" t="s">
        <v>5746</v>
      </c>
      <c r="H565">
        <v>0</v>
      </c>
      <c r="I565">
        <v>2.968537</v>
      </c>
    </row>
    <row r="566" spans="1:9" x14ac:dyDescent="0.25">
      <c r="A566" s="8">
        <v>2023</v>
      </c>
      <c r="B566" s="9" t="s">
        <v>386</v>
      </c>
      <c r="C566" s="9" t="s">
        <v>589</v>
      </c>
      <c r="D566" s="9" t="s">
        <v>5467</v>
      </c>
      <c r="E566" s="11" t="s">
        <v>8643</v>
      </c>
      <c r="F566" s="9" t="s">
        <v>595</v>
      </c>
      <c r="G566" s="9" t="s">
        <v>5747</v>
      </c>
      <c r="H566">
        <v>0</v>
      </c>
      <c r="I566">
        <v>24.412963999999999</v>
      </c>
    </row>
    <row r="567" spans="1:9" x14ac:dyDescent="0.25">
      <c r="A567" s="8">
        <v>2023</v>
      </c>
      <c r="B567" s="9" t="s">
        <v>386</v>
      </c>
      <c r="C567" s="9" t="s">
        <v>589</v>
      </c>
      <c r="D567" s="9" t="s">
        <v>5467</v>
      </c>
      <c r="E567" s="11" t="s">
        <v>8643</v>
      </c>
      <c r="F567" s="9" t="s">
        <v>596</v>
      </c>
      <c r="G567" s="9" t="s">
        <v>5748</v>
      </c>
      <c r="H567">
        <v>0</v>
      </c>
      <c r="I567">
        <v>38.471662999999999</v>
      </c>
    </row>
    <row r="568" spans="1:9" x14ac:dyDescent="0.25">
      <c r="A568" s="8">
        <v>2023</v>
      </c>
      <c r="B568" s="9" t="s">
        <v>386</v>
      </c>
      <c r="C568" s="9" t="s">
        <v>589</v>
      </c>
      <c r="D568" s="9" t="s">
        <v>5467</v>
      </c>
      <c r="E568" s="11" t="s">
        <v>8643</v>
      </c>
      <c r="F568" s="9" t="s">
        <v>597</v>
      </c>
      <c r="G568" s="9" t="s">
        <v>5749</v>
      </c>
      <c r="H568">
        <v>0</v>
      </c>
      <c r="I568">
        <v>19.946151</v>
      </c>
    </row>
    <row r="569" spans="1:9" x14ac:dyDescent="0.25">
      <c r="A569" s="8">
        <v>2023</v>
      </c>
      <c r="B569" s="9" t="s">
        <v>386</v>
      </c>
      <c r="C569" s="9" t="s">
        <v>589</v>
      </c>
      <c r="D569" s="9" t="s">
        <v>5467</v>
      </c>
      <c r="E569" s="11" t="s">
        <v>8643</v>
      </c>
      <c r="F569" s="9" t="s">
        <v>598</v>
      </c>
      <c r="G569" s="9" t="s">
        <v>5750</v>
      </c>
      <c r="H569">
        <v>0</v>
      </c>
      <c r="I569">
        <v>4.7359710000000002</v>
      </c>
    </row>
    <row r="570" spans="1:9" x14ac:dyDescent="0.25">
      <c r="A570" s="8">
        <v>2023</v>
      </c>
      <c r="B570" s="9" t="s">
        <v>386</v>
      </c>
      <c r="C570" s="9" t="s">
        <v>589</v>
      </c>
      <c r="D570" s="9" t="s">
        <v>5467</v>
      </c>
      <c r="E570" s="11" t="s">
        <v>8643</v>
      </c>
      <c r="F570" s="9" t="s">
        <v>599</v>
      </c>
      <c r="G570" s="9" t="s">
        <v>5751</v>
      </c>
      <c r="H570">
        <v>0</v>
      </c>
      <c r="I570">
        <v>45.786088999999997</v>
      </c>
    </row>
    <row r="571" spans="1:9" x14ac:dyDescent="0.25">
      <c r="A571" s="8">
        <v>2023</v>
      </c>
      <c r="B571" s="9" t="s">
        <v>386</v>
      </c>
      <c r="C571" s="9" t="s">
        <v>589</v>
      </c>
      <c r="D571" s="9" t="s">
        <v>5467</v>
      </c>
      <c r="E571" s="11" t="s">
        <v>8643</v>
      </c>
      <c r="F571" s="9" t="s">
        <v>600</v>
      </c>
      <c r="G571" s="9" t="s">
        <v>5752</v>
      </c>
      <c r="H571">
        <v>0</v>
      </c>
      <c r="I571">
        <v>35.082675999999999</v>
      </c>
    </row>
    <row r="572" spans="1:9" x14ac:dyDescent="0.25">
      <c r="A572" s="8">
        <v>2023</v>
      </c>
      <c r="B572" s="9" t="s">
        <v>386</v>
      </c>
      <c r="C572" s="9" t="s">
        <v>589</v>
      </c>
      <c r="D572" s="9" t="s">
        <v>5467</v>
      </c>
      <c r="E572" s="11" t="s">
        <v>8643</v>
      </c>
      <c r="F572" s="9" t="s">
        <v>601</v>
      </c>
      <c r="G572" s="9" t="s">
        <v>5753</v>
      </c>
      <c r="H572">
        <v>0</v>
      </c>
      <c r="I572">
        <v>23.514644999999998</v>
      </c>
    </row>
    <row r="573" spans="1:9" x14ac:dyDescent="0.25">
      <c r="A573" s="8">
        <v>2023</v>
      </c>
      <c r="B573" s="9" t="s">
        <v>386</v>
      </c>
      <c r="C573" s="9" t="s">
        <v>589</v>
      </c>
      <c r="D573" s="9" t="s">
        <v>5467</v>
      </c>
      <c r="E573" s="11" t="s">
        <v>8643</v>
      </c>
      <c r="F573" s="9" t="s">
        <v>602</v>
      </c>
      <c r="G573" s="9" t="s">
        <v>5754</v>
      </c>
      <c r="H573">
        <v>0</v>
      </c>
      <c r="I573">
        <v>54.305433999999998</v>
      </c>
    </row>
    <row r="574" spans="1:9" x14ac:dyDescent="0.25">
      <c r="A574" s="8">
        <v>2023</v>
      </c>
      <c r="B574" s="9" t="s">
        <v>386</v>
      </c>
      <c r="C574" s="9" t="s">
        <v>589</v>
      </c>
      <c r="D574" s="9" t="s">
        <v>5467</v>
      </c>
      <c r="E574" s="11" t="s">
        <v>8643</v>
      </c>
      <c r="F574" s="9" t="s">
        <v>603</v>
      </c>
      <c r="G574" s="9" t="s">
        <v>5755</v>
      </c>
      <c r="H574">
        <v>0</v>
      </c>
      <c r="I574">
        <v>13.507116999999999</v>
      </c>
    </row>
    <row r="575" spans="1:9" x14ac:dyDescent="0.25">
      <c r="A575" s="8">
        <v>2023</v>
      </c>
      <c r="B575" s="9" t="s">
        <v>386</v>
      </c>
      <c r="C575" s="9" t="s">
        <v>589</v>
      </c>
      <c r="D575" s="9" t="s">
        <v>5467</v>
      </c>
      <c r="E575" s="11" t="s">
        <v>8643</v>
      </c>
      <c r="F575" s="9" t="s">
        <v>604</v>
      </c>
      <c r="G575" s="9" t="s">
        <v>5756</v>
      </c>
      <c r="H575">
        <v>0</v>
      </c>
      <c r="I575">
        <v>33.625869999999999</v>
      </c>
    </row>
    <row r="576" spans="1:9" x14ac:dyDescent="0.25">
      <c r="A576" s="8">
        <v>2023</v>
      </c>
      <c r="B576" s="9" t="s">
        <v>386</v>
      </c>
      <c r="C576" s="9" t="s">
        <v>589</v>
      </c>
      <c r="D576" s="9" t="s">
        <v>5467</v>
      </c>
      <c r="E576" s="11" t="s">
        <v>8643</v>
      </c>
      <c r="F576" s="9" t="s">
        <v>605</v>
      </c>
      <c r="G576" s="9" t="s">
        <v>5757</v>
      </c>
      <c r="H576">
        <v>0</v>
      </c>
      <c r="I576">
        <v>25.831268999999999</v>
      </c>
    </row>
    <row r="577" spans="1:9" x14ac:dyDescent="0.25">
      <c r="A577" s="8">
        <v>2023</v>
      </c>
      <c r="B577" s="9" t="s">
        <v>386</v>
      </c>
      <c r="C577" s="9" t="s">
        <v>589</v>
      </c>
      <c r="D577" s="9" t="s">
        <v>5467</v>
      </c>
      <c r="E577" s="11" t="s">
        <v>8643</v>
      </c>
      <c r="F577" s="9" t="s">
        <v>606</v>
      </c>
      <c r="G577" s="9" t="s">
        <v>5758</v>
      </c>
      <c r="H577">
        <v>0</v>
      </c>
      <c r="I577">
        <v>23.910145</v>
      </c>
    </row>
    <row r="578" spans="1:9" x14ac:dyDescent="0.25">
      <c r="A578" s="8">
        <v>2023</v>
      </c>
      <c r="B578" s="9" t="s">
        <v>386</v>
      </c>
      <c r="C578" s="9" t="s">
        <v>589</v>
      </c>
      <c r="D578" s="9" t="s">
        <v>5467</v>
      </c>
      <c r="E578" s="11" t="s">
        <v>8643</v>
      </c>
      <c r="F578" s="9" t="s">
        <v>607</v>
      </c>
      <c r="G578" s="9" t="s">
        <v>5759</v>
      </c>
      <c r="H578">
        <v>0</v>
      </c>
      <c r="I578">
        <v>467.34450900000002</v>
      </c>
    </row>
    <row r="579" spans="1:9" x14ac:dyDescent="0.25">
      <c r="A579" s="8">
        <v>2023</v>
      </c>
      <c r="B579" s="9" t="s">
        <v>386</v>
      </c>
      <c r="C579" s="9" t="s">
        <v>589</v>
      </c>
      <c r="D579" s="9" t="s">
        <v>5467</v>
      </c>
      <c r="E579" s="11" t="s">
        <v>8643</v>
      </c>
      <c r="F579" s="9" t="s">
        <v>608</v>
      </c>
      <c r="G579" s="9" t="s">
        <v>5760</v>
      </c>
      <c r="H579">
        <v>0</v>
      </c>
      <c r="I579">
        <v>6.2211699999999999</v>
      </c>
    </row>
    <row r="580" spans="1:9" x14ac:dyDescent="0.25">
      <c r="A580" s="8">
        <v>2023</v>
      </c>
      <c r="B580" s="9" t="s">
        <v>386</v>
      </c>
      <c r="C580" s="9" t="s">
        <v>589</v>
      </c>
      <c r="D580" s="9" t="s">
        <v>5467</v>
      </c>
      <c r="E580" s="11" t="s">
        <v>8643</v>
      </c>
      <c r="F580" s="9" t="s">
        <v>609</v>
      </c>
      <c r="G580" s="9" t="s">
        <v>5761</v>
      </c>
      <c r="H580">
        <v>0</v>
      </c>
      <c r="I580">
        <v>4.2954609999999995</v>
      </c>
    </row>
    <row r="581" spans="1:9" x14ac:dyDescent="0.25">
      <c r="A581" s="8">
        <v>2023</v>
      </c>
      <c r="B581" s="9" t="s">
        <v>386</v>
      </c>
      <c r="C581" s="9" t="s">
        <v>610</v>
      </c>
      <c r="D581" s="9" t="s">
        <v>5468</v>
      </c>
      <c r="E581" s="11" t="s">
        <v>8643</v>
      </c>
      <c r="F581" s="9" t="s">
        <v>611</v>
      </c>
      <c r="G581" s="9" t="s">
        <v>5762</v>
      </c>
      <c r="H581">
        <v>0</v>
      </c>
      <c r="I581">
        <v>81.382027999999991</v>
      </c>
    </row>
    <row r="582" spans="1:9" x14ac:dyDescent="0.25">
      <c r="A582" s="8">
        <v>2023</v>
      </c>
      <c r="B582" s="9" t="s">
        <v>386</v>
      </c>
      <c r="C582" s="9" t="s">
        <v>610</v>
      </c>
      <c r="D582" s="9" t="s">
        <v>5468</v>
      </c>
      <c r="E582" s="11" t="s">
        <v>8643</v>
      </c>
      <c r="F582" s="9" t="s">
        <v>612</v>
      </c>
      <c r="G582" s="9" t="s">
        <v>5763</v>
      </c>
      <c r="H582">
        <v>0</v>
      </c>
      <c r="I582">
        <v>48.436156999999994</v>
      </c>
    </row>
    <row r="583" spans="1:9" x14ac:dyDescent="0.25">
      <c r="A583" s="8">
        <v>2023</v>
      </c>
      <c r="B583" s="9" t="s">
        <v>386</v>
      </c>
      <c r="C583" s="9" t="s">
        <v>610</v>
      </c>
      <c r="D583" s="9" t="s">
        <v>5468</v>
      </c>
      <c r="E583" s="11" t="s">
        <v>8643</v>
      </c>
      <c r="F583" s="9" t="s">
        <v>613</v>
      </c>
      <c r="G583" s="9" t="s">
        <v>5764</v>
      </c>
      <c r="H583">
        <v>0</v>
      </c>
      <c r="I583">
        <v>29.774370999999999</v>
      </c>
    </row>
    <row r="584" spans="1:9" x14ac:dyDescent="0.25">
      <c r="A584" s="8">
        <v>2023</v>
      </c>
      <c r="B584" s="9" t="s">
        <v>386</v>
      </c>
      <c r="C584" s="9" t="s">
        <v>610</v>
      </c>
      <c r="D584" s="9" t="s">
        <v>5468</v>
      </c>
      <c r="E584" s="11" t="s">
        <v>8643</v>
      </c>
      <c r="F584" s="9" t="s">
        <v>614</v>
      </c>
      <c r="G584" s="9" t="s">
        <v>5765</v>
      </c>
      <c r="H584">
        <v>0</v>
      </c>
      <c r="I584">
        <v>5.3943979999999998</v>
      </c>
    </row>
    <row r="585" spans="1:9" x14ac:dyDescent="0.25">
      <c r="A585" s="8">
        <v>2023</v>
      </c>
      <c r="B585" s="9" t="s">
        <v>386</v>
      </c>
      <c r="C585" s="9" t="s">
        <v>610</v>
      </c>
      <c r="D585" s="9" t="s">
        <v>5468</v>
      </c>
      <c r="E585" s="11" t="s">
        <v>8643</v>
      </c>
      <c r="F585" s="9" t="s">
        <v>615</v>
      </c>
      <c r="G585" s="9" t="s">
        <v>5766</v>
      </c>
      <c r="H585">
        <v>0</v>
      </c>
      <c r="I585">
        <v>11.776427999999999</v>
      </c>
    </row>
    <row r="586" spans="1:9" x14ac:dyDescent="0.25">
      <c r="A586" s="8">
        <v>2023</v>
      </c>
      <c r="B586" s="9" t="s">
        <v>386</v>
      </c>
      <c r="C586" s="9" t="s">
        <v>610</v>
      </c>
      <c r="D586" s="9" t="s">
        <v>5468</v>
      </c>
      <c r="E586" s="11" t="s">
        <v>8643</v>
      </c>
      <c r="F586" s="9" t="s">
        <v>616</v>
      </c>
      <c r="G586" s="9" t="s">
        <v>5767</v>
      </c>
      <c r="H586">
        <v>0</v>
      </c>
      <c r="I586">
        <v>7.5831819999999999</v>
      </c>
    </row>
    <row r="587" spans="1:9" x14ac:dyDescent="0.25">
      <c r="A587" s="8">
        <v>2023</v>
      </c>
      <c r="B587" s="9" t="s">
        <v>386</v>
      </c>
      <c r="C587" s="9" t="s">
        <v>610</v>
      </c>
      <c r="D587" s="9" t="s">
        <v>5468</v>
      </c>
      <c r="E587" s="11" t="s">
        <v>8643</v>
      </c>
      <c r="F587" s="9" t="s">
        <v>617</v>
      </c>
      <c r="G587" s="9" t="s">
        <v>5768</v>
      </c>
      <c r="H587">
        <v>0</v>
      </c>
      <c r="I587">
        <v>31.828363999999997</v>
      </c>
    </row>
    <row r="588" spans="1:9" x14ac:dyDescent="0.25">
      <c r="A588" s="8">
        <v>2023</v>
      </c>
      <c r="B588" s="9" t="s">
        <v>386</v>
      </c>
      <c r="C588" s="9" t="s">
        <v>610</v>
      </c>
      <c r="D588" s="9" t="s">
        <v>5468</v>
      </c>
      <c r="E588" s="11" t="s">
        <v>8643</v>
      </c>
      <c r="F588" s="9" t="s">
        <v>618</v>
      </c>
      <c r="G588" s="9" t="s">
        <v>5769</v>
      </c>
      <c r="H588">
        <v>0</v>
      </c>
      <c r="I588">
        <v>68.401737999999995</v>
      </c>
    </row>
    <row r="589" spans="1:9" x14ac:dyDescent="0.25">
      <c r="A589" s="8">
        <v>2023</v>
      </c>
      <c r="B589" s="9" t="s">
        <v>386</v>
      </c>
      <c r="C589" s="9" t="s">
        <v>610</v>
      </c>
      <c r="D589" s="9" t="s">
        <v>5468</v>
      </c>
      <c r="E589" s="11" t="s">
        <v>8643</v>
      </c>
      <c r="F589" s="9" t="s">
        <v>619</v>
      </c>
      <c r="G589" s="9" t="s">
        <v>5770</v>
      </c>
      <c r="H589">
        <v>0</v>
      </c>
      <c r="I589">
        <v>44.528625999999996</v>
      </c>
    </row>
    <row r="590" spans="1:9" x14ac:dyDescent="0.25">
      <c r="A590" s="8">
        <v>2023</v>
      </c>
      <c r="B590" s="9" t="s">
        <v>386</v>
      </c>
      <c r="C590" s="9" t="s">
        <v>610</v>
      </c>
      <c r="D590" s="9" t="s">
        <v>5468</v>
      </c>
      <c r="E590" s="11" t="s">
        <v>8643</v>
      </c>
      <c r="F590" s="9" t="s">
        <v>620</v>
      </c>
      <c r="G590" s="9" t="s">
        <v>5771</v>
      </c>
      <c r="H590">
        <v>0</v>
      </c>
      <c r="I590">
        <v>1590.672352</v>
      </c>
    </row>
    <row r="591" spans="1:9" x14ac:dyDescent="0.25">
      <c r="A591" s="8">
        <v>2023</v>
      </c>
      <c r="B591" s="9" t="s">
        <v>386</v>
      </c>
      <c r="C591" s="9" t="s">
        <v>610</v>
      </c>
      <c r="D591" s="9" t="s">
        <v>5468</v>
      </c>
      <c r="E591" s="11" t="s">
        <v>8643</v>
      </c>
      <c r="F591" s="9" t="s">
        <v>621</v>
      </c>
      <c r="G591" s="9" t="s">
        <v>5772</v>
      </c>
      <c r="H591">
        <v>0</v>
      </c>
      <c r="I591">
        <v>46.955613</v>
      </c>
    </row>
    <row r="592" spans="1:9" x14ac:dyDescent="0.25">
      <c r="A592" s="8">
        <v>2023</v>
      </c>
      <c r="B592" s="9" t="s">
        <v>386</v>
      </c>
      <c r="C592" s="9" t="s">
        <v>610</v>
      </c>
      <c r="D592" s="9" t="s">
        <v>5468</v>
      </c>
      <c r="E592" s="11" t="s">
        <v>8643</v>
      </c>
      <c r="F592" s="9" t="s">
        <v>622</v>
      </c>
      <c r="G592" s="9" t="s">
        <v>5773</v>
      </c>
      <c r="H592">
        <v>0</v>
      </c>
      <c r="I592">
        <v>17.745667999999998</v>
      </c>
    </row>
    <row r="593" spans="1:9" x14ac:dyDescent="0.25">
      <c r="A593" s="8">
        <v>2023</v>
      </c>
      <c r="B593" s="9" t="s">
        <v>386</v>
      </c>
      <c r="C593" s="9" t="s">
        <v>610</v>
      </c>
      <c r="D593" s="9" t="s">
        <v>5468</v>
      </c>
      <c r="E593" s="11" t="s">
        <v>8643</v>
      </c>
      <c r="F593" s="9" t="s">
        <v>623</v>
      </c>
      <c r="G593" s="9" t="s">
        <v>5774</v>
      </c>
      <c r="H593">
        <v>0</v>
      </c>
      <c r="I593">
        <v>28.241557</v>
      </c>
    </row>
    <row r="594" spans="1:9" x14ac:dyDescent="0.25">
      <c r="A594" s="8">
        <v>2023</v>
      </c>
      <c r="B594" s="9" t="s">
        <v>386</v>
      </c>
      <c r="C594" s="9" t="s">
        <v>610</v>
      </c>
      <c r="D594" s="9" t="s">
        <v>5468</v>
      </c>
      <c r="E594" s="11" t="s">
        <v>8643</v>
      </c>
      <c r="F594" s="9" t="s">
        <v>624</v>
      </c>
      <c r="G594" s="9" t="s">
        <v>5775</v>
      </c>
      <c r="H594">
        <v>0</v>
      </c>
      <c r="I594">
        <v>10.111962</v>
      </c>
    </row>
    <row r="595" spans="1:9" x14ac:dyDescent="0.25">
      <c r="A595" s="8">
        <v>2023</v>
      </c>
      <c r="B595" s="9" t="s">
        <v>386</v>
      </c>
      <c r="C595" s="9" t="s">
        <v>610</v>
      </c>
      <c r="D595" s="9" t="s">
        <v>5468</v>
      </c>
      <c r="E595" s="11" t="s">
        <v>8643</v>
      </c>
      <c r="F595" s="9" t="s">
        <v>625</v>
      </c>
      <c r="G595" s="9" t="s">
        <v>5776</v>
      </c>
      <c r="H595">
        <v>0</v>
      </c>
      <c r="I595">
        <v>26.936242</v>
      </c>
    </row>
    <row r="596" spans="1:9" x14ac:dyDescent="0.25">
      <c r="A596" s="8">
        <v>2023</v>
      </c>
      <c r="B596" s="9" t="s">
        <v>386</v>
      </c>
      <c r="C596" s="9" t="s">
        <v>610</v>
      </c>
      <c r="D596" s="9" t="s">
        <v>5468</v>
      </c>
      <c r="E596" s="11" t="s">
        <v>8643</v>
      </c>
      <c r="F596" s="9" t="s">
        <v>626</v>
      </c>
      <c r="G596" s="9" t="s">
        <v>5777</v>
      </c>
      <c r="H596">
        <v>0</v>
      </c>
      <c r="I596">
        <v>3.1222529999999997</v>
      </c>
    </row>
    <row r="597" spans="1:9" x14ac:dyDescent="0.25">
      <c r="A597" s="8">
        <v>2023</v>
      </c>
      <c r="B597" s="9" t="s">
        <v>386</v>
      </c>
      <c r="C597" s="9" t="s">
        <v>610</v>
      </c>
      <c r="D597" s="9" t="s">
        <v>5468</v>
      </c>
      <c r="E597" s="11" t="s">
        <v>8643</v>
      </c>
      <c r="F597" s="9" t="s">
        <v>627</v>
      </c>
      <c r="G597" s="9" t="s">
        <v>5778</v>
      </c>
      <c r="H597">
        <v>0</v>
      </c>
      <c r="I597">
        <v>11.313756999999999</v>
      </c>
    </row>
    <row r="598" spans="1:9" x14ac:dyDescent="0.25">
      <c r="A598" s="8">
        <v>2023</v>
      </c>
      <c r="B598" s="9" t="s">
        <v>386</v>
      </c>
      <c r="C598" s="9" t="s">
        <v>610</v>
      </c>
      <c r="D598" s="9" t="s">
        <v>5468</v>
      </c>
      <c r="E598" s="11" t="s">
        <v>8643</v>
      </c>
      <c r="F598" s="9" t="s">
        <v>628</v>
      </c>
      <c r="G598" s="9" t="s">
        <v>5779</v>
      </c>
      <c r="H598">
        <v>0</v>
      </c>
      <c r="I598">
        <v>8.5151479999999999</v>
      </c>
    </row>
    <row r="599" spans="1:9" x14ac:dyDescent="0.25">
      <c r="A599" s="8">
        <v>2023</v>
      </c>
      <c r="B599" s="9" t="s">
        <v>386</v>
      </c>
      <c r="C599" s="9" t="s">
        <v>610</v>
      </c>
      <c r="D599" s="9" t="s">
        <v>5468</v>
      </c>
      <c r="E599" s="11" t="s">
        <v>8643</v>
      </c>
      <c r="F599" s="9" t="s">
        <v>629</v>
      </c>
      <c r="G599" s="9" t="s">
        <v>5780</v>
      </c>
      <c r="H599">
        <v>0</v>
      </c>
      <c r="I599">
        <v>3.2044409999999997</v>
      </c>
    </row>
    <row r="600" spans="1:9" x14ac:dyDescent="0.25">
      <c r="A600" s="8">
        <v>2023</v>
      </c>
      <c r="B600" s="9" t="s">
        <v>386</v>
      </c>
      <c r="C600" s="9" t="s">
        <v>610</v>
      </c>
      <c r="D600" s="9" t="s">
        <v>5468</v>
      </c>
      <c r="E600" s="11" t="s">
        <v>8643</v>
      </c>
      <c r="F600" s="9" t="s">
        <v>630</v>
      </c>
      <c r="G600" s="9" t="s">
        <v>5781</v>
      </c>
      <c r="H600">
        <v>0</v>
      </c>
      <c r="I600">
        <v>30.628208999999998</v>
      </c>
    </row>
    <row r="601" spans="1:9" x14ac:dyDescent="0.25">
      <c r="A601" s="8">
        <v>2023</v>
      </c>
      <c r="B601" s="9" t="s">
        <v>386</v>
      </c>
      <c r="C601" s="9" t="s">
        <v>631</v>
      </c>
      <c r="D601" s="9" t="s">
        <v>5469</v>
      </c>
      <c r="E601" s="11" t="s">
        <v>8643</v>
      </c>
      <c r="F601" s="9" t="s">
        <v>632</v>
      </c>
      <c r="G601" s="9" t="s">
        <v>5782</v>
      </c>
      <c r="H601">
        <v>0</v>
      </c>
      <c r="I601">
        <v>427.075177</v>
      </c>
    </row>
    <row r="602" spans="1:9" x14ac:dyDescent="0.25">
      <c r="A602" s="8">
        <v>2023</v>
      </c>
      <c r="B602" s="9" t="s">
        <v>386</v>
      </c>
      <c r="C602" s="9" t="s">
        <v>631</v>
      </c>
      <c r="D602" s="9" t="s">
        <v>5469</v>
      </c>
      <c r="E602" s="11" t="s">
        <v>8643</v>
      </c>
      <c r="F602" s="9" t="s">
        <v>633</v>
      </c>
      <c r="G602" s="9" t="s">
        <v>5783</v>
      </c>
      <c r="H602">
        <v>0</v>
      </c>
      <c r="I602">
        <v>0.56581300000000001</v>
      </c>
    </row>
    <row r="603" spans="1:9" x14ac:dyDescent="0.25">
      <c r="A603" s="8">
        <v>2023</v>
      </c>
      <c r="B603" s="9" t="s">
        <v>386</v>
      </c>
      <c r="C603" s="9" t="s">
        <v>634</v>
      </c>
      <c r="D603" s="9" t="s">
        <v>5470</v>
      </c>
      <c r="E603" s="11" t="s">
        <v>8643</v>
      </c>
      <c r="F603" s="9" t="s">
        <v>635</v>
      </c>
      <c r="G603" s="9" t="s">
        <v>5784</v>
      </c>
      <c r="H603">
        <v>0</v>
      </c>
      <c r="I603">
        <v>640.67795599999999</v>
      </c>
    </row>
    <row r="604" spans="1:9" x14ac:dyDescent="0.25">
      <c r="A604" s="8">
        <v>2023</v>
      </c>
      <c r="B604" s="9" t="s">
        <v>386</v>
      </c>
      <c r="C604" s="9" t="s">
        <v>636</v>
      </c>
      <c r="D604" s="9" t="s">
        <v>5471</v>
      </c>
      <c r="E604" s="11" t="s">
        <v>8643</v>
      </c>
      <c r="F604" s="9" t="s">
        <v>637</v>
      </c>
      <c r="G604" s="9" t="s">
        <v>5785</v>
      </c>
      <c r="H604">
        <v>0</v>
      </c>
      <c r="I604">
        <v>19.496727999999997</v>
      </c>
    </row>
    <row r="605" spans="1:9" x14ac:dyDescent="0.25">
      <c r="A605" s="8">
        <v>2023</v>
      </c>
      <c r="B605" s="9" t="s">
        <v>386</v>
      </c>
      <c r="C605" s="9" t="s">
        <v>636</v>
      </c>
      <c r="D605" s="9" t="s">
        <v>5471</v>
      </c>
      <c r="E605" s="11" t="s">
        <v>8643</v>
      </c>
      <c r="F605" s="9" t="s">
        <v>638</v>
      </c>
      <c r="G605" s="9" t="s">
        <v>5786</v>
      </c>
      <c r="H605">
        <v>0</v>
      </c>
      <c r="I605">
        <v>20.687768999999999</v>
      </c>
    </row>
    <row r="606" spans="1:9" x14ac:dyDescent="0.25">
      <c r="A606" s="8">
        <v>2023</v>
      </c>
      <c r="B606" s="9" t="s">
        <v>386</v>
      </c>
      <c r="C606" s="9" t="s">
        <v>636</v>
      </c>
      <c r="D606" s="9" t="s">
        <v>5471</v>
      </c>
      <c r="E606" s="11" t="s">
        <v>8643</v>
      </c>
      <c r="F606" s="9" t="s">
        <v>639</v>
      </c>
      <c r="G606" s="9" t="s">
        <v>5787</v>
      </c>
      <c r="H606">
        <v>0</v>
      </c>
      <c r="I606">
        <v>4.7774269999999994</v>
      </c>
    </row>
    <row r="607" spans="1:9" x14ac:dyDescent="0.25">
      <c r="A607" s="8">
        <v>2023</v>
      </c>
      <c r="B607" s="9" t="s">
        <v>386</v>
      </c>
      <c r="C607" s="9" t="s">
        <v>636</v>
      </c>
      <c r="D607" s="9" t="s">
        <v>5471</v>
      </c>
      <c r="E607" s="11" t="s">
        <v>8643</v>
      </c>
      <c r="F607" s="9" t="s">
        <v>640</v>
      </c>
      <c r="G607" s="9" t="s">
        <v>5788</v>
      </c>
      <c r="H607">
        <v>0</v>
      </c>
      <c r="I607">
        <v>27.317898</v>
      </c>
    </row>
    <row r="608" spans="1:9" x14ac:dyDescent="0.25">
      <c r="A608" s="8">
        <v>2023</v>
      </c>
      <c r="B608" s="9" t="s">
        <v>386</v>
      </c>
      <c r="C608" s="9" t="s">
        <v>636</v>
      </c>
      <c r="D608" s="9" t="s">
        <v>5471</v>
      </c>
      <c r="E608" s="11" t="s">
        <v>8643</v>
      </c>
      <c r="F608" s="9" t="s">
        <v>641</v>
      </c>
      <c r="G608" s="9" t="s">
        <v>5789</v>
      </c>
      <c r="H608">
        <v>0</v>
      </c>
      <c r="I608">
        <v>20.128923999999998</v>
      </c>
    </row>
    <row r="609" spans="1:9" x14ac:dyDescent="0.25">
      <c r="A609" s="8">
        <v>2023</v>
      </c>
      <c r="B609" s="9" t="s">
        <v>386</v>
      </c>
      <c r="C609" s="9" t="s">
        <v>636</v>
      </c>
      <c r="D609" s="9" t="s">
        <v>5471</v>
      </c>
      <c r="E609" s="11" t="s">
        <v>8643</v>
      </c>
      <c r="F609" s="9" t="s">
        <v>642</v>
      </c>
      <c r="G609" s="9" t="s">
        <v>5790</v>
      </c>
      <c r="H609">
        <v>0</v>
      </c>
      <c r="I609">
        <v>8.1598799999999994</v>
      </c>
    </row>
    <row r="610" spans="1:9" x14ac:dyDescent="0.25">
      <c r="A610" s="8">
        <v>2023</v>
      </c>
      <c r="B610" s="9" t="s">
        <v>386</v>
      </c>
      <c r="C610" s="9" t="s">
        <v>636</v>
      </c>
      <c r="D610" s="9" t="s">
        <v>5471</v>
      </c>
      <c r="E610" s="11" t="s">
        <v>8643</v>
      </c>
      <c r="F610" s="9" t="s">
        <v>643</v>
      </c>
      <c r="G610" s="9" t="s">
        <v>5471</v>
      </c>
      <c r="H610">
        <v>0</v>
      </c>
      <c r="I610">
        <v>1150.3002980000001</v>
      </c>
    </row>
    <row r="611" spans="1:9" x14ac:dyDescent="0.25">
      <c r="A611" s="8">
        <v>2023</v>
      </c>
      <c r="B611" s="9" t="s">
        <v>386</v>
      </c>
      <c r="C611" s="9" t="s">
        <v>636</v>
      </c>
      <c r="D611" s="9" t="s">
        <v>5471</v>
      </c>
      <c r="E611" s="11" t="s">
        <v>8643</v>
      </c>
      <c r="F611" s="9" t="s">
        <v>644</v>
      </c>
      <c r="G611" s="9" t="s">
        <v>5791</v>
      </c>
      <c r="H611">
        <v>0</v>
      </c>
      <c r="I611">
        <v>19.255983000000001</v>
      </c>
    </row>
    <row r="612" spans="1:9" x14ac:dyDescent="0.25">
      <c r="A612" s="8">
        <v>2023</v>
      </c>
      <c r="B612" s="9" t="s">
        <v>386</v>
      </c>
      <c r="C612" s="9" t="s">
        <v>636</v>
      </c>
      <c r="D612" s="9" t="s">
        <v>5471</v>
      </c>
      <c r="E612" s="11" t="s">
        <v>8643</v>
      </c>
      <c r="F612" s="9" t="s">
        <v>645</v>
      </c>
      <c r="G612" s="9" t="s">
        <v>5792</v>
      </c>
      <c r="H612">
        <v>0</v>
      </c>
      <c r="I612">
        <v>20.630122999999998</v>
      </c>
    </row>
    <row r="613" spans="1:9" x14ac:dyDescent="0.25">
      <c r="A613" s="8">
        <v>2023</v>
      </c>
      <c r="B613" s="9" t="s">
        <v>386</v>
      </c>
      <c r="C613" s="9" t="s">
        <v>636</v>
      </c>
      <c r="D613" s="9" t="s">
        <v>5471</v>
      </c>
      <c r="E613" s="11" t="s">
        <v>8643</v>
      </c>
      <c r="F613" s="9" t="s">
        <v>646</v>
      </c>
      <c r="G613" s="9" t="s">
        <v>5793</v>
      </c>
      <c r="H613">
        <v>0</v>
      </c>
      <c r="I613">
        <v>21.355142000000001</v>
      </c>
    </row>
    <row r="614" spans="1:9" x14ac:dyDescent="0.25">
      <c r="A614" s="8">
        <v>2023</v>
      </c>
      <c r="B614" s="9" t="s">
        <v>386</v>
      </c>
      <c r="C614" s="9" t="s">
        <v>636</v>
      </c>
      <c r="D614" s="9" t="s">
        <v>5471</v>
      </c>
      <c r="E614" s="11" t="s">
        <v>8643</v>
      </c>
      <c r="F614" s="9" t="s">
        <v>647</v>
      </c>
      <c r="G614" s="9" t="s">
        <v>5794</v>
      </c>
      <c r="H614">
        <v>0</v>
      </c>
      <c r="I614">
        <v>2.7836599999999998</v>
      </c>
    </row>
    <row r="615" spans="1:9" x14ac:dyDescent="0.25">
      <c r="A615" s="8">
        <v>2023</v>
      </c>
      <c r="B615" s="9" t="s">
        <v>386</v>
      </c>
      <c r="C615" s="9" t="s">
        <v>648</v>
      </c>
      <c r="D615" s="9" t="s">
        <v>5472</v>
      </c>
      <c r="E615" s="11" t="s">
        <v>8643</v>
      </c>
      <c r="F615" s="9" t="s">
        <v>649</v>
      </c>
      <c r="G615" s="9" t="s">
        <v>5795</v>
      </c>
      <c r="H615">
        <v>0</v>
      </c>
      <c r="I615">
        <v>17.488274000000001</v>
      </c>
    </row>
    <row r="616" spans="1:9" x14ac:dyDescent="0.25">
      <c r="A616" s="8">
        <v>2023</v>
      </c>
      <c r="B616" s="9" t="s">
        <v>386</v>
      </c>
      <c r="C616" s="9" t="s">
        <v>648</v>
      </c>
      <c r="D616" s="9" t="s">
        <v>5472</v>
      </c>
      <c r="E616" s="11" t="s">
        <v>8643</v>
      </c>
      <c r="F616" s="9" t="s">
        <v>650</v>
      </c>
      <c r="G616" s="9" t="s">
        <v>5796</v>
      </c>
      <c r="H616">
        <v>0</v>
      </c>
      <c r="I616">
        <v>40.045024999999995</v>
      </c>
    </row>
    <row r="617" spans="1:9" x14ac:dyDescent="0.25">
      <c r="A617" s="8">
        <v>2023</v>
      </c>
      <c r="B617" s="9" t="s">
        <v>386</v>
      </c>
      <c r="C617" s="9" t="s">
        <v>648</v>
      </c>
      <c r="D617" s="9" t="s">
        <v>5472</v>
      </c>
      <c r="E617" s="11" t="s">
        <v>8643</v>
      </c>
      <c r="F617" s="9" t="s">
        <v>651</v>
      </c>
      <c r="G617" s="9" t="s">
        <v>5797</v>
      </c>
      <c r="H617">
        <v>0</v>
      </c>
      <c r="I617">
        <v>56.145204999999997</v>
      </c>
    </row>
    <row r="618" spans="1:9" x14ac:dyDescent="0.25">
      <c r="A618" s="8">
        <v>2023</v>
      </c>
      <c r="B618" s="9" t="s">
        <v>386</v>
      </c>
      <c r="C618" s="9" t="s">
        <v>648</v>
      </c>
      <c r="D618" s="9" t="s">
        <v>5472</v>
      </c>
      <c r="E618" s="11" t="s">
        <v>8643</v>
      </c>
      <c r="F618" s="9" t="s">
        <v>652</v>
      </c>
      <c r="G618" s="9" t="s">
        <v>5798</v>
      </c>
      <c r="H618">
        <v>0</v>
      </c>
      <c r="I618">
        <v>7.0771819999999996</v>
      </c>
    </row>
    <row r="619" spans="1:9" x14ac:dyDescent="0.25">
      <c r="A619" s="8">
        <v>2023</v>
      </c>
      <c r="B619" s="9" t="s">
        <v>386</v>
      </c>
      <c r="C619" s="9" t="s">
        <v>648</v>
      </c>
      <c r="D619" s="9" t="s">
        <v>5472</v>
      </c>
      <c r="E619" s="11" t="s">
        <v>8643</v>
      </c>
      <c r="F619" s="9" t="s">
        <v>653</v>
      </c>
      <c r="G619" s="9" t="s">
        <v>5799</v>
      </c>
      <c r="H619">
        <v>0</v>
      </c>
      <c r="I619">
        <v>19.485716</v>
      </c>
    </row>
    <row r="620" spans="1:9" x14ac:dyDescent="0.25">
      <c r="A620" s="8">
        <v>2023</v>
      </c>
      <c r="B620" s="9" t="s">
        <v>386</v>
      </c>
      <c r="C620" s="9" t="s">
        <v>648</v>
      </c>
      <c r="D620" s="9" t="s">
        <v>5472</v>
      </c>
      <c r="E620" s="11" t="s">
        <v>8643</v>
      </c>
      <c r="F620" s="9" t="s">
        <v>654</v>
      </c>
      <c r="G620" s="9" t="s">
        <v>5800</v>
      </c>
      <c r="H620">
        <v>0</v>
      </c>
      <c r="I620">
        <v>35.026727000000001</v>
      </c>
    </row>
    <row r="621" spans="1:9" x14ac:dyDescent="0.25">
      <c r="A621" s="8">
        <v>2023</v>
      </c>
      <c r="B621" s="9" t="s">
        <v>386</v>
      </c>
      <c r="C621" s="9" t="s">
        <v>648</v>
      </c>
      <c r="D621" s="9" t="s">
        <v>5472</v>
      </c>
      <c r="E621" s="11" t="s">
        <v>8643</v>
      </c>
      <c r="F621" s="9" t="s">
        <v>655</v>
      </c>
      <c r="G621" s="9" t="s">
        <v>5801</v>
      </c>
      <c r="H621">
        <v>0</v>
      </c>
      <c r="I621">
        <v>3.64</v>
      </c>
    </row>
    <row r="622" spans="1:9" x14ac:dyDescent="0.25">
      <c r="A622" s="8">
        <v>2023</v>
      </c>
      <c r="B622" s="9" t="s">
        <v>386</v>
      </c>
      <c r="C622" s="9" t="s">
        <v>648</v>
      </c>
      <c r="D622" s="9" t="s">
        <v>5472</v>
      </c>
      <c r="E622" s="11" t="s">
        <v>8643</v>
      </c>
      <c r="F622" s="9" t="s">
        <v>656</v>
      </c>
      <c r="G622" s="9" t="s">
        <v>5802</v>
      </c>
      <c r="H622">
        <v>0</v>
      </c>
      <c r="I622">
        <v>8.7303219999999992</v>
      </c>
    </row>
    <row r="623" spans="1:9" x14ac:dyDescent="0.25">
      <c r="A623" s="8">
        <v>2023</v>
      </c>
      <c r="B623" s="9" t="s">
        <v>386</v>
      </c>
      <c r="C623" s="9" t="s">
        <v>648</v>
      </c>
      <c r="D623" s="9" t="s">
        <v>5472</v>
      </c>
      <c r="E623" s="11" t="s">
        <v>8643</v>
      </c>
      <c r="F623" s="9" t="s">
        <v>657</v>
      </c>
      <c r="G623" s="9" t="s">
        <v>5803</v>
      </c>
      <c r="H623">
        <v>0</v>
      </c>
      <c r="I623">
        <v>40.690303999999998</v>
      </c>
    </row>
    <row r="624" spans="1:9" x14ac:dyDescent="0.25">
      <c r="A624" s="8">
        <v>2023</v>
      </c>
      <c r="B624" s="9" t="s">
        <v>386</v>
      </c>
      <c r="C624" s="9" t="s">
        <v>648</v>
      </c>
      <c r="D624" s="9" t="s">
        <v>5472</v>
      </c>
      <c r="E624" s="11" t="s">
        <v>8643</v>
      </c>
      <c r="F624" s="9" t="s">
        <v>658</v>
      </c>
      <c r="G624" s="9" t="s">
        <v>5804</v>
      </c>
      <c r="H624">
        <v>0</v>
      </c>
      <c r="I624">
        <v>42.262513999999996</v>
      </c>
    </row>
    <row r="625" spans="1:9" x14ac:dyDescent="0.25">
      <c r="A625" s="8">
        <v>2023</v>
      </c>
      <c r="B625" s="9" t="s">
        <v>386</v>
      </c>
      <c r="C625" s="9" t="s">
        <v>648</v>
      </c>
      <c r="D625" s="9" t="s">
        <v>5472</v>
      </c>
      <c r="E625" s="11" t="s">
        <v>8643</v>
      </c>
      <c r="F625" s="9" t="s">
        <v>659</v>
      </c>
      <c r="G625" s="9" t="s">
        <v>5805</v>
      </c>
      <c r="H625">
        <v>0</v>
      </c>
      <c r="I625">
        <v>37.555774</v>
      </c>
    </row>
    <row r="626" spans="1:9" x14ac:dyDescent="0.25">
      <c r="A626" s="8">
        <v>2023</v>
      </c>
      <c r="B626" s="9" t="s">
        <v>386</v>
      </c>
      <c r="C626" s="9" t="s">
        <v>648</v>
      </c>
      <c r="D626" s="9" t="s">
        <v>5472</v>
      </c>
      <c r="E626" s="11" t="s">
        <v>8643</v>
      </c>
      <c r="F626" s="9" t="s">
        <v>660</v>
      </c>
      <c r="G626" s="9" t="s">
        <v>5806</v>
      </c>
      <c r="H626">
        <v>0</v>
      </c>
      <c r="I626">
        <v>789.42158500000005</v>
      </c>
    </row>
    <row r="627" spans="1:9" x14ac:dyDescent="0.25">
      <c r="A627" s="8">
        <v>2023</v>
      </c>
      <c r="B627" s="9" t="s">
        <v>386</v>
      </c>
      <c r="C627" s="9" t="s">
        <v>648</v>
      </c>
      <c r="D627" s="9" t="s">
        <v>5472</v>
      </c>
      <c r="E627" s="11" t="s">
        <v>8643</v>
      </c>
      <c r="F627" s="9" t="s">
        <v>661</v>
      </c>
      <c r="G627" s="9" t="s">
        <v>5807</v>
      </c>
      <c r="H627">
        <v>0</v>
      </c>
      <c r="I627">
        <v>4.770645</v>
      </c>
    </row>
    <row r="628" spans="1:9" x14ac:dyDescent="0.25">
      <c r="A628" s="8">
        <v>2023</v>
      </c>
      <c r="B628" s="9" t="s">
        <v>386</v>
      </c>
      <c r="C628" s="9" t="s">
        <v>648</v>
      </c>
      <c r="D628" s="9" t="s">
        <v>5472</v>
      </c>
      <c r="E628" s="11" t="s">
        <v>8643</v>
      </c>
      <c r="F628" s="9" t="s">
        <v>662</v>
      </c>
      <c r="G628" s="9" t="s">
        <v>5808</v>
      </c>
      <c r="H628">
        <v>0</v>
      </c>
      <c r="I628">
        <v>1.1598839999999999</v>
      </c>
    </row>
    <row r="629" spans="1:9" x14ac:dyDescent="0.25">
      <c r="A629" s="8">
        <v>2023</v>
      </c>
      <c r="B629" s="9" t="s">
        <v>386</v>
      </c>
      <c r="C629" s="9" t="s">
        <v>663</v>
      </c>
      <c r="D629" s="9" t="s">
        <v>5473</v>
      </c>
      <c r="E629" s="11" t="s">
        <v>8643</v>
      </c>
      <c r="F629" s="9" t="s">
        <v>664</v>
      </c>
      <c r="G629" s="9" t="s">
        <v>5809</v>
      </c>
      <c r="H629">
        <v>0</v>
      </c>
      <c r="I629">
        <v>16.472345999999998</v>
      </c>
    </row>
    <row r="630" spans="1:9" x14ac:dyDescent="0.25">
      <c r="A630" s="8">
        <v>2023</v>
      </c>
      <c r="B630" s="9" t="s">
        <v>386</v>
      </c>
      <c r="C630" s="9" t="s">
        <v>663</v>
      </c>
      <c r="D630" s="9" t="s">
        <v>5473</v>
      </c>
      <c r="E630" s="11" t="s">
        <v>8643</v>
      </c>
      <c r="F630" s="9" t="s">
        <v>665</v>
      </c>
      <c r="G630" s="9" t="s">
        <v>5810</v>
      </c>
      <c r="H630">
        <v>0</v>
      </c>
      <c r="I630">
        <v>16.909472999999998</v>
      </c>
    </row>
    <row r="631" spans="1:9" x14ac:dyDescent="0.25">
      <c r="A631" s="8">
        <v>2023</v>
      </c>
      <c r="B631" s="9" t="s">
        <v>386</v>
      </c>
      <c r="C631" s="9" t="s">
        <v>663</v>
      </c>
      <c r="D631" s="9" t="s">
        <v>5473</v>
      </c>
      <c r="E631" s="11" t="s">
        <v>8643</v>
      </c>
      <c r="F631" s="9" t="s">
        <v>666</v>
      </c>
      <c r="G631" s="9" t="s">
        <v>5811</v>
      </c>
      <c r="H631">
        <v>0</v>
      </c>
      <c r="I631">
        <v>5.5042109999999997</v>
      </c>
    </row>
    <row r="632" spans="1:9" x14ac:dyDescent="0.25">
      <c r="A632" s="8">
        <v>2023</v>
      </c>
      <c r="B632" s="9" t="s">
        <v>386</v>
      </c>
      <c r="C632" s="9" t="s">
        <v>663</v>
      </c>
      <c r="D632" s="9" t="s">
        <v>5473</v>
      </c>
      <c r="E632" s="11" t="s">
        <v>8643</v>
      </c>
      <c r="F632" s="9" t="s">
        <v>667</v>
      </c>
      <c r="G632" s="9" t="s">
        <v>5812</v>
      </c>
      <c r="H632">
        <v>0</v>
      </c>
      <c r="I632">
        <v>7.3261779999999996</v>
      </c>
    </row>
    <row r="633" spans="1:9" x14ac:dyDescent="0.25">
      <c r="A633" s="8">
        <v>2023</v>
      </c>
      <c r="B633" s="9" t="s">
        <v>386</v>
      </c>
      <c r="C633" s="9" t="s">
        <v>663</v>
      </c>
      <c r="D633" s="9" t="s">
        <v>5473</v>
      </c>
      <c r="E633" s="11" t="s">
        <v>8643</v>
      </c>
      <c r="F633" s="9" t="s">
        <v>668</v>
      </c>
      <c r="G633" s="9" t="s">
        <v>5813</v>
      </c>
      <c r="H633">
        <v>0</v>
      </c>
      <c r="I633">
        <v>9.289301</v>
      </c>
    </row>
    <row r="634" spans="1:9" x14ac:dyDescent="0.25">
      <c r="A634" s="8">
        <v>2023</v>
      </c>
      <c r="B634" s="9" t="s">
        <v>386</v>
      </c>
      <c r="C634" s="9" t="s">
        <v>663</v>
      </c>
      <c r="D634" s="9" t="s">
        <v>5473</v>
      </c>
      <c r="E634" s="11" t="s">
        <v>8643</v>
      </c>
      <c r="F634" s="9" t="s">
        <v>669</v>
      </c>
      <c r="G634" s="9" t="s">
        <v>5814</v>
      </c>
      <c r="H634">
        <v>0</v>
      </c>
      <c r="I634">
        <v>18.168551000000001</v>
      </c>
    </row>
    <row r="635" spans="1:9" x14ac:dyDescent="0.25">
      <c r="A635" s="8">
        <v>2023</v>
      </c>
      <c r="B635" s="9" t="s">
        <v>386</v>
      </c>
      <c r="C635" s="9" t="s">
        <v>663</v>
      </c>
      <c r="D635" s="9" t="s">
        <v>5473</v>
      </c>
      <c r="E635" s="11" t="s">
        <v>8643</v>
      </c>
      <c r="F635" s="9" t="s">
        <v>670</v>
      </c>
      <c r="G635" s="9" t="s">
        <v>5815</v>
      </c>
      <c r="H635">
        <v>0</v>
      </c>
      <c r="I635">
        <v>5.80999</v>
      </c>
    </row>
    <row r="636" spans="1:9" x14ac:dyDescent="0.25">
      <c r="A636" s="8">
        <v>2023</v>
      </c>
      <c r="B636" s="9" t="s">
        <v>386</v>
      </c>
      <c r="C636" s="9" t="s">
        <v>663</v>
      </c>
      <c r="D636" s="9" t="s">
        <v>5473</v>
      </c>
      <c r="E636" s="11" t="s">
        <v>8643</v>
      </c>
      <c r="F636" s="9" t="s">
        <v>671</v>
      </c>
      <c r="G636" s="9" t="s">
        <v>5816</v>
      </c>
      <c r="H636">
        <v>0</v>
      </c>
      <c r="I636">
        <v>20.218560999999998</v>
      </c>
    </row>
    <row r="637" spans="1:9" x14ac:dyDescent="0.25">
      <c r="A637" s="8">
        <v>2023</v>
      </c>
      <c r="B637" s="9" t="s">
        <v>386</v>
      </c>
      <c r="C637" s="9" t="s">
        <v>663</v>
      </c>
      <c r="D637" s="9" t="s">
        <v>5473</v>
      </c>
      <c r="E637" s="11" t="s">
        <v>8643</v>
      </c>
      <c r="F637" s="9" t="s">
        <v>672</v>
      </c>
      <c r="G637" s="9" t="s">
        <v>5817</v>
      </c>
      <c r="H637">
        <v>0</v>
      </c>
      <c r="I637">
        <v>8.9852720000000001</v>
      </c>
    </row>
    <row r="638" spans="1:9" x14ac:dyDescent="0.25">
      <c r="A638" s="8">
        <v>2023</v>
      </c>
      <c r="B638" s="9" t="s">
        <v>386</v>
      </c>
      <c r="C638" s="9" t="s">
        <v>663</v>
      </c>
      <c r="D638" s="9" t="s">
        <v>5473</v>
      </c>
      <c r="E638" s="11" t="s">
        <v>8643</v>
      </c>
      <c r="F638" s="9" t="s">
        <v>673</v>
      </c>
      <c r="G638" s="9" t="s">
        <v>5818</v>
      </c>
      <c r="H638">
        <v>0</v>
      </c>
      <c r="I638">
        <v>15.256627</v>
      </c>
    </row>
    <row r="639" spans="1:9" x14ac:dyDescent="0.25">
      <c r="A639" s="8">
        <v>2023</v>
      </c>
      <c r="B639" s="9" t="s">
        <v>386</v>
      </c>
      <c r="C639" s="9" t="s">
        <v>663</v>
      </c>
      <c r="D639" s="9" t="s">
        <v>5473</v>
      </c>
      <c r="E639" s="11" t="s">
        <v>8643</v>
      </c>
      <c r="F639" s="9" t="s">
        <v>674</v>
      </c>
      <c r="G639" s="9" t="s">
        <v>5819</v>
      </c>
      <c r="H639">
        <v>0</v>
      </c>
      <c r="I639">
        <v>354.29822999999999</v>
      </c>
    </row>
    <row r="640" spans="1:9" x14ac:dyDescent="0.25">
      <c r="A640" s="8">
        <v>2023</v>
      </c>
      <c r="B640" s="9" t="s">
        <v>386</v>
      </c>
      <c r="C640" s="9" t="s">
        <v>663</v>
      </c>
      <c r="D640" s="9" t="s">
        <v>5473</v>
      </c>
      <c r="E640" s="11" t="s">
        <v>8643</v>
      </c>
      <c r="F640" s="9" t="s">
        <v>675</v>
      </c>
      <c r="G640" s="9" t="s">
        <v>5820</v>
      </c>
      <c r="H640">
        <v>0</v>
      </c>
      <c r="I640">
        <v>287.52544399999999</v>
      </c>
    </row>
    <row r="641" spans="1:9" x14ac:dyDescent="0.25">
      <c r="A641" s="8">
        <v>2023</v>
      </c>
      <c r="B641" s="9" t="s">
        <v>386</v>
      </c>
      <c r="C641" s="9" t="s">
        <v>663</v>
      </c>
      <c r="D641" s="9" t="s">
        <v>5473</v>
      </c>
      <c r="E641" s="11" t="s">
        <v>8643</v>
      </c>
      <c r="F641" s="9" t="s">
        <v>676</v>
      </c>
      <c r="G641" s="9" t="s">
        <v>5821</v>
      </c>
      <c r="H641">
        <v>0</v>
      </c>
      <c r="I641">
        <v>116.80427</v>
      </c>
    </row>
    <row r="642" spans="1:9" x14ac:dyDescent="0.25">
      <c r="A642" s="8">
        <v>2023</v>
      </c>
      <c r="B642" s="9" t="s">
        <v>386</v>
      </c>
      <c r="C642" s="9" t="s">
        <v>677</v>
      </c>
      <c r="D642" s="9" t="s">
        <v>5474</v>
      </c>
      <c r="E642" s="11" t="s">
        <v>8643</v>
      </c>
      <c r="F642" s="9" t="s">
        <v>678</v>
      </c>
      <c r="G642" s="9" t="s">
        <v>5822</v>
      </c>
      <c r="H642">
        <v>0</v>
      </c>
      <c r="I642">
        <v>7.3134999999999992E-2</v>
      </c>
    </row>
    <row r="643" spans="1:9" x14ac:dyDescent="0.25">
      <c r="A643" s="8">
        <v>2023</v>
      </c>
      <c r="B643" s="9" t="s">
        <v>386</v>
      </c>
      <c r="C643" s="9" t="s">
        <v>677</v>
      </c>
      <c r="D643" s="9" t="s">
        <v>5474</v>
      </c>
      <c r="E643" s="11" t="s">
        <v>8643</v>
      </c>
      <c r="F643" s="9" t="s">
        <v>679</v>
      </c>
      <c r="G643" s="9" t="s">
        <v>5823</v>
      </c>
      <c r="H643">
        <v>0</v>
      </c>
      <c r="I643">
        <v>149.200558</v>
      </c>
    </row>
    <row r="644" spans="1:9" x14ac:dyDescent="0.25">
      <c r="A644" s="8">
        <v>2023</v>
      </c>
      <c r="B644" s="9" t="s">
        <v>386</v>
      </c>
      <c r="C644" s="9" t="s">
        <v>677</v>
      </c>
      <c r="D644" s="9" t="s">
        <v>5474</v>
      </c>
      <c r="E644" s="11" t="s">
        <v>8643</v>
      </c>
      <c r="F644" s="9" t="s">
        <v>680</v>
      </c>
      <c r="G644" s="9" t="s">
        <v>5824</v>
      </c>
      <c r="H644">
        <v>0</v>
      </c>
      <c r="I644">
        <v>4.6787429999999999</v>
      </c>
    </row>
    <row r="645" spans="1:9" x14ac:dyDescent="0.25">
      <c r="A645" s="8">
        <v>2023</v>
      </c>
      <c r="B645" s="9" t="s">
        <v>386</v>
      </c>
      <c r="C645" s="9" t="s">
        <v>677</v>
      </c>
      <c r="D645" s="9" t="s">
        <v>5474</v>
      </c>
      <c r="E645" s="11" t="s">
        <v>8643</v>
      </c>
      <c r="F645" s="9" t="s">
        <v>681</v>
      </c>
      <c r="G645" s="9" t="s">
        <v>5825</v>
      </c>
      <c r="H645">
        <v>0</v>
      </c>
      <c r="I645">
        <v>1000.445195</v>
      </c>
    </row>
    <row r="646" spans="1:9" x14ac:dyDescent="0.25">
      <c r="A646" s="8">
        <v>2023</v>
      </c>
      <c r="B646" s="9" t="s">
        <v>386</v>
      </c>
      <c r="C646" s="9" t="s">
        <v>677</v>
      </c>
      <c r="D646" s="9" t="s">
        <v>5474</v>
      </c>
      <c r="E646" s="11" t="s">
        <v>8643</v>
      </c>
      <c r="F646" s="9" t="s">
        <v>682</v>
      </c>
      <c r="G646" s="9" t="s">
        <v>5826</v>
      </c>
      <c r="H646">
        <v>0</v>
      </c>
      <c r="I646">
        <v>0.34862799999999999</v>
      </c>
    </row>
    <row r="647" spans="1:9" x14ac:dyDescent="0.25">
      <c r="A647" s="8">
        <v>2023</v>
      </c>
      <c r="B647" s="9" t="s">
        <v>386</v>
      </c>
      <c r="C647" s="9" t="s">
        <v>683</v>
      </c>
      <c r="D647" s="9" t="s">
        <v>5475</v>
      </c>
      <c r="E647" s="11" t="s">
        <v>8643</v>
      </c>
      <c r="F647" s="9" t="s">
        <v>684</v>
      </c>
      <c r="G647" s="9" t="s">
        <v>5827</v>
      </c>
      <c r="H647">
        <v>0</v>
      </c>
      <c r="I647">
        <v>11.042574999999999</v>
      </c>
    </row>
    <row r="648" spans="1:9" x14ac:dyDescent="0.25">
      <c r="A648" s="8">
        <v>2023</v>
      </c>
      <c r="B648" s="9" t="s">
        <v>386</v>
      </c>
      <c r="C648" s="9" t="s">
        <v>683</v>
      </c>
      <c r="D648" s="9" t="s">
        <v>5475</v>
      </c>
      <c r="E648" s="11" t="s">
        <v>8643</v>
      </c>
      <c r="F648" s="9" t="s">
        <v>685</v>
      </c>
      <c r="G648" s="9" t="s">
        <v>5828</v>
      </c>
      <c r="H648">
        <v>0</v>
      </c>
      <c r="I648">
        <v>19.640819</v>
      </c>
    </row>
    <row r="649" spans="1:9" x14ac:dyDescent="0.25">
      <c r="A649" s="8">
        <v>2023</v>
      </c>
      <c r="B649" s="9" t="s">
        <v>386</v>
      </c>
      <c r="C649" s="9" t="s">
        <v>683</v>
      </c>
      <c r="D649" s="9" t="s">
        <v>5475</v>
      </c>
      <c r="E649" s="11" t="s">
        <v>8643</v>
      </c>
      <c r="F649" s="9" t="s">
        <v>686</v>
      </c>
      <c r="G649" s="9" t="s">
        <v>5829</v>
      </c>
      <c r="H649">
        <v>0</v>
      </c>
      <c r="I649">
        <v>15.035632999999999</v>
      </c>
    </row>
    <row r="650" spans="1:9" x14ac:dyDescent="0.25">
      <c r="A650" s="8">
        <v>2023</v>
      </c>
      <c r="B650" s="9" t="s">
        <v>386</v>
      </c>
      <c r="C650" s="9" t="s">
        <v>683</v>
      </c>
      <c r="D650" s="9" t="s">
        <v>5475</v>
      </c>
      <c r="E650" s="11" t="s">
        <v>8643</v>
      </c>
      <c r="F650" s="9" t="s">
        <v>687</v>
      </c>
      <c r="G650" s="9" t="s">
        <v>5607</v>
      </c>
      <c r="H650">
        <v>0</v>
      </c>
      <c r="I650">
        <v>26.923833999999999</v>
      </c>
    </row>
    <row r="651" spans="1:9" x14ac:dyDescent="0.25">
      <c r="A651" s="8">
        <v>2023</v>
      </c>
      <c r="B651" s="9" t="s">
        <v>386</v>
      </c>
      <c r="C651" s="9" t="s">
        <v>683</v>
      </c>
      <c r="D651" s="9" t="s">
        <v>5475</v>
      </c>
      <c r="E651" s="11" t="s">
        <v>8643</v>
      </c>
      <c r="F651" s="9" t="s">
        <v>688</v>
      </c>
      <c r="G651" s="9" t="s">
        <v>5830</v>
      </c>
      <c r="H651">
        <v>0</v>
      </c>
      <c r="I651">
        <v>10.074166999999999</v>
      </c>
    </row>
    <row r="652" spans="1:9" x14ac:dyDescent="0.25">
      <c r="A652" s="8">
        <v>2023</v>
      </c>
      <c r="B652" s="9" t="s">
        <v>386</v>
      </c>
      <c r="C652" s="9" t="s">
        <v>683</v>
      </c>
      <c r="D652" s="9" t="s">
        <v>5475</v>
      </c>
      <c r="E652" s="11" t="s">
        <v>8643</v>
      </c>
      <c r="F652" s="9" t="s">
        <v>689</v>
      </c>
      <c r="G652" s="9" t="s">
        <v>5831</v>
      </c>
      <c r="H652">
        <v>0</v>
      </c>
      <c r="I652">
        <v>17.680754</v>
      </c>
    </row>
    <row r="653" spans="1:9" x14ac:dyDescent="0.25">
      <c r="A653" s="8">
        <v>2023</v>
      </c>
      <c r="B653" s="9" t="s">
        <v>386</v>
      </c>
      <c r="C653" s="9" t="s">
        <v>683</v>
      </c>
      <c r="D653" s="9" t="s">
        <v>5475</v>
      </c>
      <c r="E653" s="11" t="s">
        <v>8643</v>
      </c>
      <c r="F653" s="9" t="s">
        <v>690</v>
      </c>
      <c r="G653" s="9" t="s">
        <v>5832</v>
      </c>
      <c r="H653">
        <v>0</v>
      </c>
      <c r="I653">
        <v>509.45357999999999</v>
      </c>
    </row>
    <row r="654" spans="1:9" x14ac:dyDescent="0.25">
      <c r="A654" s="8">
        <v>2023</v>
      </c>
      <c r="B654" s="9" t="s">
        <v>386</v>
      </c>
      <c r="C654" s="9" t="s">
        <v>683</v>
      </c>
      <c r="D654" s="9" t="s">
        <v>5475</v>
      </c>
      <c r="E654" s="11" t="s">
        <v>8643</v>
      </c>
      <c r="F654" s="9" t="s">
        <v>691</v>
      </c>
      <c r="G654" s="9" t="s">
        <v>5833</v>
      </c>
      <c r="H654">
        <v>0</v>
      </c>
      <c r="I654">
        <v>11.353560999999999</v>
      </c>
    </row>
    <row r="655" spans="1:9" x14ac:dyDescent="0.25">
      <c r="A655" s="8">
        <v>2023</v>
      </c>
      <c r="B655" s="9" t="s">
        <v>386</v>
      </c>
      <c r="C655" s="9" t="s">
        <v>683</v>
      </c>
      <c r="D655" s="9" t="s">
        <v>5475</v>
      </c>
      <c r="E655" s="11" t="s">
        <v>8643</v>
      </c>
      <c r="F655" s="9" t="s">
        <v>692</v>
      </c>
      <c r="G655" s="9" t="s">
        <v>5834</v>
      </c>
      <c r="H655">
        <v>0</v>
      </c>
      <c r="I655">
        <v>13.292498999999999</v>
      </c>
    </row>
    <row r="656" spans="1:9" x14ac:dyDescent="0.25">
      <c r="A656" s="8">
        <v>2023</v>
      </c>
      <c r="B656" s="9" t="s">
        <v>386</v>
      </c>
      <c r="C656" s="9" t="s">
        <v>683</v>
      </c>
      <c r="D656" s="9" t="s">
        <v>5475</v>
      </c>
      <c r="E656" s="11" t="s">
        <v>8643</v>
      </c>
      <c r="F656" s="9" t="s">
        <v>693</v>
      </c>
      <c r="G656" s="9" t="s">
        <v>5835</v>
      </c>
      <c r="H656">
        <v>0</v>
      </c>
      <c r="I656">
        <v>4.8390279999999999</v>
      </c>
    </row>
    <row r="657" spans="1:9" x14ac:dyDescent="0.25">
      <c r="A657" s="8">
        <v>2023</v>
      </c>
      <c r="B657" s="9" t="s">
        <v>386</v>
      </c>
      <c r="C657" s="9" t="s">
        <v>683</v>
      </c>
      <c r="D657" s="9" t="s">
        <v>5475</v>
      </c>
      <c r="E657" s="11" t="s">
        <v>8643</v>
      </c>
      <c r="F657" s="9" t="s">
        <v>694</v>
      </c>
      <c r="G657" s="9" t="s">
        <v>5836</v>
      </c>
      <c r="H657">
        <v>0</v>
      </c>
      <c r="I657">
        <v>12.231726999999999</v>
      </c>
    </row>
    <row r="658" spans="1:9" x14ac:dyDescent="0.25">
      <c r="A658" s="8">
        <v>2023</v>
      </c>
      <c r="B658" s="9" t="s">
        <v>386</v>
      </c>
      <c r="C658" s="9" t="s">
        <v>683</v>
      </c>
      <c r="D658" s="9" t="s">
        <v>5475</v>
      </c>
      <c r="E658" s="11" t="s">
        <v>8643</v>
      </c>
      <c r="F658" s="9" t="s">
        <v>695</v>
      </c>
      <c r="G658" s="9" t="s">
        <v>5837</v>
      </c>
      <c r="H658">
        <v>0</v>
      </c>
      <c r="I658">
        <v>8.1185399999999994</v>
      </c>
    </row>
    <row r="659" spans="1:9" x14ac:dyDescent="0.25">
      <c r="A659" s="8">
        <v>2023</v>
      </c>
      <c r="B659" s="9" t="s">
        <v>386</v>
      </c>
      <c r="C659" s="9" t="s">
        <v>683</v>
      </c>
      <c r="D659" s="9" t="s">
        <v>5475</v>
      </c>
      <c r="E659" s="11" t="s">
        <v>8643</v>
      </c>
      <c r="F659" s="9" t="s">
        <v>696</v>
      </c>
      <c r="G659" s="9" t="s">
        <v>5838</v>
      </c>
      <c r="H659">
        <v>0</v>
      </c>
      <c r="I659">
        <v>13.199055999999999</v>
      </c>
    </row>
    <row r="660" spans="1:9" x14ac:dyDescent="0.25">
      <c r="A660" s="8">
        <v>2023</v>
      </c>
      <c r="B660" s="9" t="s">
        <v>386</v>
      </c>
      <c r="C660" s="9" t="s">
        <v>697</v>
      </c>
      <c r="D660" s="9" t="s">
        <v>5476</v>
      </c>
      <c r="E660" s="11" t="s">
        <v>8643</v>
      </c>
      <c r="F660" s="9" t="s">
        <v>698</v>
      </c>
      <c r="G660" s="9" t="s">
        <v>5476</v>
      </c>
      <c r="H660">
        <v>0</v>
      </c>
      <c r="I660">
        <v>701.532017</v>
      </c>
    </row>
    <row r="661" spans="1:9" x14ac:dyDescent="0.25">
      <c r="A661" s="8">
        <v>2023</v>
      </c>
      <c r="B661" s="9" t="s">
        <v>386</v>
      </c>
      <c r="C661" s="9" t="s">
        <v>699</v>
      </c>
      <c r="D661" s="9" t="s">
        <v>5477</v>
      </c>
      <c r="E661" s="11" t="s">
        <v>8643</v>
      </c>
      <c r="F661" s="9" t="s">
        <v>700</v>
      </c>
      <c r="G661" s="9" t="s">
        <v>5839</v>
      </c>
      <c r="H661">
        <v>0</v>
      </c>
      <c r="I661">
        <v>539.64237200000002</v>
      </c>
    </row>
    <row r="662" spans="1:9" x14ac:dyDescent="0.25">
      <c r="A662" s="8">
        <v>2023</v>
      </c>
      <c r="B662" s="9" t="s">
        <v>386</v>
      </c>
      <c r="C662" s="9" t="s">
        <v>701</v>
      </c>
      <c r="D662" s="9" t="s">
        <v>5478</v>
      </c>
      <c r="E662" s="11" t="s">
        <v>8643</v>
      </c>
      <c r="F662" s="9" t="s">
        <v>702</v>
      </c>
      <c r="G662" s="9" t="s">
        <v>5840</v>
      </c>
      <c r="H662">
        <v>0</v>
      </c>
      <c r="I662">
        <v>0.27667399999999998</v>
      </c>
    </row>
    <row r="663" spans="1:9" x14ac:dyDescent="0.25">
      <c r="A663" s="8">
        <v>2023</v>
      </c>
      <c r="B663" s="9" t="s">
        <v>386</v>
      </c>
      <c r="C663" s="9" t="s">
        <v>701</v>
      </c>
      <c r="D663" s="9" t="s">
        <v>5478</v>
      </c>
      <c r="E663" s="11" t="s">
        <v>8643</v>
      </c>
      <c r="F663" s="9" t="s">
        <v>703</v>
      </c>
      <c r="G663" s="9" t="s">
        <v>5841</v>
      </c>
      <c r="H663">
        <v>0</v>
      </c>
      <c r="I663">
        <v>1.535226</v>
      </c>
    </row>
    <row r="664" spans="1:9" x14ac:dyDescent="0.25">
      <c r="A664" s="8">
        <v>2023</v>
      </c>
      <c r="B664" s="9" t="s">
        <v>386</v>
      </c>
      <c r="C664" s="9" t="s">
        <v>701</v>
      </c>
      <c r="D664" s="9" t="s">
        <v>5478</v>
      </c>
      <c r="E664" s="11" t="s">
        <v>8643</v>
      </c>
      <c r="F664" s="9" t="s">
        <v>704</v>
      </c>
      <c r="G664" s="9" t="s">
        <v>5842</v>
      </c>
      <c r="H664">
        <v>0</v>
      </c>
      <c r="I664">
        <v>914.06390799999997</v>
      </c>
    </row>
    <row r="665" spans="1:9" x14ac:dyDescent="0.25">
      <c r="A665" s="8">
        <v>2023</v>
      </c>
      <c r="B665" s="9" t="s">
        <v>386</v>
      </c>
      <c r="C665" s="9" t="s">
        <v>705</v>
      </c>
      <c r="D665" s="9" t="s">
        <v>5479</v>
      </c>
      <c r="E665" s="11" t="s">
        <v>8643</v>
      </c>
      <c r="F665" s="9" t="s">
        <v>706</v>
      </c>
      <c r="G665" s="9" t="s">
        <v>5843</v>
      </c>
      <c r="H665">
        <v>0</v>
      </c>
      <c r="I665">
        <v>9.2402490000000004</v>
      </c>
    </row>
    <row r="666" spans="1:9" x14ac:dyDescent="0.25">
      <c r="A666" s="8">
        <v>2023</v>
      </c>
      <c r="B666" s="9" t="s">
        <v>386</v>
      </c>
      <c r="C666" s="9" t="s">
        <v>705</v>
      </c>
      <c r="D666" s="9" t="s">
        <v>5479</v>
      </c>
      <c r="E666" s="11" t="s">
        <v>8643</v>
      </c>
      <c r="F666" s="9" t="s">
        <v>707</v>
      </c>
      <c r="G666" s="9" t="s">
        <v>5844</v>
      </c>
      <c r="H666">
        <v>0</v>
      </c>
      <c r="I666">
        <v>11.102309</v>
      </c>
    </row>
    <row r="667" spans="1:9" x14ac:dyDescent="0.25">
      <c r="A667" s="8">
        <v>2023</v>
      </c>
      <c r="B667" s="9" t="s">
        <v>386</v>
      </c>
      <c r="C667" s="9" t="s">
        <v>705</v>
      </c>
      <c r="D667" s="9" t="s">
        <v>5479</v>
      </c>
      <c r="E667" s="11" t="s">
        <v>8643</v>
      </c>
      <c r="F667" s="9" t="s">
        <v>708</v>
      </c>
      <c r="G667" s="9" t="s">
        <v>5845</v>
      </c>
      <c r="H667">
        <v>0</v>
      </c>
      <c r="I667">
        <v>36.188648999999998</v>
      </c>
    </row>
    <row r="668" spans="1:9" x14ac:dyDescent="0.25">
      <c r="A668" s="8">
        <v>2023</v>
      </c>
      <c r="B668" s="9" t="s">
        <v>386</v>
      </c>
      <c r="C668" s="9" t="s">
        <v>705</v>
      </c>
      <c r="D668" s="9" t="s">
        <v>5479</v>
      </c>
      <c r="E668" s="11" t="s">
        <v>8643</v>
      </c>
      <c r="F668" s="9" t="s">
        <v>709</v>
      </c>
      <c r="G668" s="9" t="s">
        <v>5846</v>
      </c>
      <c r="H668">
        <v>0</v>
      </c>
      <c r="I668">
        <v>12.436002999999999</v>
      </c>
    </row>
    <row r="669" spans="1:9" x14ac:dyDescent="0.25">
      <c r="A669" s="8">
        <v>2023</v>
      </c>
      <c r="B669" s="9" t="s">
        <v>386</v>
      </c>
      <c r="C669" s="9" t="s">
        <v>705</v>
      </c>
      <c r="D669" s="9" t="s">
        <v>5479</v>
      </c>
      <c r="E669" s="11" t="s">
        <v>8643</v>
      </c>
      <c r="F669" s="9" t="s">
        <v>710</v>
      </c>
      <c r="G669" s="9" t="s">
        <v>5847</v>
      </c>
      <c r="H669">
        <v>0</v>
      </c>
      <c r="I669">
        <v>1.1000000000000001</v>
      </c>
    </row>
    <row r="670" spans="1:9" x14ac:dyDescent="0.25">
      <c r="A670" s="8">
        <v>2023</v>
      </c>
      <c r="B670" s="9" t="s">
        <v>386</v>
      </c>
      <c r="C670" s="9" t="s">
        <v>705</v>
      </c>
      <c r="D670" s="9" t="s">
        <v>5479</v>
      </c>
      <c r="E670" s="11" t="s">
        <v>8643</v>
      </c>
      <c r="F670" s="9" t="s">
        <v>711</v>
      </c>
      <c r="G670" s="9" t="s">
        <v>5848</v>
      </c>
      <c r="H670">
        <v>0</v>
      </c>
      <c r="I670">
        <v>7.0463499999999994</v>
      </c>
    </row>
    <row r="671" spans="1:9" x14ac:dyDescent="0.25">
      <c r="A671" s="8">
        <v>2023</v>
      </c>
      <c r="B671" s="9" t="s">
        <v>386</v>
      </c>
      <c r="C671" s="9" t="s">
        <v>705</v>
      </c>
      <c r="D671" s="9" t="s">
        <v>5479</v>
      </c>
      <c r="E671" s="11" t="s">
        <v>8643</v>
      </c>
      <c r="F671" s="9" t="s">
        <v>712</v>
      </c>
      <c r="G671" s="9" t="s">
        <v>5849</v>
      </c>
      <c r="H671">
        <v>0</v>
      </c>
      <c r="I671">
        <v>11.882596999999999</v>
      </c>
    </row>
    <row r="672" spans="1:9" x14ac:dyDescent="0.25">
      <c r="A672" s="8">
        <v>2023</v>
      </c>
      <c r="B672" s="9" t="s">
        <v>386</v>
      </c>
      <c r="C672" s="9" t="s">
        <v>705</v>
      </c>
      <c r="D672" s="9" t="s">
        <v>5479</v>
      </c>
      <c r="E672" s="11" t="s">
        <v>8643</v>
      </c>
      <c r="F672" s="9" t="s">
        <v>713</v>
      </c>
      <c r="G672" s="9" t="s">
        <v>5850</v>
      </c>
      <c r="H672">
        <v>0</v>
      </c>
      <c r="I672">
        <v>828.47218499999997</v>
      </c>
    </row>
    <row r="673" spans="1:9" x14ac:dyDescent="0.25">
      <c r="A673" s="8">
        <v>2023</v>
      </c>
      <c r="B673" s="9" t="s">
        <v>386</v>
      </c>
      <c r="C673" s="9" t="s">
        <v>714</v>
      </c>
      <c r="D673" s="9" t="s">
        <v>5480</v>
      </c>
      <c r="E673" s="11" t="s">
        <v>8643</v>
      </c>
      <c r="F673" s="9" t="s">
        <v>715</v>
      </c>
      <c r="G673" s="9" t="s">
        <v>5851</v>
      </c>
      <c r="H673">
        <v>0</v>
      </c>
      <c r="I673">
        <v>19.098047999999999</v>
      </c>
    </row>
    <row r="674" spans="1:9" x14ac:dyDescent="0.25">
      <c r="A674" s="8">
        <v>2023</v>
      </c>
      <c r="B674" s="9" t="s">
        <v>386</v>
      </c>
      <c r="C674" s="9" t="s">
        <v>714</v>
      </c>
      <c r="D674" s="9" t="s">
        <v>5480</v>
      </c>
      <c r="E674" s="11" t="s">
        <v>8643</v>
      </c>
      <c r="F674" s="9" t="s">
        <v>716</v>
      </c>
      <c r="G674" s="9" t="s">
        <v>5480</v>
      </c>
      <c r="H674">
        <v>0</v>
      </c>
      <c r="I674">
        <v>488.429776</v>
      </c>
    </row>
    <row r="675" spans="1:9" x14ac:dyDescent="0.25">
      <c r="A675" s="8">
        <v>2023</v>
      </c>
      <c r="B675" s="9" t="s">
        <v>386</v>
      </c>
      <c r="C675" s="9" t="s">
        <v>717</v>
      </c>
      <c r="D675" s="9" t="s">
        <v>5481</v>
      </c>
      <c r="E675" s="11" t="s">
        <v>8643</v>
      </c>
      <c r="F675" s="9" t="s">
        <v>718</v>
      </c>
      <c r="G675" s="9" t="s">
        <v>5852</v>
      </c>
      <c r="H675">
        <v>0</v>
      </c>
      <c r="I675">
        <v>522.55686100000003</v>
      </c>
    </row>
    <row r="676" spans="1:9" x14ac:dyDescent="0.25">
      <c r="A676" s="8">
        <v>2023</v>
      </c>
      <c r="B676" s="9" t="s">
        <v>386</v>
      </c>
      <c r="C676" s="9" t="s">
        <v>719</v>
      </c>
      <c r="D676" s="9" t="s">
        <v>5482</v>
      </c>
      <c r="E676" s="11" t="s">
        <v>8643</v>
      </c>
      <c r="F676" s="9" t="s">
        <v>720</v>
      </c>
      <c r="G676" s="9" t="s">
        <v>5853</v>
      </c>
      <c r="H676">
        <v>0</v>
      </c>
      <c r="I676">
        <v>3.147294</v>
      </c>
    </row>
    <row r="677" spans="1:9" x14ac:dyDescent="0.25">
      <c r="A677" s="8">
        <v>2023</v>
      </c>
      <c r="B677" s="9" t="s">
        <v>386</v>
      </c>
      <c r="C677" s="9" t="s">
        <v>719</v>
      </c>
      <c r="D677" s="9" t="s">
        <v>5482</v>
      </c>
      <c r="E677" s="11" t="s">
        <v>8643</v>
      </c>
      <c r="F677" s="9" t="s">
        <v>721</v>
      </c>
      <c r="G677" s="9" t="s">
        <v>5854</v>
      </c>
      <c r="H677">
        <v>0</v>
      </c>
      <c r="I677">
        <v>6.7904849999999994</v>
      </c>
    </row>
    <row r="678" spans="1:9" x14ac:dyDescent="0.25">
      <c r="A678" s="8">
        <v>2023</v>
      </c>
      <c r="B678" s="9" t="s">
        <v>386</v>
      </c>
      <c r="C678" s="9" t="s">
        <v>719</v>
      </c>
      <c r="D678" s="9" t="s">
        <v>5482</v>
      </c>
      <c r="E678" s="11" t="s">
        <v>8643</v>
      </c>
      <c r="F678" s="9" t="s">
        <v>722</v>
      </c>
      <c r="G678" s="9" t="s">
        <v>5855</v>
      </c>
      <c r="H678">
        <v>0</v>
      </c>
      <c r="I678">
        <v>712.23766000000001</v>
      </c>
    </row>
    <row r="679" spans="1:9" x14ac:dyDescent="0.25">
      <c r="A679" s="8">
        <v>2023</v>
      </c>
      <c r="B679" s="9" t="s">
        <v>386</v>
      </c>
      <c r="C679" s="9" t="s">
        <v>723</v>
      </c>
      <c r="D679" s="9" t="s">
        <v>5483</v>
      </c>
      <c r="E679" s="11" t="s">
        <v>8643</v>
      </c>
      <c r="F679" s="9" t="s">
        <v>724</v>
      </c>
      <c r="G679" s="9" t="s">
        <v>5856</v>
      </c>
      <c r="H679">
        <v>0</v>
      </c>
      <c r="I679">
        <v>9.7595510000000001</v>
      </c>
    </row>
    <row r="680" spans="1:9" x14ac:dyDescent="0.25">
      <c r="A680" s="8">
        <v>2023</v>
      </c>
      <c r="B680" s="9" t="s">
        <v>386</v>
      </c>
      <c r="C680" s="9" t="s">
        <v>723</v>
      </c>
      <c r="D680" s="9" t="s">
        <v>5483</v>
      </c>
      <c r="E680" s="11" t="s">
        <v>8643</v>
      </c>
      <c r="F680" s="9" t="s">
        <v>725</v>
      </c>
      <c r="G680" s="9" t="s">
        <v>5857</v>
      </c>
      <c r="H680">
        <v>0</v>
      </c>
      <c r="I680">
        <v>12.313464999999999</v>
      </c>
    </row>
    <row r="681" spans="1:9" x14ac:dyDescent="0.25">
      <c r="A681" s="8">
        <v>2023</v>
      </c>
      <c r="B681" s="9" t="s">
        <v>386</v>
      </c>
      <c r="C681" s="9" t="s">
        <v>723</v>
      </c>
      <c r="D681" s="9" t="s">
        <v>5483</v>
      </c>
      <c r="E681" s="11" t="s">
        <v>8643</v>
      </c>
      <c r="F681" s="9" t="s">
        <v>726</v>
      </c>
      <c r="G681" s="9" t="s">
        <v>5858</v>
      </c>
      <c r="H681">
        <v>0</v>
      </c>
      <c r="I681">
        <v>757.02968499999997</v>
      </c>
    </row>
    <row r="682" spans="1:9" x14ac:dyDescent="0.25">
      <c r="A682" s="8">
        <v>2023</v>
      </c>
      <c r="B682" s="9" t="s">
        <v>386</v>
      </c>
      <c r="C682" s="9" t="s">
        <v>727</v>
      </c>
      <c r="D682" s="9" t="s">
        <v>5484</v>
      </c>
      <c r="E682" s="11" t="s">
        <v>8643</v>
      </c>
      <c r="F682" s="9" t="s">
        <v>728</v>
      </c>
      <c r="G682" s="9" t="s">
        <v>5859</v>
      </c>
      <c r="H682">
        <v>0</v>
      </c>
      <c r="I682">
        <v>478.92019399999998</v>
      </c>
    </row>
    <row r="683" spans="1:9" x14ac:dyDescent="0.25">
      <c r="A683" s="8">
        <v>2023</v>
      </c>
      <c r="B683" s="9" t="s">
        <v>386</v>
      </c>
      <c r="C683" s="9" t="s">
        <v>729</v>
      </c>
      <c r="D683" s="9" t="s">
        <v>5485</v>
      </c>
      <c r="E683" s="11" t="s">
        <v>8643</v>
      </c>
      <c r="F683" s="9" t="s">
        <v>730</v>
      </c>
      <c r="G683" s="9" t="s">
        <v>5860</v>
      </c>
      <c r="H683">
        <v>0</v>
      </c>
      <c r="I683">
        <v>25.104001999999998</v>
      </c>
    </row>
    <row r="684" spans="1:9" x14ac:dyDescent="0.25">
      <c r="A684" s="8">
        <v>2023</v>
      </c>
      <c r="B684" s="9" t="s">
        <v>386</v>
      </c>
      <c r="C684" s="9" t="s">
        <v>729</v>
      </c>
      <c r="D684" s="9" t="s">
        <v>5485</v>
      </c>
      <c r="E684" s="11" t="s">
        <v>8643</v>
      </c>
      <c r="F684" s="9" t="s">
        <v>731</v>
      </c>
      <c r="G684" s="9" t="s">
        <v>5861</v>
      </c>
      <c r="H684">
        <v>0</v>
      </c>
      <c r="I684">
        <v>6.194197</v>
      </c>
    </row>
    <row r="685" spans="1:9" x14ac:dyDescent="0.25">
      <c r="A685" s="8">
        <v>2023</v>
      </c>
      <c r="B685" s="9" t="s">
        <v>386</v>
      </c>
      <c r="C685" s="9" t="s">
        <v>729</v>
      </c>
      <c r="D685" s="9" t="s">
        <v>5485</v>
      </c>
      <c r="E685" s="11" t="s">
        <v>8643</v>
      </c>
      <c r="F685" s="9" t="s">
        <v>732</v>
      </c>
      <c r="G685" s="9" t="s">
        <v>5862</v>
      </c>
      <c r="H685">
        <v>0</v>
      </c>
      <c r="I685">
        <v>2.467241</v>
      </c>
    </row>
    <row r="686" spans="1:9" x14ac:dyDescent="0.25">
      <c r="A686" s="8">
        <v>2023</v>
      </c>
      <c r="B686" s="9" t="s">
        <v>386</v>
      </c>
      <c r="C686" s="9" t="s">
        <v>729</v>
      </c>
      <c r="D686" s="9" t="s">
        <v>5485</v>
      </c>
      <c r="E686" s="11" t="s">
        <v>8643</v>
      </c>
      <c r="F686" s="9" t="s">
        <v>733</v>
      </c>
      <c r="G686" s="9" t="s">
        <v>5863</v>
      </c>
      <c r="H686">
        <v>0</v>
      </c>
      <c r="I686">
        <v>30.184346999999999</v>
      </c>
    </row>
    <row r="687" spans="1:9" x14ac:dyDescent="0.25">
      <c r="A687" s="8">
        <v>2023</v>
      </c>
      <c r="B687" s="9" t="s">
        <v>386</v>
      </c>
      <c r="C687" s="9" t="s">
        <v>729</v>
      </c>
      <c r="D687" s="9" t="s">
        <v>5485</v>
      </c>
      <c r="E687" s="11" t="s">
        <v>8643</v>
      </c>
      <c r="F687" s="9" t="s">
        <v>734</v>
      </c>
      <c r="G687" s="9" t="s">
        <v>5864</v>
      </c>
      <c r="H687">
        <v>0</v>
      </c>
      <c r="I687">
        <v>4.2499459999999996</v>
      </c>
    </row>
    <row r="688" spans="1:9" x14ac:dyDescent="0.25">
      <c r="A688" s="8">
        <v>2023</v>
      </c>
      <c r="B688" s="9" t="s">
        <v>386</v>
      </c>
      <c r="C688" s="9" t="s">
        <v>729</v>
      </c>
      <c r="D688" s="9" t="s">
        <v>5485</v>
      </c>
      <c r="E688" s="11" t="s">
        <v>8643</v>
      </c>
      <c r="F688" s="9" t="s">
        <v>735</v>
      </c>
      <c r="G688" s="9" t="s">
        <v>5865</v>
      </c>
      <c r="H688">
        <v>0</v>
      </c>
      <c r="I688">
        <v>51.115685999999997</v>
      </c>
    </row>
    <row r="689" spans="1:9" x14ac:dyDescent="0.25">
      <c r="A689" s="8">
        <v>2023</v>
      </c>
      <c r="B689" s="9" t="s">
        <v>386</v>
      </c>
      <c r="C689" s="9" t="s">
        <v>729</v>
      </c>
      <c r="D689" s="9" t="s">
        <v>5485</v>
      </c>
      <c r="E689" s="11" t="s">
        <v>8643</v>
      </c>
      <c r="F689" s="9" t="s">
        <v>736</v>
      </c>
      <c r="G689" s="9" t="s">
        <v>5866</v>
      </c>
      <c r="H689">
        <v>0</v>
      </c>
      <c r="I689">
        <v>14.130072</v>
      </c>
    </row>
    <row r="690" spans="1:9" x14ac:dyDescent="0.25">
      <c r="A690" s="8">
        <v>2023</v>
      </c>
      <c r="B690" s="9" t="s">
        <v>386</v>
      </c>
      <c r="C690" s="9" t="s">
        <v>729</v>
      </c>
      <c r="D690" s="9" t="s">
        <v>5485</v>
      </c>
      <c r="E690" s="11" t="s">
        <v>8643</v>
      </c>
      <c r="F690" s="9" t="s">
        <v>737</v>
      </c>
      <c r="G690" s="9" t="s">
        <v>5867</v>
      </c>
      <c r="H690">
        <v>0</v>
      </c>
      <c r="I690">
        <v>13.494467</v>
      </c>
    </row>
    <row r="691" spans="1:9" x14ac:dyDescent="0.25">
      <c r="A691" s="8">
        <v>2023</v>
      </c>
      <c r="B691" s="9" t="s">
        <v>386</v>
      </c>
      <c r="C691" s="9" t="s">
        <v>729</v>
      </c>
      <c r="D691" s="9" t="s">
        <v>5485</v>
      </c>
      <c r="E691" s="11" t="s">
        <v>8643</v>
      </c>
      <c r="F691" s="9" t="s">
        <v>738</v>
      </c>
      <c r="G691" s="9" t="s">
        <v>5868</v>
      </c>
      <c r="H691">
        <v>0</v>
      </c>
      <c r="I691">
        <v>40.373092</v>
      </c>
    </row>
    <row r="692" spans="1:9" x14ac:dyDescent="0.25">
      <c r="A692" s="8">
        <v>2023</v>
      </c>
      <c r="B692" s="9" t="s">
        <v>386</v>
      </c>
      <c r="C692" s="9" t="s">
        <v>729</v>
      </c>
      <c r="D692" s="9" t="s">
        <v>5485</v>
      </c>
      <c r="E692" s="11" t="s">
        <v>8643</v>
      </c>
      <c r="F692" s="9" t="s">
        <v>739</v>
      </c>
      <c r="G692" s="9" t="s">
        <v>5869</v>
      </c>
      <c r="H692">
        <v>0</v>
      </c>
      <c r="I692">
        <v>493.65995699999996</v>
      </c>
    </row>
    <row r="693" spans="1:9" x14ac:dyDescent="0.25">
      <c r="A693" s="8">
        <v>2023</v>
      </c>
      <c r="B693" s="9" t="s">
        <v>386</v>
      </c>
      <c r="C693" s="9" t="s">
        <v>740</v>
      </c>
      <c r="D693" s="9" t="s">
        <v>5486</v>
      </c>
      <c r="E693" s="11" t="s">
        <v>8643</v>
      </c>
      <c r="F693" s="9" t="s">
        <v>741</v>
      </c>
      <c r="G693" s="9" t="s">
        <v>5870</v>
      </c>
      <c r="H693">
        <v>0</v>
      </c>
      <c r="I693">
        <v>18.384038999999998</v>
      </c>
    </row>
    <row r="694" spans="1:9" x14ac:dyDescent="0.25">
      <c r="A694" s="8">
        <v>2023</v>
      </c>
      <c r="B694" s="9" t="s">
        <v>386</v>
      </c>
      <c r="C694" s="9" t="s">
        <v>740</v>
      </c>
      <c r="D694" s="9" t="s">
        <v>5486</v>
      </c>
      <c r="E694" s="11" t="s">
        <v>8643</v>
      </c>
      <c r="F694" s="9" t="s">
        <v>742</v>
      </c>
      <c r="G694" s="9" t="s">
        <v>5871</v>
      </c>
      <c r="H694">
        <v>0</v>
      </c>
      <c r="I694">
        <v>1127.86616</v>
      </c>
    </row>
    <row r="695" spans="1:9" x14ac:dyDescent="0.25">
      <c r="A695" s="8">
        <v>2023</v>
      </c>
      <c r="B695" s="9" t="s">
        <v>386</v>
      </c>
      <c r="C695" s="9" t="s">
        <v>743</v>
      </c>
      <c r="D695" s="9" t="s">
        <v>5487</v>
      </c>
      <c r="E695" s="11" t="s">
        <v>8643</v>
      </c>
      <c r="F695" s="9" t="s">
        <v>744</v>
      </c>
      <c r="G695" s="9" t="s">
        <v>5872</v>
      </c>
      <c r="H695">
        <v>0</v>
      </c>
      <c r="I695">
        <v>8.570352999999999</v>
      </c>
    </row>
    <row r="696" spans="1:9" x14ac:dyDescent="0.25">
      <c r="A696" s="8">
        <v>2023</v>
      </c>
      <c r="B696" s="9" t="s">
        <v>386</v>
      </c>
      <c r="C696" s="9" t="s">
        <v>743</v>
      </c>
      <c r="D696" s="9" t="s">
        <v>5487</v>
      </c>
      <c r="E696" s="11" t="s">
        <v>8643</v>
      </c>
      <c r="F696" s="9" t="s">
        <v>745</v>
      </c>
      <c r="G696" s="9" t="s">
        <v>5873</v>
      </c>
      <c r="H696">
        <v>0</v>
      </c>
      <c r="I696">
        <v>16.865800999999998</v>
      </c>
    </row>
    <row r="697" spans="1:9" x14ac:dyDescent="0.25">
      <c r="A697" s="8">
        <v>2023</v>
      </c>
      <c r="B697" s="9" t="s">
        <v>386</v>
      </c>
      <c r="C697" s="9" t="s">
        <v>743</v>
      </c>
      <c r="D697" s="9" t="s">
        <v>5487</v>
      </c>
      <c r="E697" s="11" t="s">
        <v>8643</v>
      </c>
      <c r="F697" s="9" t="s">
        <v>746</v>
      </c>
      <c r="G697" s="9" t="s">
        <v>5874</v>
      </c>
      <c r="H697">
        <v>0</v>
      </c>
      <c r="I697">
        <v>28.196047</v>
      </c>
    </row>
    <row r="698" spans="1:9" x14ac:dyDescent="0.25">
      <c r="A698" s="8">
        <v>2023</v>
      </c>
      <c r="B698" s="9" t="s">
        <v>386</v>
      </c>
      <c r="C698" s="9" t="s">
        <v>743</v>
      </c>
      <c r="D698" s="9" t="s">
        <v>5487</v>
      </c>
      <c r="E698" s="11" t="s">
        <v>8643</v>
      </c>
      <c r="F698" s="9" t="s">
        <v>747</v>
      </c>
      <c r="G698" s="9" t="s">
        <v>5875</v>
      </c>
      <c r="H698">
        <v>0</v>
      </c>
      <c r="I698">
        <v>32.172195000000002</v>
      </c>
    </row>
    <row r="699" spans="1:9" x14ac:dyDescent="0.25">
      <c r="A699" s="8">
        <v>2023</v>
      </c>
      <c r="B699" s="9" t="s">
        <v>386</v>
      </c>
      <c r="C699" s="9" t="s">
        <v>743</v>
      </c>
      <c r="D699" s="9" t="s">
        <v>5487</v>
      </c>
      <c r="E699" s="11" t="s">
        <v>8643</v>
      </c>
      <c r="F699" s="9" t="s">
        <v>748</v>
      </c>
      <c r="G699" s="9" t="s">
        <v>5876</v>
      </c>
      <c r="H699">
        <v>0</v>
      </c>
      <c r="I699">
        <v>15.691132</v>
      </c>
    </row>
    <row r="700" spans="1:9" x14ac:dyDescent="0.25">
      <c r="A700" s="8">
        <v>2023</v>
      </c>
      <c r="B700" s="9" t="s">
        <v>386</v>
      </c>
      <c r="C700" s="9" t="s">
        <v>743</v>
      </c>
      <c r="D700" s="9" t="s">
        <v>5487</v>
      </c>
      <c r="E700" s="11" t="s">
        <v>8643</v>
      </c>
      <c r="F700" s="9" t="s">
        <v>749</v>
      </c>
      <c r="G700" s="9" t="s">
        <v>5877</v>
      </c>
      <c r="H700">
        <v>0</v>
      </c>
      <c r="I700">
        <v>18.360030999999999</v>
      </c>
    </row>
    <row r="701" spans="1:9" x14ac:dyDescent="0.25">
      <c r="A701" s="8">
        <v>2023</v>
      </c>
      <c r="B701" s="9" t="s">
        <v>386</v>
      </c>
      <c r="C701" s="9" t="s">
        <v>743</v>
      </c>
      <c r="D701" s="9" t="s">
        <v>5487</v>
      </c>
      <c r="E701" s="11" t="s">
        <v>8643</v>
      </c>
      <c r="F701" s="9" t="s">
        <v>750</v>
      </c>
      <c r="G701" s="9" t="s">
        <v>5878</v>
      </c>
      <c r="H701">
        <v>0</v>
      </c>
      <c r="I701">
        <v>12.064636</v>
      </c>
    </row>
    <row r="702" spans="1:9" x14ac:dyDescent="0.25">
      <c r="A702" s="8">
        <v>2023</v>
      </c>
      <c r="B702" s="9" t="s">
        <v>386</v>
      </c>
      <c r="C702" s="9" t="s">
        <v>743</v>
      </c>
      <c r="D702" s="9" t="s">
        <v>5487</v>
      </c>
      <c r="E702" s="11" t="s">
        <v>8643</v>
      </c>
      <c r="F702" s="9" t="s">
        <v>751</v>
      </c>
      <c r="G702" s="9" t="s">
        <v>5879</v>
      </c>
      <c r="H702">
        <v>0</v>
      </c>
      <c r="I702">
        <v>61.385954999999996</v>
      </c>
    </row>
    <row r="703" spans="1:9" x14ac:dyDescent="0.25">
      <c r="A703" s="8">
        <v>2023</v>
      </c>
      <c r="B703" s="9" t="s">
        <v>386</v>
      </c>
      <c r="C703" s="9" t="s">
        <v>743</v>
      </c>
      <c r="D703" s="9" t="s">
        <v>5487</v>
      </c>
      <c r="E703" s="11" t="s">
        <v>8643</v>
      </c>
      <c r="F703" s="9" t="s">
        <v>752</v>
      </c>
      <c r="G703" s="9" t="s">
        <v>5880</v>
      </c>
      <c r="H703">
        <v>0</v>
      </c>
      <c r="I703">
        <v>7.193435</v>
      </c>
    </row>
    <row r="704" spans="1:9" x14ac:dyDescent="0.25">
      <c r="A704" s="8">
        <v>2023</v>
      </c>
      <c r="B704" s="9" t="s">
        <v>386</v>
      </c>
      <c r="C704" s="9" t="s">
        <v>743</v>
      </c>
      <c r="D704" s="9" t="s">
        <v>5487</v>
      </c>
      <c r="E704" s="11" t="s">
        <v>8643</v>
      </c>
      <c r="F704" s="9" t="s">
        <v>753</v>
      </c>
      <c r="G704" s="9" t="s">
        <v>5881</v>
      </c>
      <c r="H704">
        <v>0</v>
      </c>
      <c r="I704">
        <v>52.612438999999995</v>
      </c>
    </row>
    <row r="705" spans="1:9" x14ac:dyDescent="0.25">
      <c r="A705" s="8">
        <v>2023</v>
      </c>
      <c r="B705" s="9" t="s">
        <v>386</v>
      </c>
      <c r="C705" s="9" t="s">
        <v>743</v>
      </c>
      <c r="D705" s="9" t="s">
        <v>5487</v>
      </c>
      <c r="E705" s="11" t="s">
        <v>8643</v>
      </c>
      <c r="F705" s="9" t="s">
        <v>754</v>
      </c>
      <c r="G705" s="9" t="s">
        <v>5882</v>
      </c>
      <c r="H705">
        <v>0</v>
      </c>
      <c r="I705">
        <v>68.330827999999997</v>
      </c>
    </row>
    <row r="706" spans="1:9" x14ac:dyDescent="0.25">
      <c r="A706" s="8">
        <v>2023</v>
      </c>
      <c r="B706" s="9" t="s">
        <v>386</v>
      </c>
      <c r="C706" s="9" t="s">
        <v>743</v>
      </c>
      <c r="D706" s="9" t="s">
        <v>5487</v>
      </c>
      <c r="E706" s="11" t="s">
        <v>8643</v>
      </c>
      <c r="F706" s="9" t="s">
        <v>755</v>
      </c>
      <c r="G706" s="9" t="s">
        <v>5883</v>
      </c>
      <c r="H706">
        <v>0</v>
      </c>
      <c r="I706">
        <v>12.630073999999999</v>
      </c>
    </row>
    <row r="707" spans="1:9" x14ac:dyDescent="0.25">
      <c r="A707" s="8">
        <v>2023</v>
      </c>
      <c r="B707" s="9" t="s">
        <v>386</v>
      </c>
      <c r="C707" s="9" t="s">
        <v>743</v>
      </c>
      <c r="D707" s="9" t="s">
        <v>5487</v>
      </c>
      <c r="E707" s="11" t="s">
        <v>8643</v>
      </c>
      <c r="F707" s="9" t="s">
        <v>756</v>
      </c>
      <c r="G707" s="9" t="s">
        <v>5487</v>
      </c>
      <c r="H707">
        <v>0</v>
      </c>
      <c r="I707">
        <v>973.28497100000004</v>
      </c>
    </row>
    <row r="708" spans="1:9" x14ac:dyDescent="0.25">
      <c r="A708" s="8">
        <v>2023</v>
      </c>
      <c r="B708" s="9" t="s">
        <v>386</v>
      </c>
      <c r="C708" s="9" t="s">
        <v>743</v>
      </c>
      <c r="D708" s="9" t="s">
        <v>5487</v>
      </c>
      <c r="E708" s="11" t="s">
        <v>8643</v>
      </c>
      <c r="F708" s="9" t="s">
        <v>757</v>
      </c>
      <c r="G708" s="9" t="s">
        <v>5884</v>
      </c>
      <c r="H708">
        <v>0</v>
      </c>
      <c r="I708">
        <v>38.894805999999996</v>
      </c>
    </row>
    <row r="709" spans="1:9" x14ac:dyDescent="0.25">
      <c r="A709" s="8">
        <v>2023</v>
      </c>
      <c r="B709" s="9" t="s">
        <v>386</v>
      </c>
      <c r="C709" s="9" t="s">
        <v>743</v>
      </c>
      <c r="D709" s="9" t="s">
        <v>5487</v>
      </c>
      <c r="E709" s="11" t="s">
        <v>8643</v>
      </c>
      <c r="F709" s="9" t="s">
        <v>758</v>
      </c>
      <c r="G709" s="9" t="s">
        <v>5885</v>
      </c>
      <c r="H709">
        <v>0</v>
      </c>
      <c r="I709">
        <v>25.227466</v>
      </c>
    </row>
    <row r="710" spans="1:9" x14ac:dyDescent="0.25">
      <c r="A710" s="8">
        <v>2023</v>
      </c>
      <c r="B710" s="9" t="s">
        <v>386</v>
      </c>
      <c r="C710" s="9" t="s">
        <v>759</v>
      </c>
      <c r="D710" s="9" t="s">
        <v>5488</v>
      </c>
      <c r="E710" s="11" t="s">
        <v>8643</v>
      </c>
      <c r="F710" s="9" t="s">
        <v>760</v>
      </c>
      <c r="G710" s="9" t="s">
        <v>5488</v>
      </c>
      <c r="H710">
        <v>0</v>
      </c>
      <c r="I710">
        <v>430.210848</v>
      </c>
    </row>
    <row r="711" spans="1:9" x14ac:dyDescent="0.25">
      <c r="A711" s="8">
        <v>2023</v>
      </c>
      <c r="B711" s="9" t="s">
        <v>386</v>
      </c>
      <c r="C711" s="9" t="s">
        <v>761</v>
      </c>
      <c r="D711" s="9" t="s">
        <v>5489</v>
      </c>
      <c r="E711" s="11" t="s">
        <v>8643</v>
      </c>
      <c r="F711" s="9" t="s">
        <v>762</v>
      </c>
      <c r="G711" s="9" t="s">
        <v>5828</v>
      </c>
      <c r="H711">
        <v>0</v>
      </c>
      <c r="I711">
        <v>12</v>
      </c>
    </row>
    <row r="712" spans="1:9" x14ac:dyDescent="0.25">
      <c r="A712" s="8">
        <v>2023</v>
      </c>
      <c r="B712" s="9" t="s">
        <v>386</v>
      </c>
      <c r="C712" s="9" t="s">
        <v>761</v>
      </c>
      <c r="D712" s="9" t="s">
        <v>5489</v>
      </c>
      <c r="E712" s="11" t="s">
        <v>8643</v>
      </c>
      <c r="F712" s="9" t="s">
        <v>763</v>
      </c>
      <c r="G712" s="9" t="s">
        <v>5886</v>
      </c>
      <c r="H712">
        <v>0</v>
      </c>
      <c r="I712">
        <v>329.65993800000001</v>
      </c>
    </row>
    <row r="713" spans="1:9" x14ac:dyDescent="0.25">
      <c r="A713" s="8">
        <v>2023</v>
      </c>
      <c r="B713" s="9" t="s">
        <v>386</v>
      </c>
      <c r="C713" s="9" t="s">
        <v>764</v>
      </c>
      <c r="D713" s="9" t="s">
        <v>5490</v>
      </c>
      <c r="E713" s="11" t="s">
        <v>8643</v>
      </c>
      <c r="F713" s="9" t="s">
        <v>765</v>
      </c>
      <c r="G713" s="9" t="s">
        <v>5887</v>
      </c>
      <c r="H713">
        <v>0</v>
      </c>
      <c r="I713">
        <v>27.830424999999998</v>
      </c>
    </row>
    <row r="714" spans="1:9" x14ac:dyDescent="0.25">
      <c r="A714" s="8">
        <v>2023</v>
      </c>
      <c r="B714" s="9" t="s">
        <v>386</v>
      </c>
      <c r="C714" s="9" t="s">
        <v>764</v>
      </c>
      <c r="D714" s="9" t="s">
        <v>5490</v>
      </c>
      <c r="E714" s="11" t="s">
        <v>8643</v>
      </c>
      <c r="F714" s="9" t="s">
        <v>766</v>
      </c>
      <c r="G714" s="9" t="s">
        <v>5888</v>
      </c>
      <c r="H714">
        <v>0</v>
      </c>
      <c r="I714">
        <v>24.602435</v>
      </c>
    </row>
    <row r="715" spans="1:9" x14ac:dyDescent="0.25">
      <c r="A715" s="8">
        <v>2023</v>
      </c>
      <c r="B715" s="9" t="s">
        <v>386</v>
      </c>
      <c r="C715" s="9" t="s">
        <v>764</v>
      </c>
      <c r="D715" s="9" t="s">
        <v>5490</v>
      </c>
      <c r="E715" s="11" t="s">
        <v>8643</v>
      </c>
      <c r="F715" s="9" t="s">
        <v>767</v>
      </c>
      <c r="G715" s="9" t="s">
        <v>5889</v>
      </c>
      <c r="H715">
        <v>0</v>
      </c>
      <c r="I715">
        <v>29.068217999999998</v>
      </c>
    </row>
    <row r="716" spans="1:9" x14ac:dyDescent="0.25">
      <c r="A716" s="8">
        <v>2023</v>
      </c>
      <c r="B716" s="9" t="s">
        <v>386</v>
      </c>
      <c r="C716" s="9" t="s">
        <v>764</v>
      </c>
      <c r="D716" s="9" t="s">
        <v>5490</v>
      </c>
      <c r="E716" s="11" t="s">
        <v>8643</v>
      </c>
      <c r="F716" s="9" t="s">
        <v>768</v>
      </c>
      <c r="G716" s="9" t="s">
        <v>5890</v>
      </c>
      <c r="H716">
        <v>0</v>
      </c>
      <c r="I716">
        <v>12.130803</v>
      </c>
    </row>
    <row r="717" spans="1:9" x14ac:dyDescent="0.25">
      <c r="A717" s="8">
        <v>2023</v>
      </c>
      <c r="B717" s="9" t="s">
        <v>386</v>
      </c>
      <c r="C717" s="9" t="s">
        <v>764</v>
      </c>
      <c r="D717" s="9" t="s">
        <v>5490</v>
      </c>
      <c r="E717" s="11" t="s">
        <v>8643</v>
      </c>
      <c r="F717" s="9" t="s">
        <v>769</v>
      </c>
      <c r="G717" s="9" t="s">
        <v>5891</v>
      </c>
      <c r="H717">
        <v>0</v>
      </c>
      <c r="I717">
        <v>22.350012</v>
      </c>
    </row>
    <row r="718" spans="1:9" x14ac:dyDescent="0.25">
      <c r="A718" s="8">
        <v>2023</v>
      </c>
      <c r="B718" s="9" t="s">
        <v>386</v>
      </c>
      <c r="C718" s="9" t="s">
        <v>764</v>
      </c>
      <c r="D718" s="9" t="s">
        <v>5490</v>
      </c>
      <c r="E718" s="11" t="s">
        <v>8643</v>
      </c>
      <c r="F718" s="9" t="s">
        <v>770</v>
      </c>
      <c r="G718" s="9" t="s">
        <v>5892</v>
      </c>
      <c r="H718">
        <v>0</v>
      </c>
      <c r="I718">
        <v>14.104268999999999</v>
      </c>
    </row>
    <row r="719" spans="1:9" x14ac:dyDescent="0.25">
      <c r="A719" s="8">
        <v>2023</v>
      </c>
      <c r="B719" s="9" t="s">
        <v>386</v>
      </c>
      <c r="C719" s="9" t="s">
        <v>764</v>
      </c>
      <c r="D719" s="9" t="s">
        <v>5490</v>
      </c>
      <c r="E719" s="11" t="s">
        <v>8643</v>
      </c>
      <c r="F719" s="9" t="s">
        <v>771</v>
      </c>
      <c r="G719" s="9" t="s">
        <v>5893</v>
      </c>
      <c r="H719">
        <v>0</v>
      </c>
      <c r="I719">
        <v>8.0351090000000003</v>
      </c>
    </row>
    <row r="720" spans="1:9" x14ac:dyDescent="0.25">
      <c r="A720" s="8">
        <v>2023</v>
      </c>
      <c r="B720" s="9" t="s">
        <v>386</v>
      </c>
      <c r="C720" s="9" t="s">
        <v>764</v>
      </c>
      <c r="D720" s="9" t="s">
        <v>5490</v>
      </c>
      <c r="E720" s="11" t="s">
        <v>8643</v>
      </c>
      <c r="F720" s="9" t="s">
        <v>772</v>
      </c>
      <c r="G720" s="9" t="s">
        <v>5894</v>
      </c>
      <c r="H720">
        <v>0</v>
      </c>
      <c r="I720">
        <v>4.0196550000000002</v>
      </c>
    </row>
    <row r="721" spans="1:9" x14ac:dyDescent="0.25">
      <c r="A721" s="8">
        <v>2023</v>
      </c>
      <c r="B721" s="9" t="s">
        <v>386</v>
      </c>
      <c r="C721" s="9" t="s">
        <v>764</v>
      </c>
      <c r="D721" s="9" t="s">
        <v>5490</v>
      </c>
      <c r="E721" s="11" t="s">
        <v>8643</v>
      </c>
      <c r="F721" s="9" t="s">
        <v>773</v>
      </c>
      <c r="G721" s="9" t="s">
        <v>5490</v>
      </c>
      <c r="H721">
        <v>0</v>
      </c>
      <c r="I721">
        <v>642.27867500000002</v>
      </c>
    </row>
    <row r="722" spans="1:9" x14ac:dyDescent="0.25">
      <c r="A722" s="8">
        <v>2023</v>
      </c>
      <c r="B722" s="9" t="s">
        <v>386</v>
      </c>
      <c r="C722" s="9" t="s">
        <v>764</v>
      </c>
      <c r="D722" s="9" t="s">
        <v>5490</v>
      </c>
      <c r="E722" s="11" t="s">
        <v>8643</v>
      </c>
      <c r="F722" s="9" t="s">
        <v>774</v>
      </c>
      <c r="G722" s="9" t="s">
        <v>5895</v>
      </c>
      <c r="H722">
        <v>0</v>
      </c>
      <c r="I722">
        <v>24.314070999999998</v>
      </c>
    </row>
    <row r="723" spans="1:9" x14ac:dyDescent="0.25">
      <c r="A723" s="8">
        <v>2023</v>
      </c>
      <c r="B723" s="9" t="s">
        <v>386</v>
      </c>
      <c r="C723" s="9" t="s">
        <v>764</v>
      </c>
      <c r="D723" s="9" t="s">
        <v>5490</v>
      </c>
      <c r="E723" s="11" t="s">
        <v>8643</v>
      </c>
      <c r="F723" s="9" t="s">
        <v>775</v>
      </c>
      <c r="G723" s="9" t="s">
        <v>5896</v>
      </c>
      <c r="H723">
        <v>0</v>
      </c>
      <c r="I723">
        <v>15.812985999999999</v>
      </c>
    </row>
    <row r="724" spans="1:9" x14ac:dyDescent="0.25">
      <c r="A724" s="8">
        <v>2023</v>
      </c>
      <c r="B724" s="9" t="s">
        <v>386</v>
      </c>
      <c r="C724" s="9" t="s">
        <v>764</v>
      </c>
      <c r="D724" s="9" t="s">
        <v>5490</v>
      </c>
      <c r="E724" s="11" t="s">
        <v>8643</v>
      </c>
      <c r="F724" s="9" t="s">
        <v>776</v>
      </c>
      <c r="G724" s="9" t="s">
        <v>5897</v>
      </c>
      <c r="H724">
        <v>0</v>
      </c>
      <c r="I724">
        <v>14.687944999999999</v>
      </c>
    </row>
    <row r="725" spans="1:9" x14ac:dyDescent="0.25">
      <c r="A725" s="8">
        <v>2023</v>
      </c>
      <c r="B725" s="9" t="s">
        <v>386</v>
      </c>
      <c r="C725" s="9" t="s">
        <v>764</v>
      </c>
      <c r="D725" s="9" t="s">
        <v>5490</v>
      </c>
      <c r="E725" s="11" t="s">
        <v>8643</v>
      </c>
      <c r="F725" s="9" t="s">
        <v>777</v>
      </c>
      <c r="G725" s="9" t="s">
        <v>5898</v>
      </c>
      <c r="H725">
        <v>0</v>
      </c>
      <c r="I725">
        <v>42.253136999999995</v>
      </c>
    </row>
    <row r="726" spans="1:9" x14ac:dyDescent="0.25">
      <c r="A726" s="8">
        <v>2023</v>
      </c>
      <c r="B726" s="9" t="s">
        <v>386</v>
      </c>
      <c r="C726" s="9" t="s">
        <v>764</v>
      </c>
      <c r="D726" s="9" t="s">
        <v>5490</v>
      </c>
      <c r="E726" s="11" t="s">
        <v>8643</v>
      </c>
      <c r="F726" s="9" t="s">
        <v>778</v>
      </c>
      <c r="G726" s="9" t="s">
        <v>5899</v>
      </c>
      <c r="H726">
        <v>0</v>
      </c>
      <c r="I726">
        <v>9.4829879999999989</v>
      </c>
    </row>
    <row r="727" spans="1:9" x14ac:dyDescent="0.25">
      <c r="A727" s="8">
        <v>2023</v>
      </c>
      <c r="B727" s="9" t="s">
        <v>386</v>
      </c>
      <c r="C727" s="9" t="s">
        <v>779</v>
      </c>
      <c r="D727" s="9" t="s">
        <v>5491</v>
      </c>
      <c r="E727" s="11" t="s">
        <v>8643</v>
      </c>
      <c r="F727" s="9" t="s">
        <v>780</v>
      </c>
      <c r="G727" s="9" t="s">
        <v>5900</v>
      </c>
      <c r="H727">
        <v>0</v>
      </c>
      <c r="I727">
        <v>236.52825100000001</v>
      </c>
    </row>
    <row r="728" spans="1:9" x14ac:dyDescent="0.25">
      <c r="A728" s="8">
        <v>2023</v>
      </c>
      <c r="B728" s="9" t="s">
        <v>386</v>
      </c>
      <c r="C728" s="9" t="s">
        <v>781</v>
      </c>
      <c r="D728" s="9" t="s">
        <v>5492</v>
      </c>
      <c r="E728" s="11" t="s">
        <v>8643</v>
      </c>
      <c r="F728" s="9" t="s">
        <v>782</v>
      </c>
      <c r="G728" s="9" t="s">
        <v>5901</v>
      </c>
      <c r="H728">
        <v>0</v>
      </c>
      <c r="I728">
        <v>564.617121</v>
      </c>
    </row>
    <row r="729" spans="1:9" x14ac:dyDescent="0.25">
      <c r="A729" s="8">
        <v>2023</v>
      </c>
      <c r="B729" s="9" t="s">
        <v>783</v>
      </c>
      <c r="C729" s="9" t="s">
        <v>784</v>
      </c>
      <c r="D729" s="9" t="s">
        <v>5493</v>
      </c>
      <c r="E729" s="11">
        <f>VLOOKUP(C729,Typology!$A$2:$D$615,4,FALSE)</f>
        <v>1</v>
      </c>
      <c r="F729" s="9" t="s">
        <v>785</v>
      </c>
      <c r="G729" s="9" t="s">
        <v>5902</v>
      </c>
      <c r="H729">
        <v>0</v>
      </c>
      <c r="I729">
        <v>323.44355100000001</v>
      </c>
    </row>
    <row r="730" spans="1:9" x14ac:dyDescent="0.25">
      <c r="A730" s="8">
        <v>2023</v>
      </c>
      <c r="B730" s="9" t="s">
        <v>783</v>
      </c>
      <c r="C730" s="9" t="s">
        <v>784</v>
      </c>
      <c r="D730" s="9" t="s">
        <v>5493</v>
      </c>
      <c r="E730" s="11">
        <f>VLOOKUP(C730,Typology!$A$2:$D$615,4,FALSE)</f>
        <v>1</v>
      </c>
      <c r="F730" s="9" t="s">
        <v>786</v>
      </c>
      <c r="G730" s="9" t="s">
        <v>5903</v>
      </c>
      <c r="H730">
        <v>270.08411000000001</v>
      </c>
      <c r="I730">
        <v>335.09130700000003</v>
      </c>
    </row>
    <row r="731" spans="1:9" x14ac:dyDescent="0.25">
      <c r="A731" s="8">
        <v>2023</v>
      </c>
      <c r="B731" s="9" t="s">
        <v>783</v>
      </c>
      <c r="C731" s="9" t="s">
        <v>787</v>
      </c>
      <c r="D731" s="9" t="s">
        <v>5034</v>
      </c>
      <c r="E731" s="11">
        <f>VLOOKUP(C731,Typology!$A$2:$D$615,4,FALSE)</f>
        <v>8</v>
      </c>
      <c r="F731" s="9" t="s">
        <v>788</v>
      </c>
      <c r="G731" s="9" t="s">
        <v>5904</v>
      </c>
      <c r="H731">
        <v>0</v>
      </c>
      <c r="I731">
        <v>113.99086199999999</v>
      </c>
    </row>
    <row r="732" spans="1:9" x14ac:dyDescent="0.25">
      <c r="A732" s="8">
        <v>2023</v>
      </c>
      <c r="B732" s="9" t="s">
        <v>783</v>
      </c>
      <c r="C732" s="9" t="s">
        <v>787</v>
      </c>
      <c r="D732" s="9" t="s">
        <v>5034</v>
      </c>
      <c r="E732" s="11">
        <f>VLOOKUP(C732,Typology!$A$2:$D$615,4,FALSE)</f>
        <v>8</v>
      </c>
      <c r="F732" s="9" t="s">
        <v>789</v>
      </c>
      <c r="G732" s="9" t="s">
        <v>5905</v>
      </c>
      <c r="H732">
        <v>268.16255200000001</v>
      </c>
      <c r="I732">
        <v>297.36349300000001</v>
      </c>
    </row>
    <row r="733" spans="1:9" x14ac:dyDescent="0.25">
      <c r="A733" s="8">
        <v>2023</v>
      </c>
      <c r="B733" s="9" t="s">
        <v>783</v>
      </c>
      <c r="C733" s="9" t="s">
        <v>787</v>
      </c>
      <c r="D733" s="9" t="s">
        <v>5034</v>
      </c>
      <c r="E733" s="11">
        <f>VLOOKUP(C733,Typology!$A$2:$D$615,4,FALSE)</f>
        <v>8</v>
      </c>
      <c r="F733" s="9" t="s">
        <v>790</v>
      </c>
      <c r="G733" s="9" t="s">
        <v>5906</v>
      </c>
      <c r="H733">
        <v>347.59401700000001</v>
      </c>
      <c r="I733">
        <v>347.59401700000001</v>
      </c>
    </row>
    <row r="734" spans="1:9" x14ac:dyDescent="0.25">
      <c r="A734" s="8">
        <v>2023</v>
      </c>
      <c r="B734" s="9" t="s">
        <v>783</v>
      </c>
      <c r="C734" s="9" t="s">
        <v>787</v>
      </c>
      <c r="D734" s="9" t="s">
        <v>5034</v>
      </c>
      <c r="E734" s="11">
        <f>VLOOKUP(C734,Typology!$A$2:$D$615,4,FALSE)</f>
        <v>8</v>
      </c>
      <c r="F734" s="9" t="s">
        <v>791</v>
      </c>
      <c r="G734" s="9" t="s">
        <v>5907</v>
      </c>
      <c r="H734">
        <v>5.5654759999999994</v>
      </c>
      <c r="I734">
        <v>883.39675499999998</v>
      </c>
    </row>
    <row r="735" spans="1:9" x14ac:dyDescent="0.25">
      <c r="A735" s="8">
        <v>2023</v>
      </c>
      <c r="B735" s="9" t="s">
        <v>783</v>
      </c>
      <c r="C735" s="9" t="s">
        <v>787</v>
      </c>
      <c r="D735" s="9" t="s">
        <v>5034</v>
      </c>
      <c r="E735" s="11">
        <f>VLOOKUP(C735,Typology!$A$2:$D$615,4,FALSE)</f>
        <v>8</v>
      </c>
      <c r="F735" s="9" t="s">
        <v>792</v>
      </c>
      <c r="G735" s="9" t="s">
        <v>5908</v>
      </c>
      <c r="H735">
        <v>355.55919799999998</v>
      </c>
      <c r="I735">
        <v>355.55919799999998</v>
      </c>
    </row>
    <row r="736" spans="1:9" x14ac:dyDescent="0.25">
      <c r="A736" s="8">
        <v>2023</v>
      </c>
      <c r="B736" s="9" t="s">
        <v>783</v>
      </c>
      <c r="C736" s="9" t="s">
        <v>787</v>
      </c>
      <c r="D736" s="9" t="s">
        <v>5034</v>
      </c>
      <c r="E736" s="11">
        <f>VLOOKUP(C736,Typology!$A$2:$D$615,4,FALSE)</f>
        <v>8</v>
      </c>
      <c r="F736" s="9" t="s">
        <v>793</v>
      </c>
      <c r="G736" s="9" t="s">
        <v>5909</v>
      </c>
      <c r="H736">
        <v>373.25588399999998</v>
      </c>
      <c r="I736">
        <v>373.25588399999998</v>
      </c>
    </row>
    <row r="737" spans="1:9" x14ac:dyDescent="0.25">
      <c r="A737" s="8">
        <v>2023</v>
      </c>
      <c r="B737" s="9" t="s">
        <v>783</v>
      </c>
      <c r="C737" s="9" t="s">
        <v>787</v>
      </c>
      <c r="D737" s="9" t="s">
        <v>5034</v>
      </c>
      <c r="E737" s="11">
        <f>VLOOKUP(C737,Typology!$A$2:$D$615,4,FALSE)</f>
        <v>8</v>
      </c>
      <c r="F737" s="9" t="s">
        <v>794</v>
      </c>
      <c r="G737" s="9" t="s">
        <v>5910</v>
      </c>
      <c r="H737">
        <v>240.06020100000001</v>
      </c>
      <c r="I737">
        <v>240.06020100000001</v>
      </c>
    </row>
    <row r="738" spans="1:9" x14ac:dyDescent="0.25">
      <c r="A738" s="8">
        <v>2023</v>
      </c>
      <c r="B738" s="9" t="s">
        <v>783</v>
      </c>
      <c r="C738" s="9" t="s">
        <v>787</v>
      </c>
      <c r="D738" s="9" t="s">
        <v>5034</v>
      </c>
      <c r="E738" s="11">
        <f>VLOOKUP(C738,Typology!$A$2:$D$615,4,FALSE)</f>
        <v>8</v>
      </c>
      <c r="F738" s="9" t="s">
        <v>795</v>
      </c>
      <c r="G738" s="9" t="s">
        <v>5911</v>
      </c>
      <c r="H738">
        <v>0</v>
      </c>
      <c r="I738">
        <v>376.12654900000001</v>
      </c>
    </row>
    <row r="739" spans="1:9" x14ac:dyDescent="0.25">
      <c r="A739" s="8">
        <v>2023</v>
      </c>
      <c r="B739" s="9" t="s">
        <v>783</v>
      </c>
      <c r="C739" s="9" t="s">
        <v>787</v>
      </c>
      <c r="D739" s="9" t="s">
        <v>5034</v>
      </c>
      <c r="E739" s="11">
        <f>VLOOKUP(C739,Typology!$A$2:$D$615,4,FALSE)</f>
        <v>8</v>
      </c>
      <c r="F739" s="9" t="s">
        <v>796</v>
      </c>
      <c r="G739" s="9" t="s">
        <v>5912</v>
      </c>
      <c r="H739">
        <v>6.3690479999999994</v>
      </c>
      <c r="I739">
        <v>955.07995200000005</v>
      </c>
    </row>
    <row r="740" spans="1:9" x14ac:dyDescent="0.25">
      <c r="A740" s="8">
        <v>2023</v>
      </c>
      <c r="B740" s="9" t="s">
        <v>783</v>
      </c>
      <c r="C740" s="9" t="s">
        <v>787</v>
      </c>
      <c r="D740" s="9" t="s">
        <v>5034</v>
      </c>
      <c r="E740" s="11">
        <f>VLOOKUP(C740,Typology!$A$2:$D$615,4,FALSE)</f>
        <v>8</v>
      </c>
      <c r="F740" s="9" t="s">
        <v>797</v>
      </c>
      <c r="G740" s="9" t="s">
        <v>5913</v>
      </c>
      <c r="H740">
        <v>0</v>
      </c>
      <c r="I740">
        <v>928.25504999999998</v>
      </c>
    </row>
    <row r="741" spans="1:9" x14ac:dyDescent="0.25">
      <c r="A741" s="8">
        <v>2023</v>
      </c>
      <c r="B741" s="9" t="s">
        <v>783</v>
      </c>
      <c r="C741" s="9" t="s">
        <v>787</v>
      </c>
      <c r="D741" s="9" t="s">
        <v>5034</v>
      </c>
      <c r="E741" s="11">
        <f>VLOOKUP(C741,Typology!$A$2:$D$615,4,FALSE)</f>
        <v>8</v>
      </c>
      <c r="F741" s="9" t="s">
        <v>798</v>
      </c>
      <c r="G741" s="9" t="s">
        <v>5914</v>
      </c>
      <c r="H741">
        <v>380.36532899999997</v>
      </c>
      <c r="I741">
        <v>380.36532899999997</v>
      </c>
    </row>
    <row r="742" spans="1:9" x14ac:dyDescent="0.25">
      <c r="A742" s="8">
        <v>2023</v>
      </c>
      <c r="B742" s="9" t="s">
        <v>783</v>
      </c>
      <c r="C742" s="9" t="s">
        <v>787</v>
      </c>
      <c r="D742" s="9" t="s">
        <v>5034</v>
      </c>
      <c r="E742" s="11">
        <f>VLOOKUP(C742,Typology!$A$2:$D$615,4,FALSE)</f>
        <v>8</v>
      </c>
      <c r="F742" s="9" t="s">
        <v>799</v>
      </c>
      <c r="G742" s="9" t="s">
        <v>5915</v>
      </c>
      <c r="H742">
        <v>102.948078</v>
      </c>
      <c r="I742">
        <v>393.70520199999999</v>
      </c>
    </row>
    <row r="743" spans="1:9" x14ac:dyDescent="0.25">
      <c r="A743" s="8">
        <v>2023</v>
      </c>
      <c r="B743" s="9" t="s">
        <v>783</v>
      </c>
      <c r="C743" s="9" t="s">
        <v>787</v>
      </c>
      <c r="D743" s="9" t="s">
        <v>5034</v>
      </c>
      <c r="E743" s="11">
        <f>VLOOKUP(C743,Typology!$A$2:$D$615,4,FALSE)</f>
        <v>8</v>
      </c>
      <c r="F743" s="9" t="s">
        <v>800</v>
      </c>
      <c r="G743" s="9" t="s">
        <v>5916</v>
      </c>
      <c r="H743">
        <v>557.66938000000005</v>
      </c>
      <c r="I743">
        <v>557.66938000000005</v>
      </c>
    </row>
    <row r="744" spans="1:9" x14ac:dyDescent="0.25">
      <c r="A744" s="8">
        <v>2023</v>
      </c>
      <c r="B744" s="9" t="s">
        <v>783</v>
      </c>
      <c r="C744" s="9" t="s">
        <v>787</v>
      </c>
      <c r="D744" s="9" t="s">
        <v>5034</v>
      </c>
      <c r="E744" s="11">
        <f>VLOOKUP(C744,Typology!$A$2:$D$615,4,FALSE)</f>
        <v>8</v>
      </c>
      <c r="F744" s="9" t="s">
        <v>801</v>
      </c>
      <c r="G744" s="9" t="s">
        <v>5917</v>
      </c>
      <c r="H744">
        <v>0</v>
      </c>
      <c r="I744">
        <v>1120.6516779999999</v>
      </c>
    </row>
    <row r="745" spans="1:9" x14ac:dyDescent="0.25">
      <c r="A745" s="8">
        <v>2023</v>
      </c>
      <c r="B745" s="9" t="s">
        <v>783</v>
      </c>
      <c r="C745" s="9" t="s">
        <v>787</v>
      </c>
      <c r="D745" s="9" t="s">
        <v>5034</v>
      </c>
      <c r="E745" s="11">
        <f>VLOOKUP(C745,Typology!$A$2:$D$615,4,FALSE)</f>
        <v>8</v>
      </c>
      <c r="F745" s="9" t="s">
        <v>802</v>
      </c>
      <c r="G745" s="9" t="s">
        <v>5918</v>
      </c>
      <c r="H745">
        <v>319.262359</v>
      </c>
      <c r="I745">
        <v>319.262359</v>
      </c>
    </row>
    <row r="746" spans="1:9" x14ac:dyDescent="0.25">
      <c r="A746" s="8">
        <v>2023</v>
      </c>
      <c r="B746" s="9" t="s">
        <v>783</v>
      </c>
      <c r="C746" s="9" t="s">
        <v>787</v>
      </c>
      <c r="D746" s="9" t="s">
        <v>5034</v>
      </c>
      <c r="E746" s="11">
        <f>VLOOKUP(C746,Typology!$A$2:$D$615,4,FALSE)</f>
        <v>8</v>
      </c>
      <c r="F746" s="9" t="s">
        <v>803</v>
      </c>
      <c r="G746" s="9" t="s">
        <v>5919</v>
      </c>
      <c r="H746">
        <v>364.39712900000001</v>
      </c>
      <c r="I746">
        <v>364.39712900000001</v>
      </c>
    </row>
    <row r="747" spans="1:9" x14ac:dyDescent="0.25">
      <c r="A747" s="8">
        <v>2023</v>
      </c>
      <c r="B747" s="9" t="s">
        <v>783</v>
      </c>
      <c r="C747" s="9" t="s">
        <v>787</v>
      </c>
      <c r="D747" s="9" t="s">
        <v>5034</v>
      </c>
      <c r="E747" s="11">
        <f>VLOOKUP(C747,Typology!$A$2:$D$615,4,FALSE)</f>
        <v>8</v>
      </c>
      <c r="F747" s="9" t="s">
        <v>804</v>
      </c>
      <c r="G747" s="9" t="s">
        <v>5920</v>
      </c>
      <c r="H747">
        <v>0</v>
      </c>
      <c r="I747">
        <v>899.51459399999999</v>
      </c>
    </row>
    <row r="748" spans="1:9" x14ac:dyDescent="0.25">
      <c r="A748" s="8">
        <v>2023</v>
      </c>
      <c r="B748" s="9" t="s">
        <v>783</v>
      </c>
      <c r="C748" s="9" t="s">
        <v>787</v>
      </c>
      <c r="D748" s="9" t="s">
        <v>5034</v>
      </c>
      <c r="E748" s="11">
        <f>VLOOKUP(C748,Typology!$A$2:$D$615,4,FALSE)</f>
        <v>8</v>
      </c>
      <c r="F748" s="9" t="s">
        <v>805</v>
      </c>
      <c r="G748" s="9" t="s">
        <v>5921</v>
      </c>
      <c r="H748">
        <v>0</v>
      </c>
      <c r="I748">
        <v>318.86678499999999</v>
      </c>
    </row>
    <row r="749" spans="1:9" x14ac:dyDescent="0.25">
      <c r="A749" s="8">
        <v>2023</v>
      </c>
      <c r="B749" s="9" t="s">
        <v>783</v>
      </c>
      <c r="C749" s="9" t="s">
        <v>787</v>
      </c>
      <c r="D749" s="9" t="s">
        <v>5034</v>
      </c>
      <c r="E749" s="11">
        <f>VLOOKUP(C749,Typology!$A$2:$D$615,4,FALSE)</f>
        <v>8</v>
      </c>
      <c r="F749" s="9" t="s">
        <v>806</v>
      </c>
      <c r="G749" s="9" t="s">
        <v>5922</v>
      </c>
      <c r="H749">
        <v>228.95356799999999</v>
      </c>
      <c r="I749">
        <v>228.95356799999999</v>
      </c>
    </row>
    <row r="750" spans="1:9" x14ac:dyDescent="0.25">
      <c r="A750" s="8">
        <v>2023</v>
      </c>
      <c r="B750" s="9" t="s">
        <v>783</v>
      </c>
      <c r="C750" s="9" t="s">
        <v>787</v>
      </c>
      <c r="D750" s="9" t="s">
        <v>5034</v>
      </c>
      <c r="E750" s="11">
        <f>VLOOKUP(C750,Typology!$A$2:$D$615,4,FALSE)</f>
        <v>8</v>
      </c>
      <c r="F750" s="9" t="s">
        <v>807</v>
      </c>
      <c r="G750" s="9" t="s">
        <v>5923</v>
      </c>
      <c r="H750">
        <v>32.525314999999999</v>
      </c>
      <c r="I750">
        <v>32.525314999999999</v>
      </c>
    </row>
    <row r="751" spans="1:9" x14ac:dyDescent="0.25">
      <c r="A751" s="8">
        <v>2023</v>
      </c>
      <c r="B751" s="9" t="s">
        <v>783</v>
      </c>
      <c r="C751" s="9" t="s">
        <v>787</v>
      </c>
      <c r="D751" s="9" t="s">
        <v>5034</v>
      </c>
      <c r="E751" s="11">
        <f>VLOOKUP(C751,Typology!$A$2:$D$615,4,FALSE)</f>
        <v>8</v>
      </c>
      <c r="F751" s="9" t="s">
        <v>808</v>
      </c>
      <c r="G751" s="9" t="s">
        <v>5924</v>
      </c>
      <c r="H751">
        <v>627.95800000000008</v>
      </c>
      <c r="I751">
        <v>627.95800000000008</v>
      </c>
    </row>
    <row r="752" spans="1:9" x14ac:dyDescent="0.25">
      <c r="A752" s="8">
        <v>2023</v>
      </c>
      <c r="B752" s="9" t="s">
        <v>783</v>
      </c>
      <c r="C752" s="9" t="s">
        <v>787</v>
      </c>
      <c r="D752" s="9" t="s">
        <v>5034</v>
      </c>
      <c r="E752" s="11">
        <f>VLOOKUP(C752,Typology!$A$2:$D$615,4,FALSE)</f>
        <v>8</v>
      </c>
      <c r="F752" s="9" t="s">
        <v>809</v>
      </c>
      <c r="G752" s="9" t="s">
        <v>5925</v>
      </c>
      <c r="H752">
        <v>454.77305699999999</v>
      </c>
      <c r="I752">
        <v>454.77305699999999</v>
      </c>
    </row>
    <row r="753" spans="1:9" x14ac:dyDescent="0.25">
      <c r="A753" s="8">
        <v>2023</v>
      </c>
      <c r="B753" s="9" t="s">
        <v>783</v>
      </c>
      <c r="C753" s="9" t="s">
        <v>787</v>
      </c>
      <c r="D753" s="9" t="s">
        <v>5034</v>
      </c>
      <c r="E753" s="11">
        <f>VLOOKUP(C753,Typology!$A$2:$D$615,4,FALSE)</f>
        <v>8</v>
      </c>
      <c r="F753" s="9" t="s">
        <v>810</v>
      </c>
      <c r="G753" s="9" t="s">
        <v>5926</v>
      </c>
      <c r="H753">
        <v>315.49580100000003</v>
      </c>
      <c r="I753">
        <v>315.49580100000003</v>
      </c>
    </row>
    <row r="754" spans="1:9" x14ac:dyDescent="0.25">
      <c r="A754" s="8">
        <v>2023</v>
      </c>
      <c r="B754" s="9" t="s">
        <v>783</v>
      </c>
      <c r="C754" s="9" t="s">
        <v>787</v>
      </c>
      <c r="D754" s="9" t="s">
        <v>5034</v>
      </c>
      <c r="E754" s="11">
        <f>VLOOKUP(C754,Typology!$A$2:$D$615,4,FALSE)</f>
        <v>8</v>
      </c>
      <c r="F754" s="9" t="s">
        <v>811</v>
      </c>
      <c r="G754" s="9" t="s">
        <v>5927</v>
      </c>
      <c r="H754">
        <v>230.561949</v>
      </c>
      <c r="I754">
        <v>258.84211099999999</v>
      </c>
    </row>
    <row r="755" spans="1:9" x14ac:dyDescent="0.25">
      <c r="A755" s="8">
        <v>2023</v>
      </c>
      <c r="B755" s="9" t="s">
        <v>783</v>
      </c>
      <c r="C755" s="9" t="s">
        <v>787</v>
      </c>
      <c r="D755" s="9" t="s">
        <v>5034</v>
      </c>
      <c r="E755" s="11">
        <f>VLOOKUP(C755,Typology!$A$2:$D$615,4,FALSE)</f>
        <v>8</v>
      </c>
      <c r="F755" s="9" t="s">
        <v>812</v>
      </c>
      <c r="G755" s="9" t="s">
        <v>5928</v>
      </c>
      <c r="H755">
        <v>9.1518990000000002</v>
      </c>
      <c r="I755">
        <v>9.1518990000000002</v>
      </c>
    </row>
    <row r="756" spans="1:9" x14ac:dyDescent="0.25">
      <c r="A756" s="8">
        <v>2023</v>
      </c>
      <c r="B756" s="9" t="s">
        <v>783</v>
      </c>
      <c r="C756" s="9" t="s">
        <v>787</v>
      </c>
      <c r="D756" s="9" t="s">
        <v>5034</v>
      </c>
      <c r="E756" s="11">
        <f>VLOOKUP(C756,Typology!$A$2:$D$615,4,FALSE)</f>
        <v>8</v>
      </c>
      <c r="F756" s="9" t="s">
        <v>813</v>
      </c>
      <c r="G756" s="9" t="s">
        <v>5929</v>
      </c>
      <c r="H756">
        <v>293.194458</v>
      </c>
      <c r="I756">
        <v>568.46049500000004</v>
      </c>
    </row>
    <row r="757" spans="1:9" x14ac:dyDescent="0.25">
      <c r="A757" s="8">
        <v>2023</v>
      </c>
      <c r="B757" s="9" t="s">
        <v>783</v>
      </c>
      <c r="C757" s="9" t="s">
        <v>787</v>
      </c>
      <c r="D757" s="9" t="s">
        <v>5034</v>
      </c>
      <c r="E757" s="11">
        <f>VLOOKUP(C757,Typology!$A$2:$D$615,4,FALSE)</f>
        <v>8</v>
      </c>
      <c r="F757" s="9" t="s">
        <v>814</v>
      </c>
      <c r="G757" s="9" t="s">
        <v>5930</v>
      </c>
      <c r="H757">
        <v>1.8035709999999998</v>
      </c>
      <c r="I757">
        <v>697.14743799999997</v>
      </c>
    </row>
    <row r="758" spans="1:9" x14ac:dyDescent="0.25">
      <c r="A758" s="8">
        <v>2023</v>
      </c>
      <c r="B758" s="9" t="s">
        <v>783</v>
      </c>
      <c r="C758" s="9" t="s">
        <v>787</v>
      </c>
      <c r="D758" s="9" t="s">
        <v>5034</v>
      </c>
      <c r="E758" s="11">
        <f>VLOOKUP(C758,Typology!$A$2:$D$615,4,FALSE)</f>
        <v>8</v>
      </c>
      <c r="F758" s="9" t="s">
        <v>815</v>
      </c>
      <c r="G758" s="9" t="s">
        <v>5931</v>
      </c>
      <c r="H758">
        <v>9.9642859999999995</v>
      </c>
      <c r="I758">
        <v>649.77019700000005</v>
      </c>
    </row>
    <row r="759" spans="1:9" x14ac:dyDescent="0.25">
      <c r="A759" s="8">
        <v>2023</v>
      </c>
      <c r="B759" s="9" t="s">
        <v>783</v>
      </c>
      <c r="C759" s="9" t="s">
        <v>787</v>
      </c>
      <c r="D759" s="9" t="s">
        <v>5034</v>
      </c>
      <c r="E759" s="11">
        <f>VLOOKUP(C759,Typology!$A$2:$D$615,4,FALSE)</f>
        <v>8</v>
      </c>
      <c r="F759" s="9" t="s">
        <v>816</v>
      </c>
      <c r="G759" s="9" t="s">
        <v>5932</v>
      </c>
      <c r="H759">
        <v>2.214286</v>
      </c>
      <c r="I759">
        <v>740.66599399999996</v>
      </c>
    </row>
    <row r="760" spans="1:9" x14ac:dyDescent="0.25">
      <c r="A760" s="8">
        <v>2023</v>
      </c>
      <c r="B760" s="9" t="s">
        <v>783</v>
      </c>
      <c r="C760" s="9" t="s">
        <v>787</v>
      </c>
      <c r="D760" s="9" t="s">
        <v>5034</v>
      </c>
      <c r="E760" s="11">
        <f>VLOOKUP(C760,Typology!$A$2:$D$615,4,FALSE)</f>
        <v>8</v>
      </c>
      <c r="F760" s="9" t="s">
        <v>817</v>
      </c>
      <c r="G760" s="9" t="s">
        <v>5933</v>
      </c>
      <c r="H760">
        <v>401.82529599999998</v>
      </c>
      <c r="I760">
        <v>401.82529599999998</v>
      </c>
    </row>
    <row r="761" spans="1:9" x14ac:dyDescent="0.25">
      <c r="A761" s="8">
        <v>2023</v>
      </c>
      <c r="B761" s="9" t="s">
        <v>783</v>
      </c>
      <c r="C761" s="9" t="s">
        <v>787</v>
      </c>
      <c r="D761" s="9" t="s">
        <v>5034</v>
      </c>
      <c r="E761" s="11">
        <f>VLOOKUP(C761,Typology!$A$2:$D$615,4,FALSE)</f>
        <v>8</v>
      </c>
      <c r="F761" s="9" t="s">
        <v>818</v>
      </c>
      <c r="G761" s="9" t="s">
        <v>5934</v>
      </c>
      <c r="H761">
        <v>16.502122</v>
      </c>
      <c r="I761">
        <v>128.77076299999999</v>
      </c>
    </row>
    <row r="762" spans="1:9" x14ac:dyDescent="0.25">
      <c r="A762" s="8">
        <v>2023</v>
      </c>
      <c r="B762" s="9" t="s">
        <v>783</v>
      </c>
      <c r="C762" s="9" t="s">
        <v>787</v>
      </c>
      <c r="D762" s="9" t="s">
        <v>5034</v>
      </c>
      <c r="E762" s="11">
        <f>VLOOKUP(C762,Typology!$A$2:$D$615,4,FALSE)</f>
        <v>8</v>
      </c>
      <c r="F762" s="9" t="s">
        <v>819</v>
      </c>
      <c r="G762" s="9" t="s">
        <v>5935</v>
      </c>
      <c r="H762">
        <v>369.58983899999998</v>
      </c>
      <c r="I762">
        <v>369.58983899999998</v>
      </c>
    </row>
    <row r="763" spans="1:9" x14ac:dyDescent="0.25">
      <c r="A763" s="8">
        <v>2023</v>
      </c>
      <c r="B763" s="9" t="s">
        <v>783</v>
      </c>
      <c r="C763" s="9" t="s">
        <v>787</v>
      </c>
      <c r="D763" s="9" t="s">
        <v>5034</v>
      </c>
      <c r="E763" s="11">
        <f>VLOOKUP(C763,Typology!$A$2:$D$615,4,FALSE)</f>
        <v>8</v>
      </c>
      <c r="F763" s="9" t="s">
        <v>820</v>
      </c>
      <c r="G763" s="9" t="s">
        <v>5936</v>
      </c>
      <c r="H763">
        <v>1.6845239999999999</v>
      </c>
      <c r="I763">
        <v>548.38394400000004</v>
      </c>
    </row>
    <row r="764" spans="1:9" x14ac:dyDescent="0.25">
      <c r="A764" s="8">
        <v>2023</v>
      </c>
      <c r="B764" s="9" t="s">
        <v>783</v>
      </c>
      <c r="C764" s="9" t="s">
        <v>787</v>
      </c>
      <c r="D764" s="9" t="s">
        <v>5034</v>
      </c>
      <c r="E764" s="11">
        <f>VLOOKUP(C764,Typology!$A$2:$D$615,4,FALSE)</f>
        <v>8</v>
      </c>
      <c r="F764" s="9" t="s">
        <v>821</v>
      </c>
      <c r="G764" s="9" t="s">
        <v>5937</v>
      </c>
      <c r="H764">
        <v>238.52586600000001</v>
      </c>
      <c r="I764">
        <v>257.21404699999999</v>
      </c>
    </row>
    <row r="765" spans="1:9" x14ac:dyDescent="0.25">
      <c r="A765" s="8">
        <v>2023</v>
      </c>
      <c r="B765" s="9" t="s">
        <v>783</v>
      </c>
      <c r="C765" s="9" t="s">
        <v>787</v>
      </c>
      <c r="D765" s="9" t="s">
        <v>5034</v>
      </c>
      <c r="E765" s="11">
        <f>VLOOKUP(C765,Typology!$A$2:$D$615,4,FALSE)</f>
        <v>8</v>
      </c>
      <c r="F765" s="9" t="s">
        <v>822</v>
      </c>
      <c r="G765" s="9" t="s">
        <v>5938</v>
      </c>
      <c r="H765">
        <v>257.83235100000002</v>
      </c>
      <c r="I765">
        <v>257.83235100000002</v>
      </c>
    </row>
    <row r="766" spans="1:9" x14ac:dyDescent="0.25">
      <c r="A766" s="8">
        <v>2023</v>
      </c>
      <c r="B766" s="9" t="s">
        <v>783</v>
      </c>
      <c r="C766" s="9" t="s">
        <v>787</v>
      </c>
      <c r="D766" s="9" t="s">
        <v>5034</v>
      </c>
      <c r="E766" s="11">
        <f>VLOOKUP(C766,Typology!$A$2:$D$615,4,FALSE)</f>
        <v>8</v>
      </c>
      <c r="F766" s="9" t="s">
        <v>823</v>
      </c>
      <c r="G766" s="9" t="s">
        <v>5939</v>
      </c>
      <c r="H766">
        <v>11.613923999999999</v>
      </c>
      <c r="I766">
        <v>840.16270499999996</v>
      </c>
    </row>
    <row r="767" spans="1:9" x14ac:dyDescent="0.25">
      <c r="A767" s="8">
        <v>2023</v>
      </c>
      <c r="B767" s="9" t="s">
        <v>783</v>
      </c>
      <c r="C767" s="9" t="s">
        <v>787</v>
      </c>
      <c r="D767" s="9" t="s">
        <v>5034</v>
      </c>
      <c r="E767" s="11">
        <f>VLOOKUP(C767,Typology!$A$2:$D$615,4,FALSE)</f>
        <v>8</v>
      </c>
      <c r="F767" s="9" t="s">
        <v>824</v>
      </c>
      <c r="G767" s="9" t="s">
        <v>5940</v>
      </c>
      <c r="H767">
        <v>217.17586499999999</v>
      </c>
      <c r="I767">
        <v>217.17586499999999</v>
      </c>
    </row>
    <row r="768" spans="1:9" x14ac:dyDescent="0.25">
      <c r="A768" s="8">
        <v>2023</v>
      </c>
      <c r="B768" s="9" t="s">
        <v>783</v>
      </c>
      <c r="C768" s="9" t="s">
        <v>787</v>
      </c>
      <c r="D768" s="9" t="s">
        <v>5034</v>
      </c>
      <c r="E768" s="11">
        <f>VLOOKUP(C768,Typology!$A$2:$D$615,4,FALSE)</f>
        <v>8</v>
      </c>
      <c r="F768" s="9" t="s">
        <v>825</v>
      </c>
      <c r="G768" s="9" t="s">
        <v>5941</v>
      </c>
      <c r="H768">
        <v>242.54556500000001</v>
      </c>
      <c r="I768">
        <v>242.54556500000001</v>
      </c>
    </row>
    <row r="769" spans="1:9" x14ac:dyDescent="0.25">
      <c r="A769" s="8">
        <v>2023</v>
      </c>
      <c r="B769" s="9" t="s">
        <v>783</v>
      </c>
      <c r="C769" s="9" t="s">
        <v>787</v>
      </c>
      <c r="D769" s="9" t="s">
        <v>5034</v>
      </c>
      <c r="E769" s="11">
        <f>VLOOKUP(C769,Typology!$A$2:$D$615,4,FALSE)</f>
        <v>8</v>
      </c>
      <c r="F769" s="9" t="s">
        <v>826</v>
      </c>
      <c r="G769" s="9" t="s">
        <v>5942</v>
      </c>
      <c r="H769">
        <v>260.37741799999998</v>
      </c>
      <c r="I769">
        <v>260.37741799999998</v>
      </c>
    </row>
    <row r="770" spans="1:9" x14ac:dyDescent="0.25">
      <c r="A770" s="8">
        <v>2023</v>
      </c>
      <c r="B770" s="9" t="s">
        <v>783</v>
      </c>
      <c r="C770" s="9" t="s">
        <v>787</v>
      </c>
      <c r="D770" s="9" t="s">
        <v>5034</v>
      </c>
      <c r="E770" s="11">
        <f>VLOOKUP(C770,Typology!$A$2:$D$615,4,FALSE)</f>
        <v>8</v>
      </c>
      <c r="F770" s="9" t="s">
        <v>827</v>
      </c>
      <c r="G770" s="9" t="s">
        <v>5943</v>
      </c>
      <c r="H770">
        <v>312.24179800000002</v>
      </c>
      <c r="I770">
        <v>312.24179800000002</v>
      </c>
    </row>
    <row r="771" spans="1:9" x14ac:dyDescent="0.25">
      <c r="A771" s="8">
        <v>2023</v>
      </c>
      <c r="B771" s="9" t="s">
        <v>783</v>
      </c>
      <c r="C771" s="9" t="s">
        <v>787</v>
      </c>
      <c r="D771" s="9" t="s">
        <v>5034</v>
      </c>
      <c r="E771" s="11">
        <f>VLOOKUP(C771,Typology!$A$2:$D$615,4,FALSE)</f>
        <v>8</v>
      </c>
      <c r="F771" s="9" t="s">
        <v>828</v>
      </c>
      <c r="G771" s="9" t="s">
        <v>5944</v>
      </c>
      <c r="H771">
        <v>235.50576999999998</v>
      </c>
      <c r="I771">
        <v>262.35100799999998</v>
      </c>
    </row>
    <row r="772" spans="1:9" x14ac:dyDescent="0.25">
      <c r="A772" s="8">
        <v>2023</v>
      </c>
      <c r="B772" s="9" t="s">
        <v>783</v>
      </c>
      <c r="C772" s="9" t="s">
        <v>787</v>
      </c>
      <c r="D772" s="9" t="s">
        <v>5034</v>
      </c>
      <c r="E772" s="11">
        <f>VLOOKUP(C772,Typology!$A$2:$D$615,4,FALSE)</f>
        <v>8</v>
      </c>
      <c r="F772" s="9" t="s">
        <v>829</v>
      </c>
      <c r="G772" s="9" t="s">
        <v>5945</v>
      </c>
      <c r="H772">
        <v>335.19476800000001</v>
      </c>
      <c r="I772">
        <v>335.19476800000001</v>
      </c>
    </row>
    <row r="773" spans="1:9" x14ac:dyDescent="0.25">
      <c r="A773" s="8">
        <v>2023</v>
      </c>
      <c r="B773" s="9" t="s">
        <v>783</v>
      </c>
      <c r="C773" s="9" t="s">
        <v>787</v>
      </c>
      <c r="D773" s="9" t="s">
        <v>5034</v>
      </c>
      <c r="E773" s="11">
        <f>VLOOKUP(C773,Typology!$A$2:$D$615,4,FALSE)</f>
        <v>8</v>
      </c>
      <c r="F773" s="9" t="s">
        <v>830</v>
      </c>
      <c r="G773" s="9" t="s">
        <v>5946</v>
      </c>
      <c r="H773">
        <v>413.49946299999999</v>
      </c>
      <c r="I773">
        <v>471.13827700000002</v>
      </c>
    </row>
    <row r="774" spans="1:9" x14ac:dyDescent="0.25">
      <c r="A774" s="8">
        <v>2023</v>
      </c>
      <c r="B774" s="9" t="s">
        <v>783</v>
      </c>
      <c r="C774" s="9" t="s">
        <v>787</v>
      </c>
      <c r="D774" s="9" t="s">
        <v>5034</v>
      </c>
      <c r="E774" s="11">
        <f>VLOOKUP(C774,Typology!$A$2:$D$615,4,FALSE)</f>
        <v>8</v>
      </c>
      <c r="F774" s="9" t="s">
        <v>831</v>
      </c>
      <c r="G774" s="9" t="s">
        <v>5947</v>
      </c>
      <c r="H774">
        <v>107.964286</v>
      </c>
      <c r="I774">
        <v>341.34044399999999</v>
      </c>
    </row>
    <row r="775" spans="1:9" x14ac:dyDescent="0.25">
      <c r="A775" s="8">
        <v>2023</v>
      </c>
      <c r="B775" s="9" t="s">
        <v>783</v>
      </c>
      <c r="C775" s="9" t="s">
        <v>787</v>
      </c>
      <c r="D775" s="9" t="s">
        <v>5034</v>
      </c>
      <c r="E775" s="11">
        <f>VLOOKUP(C775,Typology!$A$2:$D$615,4,FALSE)</f>
        <v>8</v>
      </c>
      <c r="F775" s="9" t="s">
        <v>832</v>
      </c>
      <c r="G775" s="9" t="s">
        <v>5948</v>
      </c>
      <c r="H775">
        <v>277.607777</v>
      </c>
      <c r="I775">
        <v>277.607777</v>
      </c>
    </row>
    <row r="776" spans="1:9" x14ac:dyDescent="0.25">
      <c r="A776" s="8">
        <v>2023</v>
      </c>
      <c r="B776" s="9" t="s">
        <v>783</v>
      </c>
      <c r="C776" s="9" t="s">
        <v>787</v>
      </c>
      <c r="D776" s="9" t="s">
        <v>5034</v>
      </c>
      <c r="E776" s="11">
        <f>VLOOKUP(C776,Typology!$A$2:$D$615,4,FALSE)</f>
        <v>8</v>
      </c>
      <c r="F776" s="9" t="s">
        <v>833</v>
      </c>
      <c r="G776" s="9" t="s">
        <v>5949</v>
      </c>
      <c r="H776">
        <v>242.75357199999999</v>
      </c>
      <c r="I776">
        <v>242.75357199999999</v>
      </c>
    </row>
    <row r="777" spans="1:9" x14ac:dyDescent="0.25">
      <c r="A777" s="8">
        <v>2023</v>
      </c>
      <c r="B777" s="9" t="s">
        <v>783</v>
      </c>
      <c r="C777" s="9" t="s">
        <v>787</v>
      </c>
      <c r="D777" s="9" t="s">
        <v>5034</v>
      </c>
      <c r="E777" s="11">
        <f>VLOOKUP(C777,Typology!$A$2:$D$615,4,FALSE)</f>
        <v>8</v>
      </c>
      <c r="F777" s="9" t="s">
        <v>787</v>
      </c>
      <c r="G777" s="9" t="s">
        <v>5034</v>
      </c>
      <c r="H777">
        <v>33.566761</v>
      </c>
      <c r="I777">
        <v>45.359339999999996</v>
      </c>
    </row>
    <row r="778" spans="1:9" x14ac:dyDescent="0.25">
      <c r="A778" s="8">
        <v>2023</v>
      </c>
      <c r="B778" s="9" t="s">
        <v>783</v>
      </c>
      <c r="C778" s="9" t="s">
        <v>787</v>
      </c>
      <c r="D778" s="9" t="s">
        <v>5034</v>
      </c>
      <c r="E778" s="11">
        <f>VLOOKUP(C778,Typology!$A$2:$D$615,4,FALSE)</f>
        <v>8</v>
      </c>
      <c r="F778" s="9" t="s">
        <v>834</v>
      </c>
      <c r="G778" s="9" t="s">
        <v>5950</v>
      </c>
      <c r="H778">
        <v>65.588601999999995</v>
      </c>
      <c r="I778">
        <v>65.588601999999995</v>
      </c>
    </row>
    <row r="779" spans="1:9" x14ac:dyDescent="0.25">
      <c r="A779" s="8">
        <v>2023</v>
      </c>
      <c r="B779" s="9" t="s">
        <v>783</v>
      </c>
      <c r="C779" s="9" t="s">
        <v>835</v>
      </c>
      <c r="D779" s="9" t="s">
        <v>5025</v>
      </c>
      <c r="E779" s="11">
        <f>VLOOKUP(C779,Typology!$A$2:$D$615,4,FALSE)</f>
        <v>7</v>
      </c>
      <c r="F779" s="9" t="s">
        <v>836</v>
      </c>
      <c r="G779" s="9" t="s">
        <v>5951</v>
      </c>
      <c r="H779">
        <v>0</v>
      </c>
      <c r="I779">
        <v>886.88435200000004</v>
      </c>
    </row>
    <row r="780" spans="1:9" x14ac:dyDescent="0.25">
      <c r="A780" s="8">
        <v>2023</v>
      </c>
      <c r="B780" s="9" t="s">
        <v>783</v>
      </c>
      <c r="C780" s="9" t="s">
        <v>835</v>
      </c>
      <c r="D780" s="9" t="s">
        <v>5025</v>
      </c>
      <c r="E780" s="11">
        <f>VLOOKUP(C780,Typology!$A$2:$D$615,4,FALSE)</f>
        <v>7</v>
      </c>
      <c r="F780" s="9" t="s">
        <v>837</v>
      </c>
      <c r="G780" s="9" t="s">
        <v>5952</v>
      </c>
      <c r="H780">
        <v>444.55650000000003</v>
      </c>
      <c r="I780">
        <v>444.55650000000003</v>
      </c>
    </row>
    <row r="781" spans="1:9" x14ac:dyDescent="0.25">
      <c r="A781" s="8">
        <v>2023</v>
      </c>
      <c r="B781" s="9" t="s">
        <v>783</v>
      </c>
      <c r="C781" s="9" t="s">
        <v>835</v>
      </c>
      <c r="D781" s="9" t="s">
        <v>5025</v>
      </c>
      <c r="E781" s="11">
        <f>VLOOKUP(C781,Typology!$A$2:$D$615,4,FALSE)</f>
        <v>7</v>
      </c>
      <c r="F781" s="9" t="s">
        <v>838</v>
      </c>
      <c r="G781" s="9" t="s">
        <v>5953</v>
      </c>
      <c r="H781">
        <v>0</v>
      </c>
      <c r="I781">
        <v>595.82402999999999</v>
      </c>
    </row>
    <row r="782" spans="1:9" x14ac:dyDescent="0.25">
      <c r="A782" s="8">
        <v>2023</v>
      </c>
      <c r="B782" s="9" t="s">
        <v>783</v>
      </c>
      <c r="C782" s="9" t="s">
        <v>835</v>
      </c>
      <c r="D782" s="9" t="s">
        <v>5025</v>
      </c>
      <c r="E782" s="11">
        <f>VLOOKUP(C782,Typology!$A$2:$D$615,4,FALSE)</f>
        <v>7</v>
      </c>
      <c r="F782" s="9" t="s">
        <v>839</v>
      </c>
      <c r="G782" s="9" t="s">
        <v>5954</v>
      </c>
      <c r="H782">
        <v>384.91035099999999</v>
      </c>
      <c r="I782">
        <v>384.91035099999999</v>
      </c>
    </row>
    <row r="783" spans="1:9" x14ac:dyDescent="0.25">
      <c r="A783" s="8">
        <v>2023</v>
      </c>
      <c r="B783" s="9" t="s">
        <v>783</v>
      </c>
      <c r="C783" s="9" t="s">
        <v>835</v>
      </c>
      <c r="D783" s="9" t="s">
        <v>5025</v>
      </c>
      <c r="E783" s="11">
        <f>VLOOKUP(C783,Typology!$A$2:$D$615,4,FALSE)</f>
        <v>7</v>
      </c>
      <c r="F783" s="9" t="s">
        <v>840</v>
      </c>
      <c r="G783" s="9" t="s">
        <v>5955</v>
      </c>
      <c r="H783">
        <v>396.55090200000001</v>
      </c>
      <c r="I783">
        <v>396.55090200000001</v>
      </c>
    </row>
    <row r="784" spans="1:9" x14ac:dyDescent="0.25">
      <c r="A784" s="8">
        <v>2023</v>
      </c>
      <c r="B784" s="9" t="s">
        <v>783</v>
      </c>
      <c r="C784" s="9" t="s">
        <v>841</v>
      </c>
      <c r="D784" s="9" t="s">
        <v>4769</v>
      </c>
      <c r="E784" s="11">
        <f>VLOOKUP(C784,Typology!$A$2:$D$615,4,FALSE)</f>
        <v>4</v>
      </c>
      <c r="F784" s="9" t="s">
        <v>842</v>
      </c>
      <c r="G784" s="9" t="s">
        <v>5956</v>
      </c>
      <c r="H784">
        <v>0</v>
      </c>
      <c r="I784">
        <v>818.34812999999997</v>
      </c>
    </row>
    <row r="785" spans="1:9" x14ac:dyDescent="0.25">
      <c r="A785" s="8">
        <v>2023</v>
      </c>
      <c r="B785" s="9" t="s">
        <v>783</v>
      </c>
      <c r="C785" s="9" t="s">
        <v>841</v>
      </c>
      <c r="D785" s="9" t="s">
        <v>4769</v>
      </c>
      <c r="E785" s="11">
        <f>VLOOKUP(C785,Typology!$A$2:$D$615,4,FALSE)</f>
        <v>4</v>
      </c>
      <c r="F785" s="9" t="s">
        <v>843</v>
      </c>
      <c r="G785" s="9" t="s">
        <v>5957</v>
      </c>
      <c r="H785">
        <v>0</v>
      </c>
      <c r="I785">
        <v>723.95833200000004</v>
      </c>
    </row>
    <row r="786" spans="1:9" x14ac:dyDescent="0.25">
      <c r="A786" s="8">
        <v>2023</v>
      </c>
      <c r="B786" s="9" t="s">
        <v>783</v>
      </c>
      <c r="C786" s="9" t="s">
        <v>841</v>
      </c>
      <c r="D786" s="9" t="s">
        <v>4769</v>
      </c>
      <c r="E786" s="11">
        <f>VLOOKUP(C786,Typology!$A$2:$D$615,4,FALSE)</f>
        <v>4</v>
      </c>
      <c r="F786" s="9" t="s">
        <v>844</v>
      </c>
      <c r="G786" s="9" t="s">
        <v>5958</v>
      </c>
      <c r="H786">
        <v>453.40955700000001</v>
      </c>
      <c r="I786">
        <v>453.40955700000001</v>
      </c>
    </row>
    <row r="787" spans="1:9" x14ac:dyDescent="0.25">
      <c r="A787" s="8">
        <v>2023</v>
      </c>
      <c r="B787" s="9" t="s">
        <v>783</v>
      </c>
      <c r="C787" s="9" t="s">
        <v>841</v>
      </c>
      <c r="D787" s="9" t="s">
        <v>4769</v>
      </c>
      <c r="E787" s="11">
        <f>VLOOKUP(C787,Typology!$A$2:$D$615,4,FALSE)</f>
        <v>4</v>
      </c>
      <c r="F787" s="9" t="s">
        <v>845</v>
      </c>
      <c r="G787" s="9" t="s">
        <v>5959</v>
      </c>
      <c r="H787">
        <v>457.940629</v>
      </c>
      <c r="I787">
        <v>457.940629</v>
      </c>
    </row>
    <row r="788" spans="1:9" x14ac:dyDescent="0.25">
      <c r="A788" s="8">
        <v>2023</v>
      </c>
      <c r="B788" s="9" t="s">
        <v>783</v>
      </c>
      <c r="C788" s="9" t="s">
        <v>841</v>
      </c>
      <c r="D788" s="9" t="s">
        <v>4769</v>
      </c>
      <c r="E788" s="11">
        <f>VLOOKUP(C788,Typology!$A$2:$D$615,4,FALSE)</f>
        <v>4</v>
      </c>
      <c r="F788" s="9" t="s">
        <v>846</v>
      </c>
      <c r="G788" s="9" t="s">
        <v>5960</v>
      </c>
      <c r="H788">
        <v>538.72820999999999</v>
      </c>
      <c r="I788">
        <v>538.72820999999999</v>
      </c>
    </row>
    <row r="789" spans="1:9" x14ac:dyDescent="0.25">
      <c r="A789" s="8">
        <v>2023</v>
      </c>
      <c r="B789" s="9" t="s">
        <v>783</v>
      </c>
      <c r="C789" s="9" t="s">
        <v>847</v>
      </c>
      <c r="D789" s="9" t="s">
        <v>4773</v>
      </c>
      <c r="E789" s="11">
        <f>VLOOKUP(C789,Typology!$A$2:$D$615,4,FALSE)</f>
        <v>4</v>
      </c>
      <c r="F789" s="9" t="s">
        <v>407</v>
      </c>
      <c r="G789" s="9" t="s">
        <v>5586</v>
      </c>
      <c r="H789">
        <v>0</v>
      </c>
      <c r="I789">
        <v>843.49652300000002</v>
      </c>
    </row>
    <row r="790" spans="1:9" x14ac:dyDescent="0.25">
      <c r="A790" s="8">
        <v>2023</v>
      </c>
      <c r="B790" s="9" t="s">
        <v>783</v>
      </c>
      <c r="C790" s="9" t="s">
        <v>847</v>
      </c>
      <c r="D790" s="9" t="s">
        <v>4773</v>
      </c>
      <c r="E790" s="11">
        <f>VLOOKUP(C790,Typology!$A$2:$D$615,4,FALSE)</f>
        <v>4</v>
      </c>
      <c r="F790" s="9" t="s">
        <v>848</v>
      </c>
      <c r="G790" s="9" t="s">
        <v>5961</v>
      </c>
      <c r="H790">
        <v>195.04175599999999</v>
      </c>
      <c r="I790">
        <v>195.04175599999999</v>
      </c>
    </row>
    <row r="791" spans="1:9" x14ac:dyDescent="0.25">
      <c r="A791" s="8">
        <v>2023</v>
      </c>
      <c r="B791" s="9" t="s">
        <v>783</v>
      </c>
      <c r="C791" s="9" t="s">
        <v>847</v>
      </c>
      <c r="D791" s="9" t="s">
        <v>4773</v>
      </c>
      <c r="E791" s="11">
        <f>VLOOKUP(C791,Typology!$A$2:$D$615,4,FALSE)</f>
        <v>4</v>
      </c>
      <c r="F791" s="9" t="s">
        <v>408</v>
      </c>
      <c r="G791" s="9" t="s">
        <v>5587</v>
      </c>
      <c r="H791">
        <v>0</v>
      </c>
      <c r="I791">
        <v>483.820177</v>
      </c>
    </row>
    <row r="792" spans="1:9" x14ac:dyDescent="0.25">
      <c r="A792" s="8">
        <v>2023</v>
      </c>
      <c r="B792" s="9" t="s">
        <v>783</v>
      </c>
      <c r="C792" s="9" t="s">
        <v>847</v>
      </c>
      <c r="D792" s="9" t="s">
        <v>4773</v>
      </c>
      <c r="E792" s="11">
        <f>VLOOKUP(C792,Typology!$A$2:$D$615,4,FALSE)</f>
        <v>4</v>
      </c>
      <c r="F792" s="9" t="s">
        <v>849</v>
      </c>
      <c r="G792" s="9" t="s">
        <v>5962</v>
      </c>
      <c r="H792">
        <v>434.69086099999998</v>
      </c>
      <c r="I792">
        <v>434.69086099999998</v>
      </c>
    </row>
    <row r="793" spans="1:9" x14ac:dyDescent="0.25">
      <c r="A793" s="8">
        <v>2023</v>
      </c>
      <c r="B793" s="9" t="s">
        <v>783</v>
      </c>
      <c r="C793" s="9" t="s">
        <v>847</v>
      </c>
      <c r="D793" s="9" t="s">
        <v>4773</v>
      </c>
      <c r="E793" s="11">
        <f>VLOOKUP(C793,Typology!$A$2:$D$615,4,FALSE)</f>
        <v>4</v>
      </c>
      <c r="F793" s="9" t="s">
        <v>850</v>
      </c>
      <c r="G793" s="9" t="s">
        <v>5963</v>
      </c>
      <c r="H793">
        <v>201.74311700000001</v>
      </c>
      <c r="I793">
        <v>436.59569899999997</v>
      </c>
    </row>
    <row r="794" spans="1:9" x14ac:dyDescent="0.25">
      <c r="A794" s="8">
        <v>2023</v>
      </c>
      <c r="B794" s="9" t="s">
        <v>783</v>
      </c>
      <c r="C794" s="9" t="s">
        <v>847</v>
      </c>
      <c r="D794" s="9" t="s">
        <v>4773</v>
      </c>
      <c r="E794" s="11">
        <f>VLOOKUP(C794,Typology!$A$2:$D$615,4,FALSE)</f>
        <v>4</v>
      </c>
      <c r="F794" s="9" t="s">
        <v>851</v>
      </c>
      <c r="G794" s="9" t="s">
        <v>5964</v>
      </c>
      <c r="H794">
        <v>282.86474699999997</v>
      </c>
      <c r="I794">
        <v>282.86474699999997</v>
      </c>
    </row>
    <row r="795" spans="1:9" x14ac:dyDescent="0.25">
      <c r="A795" s="8">
        <v>2023</v>
      </c>
      <c r="B795" s="9" t="s">
        <v>783</v>
      </c>
      <c r="C795" s="9" t="s">
        <v>847</v>
      </c>
      <c r="D795" s="9" t="s">
        <v>4773</v>
      </c>
      <c r="E795" s="11">
        <f>VLOOKUP(C795,Typology!$A$2:$D$615,4,FALSE)</f>
        <v>4</v>
      </c>
      <c r="F795" s="9" t="s">
        <v>852</v>
      </c>
      <c r="G795" s="9" t="s">
        <v>5965</v>
      </c>
      <c r="H795">
        <v>219.411733</v>
      </c>
      <c r="I795">
        <v>219.411733</v>
      </c>
    </row>
    <row r="796" spans="1:9" x14ac:dyDescent="0.25">
      <c r="A796" s="8">
        <v>2023</v>
      </c>
      <c r="B796" s="9" t="s">
        <v>783</v>
      </c>
      <c r="C796" s="9" t="s">
        <v>853</v>
      </c>
      <c r="D796" s="9" t="s">
        <v>4859</v>
      </c>
      <c r="E796" s="11">
        <f>VLOOKUP(C796,Typology!$A$2:$D$615,4,FALSE)</f>
        <v>5</v>
      </c>
      <c r="F796" s="9" t="s">
        <v>854</v>
      </c>
      <c r="G796" s="9" t="s">
        <v>5966</v>
      </c>
      <c r="H796">
        <v>0</v>
      </c>
      <c r="I796">
        <v>659.25325999999995</v>
      </c>
    </row>
    <row r="797" spans="1:9" x14ac:dyDescent="0.25">
      <c r="A797" s="8">
        <v>2023</v>
      </c>
      <c r="B797" s="9" t="s">
        <v>783</v>
      </c>
      <c r="C797" s="9" t="s">
        <v>853</v>
      </c>
      <c r="D797" s="9" t="s">
        <v>4859</v>
      </c>
      <c r="E797" s="11">
        <f>VLOOKUP(C797,Typology!$A$2:$D$615,4,FALSE)</f>
        <v>5</v>
      </c>
      <c r="F797" s="9" t="s">
        <v>855</v>
      </c>
      <c r="G797" s="9" t="s">
        <v>5967</v>
      </c>
      <c r="H797">
        <v>354.05165999999997</v>
      </c>
      <c r="I797">
        <v>354.05165999999997</v>
      </c>
    </row>
    <row r="798" spans="1:9" x14ac:dyDescent="0.25">
      <c r="A798" s="8">
        <v>2023</v>
      </c>
      <c r="B798" s="9" t="s">
        <v>783</v>
      </c>
      <c r="C798" s="9" t="s">
        <v>853</v>
      </c>
      <c r="D798" s="9" t="s">
        <v>4859</v>
      </c>
      <c r="E798" s="11">
        <f>VLOOKUP(C798,Typology!$A$2:$D$615,4,FALSE)</f>
        <v>5</v>
      </c>
      <c r="F798" s="9" t="s">
        <v>856</v>
      </c>
      <c r="G798" s="9" t="s">
        <v>5968</v>
      </c>
      <c r="H798">
        <v>0</v>
      </c>
      <c r="I798">
        <v>378.90058399999998</v>
      </c>
    </row>
    <row r="799" spans="1:9" x14ac:dyDescent="0.25">
      <c r="A799" s="8">
        <v>2023</v>
      </c>
      <c r="B799" s="9" t="s">
        <v>783</v>
      </c>
      <c r="C799" s="9" t="s">
        <v>853</v>
      </c>
      <c r="D799" s="9" t="s">
        <v>4859</v>
      </c>
      <c r="E799" s="11">
        <f>VLOOKUP(C799,Typology!$A$2:$D$615,4,FALSE)</f>
        <v>5</v>
      </c>
      <c r="F799" s="9" t="s">
        <v>857</v>
      </c>
      <c r="G799" s="9" t="s">
        <v>5969</v>
      </c>
      <c r="H799">
        <v>370.63492200000002</v>
      </c>
      <c r="I799">
        <v>370.63492200000002</v>
      </c>
    </row>
    <row r="800" spans="1:9" x14ac:dyDescent="0.25">
      <c r="A800" s="8">
        <v>2023</v>
      </c>
      <c r="B800" s="9" t="s">
        <v>783</v>
      </c>
      <c r="C800" s="9" t="s">
        <v>853</v>
      </c>
      <c r="D800" s="9" t="s">
        <v>4859</v>
      </c>
      <c r="E800" s="11">
        <f>VLOOKUP(C800,Typology!$A$2:$D$615,4,FALSE)</f>
        <v>5</v>
      </c>
      <c r="F800" s="9" t="s">
        <v>858</v>
      </c>
      <c r="G800" s="9" t="s">
        <v>5970</v>
      </c>
      <c r="H800">
        <v>340.277896</v>
      </c>
      <c r="I800">
        <v>510.25397299999997</v>
      </c>
    </row>
    <row r="801" spans="1:9" x14ac:dyDescent="0.25">
      <c r="A801" s="8">
        <v>2023</v>
      </c>
      <c r="B801" s="9" t="s">
        <v>783</v>
      </c>
      <c r="C801" s="9" t="s">
        <v>859</v>
      </c>
      <c r="D801" s="9" t="s">
        <v>5027</v>
      </c>
      <c r="E801" s="11">
        <f>VLOOKUP(C801,Typology!$A$2:$D$615,4,FALSE)</f>
        <v>7</v>
      </c>
      <c r="F801" s="9" t="s">
        <v>860</v>
      </c>
      <c r="G801" s="9" t="s">
        <v>5971</v>
      </c>
      <c r="H801">
        <v>0</v>
      </c>
      <c r="I801">
        <v>1082.1767199999999</v>
      </c>
    </row>
    <row r="802" spans="1:9" x14ac:dyDescent="0.25">
      <c r="A802" s="8">
        <v>2023</v>
      </c>
      <c r="B802" s="9" t="s">
        <v>783</v>
      </c>
      <c r="C802" s="9" t="s">
        <v>859</v>
      </c>
      <c r="D802" s="9" t="s">
        <v>5027</v>
      </c>
      <c r="E802" s="11">
        <f>VLOOKUP(C802,Typology!$A$2:$D$615,4,FALSE)</f>
        <v>7</v>
      </c>
      <c r="F802" s="9" t="s">
        <v>861</v>
      </c>
      <c r="G802" s="9" t="s">
        <v>5972</v>
      </c>
      <c r="H802">
        <v>46.598870999999995</v>
      </c>
      <c r="I802">
        <v>46.598870999999995</v>
      </c>
    </row>
    <row r="803" spans="1:9" x14ac:dyDescent="0.25">
      <c r="A803" s="8">
        <v>2023</v>
      </c>
      <c r="B803" s="9" t="s">
        <v>783</v>
      </c>
      <c r="C803" s="9" t="s">
        <v>859</v>
      </c>
      <c r="D803" s="9" t="s">
        <v>5027</v>
      </c>
      <c r="E803" s="11">
        <f>VLOOKUP(C803,Typology!$A$2:$D$615,4,FALSE)</f>
        <v>7</v>
      </c>
      <c r="F803" s="9" t="s">
        <v>862</v>
      </c>
      <c r="G803" s="9" t="s">
        <v>5973</v>
      </c>
      <c r="H803">
        <v>761.37796300000002</v>
      </c>
      <c r="I803">
        <v>761.37796300000002</v>
      </c>
    </row>
    <row r="804" spans="1:9" x14ac:dyDescent="0.25">
      <c r="A804" s="8">
        <v>2023</v>
      </c>
      <c r="B804" s="9" t="s">
        <v>783</v>
      </c>
      <c r="C804" s="9" t="s">
        <v>859</v>
      </c>
      <c r="D804" s="9" t="s">
        <v>5027</v>
      </c>
      <c r="E804" s="11">
        <f>VLOOKUP(C804,Typology!$A$2:$D$615,4,FALSE)</f>
        <v>7</v>
      </c>
      <c r="F804" s="9" t="s">
        <v>863</v>
      </c>
      <c r="G804" s="9" t="s">
        <v>5974</v>
      </c>
      <c r="H804">
        <v>7.6238189999999992</v>
      </c>
      <c r="I804">
        <v>13.448677</v>
      </c>
    </row>
    <row r="805" spans="1:9" x14ac:dyDescent="0.25">
      <c r="A805" s="8">
        <v>2023</v>
      </c>
      <c r="B805" s="9" t="s">
        <v>783</v>
      </c>
      <c r="C805" s="9" t="s">
        <v>859</v>
      </c>
      <c r="D805" s="9" t="s">
        <v>5027</v>
      </c>
      <c r="E805" s="11">
        <f>VLOOKUP(C805,Typology!$A$2:$D$615,4,FALSE)</f>
        <v>7</v>
      </c>
      <c r="F805" s="9" t="s">
        <v>864</v>
      </c>
      <c r="G805" s="9" t="s">
        <v>5975</v>
      </c>
      <c r="H805">
        <v>1</v>
      </c>
      <c r="I805">
        <v>790.04783099999997</v>
      </c>
    </row>
    <row r="806" spans="1:9" x14ac:dyDescent="0.25">
      <c r="A806" s="8">
        <v>2023</v>
      </c>
      <c r="B806" s="9" t="s">
        <v>783</v>
      </c>
      <c r="C806" s="9" t="s">
        <v>859</v>
      </c>
      <c r="D806" s="9" t="s">
        <v>5027</v>
      </c>
      <c r="E806" s="11">
        <f>VLOOKUP(C806,Typology!$A$2:$D$615,4,FALSE)</f>
        <v>7</v>
      </c>
      <c r="F806" s="9" t="s">
        <v>865</v>
      </c>
      <c r="G806" s="9" t="s">
        <v>5976</v>
      </c>
      <c r="H806">
        <v>695.03293099999996</v>
      </c>
      <c r="I806">
        <v>695.03293099999996</v>
      </c>
    </row>
    <row r="807" spans="1:9" x14ac:dyDescent="0.25">
      <c r="A807" s="8">
        <v>2023</v>
      </c>
      <c r="B807" s="9" t="s">
        <v>783</v>
      </c>
      <c r="C807" s="9" t="s">
        <v>866</v>
      </c>
      <c r="D807" s="9" t="s">
        <v>4937</v>
      </c>
      <c r="E807" s="11">
        <f>VLOOKUP(C807,Typology!$A$2:$D$615,4,FALSE)</f>
        <v>6</v>
      </c>
      <c r="F807" s="9" t="s">
        <v>867</v>
      </c>
      <c r="G807" s="9" t="s">
        <v>5977</v>
      </c>
      <c r="H807">
        <v>0</v>
      </c>
      <c r="I807">
        <v>755.18839000000003</v>
      </c>
    </row>
    <row r="808" spans="1:9" x14ac:dyDescent="0.25">
      <c r="A808" s="8">
        <v>2023</v>
      </c>
      <c r="B808" s="9" t="s">
        <v>783</v>
      </c>
      <c r="C808" s="9" t="s">
        <v>866</v>
      </c>
      <c r="D808" s="9" t="s">
        <v>4937</v>
      </c>
      <c r="E808" s="11">
        <f>VLOOKUP(C808,Typology!$A$2:$D$615,4,FALSE)</f>
        <v>6</v>
      </c>
      <c r="F808" s="9" t="s">
        <v>868</v>
      </c>
      <c r="G808" s="9" t="s">
        <v>5978</v>
      </c>
      <c r="H808">
        <v>162.71186399999999</v>
      </c>
      <c r="I808">
        <v>700.28813700000001</v>
      </c>
    </row>
    <row r="809" spans="1:9" x14ac:dyDescent="0.25">
      <c r="A809" s="8">
        <v>2023</v>
      </c>
      <c r="B809" s="9" t="s">
        <v>783</v>
      </c>
      <c r="C809" s="9" t="s">
        <v>866</v>
      </c>
      <c r="D809" s="9" t="s">
        <v>4937</v>
      </c>
      <c r="E809" s="11">
        <f>VLOOKUP(C809,Typology!$A$2:$D$615,4,FALSE)</f>
        <v>6</v>
      </c>
      <c r="F809" s="9" t="s">
        <v>869</v>
      </c>
      <c r="G809" s="9" t="s">
        <v>5979</v>
      </c>
      <c r="H809">
        <v>30.216780999999997</v>
      </c>
      <c r="I809">
        <v>30.216780999999997</v>
      </c>
    </row>
    <row r="810" spans="1:9" x14ac:dyDescent="0.25">
      <c r="A810" s="8">
        <v>2023</v>
      </c>
      <c r="B810" s="9" t="s">
        <v>783</v>
      </c>
      <c r="C810" s="9" t="s">
        <v>866</v>
      </c>
      <c r="D810" s="9" t="s">
        <v>4937</v>
      </c>
      <c r="E810" s="11">
        <f>VLOOKUP(C810,Typology!$A$2:$D$615,4,FALSE)</f>
        <v>6</v>
      </c>
      <c r="F810" s="9" t="s">
        <v>870</v>
      </c>
      <c r="G810" s="9" t="s">
        <v>5980</v>
      </c>
      <c r="H810">
        <v>496.57073100000002</v>
      </c>
      <c r="I810">
        <v>496.57073100000002</v>
      </c>
    </row>
    <row r="811" spans="1:9" x14ac:dyDescent="0.25">
      <c r="A811" s="8">
        <v>2023</v>
      </c>
      <c r="B811" s="9" t="s">
        <v>783</v>
      </c>
      <c r="C811" s="9" t="s">
        <v>866</v>
      </c>
      <c r="D811" s="9" t="s">
        <v>4937</v>
      </c>
      <c r="E811" s="11">
        <f>VLOOKUP(C811,Typology!$A$2:$D$615,4,FALSE)</f>
        <v>6</v>
      </c>
      <c r="F811" s="9" t="s">
        <v>871</v>
      </c>
      <c r="G811" s="9" t="s">
        <v>5981</v>
      </c>
      <c r="H811">
        <v>377.47727299999997</v>
      </c>
      <c r="I811">
        <v>377.47727299999997</v>
      </c>
    </row>
    <row r="812" spans="1:9" x14ac:dyDescent="0.25">
      <c r="A812" s="8">
        <v>2023</v>
      </c>
      <c r="B812" s="9" t="s">
        <v>783</v>
      </c>
      <c r="C812" s="9" t="s">
        <v>866</v>
      </c>
      <c r="D812" s="9" t="s">
        <v>4937</v>
      </c>
      <c r="E812" s="11">
        <f>VLOOKUP(C812,Typology!$A$2:$D$615,4,FALSE)</f>
        <v>6</v>
      </c>
      <c r="F812" s="9" t="s">
        <v>866</v>
      </c>
      <c r="G812" s="9" t="s">
        <v>4937</v>
      </c>
      <c r="H812">
        <v>2</v>
      </c>
      <c r="I812">
        <v>2</v>
      </c>
    </row>
    <row r="813" spans="1:9" x14ac:dyDescent="0.25">
      <c r="A813" s="8">
        <v>2023</v>
      </c>
      <c r="B813" s="9" t="s">
        <v>783</v>
      </c>
      <c r="C813" s="9" t="s">
        <v>872</v>
      </c>
      <c r="D813" s="9" t="s">
        <v>4938</v>
      </c>
      <c r="E813" s="11">
        <f>VLOOKUP(C813,Typology!$A$2:$D$615,4,FALSE)</f>
        <v>6</v>
      </c>
      <c r="F813" s="9" t="s">
        <v>873</v>
      </c>
      <c r="G813" s="9" t="s">
        <v>5982</v>
      </c>
      <c r="H813">
        <v>0</v>
      </c>
      <c r="I813">
        <v>509.19482299999999</v>
      </c>
    </row>
    <row r="814" spans="1:9" x14ac:dyDescent="0.25">
      <c r="A814" s="8">
        <v>2023</v>
      </c>
      <c r="B814" s="9" t="s">
        <v>783</v>
      </c>
      <c r="C814" s="9" t="s">
        <v>872</v>
      </c>
      <c r="D814" s="9" t="s">
        <v>4938</v>
      </c>
      <c r="E814" s="11">
        <f>VLOOKUP(C814,Typology!$A$2:$D$615,4,FALSE)</f>
        <v>6</v>
      </c>
      <c r="F814" s="9" t="s">
        <v>874</v>
      </c>
      <c r="G814" s="9" t="s">
        <v>5983</v>
      </c>
      <c r="H814">
        <v>287.15491900000001</v>
      </c>
      <c r="I814">
        <v>287.15491900000001</v>
      </c>
    </row>
    <row r="815" spans="1:9" x14ac:dyDescent="0.25">
      <c r="A815" s="8">
        <v>2023</v>
      </c>
      <c r="B815" s="9" t="s">
        <v>783</v>
      </c>
      <c r="C815" s="9" t="s">
        <v>872</v>
      </c>
      <c r="D815" s="9" t="s">
        <v>4938</v>
      </c>
      <c r="E815" s="11">
        <f>VLOOKUP(C815,Typology!$A$2:$D$615,4,FALSE)</f>
        <v>6</v>
      </c>
      <c r="F815" s="9" t="s">
        <v>875</v>
      </c>
      <c r="G815" s="9" t="s">
        <v>5984</v>
      </c>
      <c r="H815">
        <v>19.899998999999998</v>
      </c>
      <c r="I815">
        <v>19.899998999999998</v>
      </c>
    </row>
    <row r="816" spans="1:9" x14ac:dyDescent="0.25">
      <c r="A816" s="8">
        <v>2023</v>
      </c>
      <c r="B816" s="9" t="s">
        <v>783</v>
      </c>
      <c r="C816" s="9" t="s">
        <v>872</v>
      </c>
      <c r="D816" s="9" t="s">
        <v>4938</v>
      </c>
      <c r="E816" s="11">
        <f>VLOOKUP(C816,Typology!$A$2:$D$615,4,FALSE)</f>
        <v>6</v>
      </c>
      <c r="F816" s="9" t="s">
        <v>876</v>
      </c>
      <c r="G816" s="9" t="s">
        <v>5985</v>
      </c>
      <c r="H816">
        <v>331.01054299999998</v>
      </c>
      <c r="I816">
        <v>331.01054299999998</v>
      </c>
    </row>
    <row r="817" spans="1:9" x14ac:dyDescent="0.25">
      <c r="A817" s="8">
        <v>2023</v>
      </c>
      <c r="B817" s="9" t="s">
        <v>783</v>
      </c>
      <c r="C817" s="9" t="s">
        <v>872</v>
      </c>
      <c r="D817" s="9" t="s">
        <v>4938</v>
      </c>
      <c r="E817" s="11">
        <f>VLOOKUP(C817,Typology!$A$2:$D$615,4,FALSE)</f>
        <v>6</v>
      </c>
      <c r="F817" s="9" t="s">
        <v>877</v>
      </c>
      <c r="G817" s="9" t="s">
        <v>5986</v>
      </c>
      <c r="H817">
        <v>0</v>
      </c>
      <c r="I817">
        <v>302.38936899999999</v>
      </c>
    </row>
    <row r="818" spans="1:9" x14ac:dyDescent="0.25">
      <c r="A818" s="8">
        <v>2023</v>
      </c>
      <c r="B818" s="9" t="s">
        <v>783</v>
      </c>
      <c r="C818" s="9" t="s">
        <v>878</v>
      </c>
      <c r="D818" s="9" t="s">
        <v>4986</v>
      </c>
      <c r="E818" s="11">
        <f>VLOOKUP(C818,Typology!$A$2:$D$615,4,FALSE)</f>
        <v>7</v>
      </c>
      <c r="F818" s="9" t="s">
        <v>879</v>
      </c>
      <c r="G818" s="9" t="s">
        <v>5987</v>
      </c>
      <c r="H818">
        <v>0</v>
      </c>
      <c r="I818">
        <v>777.19346700000006</v>
      </c>
    </row>
    <row r="819" spans="1:9" x14ac:dyDescent="0.25">
      <c r="A819" s="8">
        <v>2023</v>
      </c>
      <c r="B819" s="9" t="s">
        <v>783</v>
      </c>
      <c r="C819" s="9" t="s">
        <v>878</v>
      </c>
      <c r="D819" s="9" t="s">
        <v>4986</v>
      </c>
      <c r="E819" s="11">
        <f>VLOOKUP(C819,Typology!$A$2:$D$615,4,FALSE)</f>
        <v>7</v>
      </c>
      <c r="F819" s="9" t="s">
        <v>880</v>
      </c>
      <c r="G819" s="9" t="s">
        <v>5988</v>
      </c>
      <c r="H819">
        <v>258.74746499999998</v>
      </c>
      <c r="I819">
        <v>258.74746499999998</v>
      </c>
    </row>
    <row r="820" spans="1:9" x14ac:dyDescent="0.25">
      <c r="A820" s="8">
        <v>2023</v>
      </c>
      <c r="B820" s="9" t="s">
        <v>783</v>
      </c>
      <c r="C820" s="9" t="s">
        <v>878</v>
      </c>
      <c r="D820" s="9" t="s">
        <v>4986</v>
      </c>
      <c r="E820" s="11">
        <f>VLOOKUP(C820,Typology!$A$2:$D$615,4,FALSE)</f>
        <v>7</v>
      </c>
      <c r="F820" s="9" t="s">
        <v>881</v>
      </c>
      <c r="G820" s="9" t="s">
        <v>5989</v>
      </c>
      <c r="H820">
        <v>366.87675100000001</v>
      </c>
      <c r="I820">
        <v>366.87675100000001</v>
      </c>
    </row>
    <row r="821" spans="1:9" x14ac:dyDescent="0.25">
      <c r="A821" s="8">
        <v>2023</v>
      </c>
      <c r="B821" s="9" t="s">
        <v>783</v>
      </c>
      <c r="C821" s="9" t="s">
        <v>878</v>
      </c>
      <c r="D821" s="9" t="s">
        <v>4986</v>
      </c>
      <c r="E821" s="11">
        <f>VLOOKUP(C821,Typology!$A$2:$D$615,4,FALSE)</f>
        <v>7</v>
      </c>
      <c r="F821" s="9" t="s">
        <v>882</v>
      </c>
      <c r="G821" s="9" t="s">
        <v>5990</v>
      </c>
      <c r="H821">
        <v>341.46949000000001</v>
      </c>
      <c r="I821">
        <v>341.46949000000001</v>
      </c>
    </row>
    <row r="822" spans="1:9" x14ac:dyDescent="0.25">
      <c r="A822" s="8">
        <v>2023</v>
      </c>
      <c r="B822" s="9" t="s">
        <v>783</v>
      </c>
      <c r="C822" s="9" t="s">
        <v>878</v>
      </c>
      <c r="D822" s="9" t="s">
        <v>4986</v>
      </c>
      <c r="E822" s="11">
        <f>VLOOKUP(C822,Typology!$A$2:$D$615,4,FALSE)</f>
        <v>7</v>
      </c>
      <c r="F822" s="9" t="s">
        <v>883</v>
      </c>
      <c r="G822" s="9" t="s">
        <v>5991</v>
      </c>
      <c r="H822">
        <v>257.658458</v>
      </c>
      <c r="I822">
        <v>257.658458</v>
      </c>
    </row>
    <row r="823" spans="1:9" x14ac:dyDescent="0.25">
      <c r="A823" s="8">
        <v>2023</v>
      </c>
      <c r="B823" s="9" t="s">
        <v>783</v>
      </c>
      <c r="C823" s="9" t="s">
        <v>878</v>
      </c>
      <c r="D823" s="9" t="s">
        <v>4986</v>
      </c>
      <c r="E823" s="11">
        <f>VLOOKUP(C823,Typology!$A$2:$D$615,4,FALSE)</f>
        <v>7</v>
      </c>
      <c r="F823" s="9" t="s">
        <v>884</v>
      </c>
      <c r="G823" s="9" t="s">
        <v>5992</v>
      </c>
      <c r="H823">
        <v>0</v>
      </c>
      <c r="I823">
        <v>572.76245100000006</v>
      </c>
    </row>
    <row r="824" spans="1:9" x14ac:dyDescent="0.25">
      <c r="A824" s="8">
        <v>2023</v>
      </c>
      <c r="B824" s="9" t="s">
        <v>783</v>
      </c>
      <c r="C824" s="9" t="s">
        <v>878</v>
      </c>
      <c r="D824" s="9" t="s">
        <v>4986</v>
      </c>
      <c r="E824" s="11">
        <f>VLOOKUP(C824,Typology!$A$2:$D$615,4,FALSE)</f>
        <v>7</v>
      </c>
      <c r="F824" s="9" t="s">
        <v>885</v>
      </c>
      <c r="G824" s="9" t="s">
        <v>5993</v>
      </c>
      <c r="H824">
        <v>6.590992</v>
      </c>
      <c r="I824">
        <v>60.919711999999997</v>
      </c>
    </row>
    <row r="825" spans="1:9" x14ac:dyDescent="0.25">
      <c r="A825" s="8">
        <v>2023</v>
      </c>
      <c r="B825" s="9" t="s">
        <v>783</v>
      </c>
      <c r="C825" s="9" t="s">
        <v>886</v>
      </c>
      <c r="D825" s="9" t="s">
        <v>4775</v>
      </c>
      <c r="E825" s="11">
        <f>VLOOKUP(C825,Typology!$A$2:$D$615,4,FALSE)</f>
        <v>4</v>
      </c>
      <c r="F825" s="9" t="s">
        <v>887</v>
      </c>
      <c r="G825" s="9" t="s">
        <v>5994</v>
      </c>
      <c r="H825">
        <v>0</v>
      </c>
      <c r="I825">
        <v>295.95494200000002</v>
      </c>
    </row>
    <row r="826" spans="1:9" x14ac:dyDescent="0.25">
      <c r="A826" s="8">
        <v>2023</v>
      </c>
      <c r="B826" s="9" t="s">
        <v>783</v>
      </c>
      <c r="C826" s="9" t="s">
        <v>886</v>
      </c>
      <c r="D826" s="9" t="s">
        <v>4775</v>
      </c>
      <c r="E826" s="11">
        <f>VLOOKUP(C826,Typology!$A$2:$D$615,4,FALSE)</f>
        <v>4</v>
      </c>
      <c r="F826" s="9" t="s">
        <v>888</v>
      </c>
      <c r="G826" s="9" t="s">
        <v>5995</v>
      </c>
      <c r="H826">
        <v>438.945829</v>
      </c>
      <c r="I826">
        <v>438.945829</v>
      </c>
    </row>
    <row r="827" spans="1:9" x14ac:dyDescent="0.25">
      <c r="A827" s="8">
        <v>2023</v>
      </c>
      <c r="B827" s="9" t="s">
        <v>783</v>
      </c>
      <c r="C827" s="9" t="s">
        <v>886</v>
      </c>
      <c r="D827" s="9" t="s">
        <v>4775</v>
      </c>
      <c r="E827" s="11">
        <f>VLOOKUP(C827,Typology!$A$2:$D$615,4,FALSE)</f>
        <v>4</v>
      </c>
      <c r="F827" s="9" t="s">
        <v>889</v>
      </c>
      <c r="G827" s="9" t="s">
        <v>5996</v>
      </c>
      <c r="H827">
        <v>80.203045000000003</v>
      </c>
      <c r="I827">
        <v>353.02948500000002</v>
      </c>
    </row>
    <row r="828" spans="1:9" x14ac:dyDescent="0.25">
      <c r="A828" s="8">
        <v>2023</v>
      </c>
      <c r="B828" s="9" t="s">
        <v>783</v>
      </c>
      <c r="C828" s="9" t="s">
        <v>890</v>
      </c>
      <c r="D828" s="9" t="s">
        <v>4813</v>
      </c>
      <c r="E828" s="11">
        <f>VLOOKUP(C828,Typology!$A$2:$D$615,4,FALSE)</f>
        <v>4</v>
      </c>
      <c r="F828" s="9" t="s">
        <v>891</v>
      </c>
      <c r="G828" s="9" t="s">
        <v>5997</v>
      </c>
      <c r="H828">
        <v>0</v>
      </c>
      <c r="I828">
        <v>671.05008699999996</v>
      </c>
    </row>
    <row r="829" spans="1:9" x14ac:dyDescent="0.25">
      <c r="A829" s="8">
        <v>2023</v>
      </c>
      <c r="B829" s="9" t="s">
        <v>783</v>
      </c>
      <c r="C829" s="9" t="s">
        <v>890</v>
      </c>
      <c r="D829" s="9" t="s">
        <v>4813</v>
      </c>
      <c r="E829" s="11">
        <f>VLOOKUP(C829,Typology!$A$2:$D$615,4,FALSE)</f>
        <v>4</v>
      </c>
      <c r="F829" s="9" t="s">
        <v>892</v>
      </c>
      <c r="G829" s="9" t="s">
        <v>5998</v>
      </c>
      <c r="H829">
        <v>522.77268100000003</v>
      </c>
      <c r="I829">
        <v>522.77268100000003</v>
      </c>
    </row>
    <row r="830" spans="1:9" x14ac:dyDescent="0.25">
      <c r="A830" s="8">
        <v>2023</v>
      </c>
      <c r="B830" s="9" t="s">
        <v>783</v>
      </c>
      <c r="C830" s="9" t="s">
        <v>890</v>
      </c>
      <c r="D830" s="9" t="s">
        <v>4813</v>
      </c>
      <c r="E830" s="11">
        <f>VLOOKUP(C830,Typology!$A$2:$D$615,4,FALSE)</f>
        <v>4</v>
      </c>
      <c r="F830" s="9" t="s">
        <v>893</v>
      </c>
      <c r="G830" s="9" t="s">
        <v>5999</v>
      </c>
      <c r="H830">
        <v>466.23800899999998</v>
      </c>
      <c r="I830">
        <v>466.23800899999998</v>
      </c>
    </row>
    <row r="831" spans="1:9" x14ac:dyDescent="0.25">
      <c r="A831" s="8">
        <v>2023</v>
      </c>
      <c r="B831" s="9" t="s">
        <v>783</v>
      </c>
      <c r="C831" s="9" t="s">
        <v>890</v>
      </c>
      <c r="D831" s="9" t="s">
        <v>4813</v>
      </c>
      <c r="E831" s="11">
        <f>VLOOKUP(C831,Typology!$A$2:$D$615,4,FALSE)</f>
        <v>4</v>
      </c>
      <c r="F831" s="9" t="s">
        <v>894</v>
      </c>
      <c r="G831" s="9" t="s">
        <v>6000</v>
      </c>
      <c r="H831">
        <v>0</v>
      </c>
      <c r="I831">
        <v>497.92853000000002</v>
      </c>
    </row>
    <row r="832" spans="1:9" x14ac:dyDescent="0.25">
      <c r="A832" s="8">
        <v>2023</v>
      </c>
      <c r="B832" s="9" t="s">
        <v>783</v>
      </c>
      <c r="C832" s="9" t="s">
        <v>895</v>
      </c>
      <c r="D832" s="9" t="s">
        <v>4427</v>
      </c>
      <c r="E832" s="11">
        <f>VLOOKUP(C832,Typology!$A$2:$D$615,4,FALSE)</f>
        <v>1</v>
      </c>
      <c r="F832" s="9" t="s">
        <v>896</v>
      </c>
      <c r="G832" s="9" t="s">
        <v>6001</v>
      </c>
      <c r="H832">
        <v>0</v>
      </c>
      <c r="I832">
        <v>505.41085900000002</v>
      </c>
    </row>
    <row r="833" spans="1:9" x14ac:dyDescent="0.25">
      <c r="A833" s="8">
        <v>2023</v>
      </c>
      <c r="B833" s="9" t="s">
        <v>783</v>
      </c>
      <c r="C833" s="9" t="s">
        <v>895</v>
      </c>
      <c r="D833" s="9" t="s">
        <v>4427</v>
      </c>
      <c r="E833" s="11">
        <f>VLOOKUP(C833,Typology!$A$2:$D$615,4,FALSE)</f>
        <v>1</v>
      </c>
      <c r="F833" s="9" t="s">
        <v>897</v>
      </c>
      <c r="G833" s="9" t="s">
        <v>6002</v>
      </c>
      <c r="H833">
        <v>0</v>
      </c>
      <c r="I833">
        <v>410.65115400000002</v>
      </c>
    </row>
    <row r="834" spans="1:9" x14ac:dyDescent="0.25">
      <c r="A834" s="8">
        <v>2023</v>
      </c>
      <c r="B834" s="9" t="s">
        <v>783</v>
      </c>
      <c r="C834" s="9" t="s">
        <v>895</v>
      </c>
      <c r="D834" s="9" t="s">
        <v>4427</v>
      </c>
      <c r="E834" s="11">
        <f>VLOOKUP(C834,Typology!$A$2:$D$615,4,FALSE)</f>
        <v>1</v>
      </c>
      <c r="F834" s="9" t="s">
        <v>898</v>
      </c>
      <c r="G834" s="9" t="s">
        <v>6003</v>
      </c>
      <c r="H834">
        <v>834.05979600000001</v>
      </c>
      <c r="I834">
        <v>834.05979600000001</v>
      </c>
    </row>
    <row r="835" spans="1:9" x14ac:dyDescent="0.25">
      <c r="A835" s="8">
        <v>2023</v>
      </c>
      <c r="B835" s="9" t="s">
        <v>783</v>
      </c>
      <c r="C835" s="9" t="s">
        <v>899</v>
      </c>
      <c r="D835" s="9" t="s">
        <v>4852</v>
      </c>
      <c r="E835" s="11">
        <f>VLOOKUP(C835,Typology!$A$2:$D$615,4,FALSE)</f>
        <v>4</v>
      </c>
      <c r="F835" s="9" t="s">
        <v>900</v>
      </c>
      <c r="G835" s="9" t="s">
        <v>6004</v>
      </c>
      <c r="H835">
        <v>0</v>
      </c>
      <c r="I835">
        <v>379.18156599999998</v>
      </c>
    </row>
    <row r="836" spans="1:9" x14ac:dyDescent="0.25">
      <c r="A836" s="8">
        <v>2023</v>
      </c>
      <c r="B836" s="9" t="s">
        <v>783</v>
      </c>
      <c r="C836" s="9" t="s">
        <v>899</v>
      </c>
      <c r="D836" s="9" t="s">
        <v>4852</v>
      </c>
      <c r="E836" s="11">
        <f>VLOOKUP(C836,Typology!$A$2:$D$615,4,FALSE)</f>
        <v>4</v>
      </c>
      <c r="F836" s="9" t="s">
        <v>901</v>
      </c>
      <c r="G836" s="9" t="s">
        <v>6005</v>
      </c>
      <c r="H836">
        <v>2.0150000000000001</v>
      </c>
      <c r="I836">
        <v>13.526400000000001</v>
      </c>
    </row>
    <row r="837" spans="1:9" x14ac:dyDescent="0.25">
      <c r="A837" s="8">
        <v>2023</v>
      </c>
      <c r="B837" s="9" t="s">
        <v>783</v>
      </c>
      <c r="C837" s="9" t="s">
        <v>899</v>
      </c>
      <c r="D837" s="9" t="s">
        <v>4852</v>
      </c>
      <c r="E837" s="11">
        <f>VLOOKUP(C837,Typology!$A$2:$D$615,4,FALSE)</f>
        <v>4</v>
      </c>
      <c r="F837" s="9" t="s">
        <v>902</v>
      </c>
      <c r="G837" s="9" t="s">
        <v>6006</v>
      </c>
      <c r="H837">
        <v>432.75185099999999</v>
      </c>
      <c r="I837">
        <v>489.88115099999999</v>
      </c>
    </row>
    <row r="838" spans="1:9" x14ac:dyDescent="0.25">
      <c r="A838" s="8">
        <v>2023</v>
      </c>
      <c r="B838" s="9" t="s">
        <v>783</v>
      </c>
      <c r="C838" s="9" t="s">
        <v>903</v>
      </c>
      <c r="D838" s="9" t="s">
        <v>4993</v>
      </c>
      <c r="E838" s="11">
        <f>VLOOKUP(C838,Typology!$A$2:$D$615,4,FALSE)</f>
        <v>7</v>
      </c>
      <c r="F838" s="9" t="s">
        <v>904</v>
      </c>
      <c r="G838" s="9" t="s">
        <v>6007</v>
      </c>
      <c r="H838">
        <v>867.00733200000002</v>
      </c>
      <c r="I838">
        <v>867.00733200000002</v>
      </c>
    </row>
    <row r="839" spans="1:9" x14ac:dyDescent="0.25">
      <c r="A839" s="8">
        <v>2023</v>
      </c>
      <c r="B839" s="9" t="s">
        <v>783</v>
      </c>
      <c r="C839" s="9" t="s">
        <v>903</v>
      </c>
      <c r="D839" s="9" t="s">
        <v>4993</v>
      </c>
      <c r="E839" s="11">
        <f>VLOOKUP(C839,Typology!$A$2:$D$615,4,FALSE)</f>
        <v>7</v>
      </c>
      <c r="F839" s="9" t="s">
        <v>438</v>
      </c>
      <c r="G839" s="9" t="s">
        <v>5610</v>
      </c>
      <c r="H839">
        <v>397.04226499999999</v>
      </c>
      <c r="I839">
        <v>1523.210973</v>
      </c>
    </row>
    <row r="840" spans="1:9" x14ac:dyDescent="0.25">
      <c r="A840" s="8">
        <v>2023</v>
      </c>
      <c r="B840" s="9" t="s">
        <v>783</v>
      </c>
      <c r="C840" s="9" t="s">
        <v>903</v>
      </c>
      <c r="D840" s="9" t="s">
        <v>4993</v>
      </c>
      <c r="E840" s="11">
        <f>VLOOKUP(C840,Typology!$A$2:$D$615,4,FALSE)</f>
        <v>7</v>
      </c>
      <c r="F840" s="9" t="s">
        <v>905</v>
      </c>
      <c r="G840" s="9" t="s">
        <v>6008</v>
      </c>
      <c r="H840">
        <v>503.31692700000002</v>
      </c>
      <c r="I840">
        <v>503.31692700000002</v>
      </c>
    </row>
    <row r="841" spans="1:9" x14ac:dyDescent="0.25">
      <c r="A841" s="8">
        <v>2023</v>
      </c>
      <c r="B841" s="9" t="s">
        <v>783</v>
      </c>
      <c r="C841" s="9" t="s">
        <v>903</v>
      </c>
      <c r="D841" s="9" t="s">
        <v>4993</v>
      </c>
      <c r="E841" s="11">
        <f>VLOOKUP(C841,Typology!$A$2:$D$615,4,FALSE)</f>
        <v>7</v>
      </c>
      <c r="F841" s="9" t="s">
        <v>440</v>
      </c>
      <c r="G841" s="9" t="s">
        <v>5612</v>
      </c>
      <c r="H841">
        <v>0</v>
      </c>
      <c r="I841">
        <v>1579.308974</v>
      </c>
    </row>
    <row r="842" spans="1:9" x14ac:dyDescent="0.25">
      <c r="A842" s="8">
        <v>2023</v>
      </c>
      <c r="B842" s="9" t="s">
        <v>783</v>
      </c>
      <c r="C842" s="9" t="s">
        <v>903</v>
      </c>
      <c r="D842" s="9" t="s">
        <v>4993</v>
      </c>
      <c r="E842" s="11">
        <f>VLOOKUP(C842,Typology!$A$2:$D$615,4,FALSE)</f>
        <v>7</v>
      </c>
      <c r="F842" s="9" t="s">
        <v>906</v>
      </c>
      <c r="G842" s="9" t="s">
        <v>6009</v>
      </c>
      <c r="H842">
        <v>589.529177</v>
      </c>
      <c r="I842">
        <v>589.529177</v>
      </c>
    </row>
    <row r="843" spans="1:9" x14ac:dyDescent="0.25">
      <c r="A843" s="8">
        <v>2023</v>
      </c>
      <c r="B843" s="9" t="s">
        <v>783</v>
      </c>
      <c r="C843" s="9" t="s">
        <v>903</v>
      </c>
      <c r="D843" s="9" t="s">
        <v>4993</v>
      </c>
      <c r="E843" s="11">
        <f>VLOOKUP(C843,Typology!$A$2:$D$615,4,FALSE)</f>
        <v>7</v>
      </c>
      <c r="F843" s="9" t="s">
        <v>903</v>
      </c>
      <c r="G843" s="9" t="s">
        <v>4993</v>
      </c>
      <c r="H843">
        <v>19.039846000000001</v>
      </c>
      <c r="I843">
        <v>34.536561999999996</v>
      </c>
    </row>
    <row r="844" spans="1:9" x14ac:dyDescent="0.25">
      <c r="A844" s="8">
        <v>2023</v>
      </c>
      <c r="B844" s="9" t="s">
        <v>783</v>
      </c>
      <c r="C844" s="9" t="s">
        <v>907</v>
      </c>
      <c r="D844" s="9" t="s">
        <v>4949</v>
      </c>
      <c r="E844" s="11">
        <f>VLOOKUP(C844,Typology!$A$2:$D$615,4,FALSE)</f>
        <v>6</v>
      </c>
      <c r="F844" s="9" t="s">
        <v>908</v>
      </c>
      <c r="G844" s="9" t="s">
        <v>6010</v>
      </c>
      <c r="H844">
        <v>0</v>
      </c>
      <c r="I844">
        <v>726.25672799999995</v>
      </c>
    </row>
    <row r="845" spans="1:9" x14ac:dyDescent="0.25">
      <c r="A845" s="8">
        <v>2023</v>
      </c>
      <c r="B845" s="9" t="s">
        <v>783</v>
      </c>
      <c r="C845" s="9" t="s">
        <v>907</v>
      </c>
      <c r="D845" s="9" t="s">
        <v>4949</v>
      </c>
      <c r="E845" s="11">
        <f>VLOOKUP(C845,Typology!$A$2:$D$615,4,FALSE)</f>
        <v>6</v>
      </c>
      <c r="F845" s="9" t="s">
        <v>909</v>
      </c>
      <c r="G845" s="9" t="s">
        <v>6011</v>
      </c>
      <c r="H845">
        <v>491.62043</v>
      </c>
      <c r="I845">
        <v>491.62043</v>
      </c>
    </row>
    <row r="846" spans="1:9" x14ac:dyDescent="0.25">
      <c r="A846" s="8">
        <v>2023</v>
      </c>
      <c r="B846" s="9" t="s">
        <v>783</v>
      </c>
      <c r="C846" s="9" t="s">
        <v>907</v>
      </c>
      <c r="D846" s="9" t="s">
        <v>4949</v>
      </c>
      <c r="E846" s="11">
        <f>VLOOKUP(C846,Typology!$A$2:$D$615,4,FALSE)</f>
        <v>6</v>
      </c>
      <c r="F846" s="9" t="s">
        <v>910</v>
      </c>
      <c r="G846" s="9" t="s">
        <v>6012</v>
      </c>
      <c r="H846">
        <v>0</v>
      </c>
      <c r="I846">
        <v>1.9753539999999998</v>
      </c>
    </row>
    <row r="847" spans="1:9" x14ac:dyDescent="0.25">
      <c r="A847" s="8">
        <v>2023</v>
      </c>
      <c r="B847" s="9" t="s">
        <v>783</v>
      </c>
      <c r="C847" s="9" t="s">
        <v>907</v>
      </c>
      <c r="D847" s="9" t="s">
        <v>4949</v>
      </c>
      <c r="E847" s="11">
        <f>VLOOKUP(C847,Typology!$A$2:$D$615,4,FALSE)</f>
        <v>6</v>
      </c>
      <c r="F847" s="9" t="s">
        <v>911</v>
      </c>
      <c r="G847" s="9" t="s">
        <v>6013</v>
      </c>
      <c r="H847">
        <v>326.46589599999999</v>
      </c>
      <c r="I847">
        <v>326.46589599999999</v>
      </c>
    </row>
    <row r="848" spans="1:9" x14ac:dyDescent="0.25">
      <c r="A848" s="8">
        <v>2023</v>
      </c>
      <c r="B848" s="9" t="s">
        <v>783</v>
      </c>
      <c r="C848" s="9" t="s">
        <v>907</v>
      </c>
      <c r="D848" s="9" t="s">
        <v>4949</v>
      </c>
      <c r="E848" s="11">
        <f>VLOOKUP(C848,Typology!$A$2:$D$615,4,FALSE)</f>
        <v>6</v>
      </c>
      <c r="F848" s="9" t="s">
        <v>912</v>
      </c>
      <c r="G848" s="9" t="s">
        <v>6014</v>
      </c>
      <c r="H848">
        <v>336.39358800000002</v>
      </c>
      <c r="I848">
        <v>336.39358800000002</v>
      </c>
    </row>
    <row r="849" spans="1:9" x14ac:dyDescent="0.25">
      <c r="A849" s="8">
        <v>2023</v>
      </c>
      <c r="B849" s="9" t="s">
        <v>783</v>
      </c>
      <c r="C849" s="9" t="s">
        <v>907</v>
      </c>
      <c r="D849" s="9" t="s">
        <v>4949</v>
      </c>
      <c r="E849" s="11">
        <f>VLOOKUP(C849,Typology!$A$2:$D$615,4,FALSE)</f>
        <v>6</v>
      </c>
      <c r="F849" s="9" t="s">
        <v>907</v>
      </c>
      <c r="G849" s="9" t="s">
        <v>4949</v>
      </c>
      <c r="H849">
        <v>0</v>
      </c>
      <c r="I849">
        <v>0</v>
      </c>
    </row>
    <row r="850" spans="1:9" x14ac:dyDescent="0.25">
      <c r="A850" s="8">
        <v>2023</v>
      </c>
      <c r="B850" s="9" t="s">
        <v>783</v>
      </c>
      <c r="C850" s="9" t="s">
        <v>907</v>
      </c>
      <c r="D850" s="9" t="s">
        <v>4949</v>
      </c>
      <c r="E850" s="11">
        <f>VLOOKUP(C850,Typology!$A$2:$D$615,4,FALSE)</f>
        <v>6</v>
      </c>
      <c r="F850" s="9" t="s">
        <v>913</v>
      </c>
      <c r="G850" s="9" t="s">
        <v>6015</v>
      </c>
      <c r="H850">
        <v>0</v>
      </c>
      <c r="I850">
        <v>601.566103</v>
      </c>
    </row>
    <row r="851" spans="1:9" x14ac:dyDescent="0.25">
      <c r="A851" s="8">
        <v>2023</v>
      </c>
      <c r="B851" s="9" t="s">
        <v>783</v>
      </c>
      <c r="C851" s="9" t="s">
        <v>914</v>
      </c>
      <c r="D851" s="9" t="s">
        <v>5494</v>
      </c>
      <c r="E851" s="11">
        <f>VLOOKUP(C851,Typology!$A$2:$D$615,4,FALSE)</f>
        <v>5</v>
      </c>
      <c r="F851" s="9" t="s">
        <v>612</v>
      </c>
      <c r="G851" s="9" t="s">
        <v>5763</v>
      </c>
      <c r="H851">
        <v>0</v>
      </c>
      <c r="I851">
        <v>711.21572100000003</v>
      </c>
    </row>
    <row r="852" spans="1:9" x14ac:dyDescent="0.25">
      <c r="A852" s="8">
        <v>2023</v>
      </c>
      <c r="B852" s="9" t="s">
        <v>783</v>
      </c>
      <c r="C852" s="9" t="s">
        <v>914</v>
      </c>
      <c r="D852" s="9" t="s">
        <v>5494</v>
      </c>
      <c r="E852" s="11">
        <f>VLOOKUP(C852,Typology!$A$2:$D$615,4,FALSE)</f>
        <v>5</v>
      </c>
      <c r="F852" s="9" t="s">
        <v>915</v>
      </c>
      <c r="G852" s="9" t="s">
        <v>6016</v>
      </c>
      <c r="H852">
        <v>4.1166999999999995E-2</v>
      </c>
      <c r="I852">
        <v>627.211499</v>
      </c>
    </row>
    <row r="853" spans="1:9" x14ac:dyDescent="0.25">
      <c r="A853" s="8">
        <v>2023</v>
      </c>
      <c r="B853" s="9" t="s">
        <v>783</v>
      </c>
      <c r="C853" s="9" t="s">
        <v>914</v>
      </c>
      <c r="D853" s="9" t="s">
        <v>5494</v>
      </c>
      <c r="E853" s="11">
        <f>VLOOKUP(C853,Typology!$A$2:$D$615,4,FALSE)</f>
        <v>5</v>
      </c>
      <c r="F853" s="9" t="s">
        <v>916</v>
      </c>
      <c r="G853" s="9" t="s">
        <v>6017</v>
      </c>
      <c r="H853">
        <v>417.15680000000003</v>
      </c>
      <c r="I853">
        <v>417.15680000000003</v>
      </c>
    </row>
    <row r="854" spans="1:9" x14ac:dyDescent="0.25">
      <c r="A854" s="8">
        <v>2023</v>
      </c>
      <c r="B854" s="9" t="s">
        <v>783</v>
      </c>
      <c r="C854" s="9" t="s">
        <v>914</v>
      </c>
      <c r="D854" s="9" t="s">
        <v>5494</v>
      </c>
      <c r="E854" s="11">
        <f>VLOOKUP(C854,Typology!$A$2:$D$615,4,FALSE)</f>
        <v>5</v>
      </c>
      <c r="F854" s="9" t="s">
        <v>917</v>
      </c>
      <c r="G854" s="9" t="s">
        <v>6018</v>
      </c>
      <c r="H854">
        <v>356.26445699999999</v>
      </c>
      <c r="I854">
        <v>356.26445699999999</v>
      </c>
    </row>
    <row r="855" spans="1:9" x14ac:dyDescent="0.25">
      <c r="A855" s="8">
        <v>2023</v>
      </c>
      <c r="B855" s="9" t="s">
        <v>783</v>
      </c>
      <c r="C855" s="9" t="s">
        <v>914</v>
      </c>
      <c r="D855" s="9" t="s">
        <v>5494</v>
      </c>
      <c r="E855" s="11">
        <f>VLOOKUP(C855,Typology!$A$2:$D$615,4,FALSE)</f>
        <v>5</v>
      </c>
      <c r="F855" s="9" t="s">
        <v>918</v>
      </c>
      <c r="G855" s="9" t="s">
        <v>6019</v>
      </c>
      <c r="H855">
        <v>278.57745699999998</v>
      </c>
      <c r="I855">
        <v>278.57745699999998</v>
      </c>
    </row>
    <row r="856" spans="1:9" x14ac:dyDescent="0.25">
      <c r="A856" s="8">
        <v>2023</v>
      </c>
      <c r="B856" s="9" t="s">
        <v>783</v>
      </c>
      <c r="C856" s="9" t="s">
        <v>914</v>
      </c>
      <c r="D856" s="9" t="s">
        <v>5494</v>
      </c>
      <c r="E856" s="11">
        <f>VLOOKUP(C856,Typology!$A$2:$D$615,4,FALSE)</f>
        <v>5</v>
      </c>
      <c r="F856" s="9" t="s">
        <v>914</v>
      </c>
      <c r="G856" s="9" t="s">
        <v>5494</v>
      </c>
      <c r="H856">
        <v>0.25595200000000001</v>
      </c>
      <c r="I856">
        <v>0.25595200000000001</v>
      </c>
    </row>
    <row r="857" spans="1:9" x14ac:dyDescent="0.25">
      <c r="A857" s="8">
        <v>2023</v>
      </c>
      <c r="B857" s="9" t="s">
        <v>783</v>
      </c>
      <c r="C857" s="9" t="s">
        <v>914</v>
      </c>
      <c r="D857" s="9" t="s">
        <v>5494</v>
      </c>
      <c r="E857" s="11">
        <f>VLOOKUP(C857,Typology!$A$2:$D$615,4,FALSE)</f>
        <v>5</v>
      </c>
      <c r="F857" s="9" t="s">
        <v>919</v>
      </c>
      <c r="G857" s="9" t="s">
        <v>6020</v>
      </c>
      <c r="H857">
        <v>44.721429999999998</v>
      </c>
      <c r="I857">
        <v>44.721429999999998</v>
      </c>
    </row>
    <row r="858" spans="1:9" x14ac:dyDescent="0.25">
      <c r="A858" s="8">
        <v>2023</v>
      </c>
      <c r="B858" s="9" t="s">
        <v>783</v>
      </c>
      <c r="C858" s="9" t="s">
        <v>920</v>
      </c>
      <c r="D858" s="9" t="s">
        <v>4939</v>
      </c>
      <c r="E858" s="11">
        <f>VLOOKUP(C858,Typology!$A$2:$D$615,4,FALSE)</f>
        <v>6</v>
      </c>
      <c r="F858" s="9" t="s">
        <v>921</v>
      </c>
      <c r="G858" s="9" t="s">
        <v>6021</v>
      </c>
      <c r="H858">
        <v>0</v>
      </c>
      <c r="I858">
        <v>1168.5021449999999</v>
      </c>
    </row>
    <row r="859" spans="1:9" x14ac:dyDescent="0.25">
      <c r="A859" s="8">
        <v>2023</v>
      </c>
      <c r="B859" s="9" t="s">
        <v>783</v>
      </c>
      <c r="C859" s="9" t="s">
        <v>920</v>
      </c>
      <c r="D859" s="9" t="s">
        <v>4939</v>
      </c>
      <c r="E859" s="11">
        <f>VLOOKUP(C859,Typology!$A$2:$D$615,4,FALSE)</f>
        <v>6</v>
      </c>
      <c r="F859" s="9" t="s">
        <v>922</v>
      </c>
      <c r="G859" s="9" t="s">
        <v>6022</v>
      </c>
      <c r="H859">
        <v>2</v>
      </c>
      <c r="I859">
        <v>797.88239899999996</v>
      </c>
    </row>
    <row r="860" spans="1:9" x14ac:dyDescent="0.25">
      <c r="A860" s="8">
        <v>2023</v>
      </c>
      <c r="B860" s="9" t="s">
        <v>783</v>
      </c>
      <c r="C860" s="9" t="s">
        <v>920</v>
      </c>
      <c r="D860" s="9" t="s">
        <v>4939</v>
      </c>
      <c r="E860" s="11">
        <f>VLOOKUP(C860,Typology!$A$2:$D$615,4,FALSE)</f>
        <v>6</v>
      </c>
      <c r="F860" s="9" t="s">
        <v>923</v>
      </c>
      <c r="G860" s="9" t="s">
        <v>6023</v>
      </c>
      <c r="H860">
        <v>1678.6308530000001</v>
      </c>
      <c r="I860">
        <v>1678.6308530000001</v>
      </c>
    </row>
    <row r="861" spans="1:9" x14ac:dyDescent="0.25">
      <c r="A861" s="8">
        <v>2023</v>
      </c>
      <c r="B861" s="9" t="s">
        <v>783</v>
      </c>
      <c r="C861" s="9" t="s">
        <v>924</v>
      </c>
      <c r="D861" s="9" t="s">
        <v>4987</v>
      </c>
      <c r="E861" s="11">
        <f>VLOOKUP(C861,Typology!$A$2:$D$615,4,FALSE)</f>
        <v>7</v>
      </c>
      <c r="F861" s="9" t="s">
        <v>436</v>
      </c>
      <c r="G861" s="9" t="s">
        <v>5608</v>
      </c>
      <c r="H861">
        <v>0</v>
      </c>
      <c r="I861">
        <v>417.97319099999999</v>
      </c>
    </row>
    <row r="862" spans="1:9" x14ac:dyDescent="0.25">
      <c r="A862" s="8">
        <v>2023</v>
      </c>
      <c r="B862" s="9" t="s">
        <v>783</v>
      </c>
      <c r="C862" s="9" t="s">
        <v>924</v>
      </c>
      <c r="D862" s="9" t="s">
        <v>4987</v>
      </c>
      <c r="E862" s="11">
        <f>VLOOKUP(C862,Typology!$A$2:$D$615,4,FALSE)</f>
        <v>7</v>
      </c>
      <c r="F862" s="9" t="s">
        <v>448</v>
      </c>
      <c r="G862" s="9" t="s">
        <v>5620</v>
      </c>
      <c r="H862">
        <v>437.07067499999999</v>
      </c>
      <c r="I862">
        <v>597.339383</v>
      </c>
    </row>
    <row r="863" spans="1:9" x14ac:dyDescent="0.25">
      <c r="A863" s="8">
        <v>2023</v>
      </c>
      <c r="B863" s="9" t="s">
        <v>783</v>
      </c>
      <c r="C863" s="9" t="s">
        <v>925</v>
      </c>
      <c r="D863" s="9" t="s">
        <v>4908</v>
      </c>
      <c r="E863" s="11">
        <f>VLOOKUP(C863,Typology!$A$2:$D$615,4,FALSE)</f>
        <v>5</v>
      </c>
      <c r="F863" s="9" t="s">
        <v>926</v>
      </c>
      <c r="G863" s="9" t="s">
        <v>6024</v>
      </c>
      <c r="H863">
        <v>414.15238199999999</v>
      </c>
      <c r="I863">
        <v>414.15238199999999</v>
      </c>
    </row>
    <row r="864" spans="1:9" x14ac:dyDescent="0.25">
      <c r="A864" s="8">
        <v>2023</v>
      </c>
      <c r="B864" s="9" t="s">
        <v>783</v>
      </c>
      <c r="C864" s="9" t="s">
        <v>925</v>
      </c>
      <c r="D864" s="9" t="s">
        <v>4908</v>
      </c>
      <c r="E864" s="11">
        <f>VLOOKUP(C864,Typology!$A$2:$D$615,4,FALSE)</f>
        <v>5</v>
      </c>
      <c r="F864" s="9" t="s">
        <v>741</v>
      </c>
      <c r="G864" s="9" t="s">
        <v>5870</v>
      </c>
      <c r="H864">
        <v>0</v>
      </c>
      <c r="I864">
        <v>1828.8493100000001</v>
      </c>
    </row>
    <row r="865" spans="1:9" x14ac:dyDescent="0.25">
      <c r="A865" s="8">
        <v>2023</v>
      </c>
      <c r="B865" s="9" t="s">
        <v>783</v>
      </c>
      <c r="C865" s="9" t="s">
        <v>925</v>
      </c>
      <c r="D865" s="9" t="s">
        <v>4908</v>
      </c>
      <c r="E865" s="11">
        <f>VLOOKUP(C865,Typology!$A$2:$D$615,4,FALSE)</f>
        <v>5</v>
      </c>
      <c r="F865" s="9" t="s">
        <v>927</v>
      </c>
      <c r="G865" s="9" t="s">
        <v>6025</v>
      </c>
      <c r="H865">
        <v>317.143843</v>
      </c>
      <c r="I865">
        <v>317.143843</v>
      </c>
    </row>
    <row r="866" spans="1:9" x14ac:dyDescent="0.25">
      <c r="A866" s="8">
        <v>2023</v>
      </c>
      <c r="B866" s="9" t="s">
        <v>783</v>
      </c>
      <c r="C866" s="9" t="s">
        <v>925</v>
      </c>
      <c r="D866" s="9" t="s">
        <v>4908</v>
      </c>
      <c r="E866" s="11">
        <f>VLOOKUP(C866,Typology!$A$2:$D$615,4,FALSE)</f>
        <v>5</v>
      </c>
      <c r="F866" s="9" t="s">
        <v>928</v>
      </c>
      <c r="G866" s="9" t="s">
        <v>6026</v>
      </c>
      <c r="H866">
        <v>451.81908499999997</v>
      </c>
      <c r="I866">
        <v>451.81908499999997</v>
      </c>
    </row>
    <row r="867" spans="1:9" x14ac:dyDescent="0.25">
      <c r="A867" s="8">
        <v>2023</v>
      </c>
      <c r="B867" s="9" t="s">
        <v>783</v>
      </c>
      <c r="C867" s="9" t="s">
        <v>925</v>
      </c>
      <c r="D867" s="9" t="s">
        <v>4908</v>
      </c>
      <c r="E867" s="11">
        <f>VLOOKUP(C867,Typology!$A$2:$D$615,4,FALSE)</f>
        <v>5</v>
      </c>
      <c r="F867" s="9" t="s">
        <v>929</v>
      </c>
      <c r="G867" s="9" t="s">
        <v>6027</v>
      </c>
      <c r="H867">
        <v>479.466499</v>
      </c>
      <c r="I867">
        <v>479.466499</v>
      </c>
    </row>
    <row r="868" spans="1:9" x14ac:dyDescent="0.25">
      <c r="A868" s="8">
        <v>2023</v>
      </c>
      <c r="B868" s="9" t="s">
        <v>783</v>
      </c>
      <c r="C868" s="9" t="s">
        <v>925</v>
      </c>
      <c r="D868" s="9" t="s">
        <v>4908</v>
      </c>
      <c r="E868" s="11">
        <f>VLOOKUP(C868,Typology!$A$2:$D$615,4,FALSE)</f>
        <v>5</v>
      </c>
      <c r="F868" s="9" t="s">
        <v>930</v>
      </c>
      <c r="G868" s="9" t="s">
        <v>6028</v>
      </c>
      <c r="H868">
        <v>312.57881199999997</v>
      </c>
      <c r="I868">
        <v>312.57881199999997</v>
      </c>
    </row>
    <row r="869" spans="1:9" x14ac:dyDescent="0.25">
      <c r="A869" s="8">
        <v>2023</v>
      </c>
      <c r="B869" s="9" t="s">
        <v>783</v>
      </c>
      <c r="C869" s="9" t="s">
        <v>925</v>
      </c>
      <c r="D869" s="9" t="s">
        <v>4908</v>
      </c>
      <c r="E869" s="11">
        <f>VLOOKUP(C869,Typology!$A$2:$D$615,4,FALSE)</f>
        <v>5</v>
      </c>
      <c r="F869" s="9" t="s">
        <v>931</v>
      </c>
      <c r="G869" s="9" t="s">
        <v>6029</v>
      </c>
      <c r="H869">
        <v>381.707673</v>
      </c>
      <c r="I869">
        <v>381.707673</v>
      </c>
    </row>
    <row r="870" spans="1:9" x14ac:dyDescent="0.25">
      <c r="A870" s="8">
        <v>2023</v>
      </c>
      <c r="B870" s="9" t="s">
        <v>783</v>
      </c>
      <c r="C870" s="9" t="s">
        <v>925</v>
      </c>
      <c r="D870" s="9" t="s">
        <v>4908</v>
      </c>
      <c r="E870" s="11">
        <f>VLOOKUP(C870,Typology!$A$2:$D$615,4,FALSE)</f>
        <v>5</v>
      </c>
      <c r="F870" s="9" t="s">
        <v>932</v>
      </c>
      <c r="G870" s="9" t="s">
        <v>6030</v>
      </c>
      <c r="H870">
        <v>380.26876299999998</v>
      </c>
      <c r="I870">
        <v>380.26876299999998</v>
      </c>
    </row>
    <row r="871" spans="1:9" x14ac:dyDescent="0.25">
      <c r="A871" s="8">
        <v>2023</v>
      </c>
      <c r="B871" s="9" t="s">
        <v>783</v>
      </c>
      <c r="C871" s="9" t="s">
        <v>925</v>
      </c>
      <c r="D871" s="9" t="s">
        <v>4908</v>
      </c>
      <c r="E871" s="11">
        <f>VLOOKUP(C871,Typology!$A$2:$D$615,4,FALSE)</f>
        <v>5</v>
      </c>
      <c r="F871" s="9" t="s">
        <v>933</v>
      </c>
      <c r="G871" s="9" t="s">
        <v>6031</v>
      </c>
      <c r="H871">
        <v>0</v>
      </c>
      <c r="I871">
        <v>1406.7983320000001</v>
      </c>
    </row>
    <row r="872" spans="1:9" x14ac:dyDescent="0.25">
      <c r="A872" s="8">
        <v>2023</v>
      </c>
      <c r="B872" s="9" t="s">
        <v>783</v>
      </c>
      <c r="C872" s="9" t="s">
        <v>934</v>
      </c>
      <c r="D872" s="9" t="s">
        <v>4855</v>
      </c>
      <c r="E872" s="11">
        <f>VLOOKUP(C872,Typology!$A$2:$D$615,4,FALSE)</f>
        <v>4</v>
      </c>
      <c r="F872" s="9" t="s">
        <v>935</v>
      </c>
      <c r="G872" s="9" t="s">
        <v>6032</v>
      </c>
      <c r="H872">
        <v>836.20209599999998</v>
      </c>
      <c r="I872">
        <v>836.20209599999998</v>
      </c>
    </row>
    <row r="873" spans="1:9" x14ac:dyDescent="0.25">
      <c r="A873" s="8">
        <v>2023</v>
      </c>
      <c r="B873" s="9" t="s">
        <v>783</v>
      </c>
      <c r="C873" s="9" t="s">
        <v>934</v>
      </c>
      <c r="D873" s="9" t="s">
        <v>4855</v>
      </c>
      <c r="E873" s="11">
        <f>VLOOKUP(C873,Typology!$A$2:$D$615,4,FALSE)</f>
        <v>4</v>
      </c>
      <c r="F873" s="9" t="s">
        <v>936</v>
      </c>
      <c r="G873" s="9" t="s">
        <v>6033</v>
      </c>
      <c r="H873">
        <v>1</v>
      </c>
      <c r="I873">
        <v>927.73333400000001</v>
      </c>
    </row>
    <row r="874" spans="1:9" x14ac:dyDescent="0.25">
      <c r="A874" s="8">
        <v>2023</v>
      </c>
      <c r="B874" s="9" t="s">
        <v>783</v>
      </c>
      <c r="C874" s="9" t="s">
        <v>937</v>
      </c>
      <c r="D874" s="9" t="s">
        <v>4787</v>
      </c>
      <c r="E874" s="11">
        <f>VLOOKUP(C874,Typology!$A$2:$D$615,4,FALSE)</f>
        <v>4</v>
      </c>
      <c r="F874" s="9" t="s">
        <v>938</v>
      </c>
      <c r="G874" s="9" t="s">
        <v>6034</v>
      </c>
      <c r="H874">
        <v>0</v>
      </c>
      <c r="I874">
        <v>233.27130499999998</v>
      </c>
    </row>
    <row r="875" spans="1:9" x14ac:dyDescent="0.25">
      <c r="A875" s="8">
        <v>2023</v>
      </c>
      <c r="B875" s="9" t="s">
        <v>783</v>
      </c>
      <c r="C875" s="9" t="s">
        <v>937</v>
      </c>
      <c r="D875" s="9" t="s">
        <v>4787</v>
      </c>
      <c r="E875" s="11">
        <f>VLOOKUP(C875,Typology!$A$2:$D$615,4,FALSE)</f>
        <v>4</v>
      </c>
      <c r="F875" s="9" t="s">
        <v>939</v>
      </c>
      <c r="G875" s="9" t="s">
        <v>6035</v>
      </c>
      <c r="H875">
        <v>509.45648699999998</v>
      </c>
      <c r="I875">
        <v>509.45648699999998</v>
      </c>
    </row>
    <row r="876" spans="1:9" x14ac:dyDescent="0.25">
      <c r="A876" s="8">
        <v>2023</v>
      </c>
      <c r="B876" s="9" t="s">
        <v>783</v>
      </c>
      <c r="C876" s="9" t="s">
        <v>937</v>
      </c>
      <c r="D876" s="9" t="s">
        <v>4787</v>
      </c>
      <c r="E876" s="11">
        <f>VLOOKUP(C876,Typology!$A$2:$D$615,4,FALSE)</f>
        <v>4</v>
      </c>
      <c r="F876" s="9" t="s">
        <v>940</v>
      </c>
      <c r="G876" s="9" t="s">
        <v>6036</v>
      </c>
      <c r="H876">
        <v>0</v>
      </c>
      <c r="I876">
        <v>253.247939</v>
      </c>
    </row>
    <row r="877" spans="1:9" x14ac:dyDescent="0.25">
      <c r="A877" s="8">
        <v>2023</v>
      </c>
      <c r="B877" s="9" t="s">
        <v>783</v>
      </c>
      <c r="C877" s="9" t="s">
        <v>941</v>
      </c>
      <c r="D877" s="9" t="s">
        <v>4798</v>
      </c>
      <c r="E877" s="11">
        <f>VLOOKUP(C877,Typology!$A$2:$D$615,4,FALSE)</f>
        <v>4</v>
      </c>
      <c r="F877" s="9" t="s">
        <v>942</v>
      </c>
      <c r="G877" s="9" t="s">
        <v>6037</v>
      </c>
      <c r="H877">
        <v>0</v>
      </c>
      <c r="I877">
        <v>404.00154500000002</v>
      </c>
    </row>
    <row r="878" spans="1:9" x14ac:dyDescent="0.25">
      <c r="A878" s="8">
        <v>2023</v>
      </c>
      <c r="B878" s="9" t="s">
        <v>783</v>
      </c>
      <c r="C878" s="9" t="s">
        <v>941</v>
      </c>
      <c r="D878" s="9" t="s">
        <v>4798</v>
      </c>
      <c r="E878" s="11">
        <f>VLOOKUP(C878,Typology!$A$2:$D$615,4,FALSE)</f>
        <v>4</v>
      </c>
      <c r="F878" s="9" t="s">
        <v>943</v>
      </c>
      <c r="G878" s="9" t="s">
        <v>6038</v>
      </c>
      <c r="H878">
        <v>0</v>
      </c>
      <c r="I878">
        <v>526.01595999999995</v>
      </c>
    </row>
    <row r="879" spans="1:9" x14ac:dyDescent="0.25">
      <c r="A879" s="8">
        <v>2023</v>
      </c>
      <c r="B879" s="9" t="s">
        <v>783</v>
      </c>
      <c r="C879" s="9" t="s">
        <v>941</v>
      </c>
      <c r="D879" s="9" t="s">
        <v>4798</v>
      </c>
      <c r="E879" s="11">
        <f>VLOOKUP(C879,Typology!$A$2:$D$615,4,FALSE)</f>
        <v>4</v>
      </c>
      <c r="F879" s="9" t="s">
        <v>944</v>
      </c>
      <c r="G879" s="9" t="s">
        <v>6039</v>
      </c>
      <c r="H879">
        <v>31.206040999999999</v>
      </c>
      <c r="I879">
        <v>31.206040999999999</v>
      </c>
    </row>
    <row r="880" spans="1:9" x14ac:dyDescent="0.25">
      <c r="A880" s="8">
        <v>2023</v>
      </c>
      <c r="B880" s="9" t="s">
        <v>783</v>
      </c>
      <c r="C880" s="9" t="s">
        <v>941</v>
      </c>
      <c r="D880" s="9" t="s">
        <v>4798</v>
      </c>
      <c r="E880" s="11">
        <f>VLOOKUP(C880,Typology!$A$2:$D$615,4,FALSE)</f>
        <v>4</v>
      </c>
      <c r="F880" s="9" t="s">
        <v>945</v>
      </c>
      <c r="G880" s="9" t="s">
        <v>6040</v>
      </c>
      <c r="H880">
        <v>457.33072399999998</v>
      </c>
      <c r="I880">
        <v>457.33072399999998</v>
      </c>
    </row>
    <row r="881" spans="1:9" x14ac:dyDescent="0.25">
      <c r="A881" s="8">
        <v>2023</v>
      </c>
      <c r="B881" s="9" t="s">
        <v>783</v>
      </c>
      <c r="C881" s="9" t="s">
        <v>941</v>
      </c>
      <c r="D881" s="9" t="s">
        <v>4798</v>
      </c>
      <c r="E881" s="11">
        <f>VLOOKUP(C881,Typology!$A$2:$D$615,4,FALSE)</f>
        <v>4</v>
      </c>
      <c r="F881" s="9" t="s">
        <v>946</v>
      </c>
      <c r="G881" s="9" t="s">
        <v>6041</v>
      </c>
      <c r="H881">
        <v>409.72880700000002</v>
      </c>
      <c r="I881">
        <v>409.72880700000002</v>
      </c>
    </row>
    <row r="882" spans="1:9" x14ac:dyDescent="0.25">
      <c r="A882" s="8">
        <v>2023</v>
      </c>
      <c r="B882" s="9" t="s">
        <v>783</v>
      </c>
      <c r="C882" s="9" t="s">
        <v>947</v>
      </c>
      <c r="D882" s="9" t="s">
        <v>5017</v>
      </c>
      <c r="E882" s="11">
        <f>VLOOKUP(C882,Typology!$A$2:$D$615,4,FALSE)</f>
        <v>7</v>
      </c>
      <c r="F882" s="9" t="s">
        <v>948</v>
      </c>
      <c r="G882" s="9" t="s">
        <v>6042</v>
      </c>
      <c r="H882">
        <v>0</v>
      </c>
      <c r="I882">
        <v>125.01134999999999</v>
      </c>
    </row>
    <row r="883" spans="1:9" x14ac:dyDescent="0.25">
      <c r="A883" s="8">
        <v>2023</v>
      </c>
      <c r="B883" s="9" t="s">
        <v>783</v>
      </c>
      <c r="C883" s="9" t="s">
        <v>947</v>
      </c>
      <c r="D883" s="9" t="s">
        <v>5017</v>
      </c>
      <c r="E883" s="11">
        <f>VLOOKUP(C883,Typology!$A$2:$D$615,4,FALSE)</f>
        <v>7</v>
      </c>
      <c r="F883" s="9" t="s">
        <v>949</v>
      </c>
      <c r="G883" s="9" t="s">
        <v>6043</v>
      </c>
      <c r="H883">
        <v>0</v>
      </c>
      <c r="I883">
        <v>3.3430559999999998</v>
      </c>
    </row>
    <row r="884" spans="1:9" x14ac:dyDescent="0.25">
      <c r="A884" s="8">
        <v>2023</v>
      </c>
      <c r="B884" s="9" t="s">
        <v>783</v>
      </c>
      <c r="C884" s="9" t="s">
        <v>947</v>
      </c>
      <c r="D884" s="9" t="s">
        <v>5017</v>
      </c>
      <c r="E884" s="11">
        <f>VLOOKUP(C884,Typology!$A$2:$D$615,4,FALSE)</f>
        <v>7</v>
      </c>
      <c r="F884" s="9" t="s">
        <v>950</v>
      </c>
      <c r="G884" s="9" t="s">
        <v>6044</v>
      </c>
      <c r="H884">
        <v>0</v>
      </c>
      <c r="I884">
        <v>341.88716199999999</v>
      </c>
    </row>
    <row r="885" spans="1:9" x14ac:dyDescent="0.25">
      <c r="A885" s="8">
        <v>2023</v>
      </c>
      <c r="B885" s="9" t="s">
        <v>783</v>
      </c>
      <c r="C885" s="9" t="s">
        <v>947</v>
      </c>
      <c r="D885" s="9" t="s">
        <v>5017</v>
      </c>
      <c r="E885" s="11">
        <f>VLOOKUP(C885,Typology!$A$2:$D$615,4,FALSE)</f>
        <v>7</v>
      </c>
      <c r="F885" s="9" t="s">
        <v>951</v>
      </c>
      <c r="G885" s="9" t="s">
        <v>6045</v>
      </c>
      <c r="H885">
        <v>532.85235899999998</v>
      </c>
      <c r="I885">
        <v>619.543094</v>
      </c>
    </row>
    <row r="886" spans="1:9" x14ac:dyDescent="0.25">
      <c r="A886" s="8">
        <v>2023</v>
      </c>
      <c r="B886" s="9" t="s">
        <v>783</v>
      </c>
      <c r="C886" s="9" t="s">
        <v>952</v>
      </c>
      <c r="D886" s="9" t="s">
        <v>5035</v>
      </c>
      <c r="E886" s="11">
        <f>VLOOKUP(C886,Typology!$A$2:$D$615,4,FALSE)</f>
        <v>8</v>
      </c>
      <c r="F886" s="9" t="s">
        <v>953</v>
      </c>
      <c r="G886" s="9" t="s">
        <v>6046</v>
      </c>
      <c r="H886">
        <v>350.56498999999997</v>
      </c>
      <c r="I886">
        <v>393.48102999999998</v>
      </c>
    </row>
    <row r="887" spans="1:9" x14ac:dyDescent="0.25">
      <c r="A887" s="8">
        <v>2023</v>
      </c>
      <c r="B887" s="9" t="s">
        <v>783</v>
      </c>
      <c r="C887" s="9" t="s">
        <v>952</v>
      </c>
      <c r="D887" s="9" t="s">
        <v>5035</v>
      </c>
      <c r="E887" s="11">
        <f>VLOOKUP(C887,Typology!$A$2:$D$615,4,FALSE)</f>
        <v>8</v>
      </c>
      <c r="F887" s="9" t="s">
        <v>954</v>
      </c>
      <c r="G887" s="9" t="s">
        <v>6047</v>
      </c>
      <c r="H887">
        <v>209.77200000000002</v>
      </c>
      <c r="I887">
        <v>248.92200000000003</v>
      </c>
    </row>
    <row r="888" spans="1:9" x14ac:dyDescent="0.25">
      <c r="A888" s="8">
        <v>2023</v>
      </c>
      <c r="B888" s="9" t="s">
        <v>783</v>
      </c>
      <c r="C888" s="9" t="s">
        <v>952</v>
      </c>
      <c r="D888" s="9" t="s">
        <v>5035</v>
      </c>
      <c r="E888" s="11">
        <f>VLOOKUP(C888,Typology!$A$2:$D$615,4,FALSE)</f>
        <v>8</v>
      </c>
      <c r="F888" s="9" t="s">
        <v>955</v>
      </c>
      <c r="G888" s="9" t="s">
        <v>6048</v>
      </c>
      <c r="H888">
        <v>404.73650700000002</v>
      </c>
      <c r="I888">
        <v>404.73650700000002</v>
      </c>
    </row>
    <row r="889" spans="1:9" x14ac:dyDescent="0.25">
      <c r="A889" s="8">
        <v>2023</v>
      </c>
      <c r="B889" s="9" t="s">
        <v>783</v>
      </c>
      <c r="C889" s="9" t="s">
        <v>952</v>
      </c>
      <c r="D889" s="9" t="s">
        <v>5035</v>
      </c>
      <c r="E889" s="11">
        <f>VLOOKUP(C889,Typology!$A$2:$D$615,4,FALSE)</f>
        <v>8</v>
      </c>
      <c r="F889" s="9" t="s">
        <v>956</v>
      </c>
      <c r="G889" s="9" t="s">
        <v>6049</v>
      </c>
      <c r="H889">
        <v>163.16081</v>
      </c>
      <c r="I889">
        <v>253.96988199999998</v>
      </c>
    </row>
    <row r="890" spans="1:9" x14ac:dyDescent="0.25">
      <c r="A890" s="8">
        <v>2023</v>
      </c>
      <c r="B890" s="9" t="s">
        <v>783</v>
      </c>
      <c r="C890" s="9" t="s">
        <v>952</v>
      </c>
      <c r="D890" s="9" t="s">
        <v>5035</v>
      </c>
      <c r="E890" s="11">
        <f>VLOOKUP(C890,Typology!$A$2:$D$615,4,FALSE)</f>
        <v>8</v>
      </c>
      <c r="F890" s="9" t="s">
        <v>957</v>
      </c>
      <c r="G890" s="9" t="s">
        <v>6050</v>
      </c>
      <c r="H890">
        <v>0.35119</v>
      </c>
      <c r="I890">
        <v>0.35119</v>
      </c>
    </row>
    <row r="891" spans="1:9" x14ac:dyDescent="0.25">
      <c r="A891" s="8">
        <v>2023</v>
      </c>
      <c r="B891" s="9" t="s">
        <v>783</v>
      </c>
      <c r="C891" s="9" t="s">
        <v>952</v>
      </c>
      <c r="D891" s="9" t="s">
        <v>5035</v>
      </c>
      <c r="E891" s="11">
        <f>VLOOKUP(C891,Typology!$A$2:$D$615,4,FALSE)</f>
        <v>8</v>
      </c>
      <c r="F891" s="9" t="s">
        <v>958</v>
      </c>
      <c r="G891" s="9" t="s">
        <v>6051</v>
      </c>
      <c r="H891">
        <v>71.56048899999999</v>
      </c>
      <c r="I891">
        <v>244.45225500000001</v>
      </c>
    </row>
    <row r="892" spans="1:9" x14ac:dyDescent="0.25">
      <c r="A892" s="8">
        <v>2023</v>
      </c>
      <c r="B892" s="9" t="s">
        <v>783</v>
      </c>
      <c r="C892" s="9" t="s">
        <v>952</v>
      </c>
      <c r="D892" s="9" t="s">
        <v>5035</v>
      </c>
      <c r="E892" s="11">
        <f>VLOOKUP(C892,Typology!$A$2:$D$615,4,FALSE)</f>
        <v>8</v>
      </c>
      <c r="F892" s="9" t="s">
        <v>959</v>
      </c>
      <c r="G892" s="9" t="s">
        <v>6052</v>
      </c>
      <c r="H892">
        <v>313.09047500000003</v>
      </c>
      <c r="I892">
        <v>313.09047500000003</v>
      </c>
    </row>
    <row r="893" spans="1:9" x14ac:dyDescent="0.25">
      <c r="A893" s="8">
        <v>2023</v>
      </c>
      <c r="B893" s="9" t="s">
        <v>783</v>
      </c>
      <c r="C893" s="9" t="s">
        <v>952</v>
      </c>
      <c r="D893" s="9" t="s">
        <v>5035</v>
      </c>
      <c r="E893" s="11">
        <f>VLOOKUP(C893,Typology!$A$2:$D$615,4,FALSE)</f>
        <v>8</v>
      </c>
      <c r="F893" s="9" t="s">
        <v>960</v>
      </c>
      <c r="G893" s="9" t="s">
        <v>6053</v>
      </c>
      <c r="H893">
        <v>378.26492300000001</v>
      </c>
      <c r="I893">
        <v>378.26492300000001</v>
      </c>
    </row>
    <row r="894" spans="1:9" x14ac:dyDescent="0.25">
      <c r="A894" s="8">
        <v>2023</v>
      </c>
      <c r="B894" s="9" t="s">
        <v>783</v>
      </c>
      <c r="C894" s="9" t="s">
        <v>952</v>
      </c>
      <c r="D894" s="9" t="s">
        <v>5035</v>
      </c>
      <c r="E894" s="11">
        <f>VLOOKUP(C894,Typology!$A$2:$D$615,4,FALSE)</f>
        <v>8</v>
      </c>
      <c r="F894" s="9" t="s">
        <v>961</v>
      </c>
      <c r="G894" s="9" t="s">
        <v>6054</v>
      </c>
      <c r="H894">
        <v>157.28086400000001</v>
      </c>
      <c r="I894">
        <v>550.05126299999995</v>
      </c>
    </row>
    <row r="895" spans="1:9" x14ac:dyDescent="0.25">
      <c r="A895" s="8">
        <v>2023</v>
      </c>
      <c r="B895" s="9" t="s">
        <v>783</v>
      </c>
      <c r="C895" s="9" t="s">
        <v>952</v>
      </c>
      <c r="D895" s="9" t="s">
        <v>5035</v>
      </c>
      <c r="E895" s="11">
        <f>VLOOKUP(C895,Typology!$A$2:$D$615,4,FALSE)</f>
        <v>8</v>
      </c>
      <c r="F895" s="9" t="s">
        <v>962</v>
      </c>
      <c r="G895" s="9" t="s">
        <v>6055</v>
      </c>
      <c r="H895">
        <v>235.43826100000001</v>
      </c>
      <c r="I895">
        <v>268.59760199999999</v>
      </c>
    </row>
    <row r="896" spans="1:9" x14ac:dyDescent="0.25">
      <c r="A896" s="8">
        <v>2023</v>
      </c>
      <c r="B896" s="9" t="s">
        <v>783</v>
      </c>
      <c r="C896" s="9" t="s">
        <v>952</v>
      </c>
      <c r="D896" s="9" t="s">
        <v>5035</v>
      </c>
      <c r="E896" s="11">
        <f>VLOOKUP(C896,Typology!$A$2:$D$615,4,FALSE)</f>
        <v>8</v>
      </c>
      <c r="F896" s="9" t="s">
        <v>963</v>
      </c>
      <c r="G896" s="9" t="s">
        <v>6056</v>
      </c>
      <c r="H896">
        <v>155.99629099999999</v>
      </c>
      <c r="I896">
        <v>229.35484700000001</v>
      </c>
    </row>
    <row r="897" spans="1:9" x14ac:dyDescent="0.25">
      <c r="A897" s="8">
        <v>2023</v>
      </c>
      <c r="B897" s="9" t="s">
        <v>783</v>
      </c>
      <c r="C897" s="9" t="s">
        <v>952</v>
      </c>
      <c r="D897" s="9" t="s">
        <v>5035</v>
      </c>
      <c r="E897" s="11">
        <f>VLOOKUP(C897,Typology!$A$2:$D$615,4,FALSE)</f>
        <v>8</v>
      </c>
      <c r="F897" s="9" t="s">
        <v>964</v>
      </c>
      <c r="G897" s="9" t="s">
        <v>6057</v>
      </c>
      <c r="H897">
        <v>0</v>
      </c>
      <c r="I897">
        <v>2089.2779439999999</v>
      </c>
    </row>
    <row r="898" spans="1:9" x14ac:dyDescent="0.25">
      <c r="A898" s="8">
        <v>2023</v>
      </c>
      <c r="B898" s="9" t="s">
        <v>783</v>
      </c>
      <c r="C898" s="9" t="s">
        <v>952</v>
      </c>
      <c r="D898" s="9" t="s">
        <v>5035</v>
      </c>
      <c r="E898" s="11">
        <f>VLOOKUP(C898,Typology!$A$2:$D$615,4,FALSE)</f>
        <v>8</v>
      </c>
      <c r="F898" s="9" t="s">
        <v>965</v>
      </c>
      <c r="G898" s="9" t="s">
        <v>6058</v>
      </c>
      <c r="H898">
        <v>335.22484099999997</v>
      </c>
      <c r="I898">
        <v>335.22484099999997</v>
      </c>
    </row>
    <row r="899" spans="1:9" x14ac:dyDescent="0.25">
      <c r="A899" s="8">
        <v>2023</v>
      </c>
      <c r="B899" s="9" t="s">
        <v>783</v>
      </c>
      <c r="C899" s="9" t="s">
        <v>952</v>
      </c>
      <c r="D899" s="9" t="s">
        <v>5035</v>
      </c>
      <c r="E899" s="11">
        <f>VLOOKUP(C899,Typology!$A$2:$D$615,4,FALSE)</f>
        <v>8</v>
      </c>
      <c r="F899" s="9" t="s">
        <v>966</v>
      </c>
      <c r="G899" s="9" t="s">
        <v>6059</v>
      </c>
      <c r="H899">
        <v>79.07344599999999</v>
      </c>
      <c r="I899">
        <v>79.07344599999999</v>
      </c>
    </row>
    <row r="900" spans="1:9" x14ac:dyDescent="0.25">
      <c r="A900" s="8">
        <v>2023</v>
      </c>
      <c r="B900" s="9" t="s">
        <v>783</v>
      </c>
      <c r="C900" s="9" t="s">
        <v>952</v>
      </c>
      <c r="D900" s="9" t="s">
        <v>5035</v>
      </c>
      <c r="E900" s="11">
        <f>VLOOKUP(C900,Typology!$A$2:$D$615,4,FALSE)</f>
        <v>8</v>
      </c>
      <c r="F900" s="9" t="s">
        <v>967</v>
      </c>
      <c r="G900" s="9" t="s">
        <v>6060</v>
      </c>
      <c r="H900">
        <v>271.115072</v>
      </c>
      <c r="I900">
        <v>308.790705</v>
      </c>
    </row>
    <row r="901" spans="1:9" x14ac:dyDescent="0.25">
      <c r="A901" s="8">
        <v>2023</v>
      </c>
      <c r="B901" s="9" t="s">
        <v>783</v>
      </c>
      <c r="C901" s="9" t="s">
        <v>952</v>
      </c>
      <c r="D901" s="9" t="s">
        <v>5035</v>
      </c>
      <c r="E901" s="11">
        <f>VLOOKUP(C901,Typology!$A$2:$D$615,4,FALSE)</f>
        <v>8</v>
      </c>
      <c r="F901" s="9" t="s">
        <v>968</v>
      </c>
      <c r="G901" s="9" t="s">
        <v>6061</v>
      </c>
      <c r="H901">
        <v>197.610321</v>
      </c>
      <c r="I901">
        <v>293.82423899999998</v>
      </c>
    </row>
    <row r="902" spans="1:9" x14ac:dyDescent="0.25">
      <c r="A902" s="8">
        <v>2023</v>
      </c>
      <c r="B902" s="9" t="s">
        <v>783</v>
      </c>
      <c r="C902" s="9" t="s">
        <v>952</v>
      </c>
      <c r="D902" s="9" t="s">
        <v>5035</v>
      </c>
      <c r="E902" s="11">
        <f>VLOOKUP(C902,Typology!$A$2:$D$615,4,FALSE)</f>
        <v>8</v>
      </c>
      <c r="F902" s="9" t="s">
        <v>952</v>
      </c>
      <c r="G902" s="9" t="s">
        <v>5035</v>
      </c>
      <c r="H902">
        <v>0</v>
      </c>
      <c r="I902">
        <v>5.2059340000000001</v>
      </c>
    </row>
    <row r="903" spans="1:9" x14ac:dyDescent="0.25">
      <c r="A903" s="8">
        <v>2023</v>
      </c>
      <c r="B903" s="9" t="s">
        <v>783</v>
      </c>
      <c r="C903" s="9" t="s">
        <v>952</v>
      </c>
      <c r="D903" s="9" t="s">
        <v>5035</v>
      </c>
      <c r="E903" s="11">
        <f>VLOOKUP(C903,Typology!$A$2:$D$615,4,FALSE)</f>
        <v>8</v>
      </c>
      <c r="F903" s="9" t="s">
        <v>969</v>
      </c>
      <c r="G903" s="9" t="s">
        <v>6062</v>
      </c>
      <c r="H903">
        <v>0</v>
      </c>
      <c r="I903">
        <v>781.26815099999999</v>
      </c>
    </row>
    <row r="904" spans="1:9" x14ac:dyDescent="0.25">
      <c r="A904" s="8">
        <v>2023</v>
      </c>
      <c r="B904" s="9" t="s">
        <v>783</v>
      </c>
      <c r="C904" s="9" t="s">
        <v>952</v>
      </c>
      <c r="D904" s="9" t="s">
        <v>5035</v>
      </c>
      <c r="E904" s="11">
        <f>VLOOKUP(C904,Typology!$A$2:$D$615,4,FALSE)</f>
        <v>8</v>
      </c>
      <c r="F904" s="9" t="s">
        <v>970</v>
      </c>
      <c r="G904" s="9" t="s">
        <v>6063</v>
      </c>
      <c r="H904">
        <v>119.835498</v>
      </c>
      <c r="I904">
        <v>146.97186099999999</v>
      </c>
    </row>
    <row r="905" spans="1:9" x14ac:dyDescent="0.25">
      <c r="A905" s="8">
        <v>2023</v>
      </c>
      <c r="B905" s="9" t="s">
        <v>783</v>
      </c>
      <c r="C905" s="9" t="s">
        <v>952</v>
      </c>
      <c r="D905" s="9" t="s">
        <v>5035</v>
      </c>
      <c r="E905" s="11">
        <f>VLOOKUP(C905,Typology!$A$2:$D$615,4,FALSE)</f>
        <v>8</v>
      </c>
      <c r="F905" s="9" t="s">
        <v>971</v>
      </c>
      <c r="G905" s="9" t="s">
        <v>6064</v>
      </c>
      <c r="H905">
        <v>0</v>
      </c>
      <c r="I905">
        <v>131.266437</v>
      </c>
    </row>
    <row r="906" spans="1:9" x14ac:dyDescent="0.25">
      <c r="A906" s="8">
        <v>2023</v>
      </c>
      <c r="B906" s="9" t="s">
        <v>783</v>
      </c>
      <c r="C906" s="9" t="s">
        <v>972</v>
      </c>
      <c r="D906" s="9" t="s">
        <v>4821</v>
      </c>
      <c r="E906" s="11">
        <f>VLOOKUP(C906,Typology!$A$2:$D$615,4,FALSE)</f>
        <v>4</v>
      </c>
      <c r="F906" s="9" t="s">
        <v>973</v>
      </c>
      <c r="G906" s="9" t="s">
        <v>6065</v>
      </c>
      <c r="H906">
        <v>0</v>
      </c>
      <c r="I906">
        <v>411.01300200000003</v>
      </c>
    </row>
    <row r="907" spans="1:9" x14ac:dyDescent="0.25">
      <c r="A907" s="8">
        <v>2023</v>
      </c>
      <c r="B907" s="9" t="s">
        <v>783</v>
      </c>
      <c r="C907" s="9" t="s">
        <v>972</v>
      </c>
      <c r="D907" s="9" t="s">
        <v>4821</v>
      </c>
      <c r="E907" s="11">
        <f>VLOOKUP(C907,Typology!$A$2:$D$615,4,FALSE)</f>
        <v>4</v>
      </c>
      <c r="F907" s="9" t="s">
        <v>974</v>
      </c>
      <c r="G907" s="9" t="s">
        <v>6066</v>
      </c>
      <c r="H907">
        <v>0</v>
      </c>
      <c r="I907">
        <v>764.23106499999994</v>
      </c>
    </row>
    <row r="908" spans="1:9" x14ac:dyDescent="0.25">
      <c r="A908" s="8">
        <v>2023</v>
      </c>
      <c r="B908" s="9" t="s">
        <v>783</v>
      </c>
      <c r="C908" s="9" t="s">
        <v>972</v>
      </c>
      <c r="D908" s="9" t="s">
        <v>4821</v>
      </c>
      <c r="E908" s="11">
        <f>VLOOKUP(C908,Typology!$A$2:$D$615,4,FALSE)</f>
        <v>4</v>
      </c>
      <c r="F908" s="9" t="s">
        <v>975</v>
      </c>
      <c r="G908" s="9" t="s">
        <v>6067</v>
      </c>
      <c r="H908">
        <v>525.72075399999994</v>
      </c>
      <c r="I908">
        <v>525.72075399999994</v>
      </c>
    </row>
    <row r="909" spans="1:9" x14ac:dyDescent="0.25">
      <c r="A909" s="8">
        <v>2023</v>
      </c>
      <c r="B909" s="9" t="s">
        <v>783</v>
      </c>
      <c r="C909" s="9" t="s">
        <v>972</v>
      </c>
      <c r="D909" s="9" t="s">
        <v>4821</v>
      </c>
      <c r="E909" s="11">
        <f>VLOOKUP(C909,Typology!$A$2:$D$615,4,FALSE)</f>
        <v>4</v>
      </c>
      <c r="F909" s="9" t="s">
        <v>976</v>
      </c>
      <c r="G909" s="9" t="s">
        <v>6068</v>
      </c>
      <c r="H909">
        <v>0</v>
      </c>
      <c r="I909">
        <v>0</v>
      </c>
    </row>
    <row r="910" spans="1:9" x14ac:dyDescent="0.25">
      <c r="A910" s="8">
        <v>2023</v>
      </c>
      <c r="B910" s="9" t="s">
        <v>783</v>
      </c>
      <c r="C910" s="9" t="s">
        <v>972</v>
      </c>
      <c r="D910" s="9" t="s">
        <v>4821</v>
      </c>
      <c r="E910" s="11">
        <f>VLOOKUP(C910,Typology!$A$2:$D$615,4,FALSE)</f>
        <v>4</v>
      </c>
      <c r="F910" s="9" t="s">
        <v>977</v>
      </c>
      <c r="G910" s="9" t="s">
        <v>6069</v>
      </c>
      <c r="H910">
        <v>0</v>
      </c>
      <c r="I910">
        <v>177.03387800000002</v>
      </c>
    </row>
    <row r="911" spans="1:9" x14ac:dyDescent="0.25">
      <c r="A911" s="8">
        <v>2023</v>
      </c>
      <c r="B911" s="9" t="s">
        <v>783</v>
      </c>
      <c r="C911" s="9" t="s">
        <v>972</v>
      </c>
      <c r="D911" s="9" t="s">
        <v>4821</v>
      </c>
      <c r="E911" s="11">
        <f>VLOOKUP(C911,Typology!$A$2:$D$615,4,FALSE)</f>
        <v>4</v>
      </c>
      <c r="F911" s="9" t="s">
        <v>978</v>
      </c>
      <c r="G911" s="9" t="s">
        <v>6070</v>
      </c>
      <c r="H911">
        <v>350.479491</v>
      </c>
      <c r="I911">
        <v>350.479491</v>
      </c>
    </row>
    <row r="912" spans="1:9" x14ac:dyDescent="0.25">
      <c r="A912" s="8">
        <v>2023</v>
      </c>
      <c r="B912" s="9" t="s">
        <v>783</v>
      </c>
      <c r="C912" s="9" t="s">
        <v>972</v>
      </c>
      <c r="D912" s="9" t="s">
        <v>4821</v>
      </c>
      <c r="E912" s="11">
        <f>VLOOKUP(C912,Typology!$A$2:$D$615,4,FALSE)</f>
        <v>4</v>
      </c>
      <c r="F912" s="9" t="s">
        <v>979</v>
      </c>
      <c r="G912" s="9" t="s">
        <v>6071</v>
      </c>
      <c r="H912">
        <v>8.9670819999999996</v>
      </c>
      <c r="I912">
        <v>8.9670819999999996</v>
      </c>
    </row>
    <row r="913" spans="1:9" x14ac:dyDescent="0.25">
      <c r="A913" s="8">
        <v>2023</v>
      </c>
      <c r="B913" s="9" t="s">
        <v>783</v>
      </c>
      <c r="C913" s="9" t="s">
        <v>972</v>
      </c>
      <c r="D913" s="9" t="s">
        <v>4821</v>
      </c>
      <c r="E913" s="11">
        <f>VLOOKUP(C913,Typology!$A$2:$D$615,4,FALSE)</f>
        <v>4</v>
      </c>
      <c r="F913" s="9" t="s">
        <v>980</v>
      </c>
      <c r="G913" s="9" t="s">
        <v>6072</v>
      </c>
      <c r="H913">
        <v>173.39166499999999</v>
      </c>
      <c r="I913">
        <v>339.47942699999999</v>
      </c>
    </row>
    <row r="914" spans="1:9" x14ac:dyDescent="0.25">
      <c r="A914" s="8">
        <v>2023</v>
      </c>
      <c r="B914" s="9" t="s">
        <v>783</v>
      </c>
      <c r="C914" s="9" t="s">
        <v>981</v>
      </c>
      <c r="D914" s="9" t="s">
        <v>4973</v>
      </c>
      <c r="E914" s="11">
        <f>VLOOKUP(C914,Typology!$A$2:$D$615,4,FALSE)</f>
        <v>6</v>
      </c>
      <c r="F914" s="9" t="s">
        <v>982</v>
      </c>
      <c r="G914" s="9" t="s">
        <v>6073</v>
      </c>
      <c r="H914">
        <v>0</v>
      </c>
      <c r="I914">
        <v>2674.7578509999998</v>
      </c>
    </row>
    <row r="915" spans="1:9" x14ac:dyDescent="0.25">
      <c r="A915" s="8">
        <v>2023</v>
      </c>
      <c r="B915" s="9" t="s">
        <v>783</v>
      </c>
      <c r="C915" s="9" t="s">
        <v>981</v>
      </c>
      <c r="D915" s="9" t="s">
        <v>4973</v>
      </c>
      <c r="E915" s="11">
        <f>VLOOKUP(C915,Typology!$A$2:$D$615,4,FALSE)</f>
        <v>6</v>
      </c>
      <c r="F915" s="9" t="s">
        <v>983</v>
      </c>
      <c r="G915" s="9" t="s">
        <v>6074</v>
      </c>
      <c r="H915">
        <v>267.67399899999998</v>
      </c>
      <c r="I915">
        <v>267.67399899999998</v>
      </c>
    </row>
    <row r="916" spans="1:9" x14ac:dyDescent="0.25">
      <c r="A916" s="8">
        <v>2023</v>
      </c>
      <c r="B916" s="9" t="s">
        <v>783</v>
      </c>
      <c r="C916" s="9" t="s">
        <v>981</v>
      </c>
      <c r="D916" s="9" t="s">
        <v>4973</v>
      </c>
      <c r="E916" s="11">
        <f>VLOOKUP(C916,Typology!$A$2:$D$615,4,FALSE)</f>
        <v>6</v>
      </c>
      <c r="F916" s="9" t="s">
        <v>984</v>
      </c>
      <c r="G916" s="9" t="s">
        <v>6075</v>
      </c>
      <c r="H916">
        <v>522.06417099999999</v>
      </c>
      <c r="I916">
        <v>522.06417099999999</v>
      </c>
    </row>
    <row r="917" spans="1:9" x14ac:dyDescent="0.25">
      <c r="A917" s="8">
        <v>2023</v>
      </c>
      <c r="B917" s="9" t="s">
        <v>783</v>
      </c>
      <c r="C917" s="9" t="s">
        <v>981</v>
      </c>
      <c r="D917" s="9" t="s">
        <v>4973</v>
      </c>
      <c r="E917" s="11">
        <f>VLOOKUP(C917,Typology!$A$2:$D$615,4,FALSE)</f>
        <v>6</v>
      </c>
      <c r="F917" s="9" t="s">
        <v>985</v>
      </c>
      <c r="G917" s="9" t="s">
        <v>6076</v>
      </c>
      <c r="H917">
        <v>406.95886400000001</v>
      </c>
      <c r="I917">
        <v>406.95886400000001</v>
      </c>
    </row>
    <row r="918" spans="1:9" x14ac:dyDescent="0.25">
      <c r="A918" s="8">
        <v>2023</v>
      </c>
      <c r="B918" s="9" t="s">
        <v>783</v>
      </c>
      <c r="C918" s="9" t="s">
        <v>981</v>
      </c>
      <c r="D918" s="9" t="s">
        <v>4973</v>
      </c>
      <c r="E918" s="11">
        <f>VLOOKUP(C918,Typology!$A$2:$D$615,4,FALSE)</f>
        <v>6</v>
      </c>
      <c r="F918" s="9" t="s">
        <v>986</v>
      </c>
      <c r="G918" s="9" t="s">
        <v>5980</v>
      </c>
      <c r="H918">
        <v>427.271187</v>
      </c>
      <c r="I918">
        <v>427.271187</v>
      </c>
    </row>
    <row r="919" spans="1:9" x14ac:dyDescent="0.25">
      <c r="A919" s="8">
        <v>2023</v>
      </c>
      <c r="B919" s="9" t="s">
        <v>783</v>
      </c>
      <c r="C919" s="9" t="s">
        <v>981</v>
      </c>
      <c r="D919" s="9" t="s">
        <v>4973</v>
      </c>
      <c r="E919" s="11">
        <f>VLOOKUP(C919,Typology!$A$2:$D$615,4,FALSE)</f>
        <v>6</v>
      </c>
      <c r="F919" s="9" t="s">
        <v>987</v>
      </c>
      <c r="G919" s="9" t="s">
        <v>6077</v>
      </c>
      <c r="H919">
        <v>294.39383599999996</v>
      </c>
      <c r="I919">
        <v>294.39383599999996</v>
      </c>
    </row>
    <row r="920" spans="1:9" x14ac:dyDescent="0.25">
      <c r="A920" s="8">
        <v>2023</v>
      </c>
      <c r="B920" s="9" t="s">
        <v>783</v>
      </c>
      <c r="C920" s="9" t="s">
        <v>981</v>
      </c>
      <c r="D920" s="9" t="s">
        <v>4973</v>
      </c>
      <c r="E920" s="11">
        <f>VLOOKUP(C920,Typology!$A$2:$D$615,4,FALSE)</f>
        <v>6</v>
      </c>
      <c r="F920" s="9" t="s">
        <v>988</v>
      </c>
      <c r="G920" s="9" t="s">
        <v>6078</v>
      </c>
      <c r="H920">
        <v>0</v>
      </c>
      <c r="I920">
        <v>533.66408799999999</v>
      </c>
    </row>
    <row r="921" spans="1:9" x14ac:dyDescent="0.25">
      <c r="A921" s="8">
        <v>2023</v>
      </c>
      <c r="B921" s="9" t="s">
        <v>783</v>
      </c>
      <c r="C921" s="9" t="s">
        <v>981</v>
      </c>
      <c r="D921" s="9" t="s">
        <v>4973</v>
      </c>
      <c r="E921" s="11">
        <f>VLOOKUP(C921,Typology!$A$2:$D$615,4,FALSE)</f>
        <v>6</v>
      </c>
      <c r="F921" s="9" t="s">
        <v>989</v>
      </c>
      <c r="G921" s="9" t="s">
        <v>6079</v>
      </c>
      <c r="H921">
        <v>535.06779700000004</v>
      </c>
      <c r="I921">
        <v>535.06779700000004</v>
      </c>
    </row>
    <row r="922" spans="1:9" x14ac:dyDescent="0.25">
      <c r="A922" s="8">
        <v>2023</v>
      </c>
      <c r="B922" s="9" t="s">
        <v>783</v>
      </c>
      <c r="C922" s="9" t="s">
        <v>981</v>
      </c>
      <c r="D922" s="9" t="s">
        <v>4973</v>
      </c>
      <c r="E922" s="11">
        <f>VLOOKUP(C922,Typology!$A$2:$D$615,4,FALSE)</f>
        <v>6</v>
      </c>
      <c r="F922" s="9" t="s">
        <v>990</v>
      </c>
      <c r="G922" s="9" t="s">
        <v>6080</v>
      </c>
      <c r="H922">
        <v>0</v>
      </c>
      <c r="I922">
        <v>689.46497699999998</v>
      </c>
    </row>
    <row r="923" spans="1:9" x14ac:dyDescent="0.25">
      <c r="A923" s="8">
        <v>2023</v>
      </c>
      <c r="B923" s="9" t="s">
        <v>783</v>
      </c>
      <c r="C923" s="9" t="s">
        <v>981</v>
      </c>
      <c r="D923" s="9" t="s">
        <v>4973</v>
      </c>
      <c r="E923" s="11">
        <f>VLOOKUP(C923,Typology!$A$2:$D$615,4,FALSE)</f>
        <v>6</v>
      </c>
      <c r="F923" s="9" t="s">
        <v>981</v>
      </c>
      <c r="G923" s="9" t="s">
        <v>4973</v>
      </c>
      <c r="H923">
        <v>4.5605469999999997</v>
      </c>
      <c r="I923">
        <v>11.138897999999999</v>
      </c>
    </row>
    <row r="924" spans="1:9" x14ac:dyDescent="0.25">
      <c r="A924" s="8">
        <v>2023</v>
      </c>
      <c r="B924" s="9" t="s">
        <v>783</v>
      </c>
      <c r="C924" s="9" t="s">
        <v>981</v>
      </c>
      <c r="D924" s="9" t="s">
        <v>4973</v>
      </c>
      <c r="E924" s="11">
        <f>VLOOKUP(C924,Typology!$A$2:$D$615,4,FALSE)</f>
        <v>6</v>
      </c>
      <c r="F924" s="9" t="s">
        <v>991</v>
      </c>
      <c r="G924" s="9" t="s">
        <v>6081</v>
      </c>
      <c r="H924">
        <v>424.00389200000001</v>
      </c>
      <c r="I924">
        <v>424.00389200000001</v>
      </c>
    </row>
    <row r="925" spans="1:9" x14ac:dyDescent="0.25">
      <c r="A925" s="8">
        <v>2023</v>
      </c>
      <c r="B925" s="9" t="s">
        <v>783</v>
      </c>
      <c r="C925" s="9" t="s">
        <v>981</v>
      </c>
      <c r="D925" s="9" t="s">
        <v>4973</v>
      </c>
      <c r="E925" s="11">
        <f>VLOOKUP(C925,Typology!$A$2:$D$615,4,FALSE)</f>
        <v>6</v>
      </c>
      <c r="F925" s="9" t="s">
        <v>992</v>
      </c>
      <c r="G925" s="9" t="s">
        <v>6082</v>
      </c>
      <c r="H925">
        <v>456.938039</v>
      </c>
      <c r="I925">
        <v>456.938039</v>
      </c>
    </row>
    <row r="926" spans="1:9" x14ac:dyDescent="0.25">
      <c r="A926" s="8">
        <v>2023</v>
      </c>
      <c r="B926" s="9" t="s">
        <v>783</v>
      </c>
      <c r="C926" s="9" t="s">
        <v>981</v>
      </c>
      <c r="D926" s="9" t="s">
        <v>4973</v>
      </c>
      <c r="E926" s="11">
        <f>VLOOKUP(C926,Typology!$A$2:$D$615,4,FALSE)</f>
        <v>6</v>
      </c>
      <c r="F926" s="9" t="s">
        <v>993</v>
      </c>
      <c r="G926" s="9" t="s">
        <v>6083</v>
      </c>
      <c r="H926">
        <v>0</v>
      </c>
      <c r="I926">
        <v>579.53207599999996</v>
      </c>
    </row>
    <row r="927" spans="1:9" x14ac:dyDescent="0.25">
      <c r="A927" s="8">
        <v>2023</v>
      </c>
      <c r="B927" s="9" t="s">
        <v>783</v>
      </c>
      <c r="C927" s="9" t="s">
        <v>994</v>
      </c>
      <c r="D927" s="9" t="s">
        <v>4832</v>
      </c>
      <c r="E927" s="11">
        <f>VLOOKUP(C927,Typology!$A$2:$D$615,4,FALSE)</f>
        <v>4</v>
      </c>
      <c r="F927" s="9" t="s">
        <v>650</v>
      </c>
      <c r="G927" s="9" t="s">
        <v>5796</v>
      </c>
      <c r="H927">
        <v>0</v>
      </c>
      <c r="I927">
        <v>802.85141299999998</v>
      </c>
    </row>
    <row r="928" spans="1:9" x14ac:dyDescent="0.25">
      <c r="A928" s="8">
        <v>2023</v>
      </c>
      <c r="B928" s="9" t="s">
        <v>783</v>
      </c>
      <c r="C928" s="9" t="s">
        <v>994</v>
      </c>
      <c r="D928" s="9" t="s">
        <v>4832</v>
      </c>
      <c r="E928" s="11">
        <f>VLOOKUP(C928,Typology!$A$2:$D$615,4,FALSE)</f>
        <v>4</v>
      </c>
      <c r="F928" s="9" t="s">
        <v>995</v>
      </c>
      <c r="G928" s="9" t="s">
        <v>6084</v>
      </c>
      <c r="H928">
        <v>44.115148999999995</v>
      </c>
      <c r="I928">
        <v>44.115148999999995</v>
      </c>
    </row>
    <row r="929" spans="1:9" x14ac:dyDescent="0.25">
      <c r="A929" s="8">
        <v>2023</v>
      </c>
      <c r="B929" s="9" t="s">
        <v>783</v>
      </c>
      <c r="C929" s="9" t="s">
        <v>994</v>
      </c>
      <c r="D929" s="9" t="s">
        <v>4832</v>
      </c>
      <c r="E929" s="11">
        <f>VLOOKUP(C929,Typology!$A$2:$D$615,4,FALSE)</f>
        <v>4</v>
      </c>
      <c r="F929" s="9" t="s">
        <v>996</v>
      </c>
      <c r="G929" s="9" t="s">
        <v>6085</v>
      </c>
      <c r="H929">
        <v>562.80363999999997</v>
      </c>
      <c r="I929">
        <v>562.80363999999997</v>
      </c>
    </row>
    <row r="930" spans="1:9" x14ac:dyDescent="0.25">
      <c r="A930" s="8">
        <v>2023</v>
      </c>
      <c r="B930" s="9" t="s">
        <v>783</v>
      </c>
      <c r="C930" s="9" t="s">
        <v>994</v>
      </c>
      <c r="D930" s="9" t="s">
        <v>4832</v>
      </c>
      <c r="E930" s="11">
        <f>VLOOKUP(C930,Typology!$A$2:$D$615,4,FALSE)</f>
        <v>4</v>
      </c>
      <c r="F930" s="9" t="s">
        <v>655</v>
      </c>
      <c r="G930" s="9" t="s">
        <v>5801</v>
      </c>
      <c r="H930">
        <v>0</v>
      </c>
      <c r="I930">
        <v>396.526408</v>
      </c>
    </row>
    <row r="931" spans="1:9" x14ac:dyDescent="0.25">
      <c r="A931" s="8">
        <v>2023</v>
      </c>
      <c r="B931" s="9" t="s">
        <v>783</v>
      </c>
      <c r="C931" s="9" t="s">
        <v>994</v>
      </c>
      <c r="D931" s="9" t="s">
        <v>4832</v>
      </c>
      <c r="E931" s="11">
        <f>VLOOKUP(C931,Typology!$A$2:$D$615,4,FALSE)</f>
        <v>4</v>
      </c>
      <c r="F931" s="9" t="s">
        <v>997</v>
      </c>
      <c r="G931" s="9" t="s">
        <v>6086</v>
      </c>
      <c r="H931">
        <v>591.69592999999998</v>
      </c>
      <c r="I931">
        <v>773.20771500000001</v>
      </c>
    </row>
    <row r="932" spans="1:9" x14ac:dyDescent="0.25">
      <c r="A932" s="8">
        <v>2023</v>
      </c>
      <c r="B932" s="9" t="s">
        <v>783</v>
      </c>
      <c r="C932" s="9" t="s">
        <v>998</v>
      </c>
      <c r="D932" s="9" t="s">
        <v>5495</v>
      </c>
      <c r="E932" s="11">
        <f>VLOOKUP(C932,Typology!$A$2:$D$615,4,FALSE)</f>
        <v>8</v>
      </c>
      <c r="F932" s="9" t="s">
        <v>999</v>
      </c>
      <c r="G932" s="9" t="s">
        <v>6087</v>
      </c>
      <c r="H932">
        <v>218.18397200000001</v>
      </c>
      <c r="I932">
        <v>258.74070899999998</v>
      </c>
    </row>
    <row r="933" spans="1:9" x14ac:dyDescent="0.25">
      <c r="A933" s="8">
        <v>2023</v>
      </c>
      <c r="B933" s="9" t="s">
        <v>783</v>
      </c>
      <c r="C933" s="9" t="s">
        <v>998</v>
      </c>
      <c r="D933" s="9" t="s">
        <v>5495</v>
      </c>
      <c r="E933" s="11">
        <f>VLOOKUP(C933,Typology!$A$2:$D$615,4,FALSE)</f>
        <v>8</v>
      </c>
      <c r="F933" s="9" t="s">
        <v>1000</v>
      </c>
      <c r="G933" s="9" t="s">
        <v>6088</v>
      </c>
      <c r="H933">
        <v>591.27959199999998</v>
      </c>
      <c r="I933">
        <v>689.26254700000004</v>
      </c>
    </row>
    <row r="934" spans="1:9" x14ac:dyDescent="0.25">
      <c r="A934" s="8">
        <v>2023</v>
      </c>
      <c r="B934" s="9" t="s">
        <v>783</v>
      </c>
      <c r="C934" s="9" t="s">
        <v>998</v>
      </c>
      <c r="D934" s="9" t="s">
        <v>5495</v>
      </c>
      <c r="E934" s="11">
        <f>VLOOKUP(C934,Typology!$A$2:$D$615,4,FALSE)</f>
        <v>8</v>
      </c>
      <c r="F934" s="9" t="s">
        <v>1001</v>
      </c>
      <c r="G934" s="9" t="s">
        <v>6089</v>
      </c>
      <c r="H934">
        <v>215.03646900000001</v>
      </c>
      <c r="I934">
        <v>251.83192400000001</v>
      </c>
    </row>
    <row r="935" spans="1:9" x14ac:dyDescent="0.25">
      <c r="A935" s="8">
        <v>2023</v>
      </c>
      <c r="B935" s="9" t="s">
        <v>783</v>
      </c>
      <c r="C935" s="9" t="s">
        <v>998</v>
      </c>
      <c r="D935" s="9" t="s">
        <v>5495</v>
      </c>
      <c r="E935" s="11">
        <f>VLOOKUP(C935,Typology!$A$2:$D$615,4,FALSE)</f>
        <v>8</v>
      </c>
      <c r="F935" s="9" t="s">
        <v>1002</v>
      </c>
      <c r="G935" s="9" t="s">
        <v>6090</v>
      </c>
      <c r="H935">
        <v>469.72870799999998</v>
      </c>
      <c r="I935">
        <v>537.78018099999997</v>
      </c>
    </row>
    <row r="936" spans="1:9" x14ac:dyDescent="0.25">
      <c r="A936" s="8">
        <v>2023</v>
      </c>
      <c r="B936" s="9" t="s">
        <v>783</v>
      </c>
      <c r="C936" s="9" t="s">
        <v>998</v>
      </c>
      <c r="D936" s="9" t="s">
        <v>5495</v>
      </c>
      <c r="E936" s="11">
        <f>VLOOKUP(C936,Typology!$A$2:$D$615,4,FALSE)</f>
        <v>8</v>
      </c>
      <c r="F936" s="9" t="s">
        <v>1003</v>
      </c>
      <c r="G936" s="9" t="s">
        <v>6091</v>
      </c>
      <c r="H936">
        <v>361.01488499999999</v>
      </c>
      <c r="I936">
        <v>400.87852099999998</v>
      </c>
    </row>
    <row r="937" spans="1:9" x14ac:dyDescent="0.25">
      <c r="A937" s="8">
        <v>2023</v>
      </c>
      <c r="B937" s="9" t="s">
        <v>783</v>
      </c>
      <c r="C937" s="9" t="s">
        <v>998</v>
      </c>
      <c r="D937" s="9" t="s">
        <v>5495</v>
      </c>
      <c r="E937" s="11">
        <f>VLOOKUP(C937,Typology!$A$2:$D$615,4,FALSE)</f>
        <v>8</v>
      </c>
      <c r="F937" s="9" t="s">
        <v>1004</v>
      </c>
      <c r="G937" s="9" t="s">
        <v>6092</v>
      </c>
      <c r="H937">
        <v>378.17205899999999</v>
      </c>
      <c r="I937">
        <v>437.38370299999997</v>
      </c>
    </row>
    <row r="938" spans="1:9" x14ac:dyDescent="0.25">
      <c r="A938" s="8">
        <v>2023</v>
      </c>
      <c r="B938" s="9" t="s">
        <v>783</v>
      </c>
      <c r="C938" s="9" t="s">
        <v>998</v>
      </c>
      <c r="D938" s="9" t="s">
        <v>5495</v>
      </c>
      <c r="E938" s="11">
        <f>VLOOKUP(C938,Typology!$A$2:$D$615,4,FALSE)</f>
        <v>8</v>
      </c>
      <c r="F938" s="9" t="s">
        <v>1005</v>
      </c>
      <c r="G938" s="9" t="s">
        <v>6093</v>
      </c>
      <c r="H938">
        <v>0</v>
      </c>
      <c r="I938">
        <v>869.25656500000002</v>
      </c>
    </row>
    <row r="939" spans="1:9" x14ac:dyDescent="0.25">
      <c r="A939" s="8">
        <v>2023</v>
      </c>
      <c r="B939" s="9" t="s">
        <v>783</v>
      </c>
      <c r="C939" s="9" t="s">
        <v>998</v>
      </c>
      <c r="D939" s="9" t="s">
        <v>5495</v>
      </c>
      <c r="E939" s="11">
        <f>VLOOKUP(C939,Typology!$A$2:$D$615,4,FALSE)</f>
        <v>8</v>
      </c>
      <c r="F939" s="9" t="s">
        <v>1006</v>
      </c>
      <c r="G939" s="9" t="s">
        <v>6094</v>
      </c>
      <c r="H939">
        <v>212.785357</v>
      </c>
      <c r="I939">
        <v>241.14047199999999</v>
      </c>
    </row>
    <row r="940" spans="1:9" x14ac:dyDescent="0.25">
      <c r="A940" s="8">
        <v>2023</v>
      </c>
      <c r="B940" s="9" t="s">
        <v>783</v>
      </c>
      <c r="C940" s="9" t="s">
        <v>998</v>
      </c>
      <c r="D940" s="9" t="s">
        <v>5495</v>
      </c>
      <c r="E940" s="11">
        <f>VLOOKUP(C940,Typology!$A$2:$D$615,4,FALSE)</f>
        <v>8</v>
      </c>
      <c r="F940" s="9" t="s">
        <v>1007</v>
      </c>
      <c r="G940" s="9" t="s">
        <v>6095</v>
      </c>
      <c r="H940">
        <v>0</v>
      </c>
      <c r="I940">
        <v>727.08610099999999</v>
      </c>
    </row>
    <row r="941" spans="1:9" x14ac:dyDescent="0.25">
      <c r="A941" s="8">
        <v>2023</v>
      </c>
      <c r="B941" s="9" t="s">
        <v>783</v>
      </c>
      <c r="C941" s="9" t="s">
        <v>998</v>
      </c>
      <c r="D941" s="9" t="s">
        <v>5495</v>
      </c>
      <c r="E941" s="11">
        <f>VLOOKUP(C941,Typology!$A$2:$D$615,4,FALSE)</f>
        <v>8</v>
      </c>
      <c r="F941" s="9" t="s">
        <v>1008</v>
      </c>
      <c r="G941" s="9" t="s">
        <v>6096</v>
      </c>
      <c r="H941">
        <v>560.45360200000005</v>
      </c>
      <c r="I941">
        <v>667.22632899999996</v>
      </c>
    </row>
    <row r="942" spans="1:9" x14ac:dyDescent="0.25">
      <c r="A942" s="8">
        <v>2023</v>
      </c>
      <c r="B942" s="9" t="s">
        <v>783</v>
      </c>
      <c r="C942" s="9" t="s">
        <v>998</v>
      </c>
      <c r="D942" s="9" t="s">
        <v>5495</v>
      </c>
      <c r="E942" s="11">
        <f>VLOOKUP(C942,Typology!$A$2:$D$615,4,FALSE)</f>
        <v>8</v>
      </c>
      <c r="F942" s="9" t="s">
        <v>1009</v>
      </c>
      <c r="G942" s="9" t="s">
        <v>6097</v>
      </c>
      <c r="H942">
        <v>0</v>
      </c>
      <c r="I942">
        <v>1129.0455930000001</v>
      </c>
    </row>
    <row r="943" spans="1:9" x14ac:dyDescent="0.25">
      <c r="A943" s="8">
        <v>2023</v>
      </c>
      <c r="B943" s="9" t="s">
        <v>783</v>
      </c>
      <c r="C943" s="9" t="s">
        <v>998</v>
      </c>
      <c r="D943" s="9" t="s">
        <v>5495</v>
      </c>
      <c r="E943" s="11">
        <f>VLOOKUP(C943,Typology!$A$2:$D$615,4,FALSE)</f>
        <v>8</v>
      </c>
      <c r="F943" s="9" t="s">
        <v>1010</v>
      </c>
      <c r="G943" s="9" t="s">
        <v>6098</v>
      </c>
      <c r="H943">
        <v>481.88737300000003</v>
      </c>
      <c r="I943">
        <v>551.69980699999996</v>
      </c>
    </row>
    <row r="944" spans="1:9" x14ac:dyDescent="0.25">
      <c r="A944" s="8">
        <v>2023</v>
      </c>
      <c r="B944" s="9" t="s">
        <v>783</v>
      </c>
      <c r="C944" s="9" t="s">
        <v>998</v>
      </c>
      <c r="D944" s="9" t="s">
        <v>5495</v>
      </c>
      <c r="E944" s="11">
        <f>VLOOKUP(C944,Typology!$A$2:$D$615,4,FALSE)</f>
        <v>8</v>
      </c>
      <c r="F944" s="9" t="s">
        <v>1011</v>
      </c>
      <c r="G944" s="9" t="s">
        <v>6099</v>
      </c>
      <c r="H944">
        <v>283.01576299999999</v>
      </c>
      <c r="I944">
        <v>450.64222999999998</v>
      </c>
    </row>
    <row r="945" spans="1:9" x14ac:dyDescent="0.25">
      <c r="A945" s="8">
        <v>2023</v>
      </c>
      <c r="B945" s="9" t="s">
        <v>783</v>
      </c>
      <c r="C945" s="9" t="s">
        <v>998</v>
      </c>
      <c r="D945" s="9" t="s">
        <v>5495</v>
      </c>
      <c r="E945" s="11">
        <f>VLOOKUP(C945,Typology!$A$2:$D$615,4,FALSE)</f>
        <v>8</v>
      </c>
      <c r="F945" s="9" t="s">
        <v>1012</v>
      </c>
      <c r="G945" s="9" t="s">
        <v>6100</v>
      </c>
      <c r="H945">
        <v>240.442804</v>
      </c>
      <c r="I945">
        <v>278.49641099999997</v>
      </c>
    </row>
    <row r="946" spans="1:9" x14ac:dyDescent="0.25">
      <c r="A946" s="8">
        <v>2023</v>
      </c>
      <c r="B946" s="9" t="s">
        <v>783</v>
      </c>
      <c r="C946" s="9" t="s">
        <v>998</v>
      </c>
      <c r="D946" s="9" t="s">
        <v>5495</v>
      </c>
      <c r="E946" s="11">
        <f>VLOOKUP(C946,Typology!$A$2:$D$615,4,FALSE)</f>
        <v>8</v>
      </c>
      <c r="F946" s="9" t="s">
        <v>1013</v>
      </c>
      <c r="G946" s="9" t="s">
        <v>6101</v>
      </c>
      <c r="H946">
        <v>21.488506999999998</v>
      </c>
      <c r="I946">
        <v>21.488506999999998</v>
      </c>
    </row>
    <row r="947" spans="1:9" x14ac:dyDescent="0.25">
      <c r="A947" s="8">
        <v>2023</v>
      </c>
      <c r="B947" s="9" t="s">
        <v>783</v>
      </c>
      <c r="C947" s="9" t="s">
        <v>998</v>
      </c>
      <c r="D947" s="9" t="s">
        <v>5495</v>
      </c>
      <c r="E947" s="11">
        <f>VLOOKUP(C947,Typology!$A$2:$D$615,4,FALSE)</f>
        <v>8</v>
      </c>
      <c r="F947" s="9" t="s">
        <v>1014</v>
      </c>
      <c r="G947" s="9" t="s">
        <v>6102</v>
      </c>
      <c r="H947">
        <v>212.00817900000001</v>
      </c>
      <c r="I947">
        <v>237.03795099999999</v>
      </c>
    </row>
    <row r="948" spans="1:9" x14ac:dyDescent="0.25">
      <c r="A948" s="8">
        <v>2023</v>
      </c>
      <c r="B948" s="9" t="s">
        <v>783</v>
      </c>
      <c r="C948" s="9" t="s">
        <v>998</v>
      </c>
      <c r="D948" s="9" t="s">
        <v>5495</v>
      </c>
      <c r="E948" s="11">
        <f>VLOOKUP(C948,Typology!$A$2:$D$615,4,FALSE)</f>
        <v>8</v>
      </c>
      <c r="F948" s="9" t="s">
        <v>1015</v>
      </c>
      <c r="G948" s="9" t="s">
        <v>6103</v>
      </c>
      <c r="H948">
        <v>70.43181899999999</v>
      </c>
      <c r="I948">
        <v>316.45311500000003</v>
      </c>
    </row>
    <row r="949" spans="1:9" x14ac:dyDescent="0.25">
      <c r="A949" s="8">
        <v>2023</v>
      </c>
      <c r="B949" s="9" t="s">
        <v>783</v>
      </c>
      <c r="C949" s="9" t="s">
        <v>998</v>
      </c>
      <c r="D949" s="9" t="s">
        <v>5495</v>
      </c>
      <c r="E949" s="11">
        <f>VLOOKUP(C949,Typology!$A$2:$D$615,4,FALSE)</f>
        <v>8</v>
      </c>
      <c r="F949" s="9" t="s">
        <v>1016</v>
      </c>
      <c r="G949" s="9" t="s">
        <v>6104</v>
      </c>
      <c r="H949">
        <v>169.09519</v>
      </c>
      <c r="I949">
        <v>169.09519</v>
      </c>
    </row>
    <row r="950" spans="1:9" x14ac:dyDescent="0.25">
      <c r="A950" s="8">
        <v>2023</v>
      </c>
      <c r="B950" s="9" t="s">
        <v>783</v>
      </c>
      <c r="C950" s="9" t="s">
        <v>998</v>
      </c>
      <c r="D950" s="9" t="s">
        <v>5495</v>
      </c>
      <c r="E950" s="11">
        <f>VLOOKUP(C950,Typology!$A$2:$D$615,4,FALSE)</f>
        <v>8</v>
      </c>
      <c r="F950" s="9" t="s">
        <v>1017</v>
      </c>
      <c r="G950" s="9" t="s">
        <v>6105</v>
      </c>
      <c r="H950">
        <v>308.86240700000002</v>
      </c>
      <c r="I950">
        <v>336.62945300000001</v>
      </c>
    </row>
    <row r="951" spans="1:9" x14ac:dyDescent="0.25">
      <c r="A951" s="8">
        <v>2023</v>
      </c>
      <c r="B951" s="9" t="s">
        <v>783</v>
      </c>
      <c r="C951" s="9" t="s">
        <v>998</v>
      </c>
      <c r="D951" s="9" t="s">
        <v>5495</v>
      </c>
      <c r="E951" s="11">
        <f>VLOOKUP(C951,Typology!$A$2:$D$615,4,FALSE)</f>
        <v>8</v>
      </c>
      <c r="F951" s="9" t="s">
        <v>1018</v>
      </c>
      <c r="G951" s="9" t="s">
        <v>6106</v>
      </c>
      <c r="H951">
        <v>256.21019000000001</v>
      </c>
      <c r="I951">
        <v>256.21019000000001</v>
      </c>
    </row>
    <row r="952" spans="1:9" x14ac:dyDescent="0.25">
      <c r="A952" s="8">
        <v>2023</v>
      </c>
      <c r="B952" s="9" t="s">
        <v>783</v>
      </c>
      <c r="C952" s="9" t="s">
        <v>998</v>
      </c>
      <c r="D952" s="9" t="s">
        <v>5495</v>
      </c>
      <c r="E952" s="11">
        <f>VLOOKUP(C952,Typology!$A$2:$D$615,4,FALSE)</f>
        <v>8</v>
      </c>
      <c r="F952" s="9" t="s">
        <v>1019</v>
      </c>
      <c r="G952" s="9" t="s">
        <v>6107</v>
      </c>
      <c r="H952">
        <v>4.2011500000000002</v>
      </c>
      <c r="I952">
        <v>4.2011500000000002</v>
      </c>
    </row>
    <row r="953" spans="1:9" x14ac:dyDescent="0.25">
      <c r="A953" s="8">
        <v>2023</v>
      </c>
      <c r="B953" s="9" t="s">
        <v>783</v>
      </c>
      <c r="C953" s="9" t="s">
        <v>998</v>
      </c>
      <c r="D953" s="9" t="s">
        <v>5495</v>
      </c>
      <c r="E953" s="11">
        <f>VLOOKUP(C953,Typology!$A$2:$D$615,4,FALSE)</f>
        <v>8</v>
      </c>
      <c r="F953" s="9" t="s">
        <v>1020</v>
      </c>
      <c r="G953" s="9" t="s">
        <v>6108</v>
      </c>
      <c r="H953">
        <v>322.38396</v>
      </c>
      <c r="I953">
        <v>334.16236900000001</v>
      </c>
    </row>
    <row r="954" spans="1:9" x14ac:dyDescent="0.25">
      <c r="A954" s="8">
        <v>2023</v>
      </c>
      <c r="B954" s="9" t="s">
        <v>783</v>
      </c>
      <c r="C954" s="9" t="s">
        <v>998</v>
      </c>
      <c r="D954" s="9" t="s">
        <v>5495</v>
      </c>
      <c r="E954" s="11">
        <f>VLOOKUP(C954,Typology!$A$2:$D$615,4,FALSE)</f>
        <v>8</v>
      </c>
      <c r="F954" s="9" t="s">
        <v>1021</v>
      </c>
      <c r="G954" s="9" t="s">
        <v>6109</v>
      </c>
      <c r="H954">
        <v>2.6091949999999997</v>
      </c>
      <c r="I954">
        <v>2.6091949999999997</v>
      </c>
    </row>
    <row r="955" spans="1:9" x14ac:dyDescent="0.25">
      <c r="A955" s="8">
        <v>2023</v>
      </c>
      <c r="B955" s="9" t="s">
        <v>783</v>
      </c>
      <c r="C955" s="9" t="s">
        <v>998</v>
      </c>
      <c r="D955" s="9" t="s">
        <v>5495</v>
      </c>
      <c r="E955" s="11">
        <f>VLOOKUP(C955,Typology!$A$2:$D$615,4,FALSE)</f>
        <v>8</v>
      </c>
      <c r="F955" s="9" t="s">
        <v>1022</v>
      </c>
      <c r="G955" s="9" t="s">
        <v>6110</v>
      </c>
      <c r="H955">
        <v>473.30113599999999</v>
      </c>
      <c r="I955">
        <v>548.07954600000005</v>
      </c>
    </row>
    <row r="956" spans="1:9" x14ac:dyDescent="0.25">
      <c r="A956" s="8">
        <v>2023</v>
      </c>
      <c r="B956" s="9" t="s">
        <v>783</v>
      </c>
      <c r="C956" s="9" t="s">
        <v>998</v>
      </c>
      <c r="D956" s="9" t="s">
        <v>5495</v>
      </c>
      <c r="E956" s="11">
        <f>VLOOKUP(C956,Typology!$A$2:$D$615,4,FALSE)</f>
        <v>8</v>
      </c>
      <c r="F956" s="9" t="s">
        <v>1023</v>
      </c>
      <c r="G956" s="9" t="s">
        <v>6111</v>
      </c>
      <c r="H956">
        <v>0</v>
      </c>
      <c r="I956">
        <v>50.202931999999997</v>
      </c>
    </row>
    <row r="957" spans="1:9" x14ac:dyDescent="0.25">
      <c r="A957" s="8">
        <v>2023</v>
      </c>
      <c r="B957" s="9" t="s">
        <v>783</v>
      </c>
      <c r="C957" s="9" t="s">
        <v>998</v>
      </c>
      <c r="D957" s="9" t="s">
        <v>5495</v>
      </c>
      <c r="E957" s="11">
        <f>VLOOKUP(C957,Typology!$A$2:$D$615,4,FALSE)</f>
        <v>8</v>
      </c>
      <c r="F957" s="9" t="s">
        <v>1024</v>
      </c>
      <c r="G957" s="9" t="s">
        <v>6112</v>
      </c>
      <c r="H957">
        <v>10.810347</v>
      </c>
      <c r="I957">
        <v>10.810347</v>
      </c>
    </row>
    <row r="958" spans="1:9" x14ac:dyDescent="0.25">
      <c r="A958" s="8">
        <v>2023</v>
      </c>
      <c r="B958" s="9" t="s">
        <v>783</v>
      </c>
      <c r="C958" s="9" t="s">
        <v>998</v>
      </c>
      <c r="D958" s="9" t="s">
        <v>5495</v>
      </c>
      <c r="E958" s="11">
        <f>VLOOKUP(C958,Typology!$A$2:$D$615,4,FALSE)</f>
        <v>8</v>
      </c>
      <c r="F958" s="9" t="s">
        <v>1025</v>
      </c>
      <c r="G958" s="9" t="s">
        <v>6113</v>
      </c>
      <c r="H958">
        <v>150.50518199999999</v>
      </c>
      <c r="I958">
        <v>699.32934999999998</v>
      </c>
    </row>
    <row r="959" spans="1:9" x14ac:dyDescent="0.25">
      <c r="A959" s="8">
        <v>2023</v>
      </c>
      <c r="B959" s="9" t="s">
        <v>783</v>
      </c>
      <c r="C959" s="9" t="s">
        <v>998</v>
      </c>
      <c r="D959" s="9" t="s">
        <v>5495</v>
      </c>
      <c r="E959" s="11">
        <f>VLOOKUP(C959,Typology!$A$2:$D$615,4,FALSE)</f>
        <v>8</v>
      </c>
      <c r="F959" s="9" t="s">
        <v>1026</v>
      </c>
      <c r="G959" s="9" t="s">
        <v>6114</v>
      </c>
      <c r="H959">
        <v>265.808989</v>
      </c>
      <c r="I959">
        <v>310.48598500000003</v>
      </c>
    </row>
    <row r="960" spans="1:9" x14ac:dyDescent="0.25">
      <c r="A960" s="8">
        <v>2023</v>
      </c>
      <c r="B960" s="9" t="s">
        <v>783</v>
      </c>
      <c r="C960" s="9" t="s">
        <v>998</v>
      </c>
      <c r="D960" s="9" t="s">
        <v>5495</v>
      </c>
      <c r="E960" s="11">
        <f>VLOOKUP(C960,Typology!$A$2:$D$615,4,FALSE)</f>
        <v>8</v>
      </c>
      <c r="F960" s="9" t="s">
        <v>1027</v>
      </c>
      <c r="G960" s="9" t="s">
        <v>6115</v>
      </c>
      <c r="H960">
        <v>469.59371499999997</v>
      </c>
      <c r="I960">
        <v>542.06036600000004</v>
      </c>
    </row>
    <row r="961" spans="1:9" x14ac:dyDescent="0.25">
      <c r="A961" s="8">
        <v>2023</v>
      </c>
      <c r="B961" s="9" t="s">
        <v>783</v>
      </c>
      <c r="C961" s="9" t="s">
        <v>998</v>
      </c>
      <c r="D961" s="9" t="s">
        <v>5495</v>
      </c>
      <c r="E961" s="11">
        <f>VLOOKUP(C961,Typology!$A$2:$D$615,4,FALSE)</f>
        <v>8</v>
      </c>
      <c r="F961" s="9" t="s">
        <v>1028</v>
      </c>
      <c r="G961" s="9" t="s">
        <v>6116</v>
      </c>
      <c r="H961">
        <v>197.22503999999998</v>
      </c>
      <c r="I961">
        <v>220.28491099999999</v>
      </c>
    </row>
    <row r="962" spans="1:9" x14ac:dyDescent="0.25">
      <c r="A962" s="8">
        <v>2023</v>
      </c>
      <c r="B962" s="9" t="s">
        <v>783</v>
      </c>
      <c r="C962" s="9" t="s">
        <v>998</v>
      </c>
      <c r="D962" s="9" t="s">
        <v>5495</v>
      </c>
      <c r="E962" s="11">
        <f>VLOOKUP(C962,Typology!$A$2:$D$615,4,FALSE)</f>
        <v>8</v>
      </c>
      <c r="F962" s="9" t="s">
        <v>1029</v>
      </c>
      <c r="G962" s="9" t="s">
        <v>6117</v>
      </c>
      <c r="H962">
        <v>482.483769</v>
      </c>
      <c r="I962">
        <v>552.30012999999997</v>
      </c>
    </row>
    <row r="963" spans="1:9" x14ac:dyDescent="0.25">
      <c r="A963" s="8">
        <v>2023</v>
      </c>
      <c r="B963" s="9" t="s">
        <v>783</v>
      </c>
      <c r="C963" s="9" t="s">
        <v>998</v>
      </c>
      <c r="D963" s="9" t="s">
        <v>5495</v>
      </c>
      <c r="E963" s="11">
        <f>VLOOKUP(C963,Typology!$A$2:$D$615,4,FALSE)</f>
        <v>8</v>
      </c>
      <c r="F963" s="9" t="s">
        <v>1030</v>
      </c>
      <c r="G963" s="9" t="s">
        <v>6118</v>
      </c>
      <c r="H963">
        <v>250.992603</v>
      </c>
      <c r="I963">
        <v>295.23906099999999</v>
      </c>
    </row>
    <row r="964" spans="1:9" x14ac:dyDescent="0.25">
      <c r="A964" s="8">
        <v>2023</v>
      </c>
      <c r="B964" s="9" t="s">
        <v>783</v>
      </c>
      <c r="C964" s="9" t="s">
        <v>998</v>
      </c>
      <c r="D964" s="9" t="s">
        <v>5495</v>
      </c>
      <c r="E964" s="11">
        <f>VLOOKUP(C964,Typology!$A$2:$D$615,4,FALSE)</f>
        <v>8</v>
      </c>
      <c r="F964" s="9" t="s">
        <v>1031</v>
      </c>
      <c r="G964" s="9" t="s">
        <v>6119</v>
      </c>
      <c r="H964">
        <v>475.563716</v>
      </c>
      <c r="I964">
        <v>537.58076200000005</v>
      </c>
    </row>
    <row r="965" spans="1:9" x14ac:dyDescent="0.25">
      <c r="A965" s="8">
        <v>2023</v>
      </c>
      <c r="B965" s="9" t="s">
        <v>783</v>
      </c>
      <c r="C965" s="9" t="s">
        <v>998</v>
      </c>
      <c r="D965" s="9" t="s">
        <v>5495</v>
      </c>
      <c r="E965" s="11">
        <f>VLOOKUP(C965,Typology!$A$2:$D$615,4,FALSE)</f>
        <v>8</v>
      </c>
      <c r="F965" s="9" t="s">
        <v>1032</v>
      </c>
      <c r="G965" s="9" t="s">
        <v>6120</v>
      </c>
      <c r="H965">
        <v>229.019363</v>
      </c>
      <c r="I965">
        <v>501.69415800000002</v>
      </c>
    </row>
    <row r="966" spans="1:9" x14ac:dyDescent="0.25">
      <c r="A966" s="8">
        <v>2023</v>
      </c>
      <c r="B966" s="9" t="s">
        <v>783</v>
      </c>
      <c r="C966" s="9" t="s">
        <v>998</v>
      </c>
      <c r="D966" s="9" t="s">
        <v>5495</v>
      </c>
      <c r="E966" s="11">
        <f>VLOOKUP(C966,Typology!$A$2:$D$615,4,FALSE)</f>
        <v>8</v>
      </c>
      <c r="F966" s="9" t="s">
        <v>1033</v>
      </c>
      <c r="G966" s="9" t="s">
        <v>6121</v>
      </c>
      <c r="H966">
        <v>397.37226099999998</v>
      </c>
      <c r="I966">
        <v>470.17965600000002</v>
      </c>
    </row>
    <row r="967" spans="1:9" x14ac:dyDescent="0.25">
      <c r="A967" s="8">
        <v>2023</v>
      </c>
      <c r="B967" s="9" t="s">
        <v>783</v>
      </c>
      <c r="C967" s="9" t="s">
        <v>998</v>
      </c>
      <c r="D967" s="9" t="s">
        <v>5495</v>
      </c>
      <c r="E967" s="11">
        <f>VLOOKUP(C967,Typology!$A$2:$D$615,4,FALSE)</f>
        <v>8</v>
      </c>
      <c r="F967" s="9" t="s">
        <v>1034</v>
      </c>
      <c r="G967" s="9" t="s">
        <v>6122</v>
      </c>
      <c r="H967">
        <v>618.70110399999999</v>
      </c>
      <c r="I967">
        <v>703.52496900000006</v>
      </c>
    </row>
    <row r="968" spans="1:9" x14ac:dyDescent="0.25">
      <c r="A968" s="8">
        <v>2023</v>
      </c>
      <c r="B968" s="9" t="s">
        <v>783</v>
      </c>
      <c r="C968" s="9" t="s">
        <v>998</v>
      </c>
      <c r="D968" s="9" t="s">
        <v>5495</v>
      </c>
      <c r="E968" s="11">
        <f>VLOOKUP(C968,Typology!$A$2:$D$615,4,FALSE)</f>
        <v>8</v>
      </c>
      <c r="F968" s="9" t="s">
        <v>1035</v>
      </c>
      <c r="G968" s="9" t="s">
        <v>6123</v>
      </c>
      <c r="H968">
        <v>468.07498099999998</v>
      </c>
      <c r="I968">
        <v>744.10393499999998</v>
      </c>
    </row>
    <row r="969" spans="1:9" x14ac:dyDescent="0.25">
      <c r="A969" s="8">
        <v>2023</v>
      </c>
      <c r="B969" s="9" t="s">
        <v>783</v>
      </c>
      <c r="C969" s="9" t="s">
        <v>998</v>
      </c>
      <c r="D969" s="9" t="s">
        <v>5495</v>
      </c>
      <c r="E969" s="11">
        <f>VLOOKUP(C969,Typology!$A$2:$D$615,4,FALSE)</f>
        <v>8</v>
      </c>
      <c r="F969" s="9" t="s">
        <v>1036</v>
      </c>
      <c r="G969" s="9" t="s">
        <v>6124</v>
      </c>
      <c r="H969">
        <v>202.036936</v>
      </c>
      <c r="I969">
        <v>246.74885899999998</v>
      </c>
    </row>
    <row r="970" spans="1:9" x14ac:dyDescent="0.25">
      <c r="A970" s="8">
        <v>2023</v>
      </c>
      <c r="B970" s="9" t="s">
        <v>783</v>
      </c>
      <c r="C970" s="9" t="s">
        <v>998</v>
      </c>
      <c r="D970" s="9" t="s">
        <v>5495</v>
      </c>
      <c r="E970" s="11">
        <f>VLOOKUP(C970,Typology!$A$2:$D$615,4,FALSE)</f>
        <v>8</v>
      </c>
      <c r="F970" s="9" t="s">
        <v>1037</v>
      </c>
      <c r="G970" s="9" t="s">
        <v>6125</v>
      </c>
      <c r="H970">
        <v>275.70087899999999</v>
      </c>
      <c r="I970">
        <v>408.95646199999999</v>
      </c>
    </row>
    <row r="971" spans="1:9" x14ac:dyDescent="0.25">
      <c r="A971" s="8">
        <v>2023</v>
      </c>
      <c r="B971" s="9" t="s">
        <v>783</v>
      </c>
      <c r="C971" s="9" t="s">
        <v>998</v>
      </c>
      <c r="D971" s="9" t="s">
        <v>5495</v>
      </c>
      <c r="E971" s="11">
        <f>VLOOKUP(C971,Typology!$A$2:$D$615,4,FALSE)</f>
        <v>8</v>
      </c>
      <c r="F971" s="9" t="s">
        <v>1038</v>
      </c>
      <c r="G971" s="9" t="s">
        <v>6126</v>
      </c>
      <c r="H971">
        <v>261.06227000000001</v>
      </c>
      <c r="I971">
        <v>309.59548899999999</v>
      </c>
    </row>
    <row r="972" spans="1:9" x14ac:dyDescent="0.25">
      <c r="A972" s="8">
        <v>2023</v>
      </c>
      <c r="B972" s="9" t="s">
        <v>783</v>
      </c>
      <c r="C972" s="9" t="s">
        <v>998</v>
      </c>
      <c r="D972" s="9" t="s">
        <v>5495</v>
      </c>
      <c r="E972" s="11">
        <f>VLOOKUP(C972,Typology!$A$2:$D$615,4,FALSE)</f>
        <v>8</v>
      </c>
      <c r="F972" s="9" t="s">
        <v>1039</v>
      </c>
      <c r="G972" s="9" t="s">
        <v>6127</v>
      </c>
      <c r="H972">
        <v>235.505438</v>
      </c>
      <c r="I972">
        <v>271.70998399999996</v>
      </c>
    </row>
    <row r="973" spans="1:9" x14ac:dyDescent="0.25">
      <c r="A973" s="8">
        <v>2023</v>
      </c>
      <c r="B973" s="9" t="s">
        <v>783</v>
      </c>
      <c r="C973" s="9" t="s">
        <v>998</v>
      </c>
      <c r="D973" s="9" t="s">
        <v>5495</v>
      </c>
      <c r="E973" s="11">
        <f>VLOOKUP(C973,Typology!$A$2:$D$615,4,FALSE)</f>
        <v>8</v>
      </c>
      <c r="F973" s="9" t="s">
        <v>1040</v>
      </c>
      <c r="G973" s="9" t="s">
        <v>6128</v>
      </c>
      <c r="H973">
        <v>526.15993800000001</v>
      </c>
      <c r="I973">
        <v>615.80766500000004</v>
      </c>
    </row>
    <row r="974" spans="1:9" x14ac:dyDescent="0.25">
      <c r="A974" s="8">
        <v>2023</v>
      </c>
      <c r="B974" s="9" t="s">
        <v>783</v>
      </c>
      <c r="C974" s="9" t="s">
        <v>998</v>
      </c>
      <c r="D974" s="9" t="s">
        <v>5495</v>
      </c>
      <c r="E974" s="11">
        <f>VLOOKUP(C974,Typology!$A$2:$D$615,4,FALSE)</f>
        <v>8</v>
      </c>
      <c r="F974" s="9" t="s">
        <v>1041</v>
      </c>
      <c r="G974" s="9" t="s">
        <v>6129</v>
      </c>
      <c r="H974">
        <v>195.259524</v>
      </c>
      <c r="I974">
        <v>308.46290399999998</v>
      </c>
    </row>
    <row r="975" spans="1:9" x14ac:dyDescent="0.25">
      <c r="A975" s="8">
        <v>2023</v>
      </c>
      <c r="B975" s="9" t="s">
        <v>783</v>
      </c>
      <c r="C975" s="9" t="s">
        <v>998</v>
      </c>
      <c r="D975" s="9" t="s">
        <v>5495</v>
      </c>
      <c r="E975" s="11">
        <f>VLOOKUP(C975,Typology!$A$2:$D$615,4,FALSE)</f>
        <v>8</v>
      </c>
      <c r="F975" s="9" t="s">
        <v>1042</v>
      </c>
      <c r="G975" s="9" t="s">
        <v>6130</v>
      </c>
      <c r="H975">
        <v>0</v>
      </c>
      <c r="I975">
        <v>709.217803</v>
      </c>
    </row>
    <row r="976" spans="1:9" x14ac:dyDescent="0.25">
      <c r="A976" s="8">
        <v>2023</v>
      </c>
      <c r="B976" s="9" t="s">
        <v>783</v>
      </c>
      <c r="C976" s="9" t="s">
        <v>998</v>
      </c>
      <c r="D976" s="9" t="s">
        <v>5495</v>
      </c>
      <c r="E976" s="11">
        <f>VLOOKUP(C976,Typology!$A$2:$D$615,4,FALSE)</f>
        <v>8</v>
      </c>
      <c r="F976" s="9" t="s">
        <v>1043</v>
      </c>
      <c r="G976" s="9" t="s">
        <v>6131</v>
      </c>
      <c r="H976">
        <v>270.901974</v>
      </c>
      <c r="I976">
        <v>317.75310999999999</v>
      </c>
    </row>
    <row r="977" spans="1:9" x14ac:dyDescent="0.25">
      <c r="A977" s="8">
        <v>2023</v>
      </c>
      <c r="B977" s="9" t="s">
        <v>783</v>
      </c>
      <c r="C977" s="9" t="s">
        <v>998</v>
      </c>
      <c r="D977" s="9" t="s">
        <v>5495</v>
      </c>
      <c r="E977" s="11">
        <f>VLOOKUP(C977,Typology!$A$2:$D$615,4,FALSE)</f>
        <v>8</v>
      </c>
      <c r="F977" s="9" t="s">
        <v>1044</v>
      </c>
      <c r="G977" s="9" t="s">
        <v>6132</v>
      </c>
      <c r="H977">
        <v>192.06932499999999</v>
      </c>
      <c r="I977">
        <v>226.22808900000001</v>
      </c>
    </row>
    <row r="978" spans="1:9" x14ac:dyDescent="0.25">
      <c r="A978" s="8">
        <v>2023</v>
      </c>
      <c r="B978" s="9" t="s">
        <v>783</v>
      </c>
      <c r="C978" s="9" t="s">
        <v>998</v>
      </c>
      <c r="D978" s="9" t="s">
        <v>5495</v>
      </c>
      <c r="E978" s="11">
        <f>VLOOKUP(C978,Typology!$A$2:$D$615,4,FALSE)</f>
        <v>8</v>
      </c>
      <c r="F978" s="9" t="s">
        <v>1045</v>
      </c>
      <c r="G978" s="9" t="s">
        <v>6133</v>
      </c>
      <c r="H978">
        <v>0</v>
      </c>
      <c r="I978">
        <v>700.027604</v>
      </c>
    </row>
    <row r="979" spans="1:9" x14ac:dyDescent="0.25">
      <c r="A979" s="8">
        <v>2023</v>
      </c>
      <c r="B979" s="9" t="s">
        <v>783</v>
      </c>
      <c r="C979" s="9" t="s">
        <v>998</v>
      </c>
      <c r="D979" s="9" t="s">
        <v>5495</v>
      </c>
      <c r="E979" s="11">
        <f>VLOOKUP(C979,Typology!$A$2:$D$615,4,FALSE)</f>
        <v>8</v>
      </c>
      <c r="F979" s="9" t="s">
        <v>1046</v>
      </c>
      <c r="G979" s="9" t="s">
        <v>6134</v>
      </c>
      <c r="H979">
        <v>0</v>
      </c>
      <c r="I979">
        <v>2562.7476710000001</v>
      </c>
    </row>
    <row r="980" spans="1:9" x14ac:dyDescent="0.25">
      <c r="A980" s="8">
        <v>2023</v>
      </c>
      <c r="B980" s="9" t="s">
        <v>783</v>
      </c>
      <c r="C980" s="9" t="s">
        <v>998</v>
      </c>
      <c r="D980" s="9" t="s">
        <v>5495</v>
      </c>
      <c r="E980" s="11">
        <f>VLOOKUP(C980,Typology!$A$2:$D$615,4,FALSE)</f>
        <v>8</v>
      </c>
      <c r="F980" s="9" t="s">
        <v>1047</v>
      </c>
      <c r="G980" s="9" t="s">
        <v>6135</v>
      </c>
      <c r="H980">
        <v>330.18867399999999</v>
      </c>
      <c r="I980">
        <v>382.55123100000003</v>
      </c>
    </row>
    <row r="981" spans="1:9" x14ac:dyDescent="0.25">
      <c r="A981" s="8">
        <v>2023</v>
      </c>
      <c r="B981" s="9" t="s">
        <v>783</v>
      </c>
      <c r="C981" s="9" t="s">
        <v>998</v>
      </c>
      <c r="D981" s="9" t="s">
        <v>5495</v>
      </c>
      <c r="E981" s="11">
        <f>VLOOKUP(C981,Typology!$A$2:$D$615,4,FALSE)</f>
        <v>8</v>
      </c>
      <c r="F981" s="9" t="s">
        <v>1048</v>
      </c>
      <c r="G981" s="9" t="s">
        <v>6136</v>
      </c>
      <c r="H981">
        <v>265.17813599999999</v>
      </c>
      <c r="I981">
        <v>300.71455099999997</v>
      </c>
    </row>
    <row r="982" spans="1:9" x14ac:dyDescent="0.25">
      <c r="A982" s="8">
        <v>2023</v>
      </c>
      <c r="B982" s="9" t="s">
        <v>783</v>
      </c>
      <c r="C982" s="9" t="s">
        <v>998</v>
      </c>
      <c r="D982" s="9" t="s">
        <v>5495</v>
      </c>
      <c r="E982" s="11">
        <f>VLOOKUP(C982,Typology!$A$2:$D$615,4,FALSE)</f>
        <v>8</v>
      </c>
      <c r="F982" s="9" t="s">
        <v>1049</v>
      </c>
      <c r="G982" s="9" t="s">
        <v>6137</v>
      </c>
      <c r="H982">
        <v>497.78263700000002</v>
      </c>
      <c r="I982">
        <v>561.43604500000004</v>
      </c>
    </row>
    <row r="983" spans="1:9" x14ac:dyDescent="0.25">
      <c r="A983" s="8">
        <v>2023</v>
      </c>
      <c r="B983" s="9" t="s">
        <v>783</v>
      </c>
      <c r="C983" s="9" t="s">
        <v>998</v>
      </c>
      <c r="D983" s="9" t="s">
        <v>5495</v>
      </c>
      <c r="E983" s="11">
        <f>VLOOKUP(C983,Typology!$A$2:$D$615,4,FALSE)</f>
        <v>8</v>
      </c>
      <c r="F983" s="9" t="s">
        <v>998</v>
      </c>
      <c r="G983" s="9" t="s">
        <v>5495</v>
      </c>
      <c r="H983">
        <v>1.8273809999999999</v>
      </c>
      <c r="I983">
        <v>38.293894999999999</v>
      </c>
    </row>
    <row r="984" spans="1:9" x14ac:dyDescent="0.25">
      <c r="A984" s="8">
        <v>2023</v>
      </c>
      <c r="B984" s="9" t="s">
        <v>783</v>
      </c>
      <c r="C984" s="9" t="s">
        <v>998</v>
      </c>
      <c r="D984" s="9" t="s">
        <v>5495</v>
      </c>
      <c r="E984" s="11">
        <f>VLOOKUP(C984,Typology!$A$2:$D$615,4,FALSE)</f>
        <v>8</v>
      </c>
      <c r="F984" s="9" t="s">
        <v>1050</v>
      </c>
      <c r="G984" s="9" t="s">
        <v>6138</v>
      </c>
      <c r="H984">
        <v>509.772831</v>
      </c>
      <c r="I984">
        <v>1196.9731320000001</v>
      </c>
    </row>
    <row r="985" spans="1:9" x14ac:dyDescent="0.25">
      <c r="A985" s="8">
        <v>2023</v>
      </c>
      <c r="B985" s="9" t="s">
        <v>783</v>
      </c>
      <c r="C985" s="9" t="s">
        <v>998</v>
      </c>
      <c r="D985" s="9" t="s">
        <v>5495</v>
      </c>
      <c r="E985" s="11">
        <f>VLOOKUP(C985,Typology!$A$2:$D$615,4,FALSE)</f>
        <v>8</v>
      </c>
      <c r="F985" s="9" t="s">
        <v>1051</v>
      </c>
      <c r="G985" s="9" t="s">
        <v>6139</v>
      </c>
      <c r="H985">
        <v>260.09596799999997</v>
      </c>
      <c r="I985">
        <v>295.75505699999997</v>
      </c>
    </row>
    <row r="986" spans="1:9" x14ac:dyDescent="0.25">
      <c r="A986" s="8">
        <v>2023</v>
      </c>
      <c r="B986" s="9" t="s">
        <v>783</v>
      </c>
      <c r="C986" s="9" t="s">
        <v>998</v>
      </c>
      <c r="D986" s="9" t="s">
        <v>5495</v>
      </c>
      <c r="E986" s="11">
        <f>VLOOKUP(C986,Typology!$A$2:$D$615,4,FALSE)</f>
        <v>8</v>
      </c>
      <c r="F986" s="9" t="s">
        <v>1052</v>
      </c>
      <c r="G986" s="9" t="s">
        <v>6140</v>
      </c>
      <c r="H986">
        <v>369.95585399999999</v>
      </c>
      <c r="I986">
        <v>521.03469199999995</v>
      </c>
    </row>
    <row r="987" spans="1:9" x14ac:dyDescent="0.25">
      <c r="A987" s="8">
        <v>2023</v>
      </c>
      <c r="B987" s="9" t="s">
        <v>783</v>
      </c>
      <c r="C987" s="9" t="s">
        <v>998</v>
      </c>
      <c r="D987" s="9" t="s">
        <v>5495</v>
      </c>
      <c r="E987" s="11">
        <f>VLOOKUP(C987,Typology!$A$2:$D$615,4,FALSE)</f>
        <v>8</v>
      </c>
      <c r="F987" s="9" t="s">
        <v>1053</v>
      </c>
      <c r="G987" s="9" t="s">
        <v>6141</v>
      </c>
      <c r="H987">
        <v>0</v>
      </c>
      <c r="I987">
        <v>703.17225599999995</v>
      </c>
    </row>
    <row r="988" spans="1:9" x14ac:dyDescent="0.25">
      <c r="A988" s="8">
        <v>2023</v>
      </c>
      <c r="B988" s="9" t="s">
        <v>783</v>
      </c>
      <c r="C988" s="9" t="s">
        <v>998</v>
      </c>
      <c r="D988" s="9" t="s">
        <v>5495</v>
      </c>
      <c r="E988" s="11">
        <f>VLOOKUP(C988,Typology!$A$2:$D$615,4,FALSE)</f>
        <v>8</v>
      </c>
      <c r="F988" s="9" t="s">
        <v>1054</v>
      </c>
      <c r="G988" s="9" t="s">
        <v>6142</v>
      </c>
      <c r="H988">
        <v>555.356627</v>
      </c>
      <c r="I988">
        <v>629.627567</v>
      </c>
    </row>
    <row r="989" spans="1:9" x14ac:dyDescent="0.25">
      <c r="A989" s="8">
        <v>2023</v>
      </c>
      <c r="B989" s="9" t="s">
        <v>783</v>
      </c>
      <c r="C989" s="9" t="s">
        <v>998</v>
      </c>
      <c r="D989" s="9" t="s">
        <v>5495</v>
      </c>
      <c r="E989" s="11">
        <f>VLOOKUP(C989,Typology!$A$2:$D$615,4,FALSE)</f>
        <v>8</v>
      </c>
      <c r="F989" s="9" t="s">
        <v>1055</v>
      </c>
      <c r="G989" s="9" t="s">
        <v>6143</v>
      </c>
      <c r="H989">
        <v>0</v>
      </c>
      <c r="I989">
        <v>288.92599300000001</v>
      </c>
    </row>
    <row r="990" spans="1:9" x14ac:dyDescent="0.25">
      <c r="A990" s="8">
        <v>2023</v>
      </c>
      <c r="B990" s="9" t="s">
        <v>783</v>
      </c>
      <c r="C990" s="9" t="s">
        <v>998</v>
      </c>
      <c r="D990" s="9" t="s">
        <v>5495</v>
      </c>
      <c r="E990" s="11">
        <f>VLOOKUP(C990,Typology!$A$2:$D$615,4,FALSE)</f>
        <v>8</v>
      </c>
      <c r="F990" s="9" t="s">
        <v>1056</v>
      </c>
      <c r="G990" s="9" t="s">
        <v>6144</v>
      </c>
      <c r="H990">
        <v>0</v>
      </c>
      <c r="I990">
        <v>1401.608645</v>
      </c>
    </row>
    <row r="991" spans="1:9" x14ac:dyDescent="0.25">
      <c r="A991" s="8">
        <v>2023</v>
      </c>
      <c r="B991" s="9" t="s">
        <v>783</v>
      </c>
      <c r="C991" s="9" t="s">
        <v>998</v>
      </c>
      <c r="D991" s="9" t="s">
        <v>5495</v>
      </c>
      <c r="E991" s="11">
        <f>VLOOKUP(C991,Typology!$A$2:$D$615,4,FALSE)</f>
        <v>8</v>
      </c>
      <c r="F991" s="9" t="s">
        <v>1057</v>
      </c>
      <c r="G991" s="9" t="s">
        <v>6145</v>
      </c>
      <c r="H991">
        <v>370.99153699999999</v>
      </c>
      <c r="I991">
        <v>526.62982399999999</v>
      </c>
    </row>
    <row r="992" spans="1:9" x14ac:dyDescent="0.25">
      <c r="A992" s="8">
        <v>2023</v>
      </c>
      <c r="B992" s="9" t="s">
        <v>783</v>
      </c>
      <c r="C992" s="9" t="s">
        <v>998</v>
      </c>
      <c r="D992" s="9" t="s">
        <v>5495</v>
      </c>
      <c r="E992" s="11">
        <f>VLOOKUP(C992,Typology!$A$2:$D$615,4,FALSE)</f>
        <v>8</v>
      </c>
      <c r="F992" s="9" t="s">
        <v>1058</v>
      </c>
      <c r="G992" s="9" t="s">
        <v>6146</v>
      </c>
      <c r="H992">
        <v>102.246762</v>
      </c>
      <c r="I992">
        <v>453.65841399999999</v>
      </c>
    </row>
    <row r="993" spans="1:9" x14ac:dyDescent="0.25">
      <c r="A993" s="8">
        <v>2023</v>
      </c>
      <c r="B993" s="9" t="s">
        <v>783</v>
      </c>
      <c r="C993" s="9" t="s">
        <v>998</v>
      </c>
      <c r="D993" s="9" t="s">
        <v>5495</v>
      </c>
      <c r="E993" s="11">
        <f>VLOOKUP(C993,Typology!$A$2:$D$615,4,FALSE)</f>
        <v>8</v>
      </c>
      <c r="F993" s="9" t="s">
        <v>1059</v>
      </c>
      <c r="G993" s="9" t="s">
        <v>6147</v>
      </c>
      <c r="H993">
        <v>0</v>
      </c>
      <c r="I993">
        <v>1320.912423</v>
      </c>
    </row>
    <row r="994" spans="1:9" x14ac:dyDescent="0.25">
      <c r="A994" s="8">
        <v>2023</v>
      </c>
      <c r="B994" s="9" t="s">
        <v>783</v>
      </c>
      <c r="C994" s="9" t="s">
        <v>998</v>
      </c>
      <c r="D994" s="9" t="s">
        <v>5495</v>
      </c>
      <c r="E994" s="11">
        <f>VLOOKUP(C994,Typology!$A$2:$D$615,4,FALSE)</f>
        <v>8</v>
      </c>
      <c r="F994" s="9" t="s">
        <v>1060</v>
      </c>
      <c r="G994" s="9" t="s">
        <v>6148</v>
      </c>
      <c r="H994">
        <v>403.25906199999997</v>
      </c>
      <c r="I994">
        <v>463.12253699999997</v>
      </c>
    </row>
    <row r="995" spans="1:9" x14ac:dyDescent="0.25">
      <c r="A995" s="8">
        <v>2023</v>
      </c>
      <c r="B995" s="9" t="s">
        <v>783</v>
      </c>
      <c r="C995" s="9" t="s">
        <v>998</v>
      </c>
      <c r="D995" s="9" t="s">
        <v>5495</v>
      </c>
      <c r="E995" s="11">
        <f>VLOOKUP(C995,Typology!$A$2:$D$615,4,FALSE)</f>
        <v>8</v>
      </c>
      <c r="F995" s="9" t="s">
        <v>1061</v>
      </c>
      <c r="G995" s="9" t="s">
        <v>6149</v>
      </c>
      <c r="H995">
        <v>0</v>
      </c>
      <c r="I995">
        <v>861.25989000000004</v>
      </c>
    </row>
    <row r="996" spans="1:9" x14ac:dyDescent="0.25">
      <c r="A996" s="8">
        <v>2023</v>
      </c>
      <c r="B996" s="9" t="s">
        <v>783</v>
      </c>
      <c r="C996" s="9" t="s">
        <v>998</v>
      </c>
      <c r="D996" s="9" t="s">
        <v>5495</v>
      </c>
      <c r="E996" s="11">
        <f>VLOOKUP(C996,Typology!$A$2:$D$615,4,FALSE)</f>
        <v>8</v>
      </c>
      <c r="F996" s="9" t="s">
        <v>1062</v>
      </c>
      <c r="G996" s="9" t="s">
        <v>6150</v>
      </c>
      <c r="H996">
        <v>0</v>
      </c>
      <c r="I996">
        <v>1209.9341099999999</v>
      </c>
    </row>
    <row r="997" spans="1:9" x14ac:dyDescent="0.25">
      <c r="A997" s="8">
        <v>2023</v>
      </c>
      <c r="B997" s="9" t="s">
        <v>783</v>
      </c>
      <c r="C997" s="9" t="s">
        <v>998</v>
      </c>
      <c r="D997" s="9" t="s">
        <v>5495</v>
      </c>
      <c r="E997" s="11">
        <f>VLOOKUP(C997,Typology!$A$2:$D$615,4,FALSE)</f>
        <v>8</v>
      </c>
      <c r="F997" s="9" t="s">
        <v>1063</v>
      </c>
      <c r="G997" s="9" t="s">
        <v>6151</v>
      </c>
      <c r="H997">
        <v>344.87092899999999</v>
      </c>
      <c r="I997">
        <v>392.23759699999999</v>
      </c>
    </row>
    <row r="998" spans="1:9" x14ac:dyDescent="0.25">
      <c r="A998" s="8">
        <v>2023</v>
      </c>
      <c r="B998" s="9" t="s">
        <v>783</v>
      </c>
      <c r="C998" s="9" t="s">
        <v>1064</v>
      </c>
      <c r="D998" s="9" t="s">
        <v>4827</v>
      </c>
      <c r="E998" s="11">
        <f>VLOOKUP(C998,Typology!$A$2:$D$615,4,FALSE)</f>
        <v>4</v>
      </c>
      <c r="F998" s="9" t="s">
        <v>651</v>
      </c>
      <c r="G998" s="9" t="s">
        <v>5797</v>
      </c>
      <c r="H998">
        <v>0</v>
      </c>
      <c r="I998">
        <v>475.13101399999999</v>
      </c>
    </row>
    <row r="999" spans="1:9" x14ac:dyDescent="0.25">
      <c r="A999" s="8">
        <v>2023</v>
      </c>
      <c r="B999" s="9" t="s">
        <v>783</v>
      </c>
      <c r="C999" s="9" t="s">
        <v>1064</v>
      </c>
      <c r="D999" s="9" t="s">
        <v>4827</v>
      </c>
      <c r="E999" s="11">
        <f>VLOOKUP(C999,Typology!$A$2:$D$615,4,FALSE)</f>
        <v>4</v>
      </c>
      <c r="F999" s="9" t="s">
        <v>652</v>
      </c>
      <c r="G999" s="9" t="s">
        <v>5798</v>
      </c>
      <c r="H999">
        <v>0</v>
      </c>
      <c r="I999">
        <v>475.47800999999998</v>
      </c>
    </row>
    <row r="1000" spans="1:9" x14ac:dyDescent="0.25">
      <c r="A1000" s="8">
        <v>2023</v>
      </c>
      <c r="B1000" s="9" t="s">
        <v>783</v>
      </c>
      <c r="C1000" s="9" t="s">
        <v>1064</v>
      </c>
      <c r="D1000" s="9" t="s">
        <v>4827</v>
      </c>
      <c r="E1000" s="11">
        <f>VLOOKUP(C1000,Typology!$A$2:$D$615,4,FALSE)</f>
        <v>4</v>
      </c>
      <c r="F1000" s="9" t="s">
        <v>1065</v>
      </c>
      <c r="G1000" s="9" t="s">
        <v>6152</v>
      </c>
      <c r="H1000">
        <v>1016.437896</v>
      </c>
      <c r="I1000">
        <v>1016.437896</v>
      </c>
    </row>
    <row r="1001" spans="1:9" x14ac:dyDescent="0.25">
      <c r="A1001" s="8">
        <v>2023</v>
      </c>
      <c r="B1001" s="9" t="s">
        <v>783</v>
      </c>
      <c r="C1001" s="9" t="s">
        <v>1066</v>
      </c>
      <c r="D1001" s="9" t="s">
        <v>4503</v>
      </c>
      <c r="E1001" s="11">
        <f>VLOOKUP(C1001,Typology!$A$2:$D$615,4,FALSE)</f>
        <v>1</v>
      </c>
      <c r="F1001" s="9" t="s">
        <v>1067</v>
      </c>
      <c r="G1001" s="9" t="s">
        <v>6153</v>
      </c>
      <c r="H1001">
        <v>0</v>
      </c>
      <c r="I1001">
        <v>393.670793</v>
      </c>
    </row>
    <row r="1002" spans="1:9" x14ac:dyDescent="0.25">
      <c r="A1002" s="8">
        <v>2023</v>
      </c>
      <c r="B1002" s="9" t="s">
        <v>783</v>
      </c>
      <c r="C1002" s="9" t="s">
        <v>1066</v>
      </c>
      <c r="D1002" s="9" t="s">
        <v>4503</v>
      </c>
      <c r="E1002" s="11">
        <f>VLOOKUP(C1002,Typology!$A$2:$D$615,4,FALSE)</f>
        <v>1</v>
      </c>
      <c r="F1002" s="9" t="s">
        <v>1068</v>
      </c>
      <c r="G1002" s="9" t="s">
        <v>6154</v>
      </c>
      <c r="H1002">
        <v>0</v>
      </c>
      <c r="I1002">
        <v>385.70795699999996</v>
      </c>
    </row>
    <row r="1003" spans="1:9" x14ac:dyDescent="0.25">
      <c r="A1003" s="8">
        <v>2023</v>
      </c>
      <c r="B1003" s="9" t="s">
        <v>783</v>
      </c>
      <c r="C1003" s="9" t="s">
        <v>1066</v>
      </c>
      <c r="D1003" s="9" t="s">
        <v>4503</v>
      </c>
      <c r="E1003" s="11">
        <f>VLOOKUP(C1003,Typology!$A$2:$D$615,4,FALSE)</f>
        <v>1</v>
      </c>
      <c r="F1003" s="9" t="s">
        <v>1069</v>
      </c>
      <c r="G1003" s="9" t="s">
        <v>6155</v>
      </c>
      <c r="H1003">
        <v>267.89768900000001</v>
      </c>
      <c r="I1003">
        <v>267.89768900000001</v>
      </c>
    </row>
    <row r="1004" spans="1:9" x14ac:dyDescent="0.25">
      <c r="A1004" s="8">
        <v>2023</v>
      </c>
      <c r="B1004" s="9" t="s">
        <v>783</v>
      </c>
      <c r="C1004" s="9" t="s">
        <v>1066</v>
      </c>
      <c r="D1004" s="9" t="s">
        <v>4503</v>
      </c>
      <c r="E1004" s="11">
        <f>VLOOKUP(C1004,Typology!$A$2:$D$615,4,FALSE)</f>
        <v>1</v>
      </c>
      <c r="F1004" s="9" t="s">
        <v>1070</v>
      </c>
      <c r="G1004" s="9" t="s">
        <v>6156</v>
      </c>
      <c r="H1004">
        <v>361.96668399999999</v>
      </c>
      <c r="I1004">
        <v>361.96668399999999</v>
      </c>
    </row>
    <row r="1005" spans="1:9" x14ac:dyDescent="0.25">
      <c r="A1005" s="8">
        <v>2023</v>
      </c>
      <c r="B1005" s="9" t="s">
        <v>783</v>
      </c>
      <c r="C1005" s="9" t="s">
        <v>1066</v>
      </c>
      <c r="D1005" s="9" t="s">
        <v>4503</v>
      </c>
      <c r="E1005" s="11">
        <f>VLOOKUP(C1005,Typology!$A$2:$D$615,4,FALSE)</f>
        <v>1</v>
      </c>
      <c r="F1005" s="9" t="s">
        <v>1071</v>
      </c>
      <c r="G1005" s="9" t="s">
        <v>6157</v>
      </c>
      <c r="H1005">
        <v>151.83215300000001</v>
      </c>
      <c r="I1005">
        <v>151.83215300000001</v>
      </c>
    </row>
    <row r="1006" spans="1:9" x14ac:dyDescent="0.25">
      <c r="A1006" s="8">
        <v>2023</v>
      </c>
      <c r="B1006" s="9" t="s">
        <v>783</v>
      </c>
      <c r="C1006" s="9" t="s">
        <v>1072</v>
      </c>
      <c r="D1006" s="9" t="s">
        <v>5496</v>
      </c>
      <c r="E1006" s="11">
        <f>VLOOKUP(C1006,Typology!$A$2:$D$615,4,FALSE)</f>
        <v>8</v>
      </c>
      <c r="F1006" s="9" t="s">
        <v>1073</v>
      </c>
      <c r="G1006" s="9" t="s">
        <v>6158</v>
      </c>
      <c r="H1006">
        <v>285.22384499999998</v>
      </c>
      <c r="I1006">
        <v>425.93833699999999</v>
      </c>
    </row>
    <row r="1007" spans="1:9" x14ac:dyDescent="0.25">
      <c r="A1007" s="8">
        <v>2023</v>
      </c>
      <c r="B1007" s="9" t="s">
        <v>783</v>
      </c>
      <c r="C1007" s="9" t="s">
        <v>1072</v>
      </c>
      <c r="D1007" s="9" t="s">
        <v>5496</v>
      </c>
      <c r="E1007" s="11">
        <f>VLOOKUP(C1007,Typology!$A$2:$D$615,4,FALSE)</f>
        <v>8</v>
      </c>
      <c r="F1007" s="9" t="s">
        <v>1074</v>
      </c>
      <c r="G1007" s="9" t="s">
        <v>6159</v>
      </c>
      <c r="H1007">
        <v>318.055815</v>
      </c>
      <c r="I1007">
        <v>490.73809599999998</v>
      </c>
    </row>
    <row r="1008" spans="1:9" x14ac:dyDescent="0.25">
      <c r="A1008" s="8">
        <v>2023</v>
      </c>
      <c r="B1008" s="9" t="s">
        <v>783</v>
      </c>
      <c r="C1008" s="9" t="s">
        <v>1072</v>
      </c>
      <c r="D1008" s="9" t="s">
        <v>5496</v>
      </c>
      <c r="E1008" s="11">
        <f>VLOOKUP(C1008,Typology!$A$2:$D$615,4,FALSE)</f>
        <v>8</v>
      </c>
      <c r="F1008" s="9" t="s">
        <v>1075</v>
      </c>
      <c r="G1008" s="9" t="s">
        <v>6160</v>
      </c>
      <c r="H1008">
        <v>326.55050599999998</v>
      </c>
      <c r="I1008">
        <v>429.20954999999998</v>
      </c>
    </row>
    <row r="1009" spans="1:9" x14ac:dyDescent="0.25">
      <c r="A1009" s="8">
        <v>2023</v>
      </c>
      <c r="B1009" s="9" t="s">
        <v>783</v>
      </c>
      <c r="C1009" s="9" t="s">
        <v>1072</v>
      </c>
      <c r="D1009" s="9" t="s">
        <v>5496</v>
      </c>
      <c r="E1009" s="11">
        <f>VLOOKUP(C1009,Typology!$A$2:$D$615,4,FALSE)</f>
        <v>8</v>
      </c>
      <c r="F1009" s="9" t="s">
        <v>1076</v>
      </c>
      <c r="G1009" s="9" t="s">
        <v>6161</v>
      </c>
      <c r="H1009">
        <v>221.18551199999999</v>
      </c>
      <c r="I1009">
        <v>318.48825399999998</v>
      </c>
    </row>
    <row r="1010" spans="1:9" x14ac:dyDescent="0.25">
      <c r="A1010" s="8">
        <v>2023</v>
      </c>
      <c r="B1010" s="9" t="s">
        <v>783</v>
      </c>
      <c r="C1010" s="9" t="s">
        <v>1072</v>
      </c>
      <c r="D1010" s="9" t="s">
        <v>5496</v>
      </c>
      <c r="E1010" s="11">
        <f>VLOOKUP(C1010,Typology!$A$2:$D$615,4,FALSE)</f>
        <v>8</v>
      </c>
      <c r="F1010" s="9" t="s">
        <v>1077</v>
      </c>
      <c r="G1010" s="9" t="s">
        <v>6162</v>
      </c>
      <c r="H1010">
        <v>323.646928</v>
      </c>
      <c r="I1010">
        <v>472.45059500000002</v>
      </c>
    </row>
    <row r="1011" spans="1:9" x14ac:dyDescent="0.25">
      <c r="A1011" s="8">
        <v>2023</v>
      </c>
      <c r="B1011" s="9" t="s">
        <v>783</v>
      </c>
      <c r="C1011" s="9" t="s">
        <v>1072</v>
      </c>
      <c r="D1011" s="9" t="s">
        <v>5496</v>
      </c>
      <c r="E1011" s="11">
        <f>VLOOKUP(C1011,Typology!$A$2:$D$615,4,FALSE)</f>
        <v>8</v>
      </c>
      <c r="F1011" s="9" t="s">
        <v>1078</v>
      </c>
      <c r="G1011" s="9" t="s">
        <v>6163</v>
      </c>
      <c r="H1011">
        <v>296.82653199999999</v>
      </c>
      <c r="I1011">
        <v>449.25589400000001</v>
      </c>
    </row>
    <row r="1012" spans="1:9" x14ac:dyDescent="0.25">
      <c r="A1012" s="8">
        <v>2023</v>
      </c>
      <c r="B1012" s="9" t="s">
        <v>783</v>
      </c>
      <c r="C1012" s="9" t="s">
        <v>1072</v>
      </c>
      <c r="D1012" s="9" t="s">
        <v>5496</v>
      </c>
      <c r="E1012" s="11">
        <f>VLOOKUP(C1012,Typology!$A$2:$D$615,4,FALSE)</f>
        <v>8</v>
      </c>
      <c r="F1012" s="9" t="s">
        <v>1079</v>
      </c>
      <c r="G1012" s="9" t="s">
        <v>6164</v>
      </c>
      <c r="H1012">
        <v>121.95660599999999</v>
      </c>
      <c r="I1012">
        <v>197.81331899999998</v>
      </c>
    </row>
    <row r="1013" spans="1:9" x14ac:dyDescent="0.25">
      <c r="A1013" s="8">
        <v>2023</v>
      </c>
      <c r="B1013" s="9" t="s">
        <v>783</v>
      </c>
      <c r="C1013" s="9" t="s">
        <v>1072</v>
      </c>
      <c r="D1013" s="9" t="s">
        <v>5496</v>
      </c>
      <c r="E1013" s="11">
        <f>VLOOKUP(C1013,Typology!$A$2:$D$615,4,FALSE)</f>
        <v>8</v>
      </c>
      <c r="F1013" s="9" t="s">
        <v>1080</v>
      </c>
      <c r="G1013" s="9" t="s">
        <v>6165</v>
      </c>
      <c r="H1013">
        <v>284.21246300000001</v>
      </c>
      <c r="I1013">
        <v>410.96215999999998</v>
      </c>
    </row>
    <row r="1014" spans="1:9" x14ac:dyDescent="0.25">
      <c r="A1014" s="8">
        <v>2023</v>
      </c>
      <c r="B1014" s="9" t="s">
        <v>783</v>
      </c>
      <c r="C1014" s="9" t="s">
        <v>1072</v>
      </c>
      <c r="D1014" s="9" t="s">
        <v>5496</v>
      </c>
      <c r="E1014" s="11">
        <f>VLOOKUP(C1014,Typology!$A$2:$D$615,4,FALSE)</f>
        <v>8</v>
      </c>
      <c r="F1014" s="9" t="s">
        <v>1081</v>
      </c>
      <c r="G1014" s="9" t="s">
        <v>6166</v>
      </c>
      <c r="H1014">
        <v>159.72140100000001</v>
      </c>
      <c r="I1014">
        <v>240.74078800000001</v>
      </c>
    </row>
    <row r="1015" spans="1:9" x14ac:dyDescent="0.25">
      <c r="A1015" s="8">
        <v>2023</v>
      </c>
      <c r="B1015" s="9" t="s">
        <v>783</v>
      </c>
      <c r="C1015" s="9" t="s">
        <v>1072</v>
      </c>
      <c r="D1015" s="9" t="s">
        <v>5496</v>
      </c>
      <c r="E1015" s="11">
        <f>VLOOKUP(C1015,Typology!$A$2:$D$615,4,FALSE)</f>
        <v>8</v>
      </c>
      <c r="F1015" s="9" t="s">
        <v>1082</v>
      </c>
      <c r="G1015" s="9" t="s">
        <v>6167</v>
      </c>
      <c r="H1015">
        <v>222.17358100000001</v>
      </c>
      <c r="I1015">
        <v>321.31416200000001</v>
      </c>
    </row>
    <row r="1016" spans="1:9" x14ac:dyDescent="0.25">
      <c r="A1016" s="8">
        <v>2023</v>
      </c>
      <c r="B1016" s="9" t="s">
        <v>783</v>
      </c>
      <c r="C1016" s="9" t="s">
        <v>1072</v>
      </c>
      <c r="D1016" s="9" t="s">
        <v>5496</v>
      </c>
      <c r="E1016" s="11">
        <f>VLOOKUP(C1016,Typology!$A$2:$D$615,4,FALSE)</f>
        <v>8</v>
      </c>
      <c r="F1016" s="9" t="s">
        <v>1083</v>
      </c>
      <c r="G1016" s="9" t="s">
        <v>6168</v>
      </c>
      <c r="H1016">
        <v>165.067196</v>
      </c>
      <c r="I1016">
        <v>258.35560299999997</v>
      </c>
    </row>
    <row r="1017" spans="1:9" x14ac:dyDescent="0.25">
      <c r="A1017" s="8">
        <v>2023</v>
      </c>
      <c r="B1017" s="9" t="s">
        <v>783</v>
      </c>
      <c r="C1017" s="9" t="s">
        <v>1072</v>
      </c>
      <c r="D1017" s="9" t="s">
        <v>5496</v>
      </c>
      <c r="E1017" s="11">
        <f>VLOOKUP(C1017,Typology!$A$2:$D$615,4,FALSE)</f>
        <v>8</v>
      </c>
      <c r="F1017" s="9" t="s">
        <v>1084</v>
      </c>
      <c r="G1017" s="9" t="s">
        <v>6169</v>
      </c>
      <c r="H1017">
        <v>191.737481</v>
      </c>
      <c r="I1017">
        <v>300.922597</v>
      </c>
    </row>
    <row r="1018" spans="1:9" x14ac:dyDescent="0.25">
      <c r="A1018" s="8">
        <v>2023</v>
      </c>
      <c r="B1018" s="9" t="s">
        <v>783</v>
      </c>
      <c r="C1018" s="9" t="s">
        <v>1072</v>
      </c>
      <c r="D1018" s="9" t="s">
        <v>5496</v>
      </c>
      <c r="E1018" s="11">
        <f>VLOOKUP(C1018,Typology!$A$2:$D$615,4,FALSE)</f>
        <v>8</v>
      </c>
      <c r="F1018" s="9" t="s">
        <v>1085</v>
      </c>
      <c r="G1018" s="9" t="s">
        <v>6170</v>
      </c>
      <c r="H1018">
        <v>260.33245699999998</v>
      </c>
      <c r="I1018">
        <v>362.21856300000002</v>
      </c>
    </row>
    <row r="1019" spans="1:9" x14ac:dyDescent="0.25">
      <c r="A1019" s="8">
        <v>2023</v>
      </c>
      <c r="B1019" s="9" t="s">
        <v>783</v>
      </c>
      <c r="C1019" s="9" t="s">
        <v>1072</v>
      </c>
      <c r="D1019" s="9" t="s">
        <v>5496</v>
      </c>
      <c r="E1019" s="11">
        <f>VLOOKUP(C1019,Typology!$A$2:$D$615,4,FALSE)</f>
        <v>8</v>
      </c>
      <c r="F1019" s="9" t="s">
        <v>1086</v>
      </c>
      <c r="G1019" s="9" t="s">
        <v>6171</v>
      </c>
      <c r="H1019">
        <v>434.26303200000001</v>
      </c>
      <c r="I1019">
        <v>598.40446299999996</v>
      </c>
    </row>
    <row r="1020" spans="1:9" x14ac:dyDescent="0.25">
      <c r="A1020" s="8">
        <v>2023</v>
      </c>
      <c r="B1020" s="9" t="s">
        <v>783</v>
      </c>
      <c r="C1020" s="9" t="s">
        <v>1072</v>
      </c>
      <c r="D1020" s="9" t="s">
        <v>5496</v>
      </c>
      <c r="E1020" s="11">
        <f>VLOOKUP(C1020,Typology!$A$2:$D$615,4,FALSE)</f>
        <v>8</v>
      </c>
      <c r="F1020" s="9" t="s">
        <v>1087</v>
      </c>
      <c r="G1020" s="9" t="s">
        <v>6172</v>
      </c>
      <c r="H1020">
        <v>0</v>
      </c>
      <c r="I1020">
        <v>294.72736599999996</v>
      </c>
    </row>
    <row r="1021" spans="1:9" x14ac:dyDescent="0.25">
      <c r="A1021" s="8">
        <v>2023</v>
      </c>
      <c r="B1021" s="9" t="s">
        <v>783</v>
      </c>
      <c r="C1021" s="9" t="s">
        <v>1072</v>
      </c>
      <c r="D1021" s="9" t="s">
        <v>5496</v>
      </c>
      <c r="E1021" s="11">
        <f>VLOOKUP(C1021,Typology!$A$2:$D$615,4,FALSE)</f>
        <v>8</v>
      </c>
      <c r="F1021" s="9" t="s">
        <v>1088</v>
      </c>
      <c r="G1021" s="9" t="s">
        <v>6173</v>
      </c>
      <c r="H1021">
        <v>182.07288899999998</v>
      </c>
      <c r="I1021">
        <v>260.25433199999998</v>
      </c>
    </row>
    <row r="1022" spans="1:9" x14ac:dyDescent="0.25">
      <c r="A1022" s="8">
        <v>2023</v>
      </c>
      <c r="B1022" s="9" t="s">
        <v>783</v>
      </c>
      <c r="C1022" s="9" t="s">
        <v>1072</v>
      </c>
      <c r="D1022" s="9" t="s">
        <v>5496</v>
      </c>
      <c r="E1022" s="11">
        <f>VLOOKUP(C1022,Typology!$A$2:$D$615,4,FALSE)</f>
        <v>8</v>
      </c>
      <c r="F1022" s="9" t="s">
        <v>1089</v>
      </c>
      <c r="G1022" s="9" t="s">
        <v>6174</v>
      </c>
      <c r="H1022">
        <v>207.05418399999999</v>
      </c>
      <c r="I1022">
        <v>285.70749499999999</v>
      </c>
    </row>
    <row r="1023" spans="1:9" x14ac:dyDescent="0.25">
      <c r="A1023" s="8">
        <v>2023</v>
      </c>
      <c r="B1023" s="9" t="s">
        <v>783</v>
      </c>
      <c r="C1023" s="9" t="s">
        <v>1072</v>
      </c>
      <c r="D1023" s="9" t="s">
        <v>5496</v>
      </c>
      <c r="E1023" s="11">
        <f>VLOOKUP(C1023,Typology!$A$2:$D$615,4,FALSE)</f>
        <v>8</v>
      </c>
      <c r="F1023" s="9" t="s">
        <v>1090</v>
      </c>
      <c r="G1023" s="9" t="s">
        <v>6175</v>
      </c>
      <c r="H1023">
        <v>212.72462899999999</v>
      </c>
      <c r="I1023">
        <v>313.22184800000002</v>
      </c>
    </row>
    <row r="1024" spans="1:9" x14ac:dyDescent="0.25">
      <c r="A1024" s="8">
        <v>2023</v>
      </c>
      <c r="B1024" s="9" t="s">
        <v>783</v>
      </c>
      <c r="C1024" s="9" t="s">
        <v>1072</v>
      </c>
      <c r="D1024" s="9" t="s">
        <v>5496</v>
      </c>
      <c r="E1024" s="11">
        <f>VLOOKUP(C1024,Typology!$A$2:$D$615,4,FALSE)</f>
        <v>8</v>
      </c>
      <c r="F1024" s="9" t="s">
        <v>1091</v>
      </c>
      <c r="G1024" s="9" t="s">
        <v>6176</v>
      </c>
      <c r="H1024">
        <v>251.426109</v>
      </c>
      <c r="I1024">
        <v>352.27562799999998</v>
      </c>
    </row>
    <row r="1025" spans="1:9" x14ac:dyDescent="0.25">
      <c r="A1025" s="8">
        <v>2023</v>
      </c>
      <c r="B1025" s="9" t="s">
        <v>783</v>
      </c>
      <c r="C1025" s="9" t="s">
        <v>1072</v>
      </c>
      <c r="D1025" s="9" t="s">
        <v>5496</v>
      </c>
      <c r="E1025" s="11">
        <f>VLOOKUP(C1025,Typology!$A$2:$D$615,4,FALSE)</f>
        <v>8</v>
      </c>
      <c r="F1025" s="9" t="s">
        <v>1092</v>
      </c>
      <c r="G1025" s="9" t="s">
        <v>6177</v>
      </c>
      <c r="H1025">
        <v>110.79656799999999</v>
      </c>
      <c r="I1025">
        <v>182.18471199999999</v>
      </c>
    </row>
    <row r="1026" spans="1:9" x14ac:dyDescent="0.25">
      <c r="A1026" s="8">
        <v>2023</v>
      </c>
      <c r="B1026" s="9" t="s">
        <v>783</v>
      </c>
      <c r="C1026" s="9" t="s">
        <v>1072</v>
      </c>
      <c r="D1026" s="9" t="s">
        <v>5496</v>
      </c>
      <c r="E1026" s="11">
        <f>VLOOKUP(C1026,Typology!$A$2:$D$615,4,FALSE)</f>
        <v>8</v>
      </c>
      <c r="F1026" s="9" t="s">
        <v>1093</v>
      </c>
      <c r="G1026" s="9" t="s">
        <v>6178</v>
      </c>
      <c r="H1026">
        <v>163.54136299999999</v>
      </c>
      <c r="I1026">
        <v>251.341126</v>
      </c>
    </row>
    <row r="1027" spans="1:9" x14ac:dyDescent="0.25">
      <c r="A1027" s="8">
        <v>2023</v>
      </c>
      <c r="B1027" s="9" t="s">
        <v>783</v>
      </c>
      <c r="C1027" s="9" t="s">
        <v>1072</v>
      </c>
      <c r="D1027" s="9" t="s">
        <v>5496</v>
      </c>
      <c r="E1027" s="11">
        <f>VLOOKUP(C1027,Typology!$A$2:$D$615,4,FALSE)</f>
        <v>8</v>
      </c>
      <c r="F1027" s="9" t="s">
        <v>1094</v>
      </c>
      <c r="G1027" s="9" t="s">
        <v>6179</v>
      </c>
      <c r="H1027">
        <v>0</v>
      </c>
      <c r="I1027">
        <v>325.90391</v>
      </c>
    </row>
    <row r="1028" spans="1:9" x14ac:dyDescent="0.25">
      <c r="A1028" s="8">
        <v>2023</v>
      </c>
      <c r="B1028" s="9" t="s">
        <v>783</v>
      </c>
      <c r="C1028" s="9" t="s">
        <v>1072</v>
      </c>
      <c r="D1028" s="9" t="s">
        <v>5496</v>
      </c>
      <c r="E1028" s="11">
        <f>VLOOKUP(C1028,Typology!$A$2:$D$615,4,FALSE)</f>
        <v>8</v>
      </c>
      <c r="F1028" s="9" t="s">
        <v>1095</v>
      </c>
      <c r="G1028" s="9" t="s">
        <v>6180</v>
      </c>
      <c r="H1028">
        <v>0</v>
      </c>
      <c r="I1028">
        <v>409.35156999999998</v>
      </c>
    </row>
    <row r="1029" spans="1:9" x14ac:dyDescent="0.25">
      <c r="A1029" s="8">
        <v>2023</v>
      </c>
      <c r="B1029" s="9" t="s">
        <v>783</v>
      </c>
      <c r="C1029" s="9" t="s">
        <v>1072</v>
      </c>
      <c r="D1029" s="9" t="s">
        <v>5496</v>
      </c>
      <c r="E1029" s="11">
        <f>VLOOKUP(C1029,Typology!$A$2:$D$615,4,FALSE)</f>
        <v>8</v>
      </c>
      <c r="F1029" s="9" t="s">
        <v>1096</v>
      </c>
      <c r="G1029" s="9" t="s">
        <v>6181</v>
      </c>
      <c r="H1029">
        <v>0</v>
      </c>
      <c r="I1029">
        <v>239.85836</v>
      </c>
    </row>
    <row r="1030" spans="1:9" x14ac:dyDescent="0.25">
      <c r="A1030" s="8">
        <v>2023</v>
      </c>
      <c r="B1030" s="9" t="s">
        <v>783</v>
      </c>
      <c r="C1030" s="9" t="s">
        <v>1072</v>
      </c>
      <c r="D1030" s="9" t="s">
        <v>5496</v>
      </c>
      <c r="E1030" s="11">
        <f>VLOOKUP(C1030,Typology!$A$2:$D$615,4,FALSE)</f>
        <v>8</v>
      </c>
      <c r="F1030" s="9" t="s">
        <v>1097</v>
      </c>
      <c r="G1030" s="9" t="s">
        <v>6182</v>
      </c>
      <c r="H1030">
        <v>0</v>
      </c>
      <c r="I1030">
        <v>35.025357999999997</v>
      </c>
    </row>
    <row r="1031" spans="1:9" x14ac:dyDescent="0.25">
      <c r="A1031" s="8">
        <v>2023</v>
      </c>
      <c r="B1031" s="9" t="s">
        <v>783</v>
      </c>
      <c r="C1031" s="9" t="s">
        <v>1072</v>
      </c>
      <c r="D1031" s="9" t="s">
        <v>5496</v>
      </c>
      <c r="E1031" s="11">
        <f>VLOOKUP(C1031,Typology!$A$2:$D$615,4,FALSE)</f>
        <v>8</v>
      </c>
      <c r="F1031" s="9" t="s">
        <v>1098</v>
      </c>
      <c r="G1031" s="9" t="s">
        <v>6183</v>
      </c>
      <c r="H1031">
        <v>195.555891</v>
      </c>
      <c r="I1031">
        <v>281.162666</v>
      </c>
    </row>
    <row r="1032" spans="1:9" x14ac:dyDescent="0.25">
      <c r="A1032" s="8">
        <v>2023</v>
      </c>
      <c r="B1032" s="9" t="s">
        <v>783</v>
      </c>
      <c r="C1032" s="9" t="s">
        <v>1072</v>
      </c>
      <c r="D1032" s="9" t="s">
        <v>5496</v>
      </c>
      <c r="E1032" s="11">
        <f>VLOOKUP(C1032,Typology!$A$2:$D$615,4,FALSE)</f>
        <v>8</v>
      </c>
      <c r="F1032" s="9" t="s">
        <v>1099</v>
      </c>
      <c r="G1032" s="9" t="s">
        <v>6184</v>
      </c>
      <c r="H1032">
        <v>479.388105</v>
      </c>
      <c r="I1032">
        <v>691.18699500000002</v>
      </c>
    </row>
    <row r="1033" spans="1:9" x14ac:dyDescent="0.25">
      <c r="A1033" s="8">
        <v>2023</v>
      </c>
      <c r="B1033" s="9" t="s">
        <v>783</v>
      </c>
      <c r="C1033" s="9" t="s">
        <v>1072</v>
      </c>
      <c r="D1033" s="9" t="s">
        <v>5496</v>
      </c>
      <c r="E1033" s="11">
        <f>VLOOKUP(C1033,Typology!$A$2:$D$615,4,FALSE)</f>
        <v>8</v>
      </c>
      <c r="F1033" s="9" t="s">
        <v>1100</v>
      </c>
      <c r="G1033" s="9" t="s">
        <v>6185</v>
      </c>
      <c r="H1033">
        <v>0</v>
      </c>
      <c r="I1033">
        <v>309.51178199999998</v>
      </c>
    </row>
    <row r="1034" spans="1:9" x14ac:dyDescent="0.25">
      <c r="A1034" s="8">
        <v>2023</v>
      </c>
      <c r="B1034" s="9" t="s">
        <v>783</v>
      </c>
      <c r="C1034" s="9" t="s">
        <v>1072</v>
      </c>
      <c r="D1034" s="9" t="s">
        <v>5496</v>
      </c>
      <c r="E1034" s="11">
        <f>VLOOKUP(C1034,Typology!$A$2:$D$615,4,FALSE)</f>
        <v>8</v>
      </c>
      <c r="F1034" s="9" t="s">
        <v>1101</v>
      </c>
      <c r="G1034" s="9" t="s">
        <v>6186</v>
      </c>
      <c r="H1034">
        <v>0</v>
      </c>
      <c r="I1034">
        <v>152.51757599999999</v>
      </c>
    </row>
    <row r="1035" spans="1:9" x14ac:dyDescent="0.25">
      <c r="A1035" s="8">
        <v>2023</v>
      </c>
      <c r="B1035" s="9" t="s">
        <v>783</v>
      </c>
      <c r="C1035" s="9" t="s">
        <v>1072</v>
      </c>
      <c r="D1035" s="9" t="s">
        <v>5496</v>
      </c>
      <c r="E1035" s="11">
        <f>VLOOKUP(C1035,Typology!$A$2:$D$615,4,FALSE)</f>
        <v>8</v>
      </c>
      <c r="F1035" s="9" t="s">
        <v>1102</v>
      </c>
      <c r="G1035" s="9" t="s">
        <v>6187</v>
      </c>
      <c r="H1035">
        <v>161.959733</v>
      </c>
      <c r="I1035">
        <v>232.55564100000001</v>
      </c>
    </row>
    <row r="1036" spans="1:9" x14ac:dyDescent="0.25">
      <c r="A1036" s="8">
        <v>2023</v>
      </c>
      <c r="B1036" s="9" t="s">
        <v>783</v>
      </c>
      <c r="C1036" s="9" t="s">
        <v>1072</v>
      </c>
      <c r="D1036" s="9" t="s">
        <v>5496</v>
      </c>
      <c r="E1036" s="11">
        <f>VLOOKUP(C1036,Typology!$A$2:$D$615,4,FALSE)</f>
        <v>8</v>
      </c>
      <c r="F1036" s="9" t="s">
        <v>1103</v>
      </c>
      <c r="G1036" s="9" t="s">
        <v>6188</v>
      </c>
      <c r="H1036">
        <v>335.64319799999998</v>
      </c>
      <c r="I1036">
        <v>558.75014699999997</v>
      </c>
    </row>
    <row r="1037" spans="1:9" x14ac:dyDescent="0.25">
      <c r="A1037" s="8">
        <v>2023</v>
      </c>
      <c r="B1037" s="9" t="s">
        <v>783</v>
      </c>
      <c r="C1037" s="9" t="s">
        <v>1072</v>
      </c>
      <c r="D1037" s="9" t="s">
        <v>5496</v>
      </c>
      <c r="E1037" s="11">
        <f>VLOOKUP(C1037,Typology!$A$2:$D$615,4,FALSE)</f>
        <v>8</v>
      </c>
      <c r="F1037" s="9" t="s">
        <v>1104</v>
      </c>
      <c r="G1037" s="9" t="s">
        <v>6189</v>
      </c>
      <c r="H1037">
        <v>266.76549399999999</v>
      </c>
      <c r="I1037">
        <v>368.23768999999999</v>
      </c>
    </row>
    <row r="1038" spans="1:9" x14ac:dyDescent="0.25">
      <c r="A1038" s="8">
        <v>2023</v>
      </c>
      <c r="B1038" s="9" t="s">
        <v>783</v>
      </c>
      <c r="C1038" s="9" t="s">
        <v>1072</v>
      </c>
      <c r="D1038" s="9" t="s">
        <v>5496</v>
      </c>
      <c r="E1038" s="11">
        <f>VLOOKUP(C1038,Typology!$A$2:$D$615,4,FALSE)</f>
        <v>8</v>
      </c>
      <c r="F1038" s="9" t="s">
        <v>1105</v>
      </c>
      <c r="G1038" s="9" t="s">
        <v>6190</v>
      </c>
      <c r="H1038">
        <v>0</v>
      </c>
      <c r="I1038">
        <v>401.78153099999997</v>
      </c>
    </row>
    <row r="1039" spans="1:9" x14ac:dyDescent="0.25">
      <c r="A1039" s="8">
        <v>2023</v>
      </c>
      <c r="B1039" s="9" t="s">
        <v>783</v>
      </c>
      <c r="C1039" s="9" t="s">
        <v>1072</v>
      </c>
      <c r="D1039" s="9" t="s">
        <v>5496</v>
      </c>
      <c r="E1039" s="11">
        <f>VLOOKUP(C1039,Typology!$A$2:$D$615,4,FALSE)</f>
        <v>8</v>
      </c>
      <c r="F1039" s="9" t="s">
        <v>1106</v>
      </c>
      <c r="G1039" s="9" t="s">
        <v>6191</v>
      </c>
      <c r="H1039">
        <v>318.184212</v>
      </c>
      <c r="I1039">
        <v>476.09040299999998</v>
      </c>
    </row>
    <row r="1040" spans="1:9" x14ac:dyDescent="0.25">
      <c r="A1040" s="8">
        <v>2023</v>
      </c>
      <c r="B1040" s="9" t="s">
        <v>783</v>
      </c>
      <c r="C1040" s="9" t="s">
        <v>1072</v>
      </c>
      <c r="D1040" s="9" t="s">
        <v>5496</v>
      </c>
      <c r="E1040" s="11">
        <f>VLOOKUP(C1040,Typology!$A$2:$D$615,4,FALSE)</f>
        <v>8</v>
      </c>
      <c r="F1040" s="9" t="s">
        <v>1107</v>
      </c>
      <c r="G1040" s="9" t="s">
        <v>6192</v>
      </c>
      <c r="H1040">
        <v>0</v>
      </c>
      <c r="I1040">
        <v>336.59076800000003</v>
      </c>
    </row>
    <row r="1041" spans="1:9" x14ac:dyDescent="0.25">
      <c r="A1041" s="8">
        <v>2023</v>
      </c>
      <c r="B1041" s="9" t="s">
        <v>783</v>
      </c>
      <c r="C1041" s="9" t="s">
        <v>1072</v>
      </c>
      <c r="D1041" s="9" t="s">
        <v>5496</v>
      </c>
      <c r="E1041" s="11">
        <f>VLOOKUP(C1041,Typology!$A$2:$D$615,4,FALSE)</f>
        <v>8</v>
      </c>
      <c r="F1041" s="9" t="s">
        <v>1108</v>
      </c>
      <c r="G1041" s="9" t="s">
        <v>6193</v>
      </c>
      <c r="H1041">
        <v>0</v>
      </c>
      <c r="I1041">
        <v>603.64427499999999</v>
      </c>
    </row>
    <row r="1042" spans="1:9" x14ac:dyDescent="0.25">
      <c r="A1042" s="8">
        <v>2023</v>
      </c>
      <c r="B1042" s="9" t="s">
        <v>783</v>
      </c>
      <c r="C1042" s="9" t="s">
        <v>1072</v>
      </c>
      <c r="D1042" s="9" t="s">
        <v>5496</v>
      </c>
      <c r="E1042" s="11">
        <f>VLOOKUP(C1042,Typology!$A$2:$D$615,4,FALSE)</f>
        <v>8</v>
      </c>
      <c r="F1042" s="9" t="s">
        <v>1109</v>
      </c>
      <c r="G1042" s="9" t="s">
        <v>6194</v>
      </c>
      <c r="H1042">
        <v>0</v>
      </c>
      <c r="I1042">
        <v>363.12671799999998</v>
      </c>
    </row>
    <row r="1043" spans="1:9" x14ac:dyDescent="0.25">
      <c r="A1043" s="8">
        <v>2023</v>
      </c>
      <c r="B1043" s="9" t="s">
        <v>783</v>
      </c>
      <c r="C1043" s="9" t="s">
        <v>1072</v>
      </c>
      <c r="D1043" s="9" t="s">
        <v>5496</v>
      </c>
      <c r="E1043" s="11">
        <f>VLOOKUP(C1043,Typology!$A$2:$D$615,4,FALSE)</f>
        <v>8</v>
      </c>
      <c r="F1043" s="9" t="s">
        <v>1110</v>
      </c>
      <c r="G1043" s="9" t="s">
        <v>6195</v>
      </c>
      <c r="H1043">
        <v>148.40160900000001</v>
      </c>
      <c r="I1043">
        <v>233.25960599999999</v>
      </c>
    </row>
    <row r="1044" spans="1:9" x14ac:dyDescent="0.25">
      <c r="A1044" s="8">
        <v>2023</v>
      </c>
      <c r="B1044" s="9" t="s">
        <v>783</v>
      </c>
      <c r="C1044" s="9" t="s">
        <v>1072</v>
      </c>
      <c r="D1044" s="9" t="s">
        <v>5496</v>
      </c>
      <c r="E1044" s="11">
        <f>VLOOKUP(C1044,Typology!$A$2:$D$615,4,FALSE)</f>
        <v>8</v>
      </c>
      <c r="F1044" s="9" t="s">
        <v>1111</v>
      </c>
      <c r="G1044" s="9" t="s">
        <v>6196</v>
      </c>
      <c r="H1044">
        <v>296.66710599999999</v>
      </c>
      <c r="I1044">
        <v>442.90483899999998</v>
      </c>
    </row>
    <row r="1045" spans="1:9" x14ac:dyDescent="0.25">
      <c r="A1045" s="8">
        <v>2023</v>
      </c>
      <c r="B1045" s="9" t="s">
        <v>783</v>
      </c>
      <c r="C1045" s="9" t="s">
        <v>1072</v>
      </c>
      <c r="D1045" s="9" t="s">
        <v>5496</v>
      </c>
      <c r="E1045" s="11">
        <f>VLOOKUP(C1045,Typology!$A$2:$D$615,4,FALSE)</f>
        <v>8</v>
      </c>
      <c r="F1045" s="9" t="s">
        <v>1112</v>
      </c>
      <c r="G1045" s="9" t="s">
        <v>6197</v>
      </c>
      <c r="H1045">
        <v>0</v>
      </c>
      <c r="I1045">
        <v>416.843639</v>
      </c>
    </row>
    <row r="1046" spans="1:9" x14ac:dyDescent="0.25">
      <c r="A1046" s="8">
        <v>2023</v>
      </c>
      <c r="B1046" s="9" t="s">
        <v>783</v>
      </c>
      <c r="C1046" s="9" t="s">
        <v>1072</v>
      </c>
      <c r="D1046" s="9" t="s">
        <v>5496</v>
      </c>
      <c r="E1046" s="11">
        <f>VLOOKUP(C1046,Typology!$A$2:$D$615,4,FALSE)</f>
        <v>8</v>
      </c>
      <c r="F1046" s="9" t="s">
        <v>1113</v>
      </c>
      <c r="G1046" s="9" t="s">
        <v>6198</v>
      </c>
      <c r="H1046">
        <v>0</v>
      </c>
      <c r="I1046">
        <v>447.00516800000003</v>
      </c>
    </row>
    <row r="1047" spans="1:9" x14ac:dyDescent="0.25">
      <c r="A1047" s="8">
        <v>2023</v>
      </c>
      <c r="B1047" s="9" t="s">
        <v>783</v>
      </c>
      <c r="C1047" s="9" t="s">
        <v>1072</v>
      </c>
      <c r="D1047" s="9" t="s">
        <v>5496</v>
      </c>
      <c r="E1047" s="11">
        <f>VLOOKUP(C1047,Typology!$A$2:$D$615,4,FALSE)</f>
        <v>8</v>
      </c>
      <c r="F1047" s="9" t="s">
        <v>1114</v>
      </c>
      <c r="G1047" s="9" t="s">
        <v>6199</v>
      </c>
      <c r="H1047">
        <v>0</v>
      </c>
      <c r="I1047">
        <v>445.78409599999998</v>
      </c>
    </row>
    <row r="1048" spans="1:9" x14ac:dyDescent="0.25">
      <c r="A1048" s="8">
        <v>2023</v>
      </c>
      <c r="B1048" s="9" t="s">
        <v>783</v>
      </c>
      <c r="C1048" s="9" t="s">
        <v>1072</v>
      </c>
      <c r="D1048" s="9" t="s">
        <v>5496</v>
      </c>
      <c r="E1048" s="11">
        <f>VLOOKUP(C1048,Typology!$A$2:$D$615,4,FALSE)</f>
        <v>8</v>
      </c>
      <c r="F1048" s="9" t="s">
        <v>1115</v>
      </c>
      <c r="G1048" s="9" t="s">
        <v>6200</v>
      </c>
      <c r="H1048">
        <v>0</v>
      </c>
      <c r="I1048">
        <v>367.766931</v>
      </c>
    </row>
    <row r="1049" spans="1:9" x14ac:dyDescent="0.25">
      <c r="A1049" s="8">
        <v>2023</v>
      </c>
      <c r="B1049" s="9" t="s">
        <v>783</v>
      </c>
      <c r="C1049" s="9" t="s">
        <v>1072</v>
      </c>
      <c r="D1049" s="9" t="s">
        <v>5496</v>
      </c>
      <c r="E1049" s="11">
        <f>VLOOKUP(C1049,Typology!$A$2:$D$615,4,FALSE)</f>
        <v>8</v>
      </c>
      <c r="F1049" s="9" t="s">
        <v>1116</v>
      </c>
      <c r="G1049" s="9" t="s">
        <v>6201</v>
      </c>
      <c r="H1049">
        <v>0</v>
      </c>
      <c r="I1049">
        <v>250.88660000000002</v>
      </c>
    </row>
    <row r="1050" spans="1:9" x14ac:dyDescent="0.25">
      <c r="A1050" s="8">
        <v>2023</v>
      </c>
      <c r="B1050" s="9" t="s">
        <v>783</v>
      </c>
      <c r="C1050" s="9" t="s">
        <v>1072</v>
      </c>
      <c r="D1050" s="9" t="s">
        <v>5496</v>
      </c>
      <c r="E1050" s="11">
        <f>VLOOKUP(C1050,Typology!$A$2:$D$615,4,FALSE)</f>
        <v>8</v>
      </c>
      <c r="F1050" s="9" t="s">
        <v>1117</v>
      </c>
      <c r="G1050" s="9" t="s">
        <v>6202</v>
      </c>
      <c r="H1050">
        <v>0</v>
      </c>
      <c r="I1050">
        <v>352.04340300000001</v>
      </c>
    </row>
    <row r="1051" spans="1:9" x14ac:dyDescent="0.25">
      <c r="A1051" s="8">
        <v>2023</v>
      </c>
      <c r="B1051" s="9" t="s">
        <v>783</v>
      </c>
      <c r="C1051" s="9" t="s">
        <v>1072</v>
      </c>
      <c r="D1051" s="9" t="s">
        <v>5496</v>
      </c>
      <c r="E1051" s="11">
        <f>VLOOKUP(C1051,Typology!$A$2:$D$615,4,FALSE)</f>
        <v>8</v>
      </c>
      <c r="F1051" s="9" t="s">
        <v>1118</v>
      </c>
      <c r="G1051" s="9" t="s">
        <v>6203</v>
      </c>
      <c r="H1051">
        <v>0</v>
      </c>
      <c r="I1051">
        <v>540.92624999999998</v>
      </c>
    </row>
    <row r="1052" spans="1:9" x14ac:dyDescent="0.25">
      <c r="A1052" s="8">
        <v>2023</v>
      </c>
      <c r="B1052" s="9" t="s">
        <v>783</v>
      </c>
      <c r="C1052" s="9" t="s">
        <v>1072</v>
      </c>
      <c r="D1052" s="9" t="s">
        <v>5496</v>
      </c>
      <c r="E1052" s="11">
        <f>VLOOKUP(C1052,Typology!$A$2:$D$615,4,FALSE)</f>
        <v>8</v>
      </c>
      <c r="F1052" s="9" t="s">
        <v>1119</v>
      </c>
      <c r="G1052" s="9" t="s">
        <v>6204</v>
      </c>
      <c r="H1052">
        <v>0</v>
      </c>
      <c r="I1052">
        <v>505.85031900000001</v>
      </c>
    </row>
    <row r="1053" spans="1:9" x14ac:dyDescent="0.25">
      <c r="A1053" s="8">
        <v>2023</v>
      </c>
      <c r="B1053" s="9" t="s">
        <v>783</v>
      </c>
      <c r="C1053" s="9" t="s">
        <v>1072</v>
      </c>
      <c r="D1053" s="9" t="s">
        <v>5496</v>
      </c>
      <c r="E1053" s="11">
        <f>VLOOKUP(C1053,Typology!$A$2:$D$615,4,FALSE)</f>
        <v>8</v>
      </c>
      <c r="F1053" s="9" t="s">
        <v>1120</v>
      </c>
      <c r="G1053" s="9" t="s">
        <v>6205</v>
      </c>
      <c r="H1053">
        <v>0</v>
      </c>
      <c r="I1053">
        <v>274.906881</v>
      </c>
    </row>
    <row r="1054" spans="1:9" x14ac:dyDescent="0.25">
      <c r="A1054" s="8">
        <v>2023</v>
      </c>
      <c r="B1054" s="9" t="s">
        <v>783</v>
      </c>
      <c r="C1054" s="9" t="s">
        <v>1072</v>
      </c>
      <c r="D1054" s="9" t="s">
        <v>5496</v>
      </c>
      <c r="E1054" s="11">
        <f>VLOOKUP(C1054,Typology!$A$2:$D$615,4,FALSE)</f>
        <v>8</v>
      </c>
      <c r="F1054" s="9" t="s">
        <v>1121</v>
      </c>
      <c r="G1054" s="9" t="s">
        <v>6206</v>
      </c>
      <c r="H1054">
        <v>0</v>
      </c>
      <c r="I1054">
        <v>243.900284</v>
      </c>
    </row>
    <row r="1055" spans="1:9" x14ac:dyDescent="0.25">
      <c r="A1055" s="8">
        <v>2023</v>
      </c>
      <c r="B1055" s="9" t="s">
        <v>783</v>
      </c>
      <c r="C1055" s="9" t="s">
        <v>1072</v>
      </c>
      <c r="D1055" s="9" t="s">
        <v>5496</v>
      </c>
      <c r="E1055" s="11">
        <f>VLOOKUP(C1055,Typology!$A$2:$D$615,4,FALSE)</f>
        <v>8</v>
      </c>
      <c r="F1055" s="9" t="s">
        <v>1122</v>
      </c>
      <c r="G1055" s="9" t="s">
        <v>6207</v>
      </c>
      <c r="H1055">
        <v>286.502883</v>
      </c>
      <c r="I1055">
        <v>340.16814899999997</v>
      </c>
    </row>
    <row r="1056" spans="1:9" x14ac:dyDescent="0.25">
      <c r="A1056" s="8">
        <v>2023</v>
      </c>
      <c r="B1056" s="9" t="s">
        <v>783</v>
      </c>
      <c r="C1056" s="9" t="s">
        <v>1072</v>
      </c>
      <c r="D1056" s="9" t="s">
        <v>5496</v>
      </c>
      <c r="E1056" s="11">
        <f>VLOOKUP(C1056,Typology!$A$2:$D$615,4,FALSE)</f>
        <v>8</v>
      </c>
      <c r="F1056" s="9" t="s">
        <v>1123</v>
      </c>
      <c r="G1056" s="9" t="s">
        <v>6208</v>
      </c>
      <c r="H1056">
        <v>0</v>
      </c>
      <c r="I1056">
        <v>281.86480599999999</v>
      </c>
    </row>
    <row r="1057" spans="1:9" x14ac:dyDescent="0.25">
      <c r="A1057" s="8">
        <v>2023</v>
      </c>
      <c r="B1057" s="9" t="s">
        <v>783</v>
      </c>
      <c r="C1057" s="9" t="s">
        <v>1072</v>
      </c>
      <c r="D1057" s="9" t="s">
        <v>5496</v>
      </c>
      <c r="E1057" s="11">
        <f>VLOOKUP(C1057,Typology!$A$2:$D$615,4,FALSE)</f>
        <v>8</v>
      </c>
      <c r="F1057" s="9" t="s">
        <v>1124</v>
      </c>
      <c r="G1057" s="9" t="s">
        <v>6209</v>
      </c>
      <c r="H1057">
        <v>0</v>
      </c>
      <c r="I1057">
        <v>338.98032599999999</v>
      </c>
    </row>
    <row r="1058" spans="1:9" x14ac:dyDescent="0.25">
      <c r="A1058" s="8">
        <v>2023</v>
      </c>
      <c r="B1058" s="9" t="s">
        <v>783</v>
      </c>
      <c r="C1058" s="9" t="s">
        <v>1072</v>
      </c>
      <c r="D1058" s="9" t="s">
        <v>5496</v>
      </c>
      <c r="E1058" s="11">
        <f>VLOOKUP(C1058,Typology!$A$2:$D$615,4,FALSE)</f>
        <v>8</v>
      </c>
      <c r="F1058" s="9" t="s">
        <v>1125</v>
      </c>
      <c r="G1058" s="9" t="s">
        <v>6210</v>
      </c>
      <c r="H1058">
        <v>0</v>
      </c>
      <c r="I1058">
        <v>266.13901499999997</v>
      </c>
    </row>
    <row r="1059" spans="1:9" x14ac:dyDescent="0.25">
      <c r="A1059" s="8">
        <v>2023</v>
      </c>
      <c r="B1059" s="9" t="s">
        <v>783</v>
      </c>
      <c r="C1059" s="9" t="s">
        <v>1072</v>
      </c>
      <c r="D1059" s="9" t="s">
        <v>5496</v>
      </c>
      <c r="E1059" s="11">
        <f>VLOOKUP(C1059,Typology!$A$2:$D$615,4,FALSE)</f>
        <v>8</v>
      </c>
      <c r="F1059" s="9" t="s">
        <v>1126</v>
      </c>
      <c r="G1059" s="9" t="s">
        <v>6211</v>
      </c>
      <c r="H1059">
        <v>157.39153199999998</v>
      </c>
      <c r="I1059">
        <v>426.78080999999997</v>
      </c>
    </row>
    <row r="1060" spans="1:9" x14ac:dyDescent="0.25">
      <c r="A1060" s="8">
        <v>2023</v>
      </c>
      <c r="B1060" s="9" t="s">
        <v>783</v>
      </c>
      <c r="C1060" s="9" t="s">
        <v>1072</v>
      </c>
      <c r="D1060" s="9" t="s">
        <v>5496</v>
      </c>
      <c r="E1060" s="11">
        <f>VLOOKUP(C1060,Typology!$A$2:$D$615,4,FALSE)</f>
        <v>8</v>
      </c>
      <c r="F1060" s="9" t="s">
        <v>1127</v>
      </c>
      <c r="G1060" s="9" t="s">
        <v>6212</v>
      </c>
      <c r="H1060">
        <v>142.25172499999999</v>
      </c>
      <c r="I1060">
        <v>207.65448000000001</v>
      </c>
    </row>
    <row r="1061" spans="1:9" x14ac:dyDescent="0.25">
      <c r="A1061" s="8">
        <v>2023</v>
      </c>
      <c r="B1061" s="9" t="s">
        <v>783</v>
      </c>
      <c r="C1061" s="9" t="s">
        <v>1072</v>
      </c>
      <c r="D1061" s="9" t="s">
        <v>5496</v>
      </c>
      <c r="E1061" s="11">
        <f>VLOOKUP(C1061,Typology!$A$2:$D$615,4,FALSE)</f>
        <v>8</v>
      </c>
      <c r="F1061" s="9" t="s">
        <v>1128</v>
      </c>
      <c r="G1061" s="9" t="s">
        <v>6213</v>
      </c>
      <c r="H1061">
        <v>250.58827199999999</v>
      </c>
      <c r="I1061">
        <v>396.45807200000002</v>
      </c>
    </row>
    <row r="1062" spans="1:9" x14ac:dyDescent="0.25">
      <c r="A1062" s="8">
        <v>2023</v>
      </c>
      <c r="B1062" s="9" t="s">
        <v>783</v>
      </c>
      <c r="C1062" s="9" t="s">
        <v>1072</v>
      </c>
      <c r="D1062" s="9" t="s">
        <v>5496</v>
      </c>
      <c r="E1062" s="11">
        <f>VLOOKUP(C1062,Typology!$A$2:$D$615,4,FALSE)</f>
        <v>8</v>
      </c>
      <c r="F1062" s="9" t="s">
        <v>1129</v>
      </c>
      <c r="G1062" s="9" t="s">
        <v>6214</v>
      </c>
      <c r="H1062">
        <v>184.02551099999999</v>
      </c>
      <c r="I1062">
        <v>184.02551099999999</v>
      </c>
    </row>
    <row r="1063" spans="1:9" x14ac:dyDescent="0.25">
      <c r="A1063" s="8">
        <v>2023</v>
      </c>
      <c r="B1063" s="9" t="s">
        <v>783</v>
      </c>
      <c r="C1063" s="9" t="s">
        <v>1072</v>
      </c>
      <c r="D1063" s="9" t="s">
        <v>5496</v>
      </c>
      <c r="E1063" s="11">
        <f>VLOOKUP(C1063,Typology!$A$2:$D$615,4,FALSE)</f>
        <v>8</v>
      </c>
      <c r="F1063" s="9" t="s">
        <v>1130</v>
      </c>
      <c r="G1063" s="9" t="s">
        <v>6215</v>
      </c>
      <c r="H1063">
        <v>154.125944</v>
      </c>
      <c r="I1063">
        <v>215.212312</v>
      </c>
    </row>
    <row r="1064" spans="1:9" x14ac:dyDescent="0.25">
      <c r="A1064" s="8">
        <v>2023</v>
      </c>
      <c r="B1064" s="9" t="s">
        <v>783</v>
      </c>
      <c r="C1064" s="9" t="s">
        <v>1072</v>
      </c>
      <c r="D1064" s="9" t="s">
        <v>5496</v>
      </c>
      <c r="E1064" s="11">
        <f>VLOOKUP(C1064,Typology!$A$2:$D$615,4,FALSE)</f>
        <v>8</v>
      </c>
      <c r="F1064" s="9" t="s">
        <v>1131</v>
      </c>
      <c r="G1064" s="9" t="s">
        <v>6216</v>
      </c>
      <c r="H1064">
        <v>188.47366599999998</v>
      </c>
      <c r="I1064">
        <v>284.11277000000001</v>
      </c>
    </row>
    <row r="1065" spans="1:9" x14ac:dyDescent="0.25">
      <c r="A1065" s="8">
        <v>2023</v>
      </c>
      <c r="B1065" s="9" t="s">
        <v>783</v>
      </c>
      <c r="C1065" s="9" t="s">
        <v>1072</v>
      </c>
      <c r="D1065" s="9" t="s">
        <v>5496</v>
      </c>
      <c r="E1065" s="11">
        <f>VLOOKUP(C1065,Typology!$A$2:$D$615,4,FALSE)</f>
        <v>8</v>
      </c>
      <c r="F1065" s="9" t="s">
        <v>1132</v>
      </c>
      <c r="G1065" s="9" t="s">
        <v>6217</v>
      </c>
      <c r="H1065">
        <v>0</v>
      </c>
      <c r="I1065">
        <v>614.46705899999995</v>
      </c>
    </row>
    <row r="1066" spans="1:9" x14ac:dyDescent="0.25">
      <c r="A1066" s="8">
        <v>2023</v>
      </c>
      <c r="B1066" s="9" t="s">
        <v>783</v>
      </c>
      <c r="C1066" s="9" t="s">
        <v>1072</v>
      </c>
      <c r="D1066" s="9" t="s">
        <v>5496</v>
      </c>
      <c r="E1066" s="11">
        <f>VLOOKUP(C1066,Typology!$A$2:$D$615,4,FALSE)</f>
        <v>8</v>
      </c>
      <c r="F1066" s="9" t="s">
        <v>1133</v>
      </c>
      <c r="G1066" s="9" t="s">
        <v>6218</v>
      </c>
      <c r="H1066">
        <v>154.392439</v>
      </c>
      <c r="I1066">
        <v>230.104141</v>
      </c>
    </row>
    <row r="1067" spans="1:9" x14ac:dyDescent="0.25">
      <c r="A1067" s="8">
        <v>2023</v>
      </c>
      <c r="B1067" s="9" t="s">
        <v>783</v>
      </c>
      <c r="C1067" s="9" t="s">
        <v>1072</v>
      </c>
      <c r="D1067" s="9" t="s">
        <v>5496</v>
      </c>
      <c r="E1067" s="11">
        <f>VLOOKUP(C1067,Typology!$A$2:$D$615,4,FALSE)</f>
        <v>8</v>
      </c>
      <c r="F1067" s="9" t="s">
        <v>1134</v>
      </c>
      <c r="G1067" s="9" t="s">
        <v>6219</v>
      </c>
      <c r="H1067">
        <v>207.288612</v>
      </c>
      <c r="I1067">
        <v>362.31241999999997</v>
      </c>
    </row>
    <row r="1068" spans="1:9" x14ac:dyDescent="0.25">
      <c r="A1068" s="8">
        <v>2023</v>
      </c>
      <c r="B1068" s="9" t="s">
        <v>783</v>
      </c>
      <c r="C1068" s="9" t="s">
        <v>1072</v>
      </c>
      <c r="D1068" s="9" t="s">
        <v>5496</v>
      </c>
      <c r="E1068" s="11">
        <f>VLOOKUP(C1068,Typology!$A$2:$D$615,4,FALSE)</f>
        <v>8</v>
      </c>
      <c r="F1068" s="9" t="s">
        <v>1135</v>
      </c>
      <c r="G1068" s="9" t="s">
        <v>6220</v>
      </c>
      <c r="H1068">
        <v>272.34744000000001</v>
      </c>
      <c r="I1068">
        <v>369.42642599999999</v>
      </c>
    </row>
    <row r="1069" spans="1:9" x14ac:dyDescent="0.25">
      <c r="A1069" s="8">
        <v>2023</v>
      </c>
      <c r="B1069" s="9" t="s">
        <v>783</v>
      </c>
      <c r="C1069" s="9" t="s">
        <v>1072</v>
      </c>
      <c r="D1069" s="9" t="s">
        <v>5496</v>
      </c>
      <c r="E1069" s="11">
        <f>VLOOKUP(C1069,Typology!$A$2:$D$615,4,FALSE)</f>
        <v>8</v>
      </c>
      <c r="F1069" s="9" t="s">
        <v>1136</v>
      </c>
      <c r="G1069" s="9" t="s">
        <v>6221</v>
      </c>
      <c r="H1069">
        <v>244.79426799999999</v>
      </c>
      <c r="I1069">
        <v>362.70325500000001</v>
      </c>
    </row>
    <row r="1070" spans="1:9" x14ac:dyDescent="0.25">
      <c r="A1070" s="8">
        <v>2023</v>
      </c>
      <c r="B1070" s="9" t="s">
        <v>783</v>
      </c>
      <c r="C1070" s="9" t="s">
        <v>1072</v>
      </c>
      <c r="D1070" s="9" t="s">
        <v>5496</v>
      </c>
      <c r="E1070" s="11">
        <f>VLOOKUP(C1070,Typology!$A$2:$D$615,4,FALSE)</f>
        <v>8</v>
      </c>
      <c r="F1070" s="9" t="s">
        <v>1137</v>
      </c>
      <c r="G1070" s="9" t="s">
        <v>6222</v>
      </c>
      <c r="H1070">
        <v>0</v>
      </c>
      <c r="I1070">
        <v>277.80989899999997</v>
      </c>
    </row>
    <row r="1071" spans="1:9" x14ac:dyDescent="0.25">
      <c r="A1071" s="8">
        <v>2023</v>
      </c>
      <c r="B1071" s="9" t="s">
        <v>783</v>
      </c>
      <c r="C1071" s="9" t="s">
        <v>1072</v>
      </c>
      <c r="D1071" s="9" t="s">
        <v>5496</v>
      </c>
      <c r="E1071" s="11">
        <f>VLOOKUP(C1071,Typology!$A$2:$D$615,4,FALSE)</f>
        <v>8</v>
      </c>
      <c r="F1071" s="9" t="s">
        <v>1138</v>
      </c>
      <c r="G1071" s="9" t="s">
        <v>6223</v>
      </c>
      <c r="H1071">
        <v>247.12539599999999</v>
      </c>
      <c r="I1071">
        <v>417.39528799999999</v>
      </c>
    </row>
    <row r="1072" spans="1:9" x14ac:dyDescent="0.25">
      <c r="A1072" s="8">
        <v>2023</v>
      </c>
      <c r="B1072" s="9" t="s">
        <v>783</v>
      </c>
      <c r="C1072" s="9" t="s">
        <v>1072</v>
      </c>
      <c r="D1072" s="9" t="s">
        <v>5496</v>
      </c>
      <c r="E1072" s="11">
        <f>VLOOKUP(C1072,Typology!$A$2:$D$615,4,FALSE)</f>
        <v>8</v>
      </c>
      <c r="F1072" s="9" t="s">
        <v>1139</v>
      </c>
      <c r="G1072" s="9" t="s">
        <v>6224</v>
      </c>
      <c r="H1072">
        <v>224.26624699999999</v>
      </c>
      <c r="I1072">
        <v>360.927165</v>
      </c>
    </row>
    <row r="1073" spans="1:9" x14ac:dyDescent="0.25">
      <c r="A1073" s="8">
        <v>2023</v>
      </c>
      <c r="B1073" s="9" t="s">
        <v>783</v>
      </c>
      <c r="C1073" s="9" t="s">
        <v>1072</v>
      </c>
      <c r="D1073" s="9" t="s">
        <v>5496</v>
      </c>
      <c r="E1073" s="11">
        <f>VLOOKUP(C1073,Typology!$A$2:$D$615,4,FALSE)</f>
        <v>8</v>
      </c>
      <c r="F1073" s="9" t="s">
        <v>1140</v>
      </c>
      <c r="G1073" s="9" t="s">
        <v>6225</v>
      </c>
      <c r="H1073">
        <v>197.89348799999999</v>
      </c>
      <c r="I1073">
        <v>284.99896899999999</v>
      </c>
    </row>
    <row r="1074" spans="1:9" x14ac:dyDescent="0.25">
      <c r="A1074" s="8">
        <v>2023</v>
      </c>
      <c r="B1074" s="9" t="s">
        <v>783</v>
      </c>
      <c r="C1074" s="9" t="s">
        <v>1072</v>
      </c>
      <c r="D1074" s="9" t="s">
        <v>5496</v>
      </c>
      <c r="E1074" s="11">
        <f>VLOOKUP(C1074,Typology!$A$2:$D$615,4,FALSE)</f>
        <v>8</v>
      </c>
      <c r="F1074" s="9" t="s">
        <v>1141</v>
      </c>
      <c r="G1074" s="9" t="s">
        <v>6226</v>
      </c>
      <c r="H1074">
        <v>332.22811000000002</v>
      </c>
      <c r="I1074">
        <v>502.63658299999997</v>
      </c>
    </row>
    <row r="1075" spans="1:9" x14ac:dyDescent="0.25">
      <c r="A1075" s="8">
        <v>2023</v>
      </c>
      <c r="B1075" s="9" t="s">
        <v>783</v>
      </c>
      <c r="C1075" s="9" t="s">
        <v>1072</v>
      </c>
      <c r="D1075" s="9" t="s">
        <v>5496</v>
      </c>
      <c r="E1075" s="11">
        <f>VLOOKUP(C1075,Typology!$A$2:$D$615,4,FALSE)</f>
        <v>8</v>
      </c>
      <c r="F1075" s="9" t="s">
        <v>1142</v>
      </c>
      <c r="G1075" s="9" t="s">
        <v>6227</v>
      </c>
      <c r="H1075">
        <v>160.350346</v>
      </c>
      <c r="I1075">
        <v>246.317252</v>
      </c>
    </row>
    <row r="1076" spans="1:9" x14ac:dyDescent="0.25">
      <c r="A1076" s="8">
        <v>2023</v>
      </c>
      <c r="B1076" s="9" t="s">
        <v>783</v>
      </c>
      <c r="C1076" s="9" t="s">
        <v>1072</v>
      </c>
      <c r="D1076" s="9" t="s">
        <v>5496</v>
      </c>
      <c r="E1076" s="11">
        <f>VLOOKUP(C1076,Typology!$A$2:$D$615,4,FALSE)</f>
        <v>8</v>
      </c>
      <c r="F1076" s="9" t="s">
        <v>1143</v>
      </c>
      <c r="G1076" s="9" t="s">
        <v>6228</v>
      </c>
      <c r="H1076">
        <v>262.54343399999999</v>
      </c>
      <c r="I1076">
        <v>370.04397699999998</v>
      </c>
    </row>
    <row r="1077" spans="1:9" x14ac:dyDescent="0.25">
      <c r="A1077" s="8">
        <v>2023</v>
      </c>
      <c r="B1077" s="9" t="s">
        <v>783</v>
      </c>
      <c r="C1077" s="9" t="s">
        <v>1072</v>
      </c>
      <c r="D1077" s="9" t="s">
        <v>5496</v>
      </c>
      <c r="E1077" s="11">
        <f>VLOOKUP(C1077,Typology!$A$2:$D$615,4,FALSE)</f>
        <v>8</v>
      </c>
      <c r="F1077" s="9" t="s">
        <v>1144</v>
      </c>
      <c r="G1077" s="9" t="s">
        <v>6229</v>
      </c>
      <c r="H1077">
        <v>283.78912500000001</v>
      </c>
      <c r="I1077">
        <v>442.75703299999998</v>
      </c>
    </row>
    <row r="1078" spans="1:9" x14ac:dyDescent="0.25">
      <c r="A1078" s="8">
        <v>2023</v>
      </c>
      <c r="B1078" s="9" t="s">
        <v>783</v>
      </c>
      <c r="C1078" s="9" t="s">
        <v>1072</v>
      </c>
      <c r="D1078" s="9" t="s">
        <v>5496</v>
      </c>
      <c r="E1078" s="11">
        <f>VLOOKUP(C1078,Typology!$A$2:$D$615,4,FALSE)</f>
        <v>8</v>
      </c>
      <c r="F1078" s="9" t="s">
        <v>1145</v>
      </c>
      <c r="G1078" s="9" t="s">
        <v>6230</v>
      </c>
      <c r="H1078">
        <v>246.93856299999999</v>
      </c>
      <c r="I1078">
        <v>385.79447700000003</v>
      </c>
    </row>
    <row r="1079" spans="1:9" x14ac:dyDescent="0.25">
      <c r="A1079" s="8">
        <v>2023</v>
      </c>
      <c r="B1079" s="9" t="s">
        <v>783</v>
      </c>
      <c r="C1079" s="9" t="s">
        <v>1072</v>
      </c>
      <c r="D1079" s="9" t="s">
        <v>5496</v>
      </c>
      <c r="E1079" s="11">
        <f>VLOOKUP(C1079,Typology!$A$2:$D$615,4,FALSE)</f>
        <v>8</v>
      </c>
      <c r="F1079" s="9" t="s">
        <v>1146</v>
      </c>
      <c r="G1079" s="9" t="s">
        <v>6231</v>
      </c>
      <c r="H1079">
        <v>293.62028099999998</v>
      </c>
      <c r="I1079">
        <v>421.67700200000002</v>
      </c>
    </row>
    <row r="1080" spans="1:9" x14ac:dyDescent="0.25">
      <c r="A1080" s="8">
        <v>2023</v>
      </c>
      <c r="B1080" s="9" t="s">
        <v>783</v>
      </c>
      <c r="C1080" s="9" t="s">
        <v>1072</v>
      </c>
      <c r="D1080" s="9" t="s">
        <v>5496</v>
      </c>
      <c r="E1080" s="11">
        <f>VLOOKUP(C1080,Typology!$A$2:$D$615,4,FALSE)</f>
        <v>8</v>
      </c>
      <c r="F1080" s="9" t="s">
        <v>1147</v>
      </c>
      <c r="G1080" s="9" t="s">
        <v>6232</v>
      </c>
      <c r="H1080">
        <v>301.41377299999999</v>
      </c>
      <c r="I1080">
        <v>443.61010099999999</v>
      </c>
    </row>
    <row r="1081" spans="1:9" x14ac:dyDescent="0.25">
      <c r="A1081" s="8">
        <v>2023</v>
      </c>
      <c r="B1081" s="9" t="s">
        <v>783</v>
      </c>
      <c r="C1081" s="9" t="s">
        <v>1072</v>
      </c>
      <c r="D1081" s="9" t="s">
        <v>5496</v>
      </c>
      <c r="E1081" s="11">
        <f>VLOOKUP(C1081,Typology!$A$2:$D$615,4,FALSE)</f>
        <v>8</v>
      </c>
      <c r="F1081" s="9" t="s">
        <v>1148</v>
      </c>
      <c r="G1081" s="9" t="s">
        <v>6233</v>
      </c>
      <c r="H1081">
        <v>319.61987099999999</v>
      </c>
      <c r="I1081">
        <v>432.43673100000001</v>
      </c>
    </row>
    <row r="1082" spans="1:9" x14ac:dyDescent="0.25">
      <c r="A1082" s="8">
        <v>2023</v>
      </c>
      <c r="B1082" s="9" t="s">
        <v>783</v>
      </c>
      <c r="C1082" s="9" t="s">
        <v>1072</v>
      </c>
      <c r="D1082" s="9" t="s">
        <v>5496</v>
      </c>
      <c r="E1082" s="11">
        <f>VLOOKUP(C1082,Typology!$A$2:$D$615,4,FALSE)</f>
        <v>8</v>
      </c>
      <c r="F1082" s="9" t="s">
        <v>1149</v>
      </c>
      <c r="G1082" s="9" t="s">
        <v>6234</v>
      </c>
      <c r="H1082">
        <v>291.811645</v>
      </c>
      <c r="I1082">
        <v>696.72679199999993</v>
      </c>
    </row>
    <row r="1083" spans="1:9" x14ac:dyDescent="0.25">
      <c r="A1083" s="8">
        <v>2023</v>
      </c>
      <c r="B1083" s="9" t="s">
        <v>783</v>
      </c>
      <c r="C1083" s="9" t="s">
        <v>1072</v>
      </c>
      <c r="D1083" s="9" t="s">
        <v>5496</v>
      </c>
      <c r="E1083" s="11">
        <f>VLOOKUP(C1083,Typology!$A$2:$D$615,4,FALSE)</f>
        <v>8</v>
      </c>
      <c r="F1083" s="9" t="s">
        <v>1150</v>
      </c>
      <c r="G1083" s="9" t="s">
        <v>6235</v>
      </c>
      <c r="H1083">
        <v>223.24804900000001</v>
      </c>
      <c r="I1083">
        <v>310.02401400000002</v>
      </c>
    </row>
    <row r="1084" spans="1:9" x14ac:dyDescent="0.25">
      <c r="A1084" s="8">
        <v>2023</v>
      </c>
      <c r="B1084" s="9" t="s">
        <v>783</v>
      </c>
      <c r="C1084" s="9" t="s">
        <v>1072</v>
      </c>
      <c r="D1084" s="9" t="s">
        <v>5496</v>
      </c>
      <c r="E1084" s="11">
        <f>VLOOKUP(C1084,Typology!$A$2:$D$615,4,FALSE)</f>
        <v>8</v>
      </c>
      <c r="F1084" s="9" t="s">
        <v>1151</v>
      </c>
      <c r="G1084" s="9" t="s">
        <v>6236</v>
      </c>
      <c r="H1084">
        <v>102.692741</v>
      </c>
      <c r="I1084">
        <v>151.671798</v>
      </c>
    </row>
    <row r="1085" spans="1:9" x14ac:dyDescent="0.25">
      <c r="A1085" s="8">
        <v>2023</v>
      </c>
      <c r="B1085" s="9" t="s">
        <v>783</v>
      </c>
      <c r="C1085" s="9" t="s">
        <v>1072</v>
      </c>
      <c r="D1085" s="9" t="s">
        <v>5496</v>
      </c>
      <c r="E1085" s="11">
        <f>VLOOKUP(C1085,Typology!$A$2:$D$615,4,FALSE)</f>
        <v>8</v>
      </c>
      <c r="F1085" s="9" t="s">
        <v>1152</v>
      </c>
      <c r="G1085" s="9" t="s">
        <v>6237</v>
      </c>
      <c r="H1085">
        <v>229.48210699999998</v>
      </c>
      <c r="I1085">
        <v>379.133602</v>
      </c>
    </row>
    <row r="1086" spans="1:9" x14ac:dyDescent="0.25">
      <c r="A1086" s="8">
        <v>2023</v>
      </c>
      <c r="B1086" s="9" t="s">
        <v>783</v>
      </c>
      <c r="C1086" s="9" t="s">
        <v>1072</v>
      </c>
      <c r="D1086" s="9" t="s">
        <v>5496</v>
      </c>
      <c r="E1086" s="11">
        <f>VLOOKUP(C1086,Typology!$A$2:$D$615,4,FALSE)</f>
        <v>8</v>
      </c>
      <c r="F1086" s="9" t="s">
        <v>1153</v>
      </c>
      <c r="G1086" s="9" t="s">
        <v>6238</v>
      </c>
      <c r="H1086">
        <v>318.47836899999999</v>
      </c>
      <c r="I1086">
        <v>495.09161</v>
      </c>
    </row>
    <row r="1087" spans="1:9" x14ac:dyDescent="0.25">
      <c r="A1087" s="8">
        <v>2023</v>
      </c>
      <c r="B1087" s="9" t="s">
        <v>783</v>
      </c>
      <c r="C1087" s="9" t="s">
        <v>1072</v>
      </c>
      <c r="D1087" s="9" t="s">
        <v>5496</v>
      </c>
      <c r="E1087" s="11">
        <f>VLOOKUP(C1087,Typology!$A$2:$D$615,4,FALSE)</f>
        <v>8</v>
      </c>
      <c r="F1087" s="9" t="s">
        <v>1154</v>
      </c>
      <c r="G1087" s="9" t="s">
        <v>6239</v>
      </c>
      <c r="H1087">
        <v>155.499638</v>
      </c>
      <c r="I1087">
        <v>233.513475</v>
      </c>
    </row>
    <row r="1088" spans="1:9" x14ac:dyDescent="0.25">
      <c r="A1088" s="8">
        <v>2023</v>
      </c>
      <c r="B1088" s="9" t="s">
        <v>783</v>
      </c>
      <c r="C1088" s="9" t="s">
        <v>1072</v>
      </c>
      <c r="D1088" s="9" t="s">
        <v>5496</v>
      </c>
      <c r="E1088" s="11">
        <f>VLOOKUP(C1088,Typology!$A$2:$D$615,4,FALSE)</f>
        <v>8</v>
      </c>
      <c r="F1088" s="9" t="s">
        <v>1155</v>
      </c>
      <c r="G1088" s="9" t="s">
        <v>6240</v>
      </c>
      <c r="H1088">
        <v>235.62269900000001</v>
      </c>
      <c r="I1088">
        <v>349.96716199999997</v>
      </c>
    </row>
    <row r="1089" spans="1:9" x14ac:dyDescent="0.25">
      <c r="A1089" s="8">
        <v>2023</v>
      </c>
      <c r="B1089" s="9" t="s">
        <v>783</v>
      </c>
      <c r="C1089" s="9" t="s">
        <v>1072</v>
      </c>
      <c r="D1089" s="9" t="s">
        <v>5496</v>
      </c>
      <c r="E1089" s="11">
        <f>VLOOKUP(C1089,Typology!$A$2:$D$615,4,FALSE)</f>
        <v>8</v>
      </c>
      <c r="F1089" s="9" t="s">
        <v>1156</v>
      </c>
      <c r="G1089" s="9" t="s">
        <v>6241</v>
      </c>
      <c r="H1089">
        <v>211.29422099999999</v>
      </c>
      <c r="I1089">
        <v>282.12215100000003</v>
      </c>
    </row>
    <row r="1090" spans="1:9" x14ac:dyDescent="0.25">
      <c r="A1090" s="8">
        <v>2023</v>
      </c>
      <c r="B1090" s="9" t="s">
        <v>783</v>
      </c>
      <c r="C1090" s="9" t="s">
        <v>1072</v>
      </c>
      <c r="D1090" s="9" t="s">
        <v>5496</v>
      </c>
      <c r="E1090" s="11">
        <f>VLOOKUP(C1090,Typology!$A$2:$D$615,4,FALSE)</f>
        <v>8</v>
      </c>
      <c r="F1090" s="9" t="s">
        <v>1157</v>
      </c>
      <c r="G1090" s="9" t="s">
        <v>6242</v>
      </c>
      <c r="H1090">
        <v>303.626689</v>
      </c>
      <c r="I1090">
        <v>473.174486</v>
      </c>
    </row>
    <row r="1091" spans="1:9" x14ac:dyDescent="0.25">
      <c r="A1091" s="8">
        <v>2023</v>
      </c>
      <c r="B1091" s="9" t="s">
        <v>783</v>
      </c>
      <c r="C1091" s="9" t="s">
        <v>1072</v>
      </c>
      <c r="D1091" s="9" t="s">
        <v>5496</v>
      </c>
      <c r="E1091" s="11">
        <f>VLOOKUP(C1091,Typology!$A$2:$D$615,4,FALSE)</f>
        <v>8</v>
      </c>
      <c r="F1091" s="9" t="s">
        <v>1158</v>
      </c>
      <c r="G1091" s="9" t="s">
        <v>6243</v>
      </c>
      <c r="H1091">
        <v>237.33117300000001</v>
      </c>
      <c r="I1091">
        <v>334.65792299999998</v>
      </c>
    </row>
    <row r="1092" spans="1:9" x14ac:dyDescent="0.25">
      <c r="A1092" s="8">
        <v>2023</v>
      </c>
      <c r="B1092" s="9" t="s">
        <v>783</v>
      </c>
      <c r="C1092" s="9" t="s">
        <v>1072</v>
      </c>
      <c r="D1092" s="9" t="s">
        <v>5496</v>
      </c>
      <c r="E1092" s="11">
        <f>VLOOKUP(C1092,Typology!$A$2:$D$615,4,FALSE)</f>
        <v>8</v>
      </c>
      <c r="F1092" s="9" t="s">
        <v>1072</v>
      </c>
      <c r="G1092" s="9" t="s">
        <v>5496</v>
      </c>
      <c r="H1092">
        <v>42.011896999999998</v>
      </c>
      <c r="I1092">
        <v>66.754243000000002</v>
      </c>
    </row>
    <row r="1093" spans="1:9" x14ac:dyDescent="0.25">
      <c r="A1093" s="8">
        <v>2023</v>
      </c>
      <c r="B1093" s="9" t="s">
        <v>783</v>
      </c>
      <c r="C1093" s="9" t="s">
        <v>1072</v>
      </c>
      <c r="D1093" s="9" t="s">
        <v>5496</v>
      </c>
      <c r="E1093" s="11">
        <f>VLOOKUP(C1093,Typology!$A$2:$D$615,4,FALSE)</f>
        <v>8</v>
      </c>
      <c r="F1093" s="9" t="s">
        <v>1159</v>
      </c>
      <c r="G1093" s="9" t="s">
        <v>6244</v>
      </c>
      <c r="H1093">
        <v>295.53445399999998</v>
      </c>
      <c r="I1093">
        <v>439.82921599999997</v>
      </c>
    </row>
    <row r="1094" spans="1:9" x14ac:dyDescent="0.25">
      <c r="A1094" s="8">
        <v>2023</v>
      </c>
      <c r="B1094" s="9" t="s">
        <v>783</v>
      </c>
      <c r="C1094" s="9" t="s">
        <v>1072</v>
      </c>
      <c r="D1094" s="9" t="s">
        <v>5496</v>
      </c>
      <c r="E1094" s="11">
        <f>VLOOKUP(C1094,Typology!$A$2:$D$615,4,FALSE)</f>
        <v>8</v>
      </c>
      <c r="F1094" s="9" t="s">
        <v>1160</v>
      </c>
      <c r="G1094" s="9" t="s">
        <v>6245</v>
      </c>
      <c r="H1094">
        <v>417.76543199999998</v>
      </c>
      <c r="I1094">
        <v>627.95372999999995</v>
      </c>
    </row>
    <row r="1095" spans="1:9" x14ac:dyDescent="0.25">
      <c r="A1095" s="8">
        <v>2023</v>
      </c>
      <c r="B1095" s="9" t="s">
        <v>783</v>
      </c>
      <c r="C1095" s="9" t="s">
        <v>1072</v>
      </c>
      <c r="D1095" s="9" t="s">
        <v>5496</v>
      </c>
      <c r="E1095" s="11">
        <f>VLOOKUP(C1095,Typology!$A$2:$D$615,4,FALSE)</f>
        <v>8</v>
      </c>
      <c r="F1095" s="9" t="s">
        <v>1161</v>
      </c>
      <c r="G1095" s="9" t="s">
        <v>6246</v>
      </c>
      <c r="H1095">
        <v>0</v>
      </c>
      <c r="I1095">
        <v>411.10636</v>
      </c>
    </row>
    <row r="1096" spans="1:9" x14ac:dyDescent="0.25">
      <c r="A1096" s="8">
        <v>2023</v>
      </c>
      <c r="B1096" s="9" t="s">
        <v>783</v>
      </c>
      <c r="C1096" s="9" t="s">
        <v>1072</v>
      </c>
      <c r="D1096" s="9" t="s">
        <v>5496</v>
      </c>
      <c r="E1096" s="11">
        <f>VLOOKUP(C1096,Typology!$A$2:$D$615,4,FALSE)</f>
        <v>8</v>
      </c>
      <c r="F1096" s="9" t="s">
        <v>1162</v>
      </c>
      <c r="G1096" s="9" t="s">
        <v>6247</v>
      </c>
      <c r="H1096">
        <v>0</v>
      </c>
      <c r="I1096">
        <v>381.75471800000003</v>
      </c>
    </row>
    <row r="1097" spans="1:9" x14ac:dyDescent="0.25">
      <c r="A1097" s="8">
        <v>2023</v>
      </c>
      <c r="B1097" s="9" t="s">
        <v>783</v>
      </c>
      <c r="C1097" s="9" t="s">
        <v>1072</v>
      </c>
      <c r="D1097" s="9" t="s">
        <v>5496</v>
      </c>
      <c r="E1097" s="11">
        <f>VLOOKUP(C1097,Typology!$A$2:$D$615,4,FALSE)</f>
        <v>8</v>
      </c>
      <c r="F1097" s="9" t="s">
        <v>1163</v>
      </c>
      <c r="G1097" s="9" t="s">
        <v>6248</v>
      </c>
      <c r="H1097">
        <v>239.485604</v>
      </c>
      <c r="I1097">
        <v>356.247477</v>
      </c>
    </row>
    <row r="1098" spans="1:9" x14ac:dyDescent="0.25">
      <c r="A1098" s="8">
        <v>2023</v>
      </c>
      <c r="B1098" s="9" t="s">
        <v>783</v>
      </c>
      <c r="C1098" s="9" t="s">
        <v>1072</v>
      </c>
      <c r="D1098" s="9" t="s">
        <v>5496</v>
      </c>
      <c r="E1098" s="11">
        <f>VLOOKUP(C1098,Typology!$A$2:$D$615,4,FALSE)</f>
        <v>8</v>
      </c>
      <c r="F1098" s="9" t="s">
        <v>1164</v>
      </c>
      <c r="G1098" s="9" t="s">
        <v>6249</v>
      </c>
      <c r="H1098">
        <v>181.05682000000002</v>
      </c>
      <c r="I1098">
        <v>249.949973</v>
      </c>
    </row>
    <row r="1099" spans="1:9" x14ac:dyDescent="0.25">
      <c r="A1099" s="8">
        <v>2023</v>
      </c>
      <c r="B1099" s="9" t="s">
        <v>783</v>
      </c>
      <c r="C1099" s="9" t="s">
        <v>1072</v>
      </c>
      <c r="D1099" s="9" t="s">
        <v>5496</v>
      </c>
      <c r="E1099" s="11">
        <f>VLOOKUP(C1099,Typology!$A$2:$D$615,4,FALSE)</f>
        <v>8</v>
      </c>
      <c r="F1099" s="9" t="s">
        <v>1165</v>
      </c>
      <c r="G1099" s="9" t="s">
        <v>6250</v>
      </c>
      <c r="H1099">
        <v>102.82236899999999</v>
      </c>
      <c r="I1099">
        <v>162.823273</v>
      </c>
    </row>
    <row r="1100" spans="1:9" x14ac:dyDescent="0.25">
      <c r="A1100" s="8">
        <v>2023</v>
      </c>
      <c r="B1100" s="9" t="s">
        <v>783</v>
      </c>
      <c r="C1100" s="9" t="s">
        <v>1072</v>
      </c>
      <c r="D1100" s="9" t="s">
        <v>5496</v>
      </c>
      <c r="E1100" s="11">
        <f>VLOOKUP(C1100,Typology!$A$2:$D$615,4,FALSE)</f>
        <v>8</v>
      </c>
      <c r="F1100" s="9" t="s">
        <v>1166</v>
      </c>
      <c r="G1100" s="9" t="s">
        <v>6251</v>
      </c>
      <c r="H1100">
        <v>0</v>
      </c>
      <c r="I1100">
        <v>393.85695299999998</v>
      </c>
    </row>
    <row r="1101" spans="1:9" x14ac:dyDescent="0.25">
      <c r="A1101" s="8">
        <v>2023</v>
      </c>
      <c r="B1101" s="9" t="s">
        <v>783</v>
      </c>
      <c r="C1101" s="9" t="s">
        <v>1167</v>
      </c>
      <c r="D1101" s="9" t="s">
        <v>4865</v>
      </c>
      <c r="E1101" s="11">
        <f>VLOOKUP(C1101,Typology!$A$2:$D$615,4,FALSE)</f>
        <v>5</v>
      </c>
      <c r="F1101" s="9" t="s">
        <v>1168</v>
      </c>
      <c r="G1101" s="9" t="s">
        <v>6252</v>
      </c>
      <c r="H1101">
        <v>325.55734999999999</v>
      </c>
      <c r="I1101">
        <v>325.55734999999999</v>
      </c>
    </row>
    <row r="1102" spans="1:9" x14ac:dyDescent="0.25">
      <c r="A1102" s="8">
        <v>2023</v>
      </c>
      <c r="B1102" s="9" t="s">
        <v>783</v>
      </c>
      <c r="C1102" s="9" t="s">
        <v>1167</v>
      </c>
      <c r="D1102" s="9" t="s">
        <v>4865</v>
      </c>
      <c r="E1102" s="11">
        <f>VLOOKUP(C1102,Typology!$A$2:$D$615,4,FALSE)</f>
        <v>5</v>
      </c>
      <c r="F1102" s="9" t="s">
        <v>1169</v>
      </c>
      <c r="G1102" s="9" t="s">
        <v>6253</v>
      </c>
      <c r="H1102">
        <v>277.214359</v>
      </c>
      <c r="I1102">
        <v>277.214359</v>
      </c>
    </row>
    <row r="1103" spans="1:9" x14ac:dyDescent="0.25">
      <c r="A1103" s="8">
        <v>2023</v>
      </c>
      <c r="B1103" s="9" t="s">
        <v>783</v>
      </c>
      <c r="C1103" s="9" t="s">
        <v>1167</v>
      </c>
      <c r="D1103" s="9" t="s">
        <v>4865</v>
      </c>
      <c r="E1103" s="11">
        <f>VLOOKUP(C1103,Typology!$A$2:$D$615,4,FALSE)</f>
        <v>5</v>
      </c>
      <c r="F1103" s="9" t="s">
        <v>1170</v>
      </c>
      <c r="G1103" s="9" t="s">
        <v>6254</v>
      </c>
      <c r="H1103">
        <v>323.75639799999999</v>
      </c>
      <c r="I1103">
        <v>323.75639799999999</v>
      </c>
    </row>
    <row r="1104" spans="1:9" x14ac:dyDescent="0.25">
      <c r="A1104" s="8">
        <v>2023</v>
      </c>
      <c r="B1104" s="9" t="s">
        <v>783</v>
      </c>
      <c r="C1104" s="9" t="s">
        <v>1167</v>
      </c>
      <c r="D1104" s="9" t="s">
        <v>4865</v>
      </c>
      <c r="E1104" s="11">
        <f>VLOOKUP(C1104,Typology!$A$2:$D$615,4,FALSE)</f>
        <v>5</v>
      </c>
      <c r="F1104" s="9" t="s">
        <v>1171</v>
      </c>
      <c r="G1104" s="9" t="s">
        <v>6255</v>
      </c>
      <c r="H1104">
        <v>308.49723399999999</v>
      </c>
      <c r="I1104">
        <v>308.49723399999999</v>
      </c>
    </row>
    <row r="1105" spans="1:9" x14ac:dyDescent="0.25">
      <c r="A1105" s="8">
        <v>2023</v>
      </c>
      <c r="B1105" s="9" t="s">
        <v>783</v>
      </c>
      <c r="C1105" s="9" t="s">
        <v>1167</v>
      </c>
      <c r="D1105" s="9" t="s">
        <v>4865</v>
      </c>
      <c r="E1105" s="11">
        <f>VLOOKUP(C1105,Typology!$A$2:$D$615,4,FALSE)</f>
        <v>5</v>
      </c>
      <c r="F1105" s="9" t="s">
        <v>1172</v>
      </c>
      <c r="G1105" s="9" t="s">
        <v>6256</v>
      </c>
      <c r="H1105">
        <v>0</v>
      </c>
      <c r="I1105">
        <v>1561.217453</v>
      </c>
    </row>
    <row r="1106" spans="1:9" x14ac:dyDescent="0.25">
      <c r="A1106" s="8">
        <v>2023</v>
      </c>
      <c r="B1106" s="9" t="s">
        <v>783</v>
      </c>
      <c r="C1106" s="9" t="s">
        <v>1167</v>
      </c>
      <c r="D1106" s="9" t="s">
        <v>4865</v>
      </c>
      <c r="E1106" s="11">
        <f>VLOOKUP(C1106,Typology!$A$2:$D$615,4,FALSE)</f>
        <v>5</v>
      </c>
      <c r="F1106" s="9" t="s">
        <v>1173</v>
      </c>
      <c r="G1106" s="9" t="s">
        <v>6257</v>
      </c>
      <c r="H1106">
        <v>6.3016269999999999</v>
      </c>
      <c r="I1106">
        <v>56.606493</v>
      </c>
    </row>
    <row r="1107" spans="1:9" x14ac:dyDescent="0.25">
      <c r="A1107" s="8">
        <v>2023</v>
      </c>
      <c r="B1107" s="9" t="s">
        <v>783</v>
      </c>
      <c r="C1107" s="9" t="s">
        <v>1167</v>
      </c>
      <c r="D1107" s="9" t="s">
        <v>4865</v>
      </c>
      <c r="E1107" s="11">
        <f>VLOOKUP(C1107,Typology!$A$2:$D$615,4,FALSE)</f>
        <v>5</v>
      </c>
      <c r="F1107" s="9" t="s">
        <v>1174</v>
      </c>
      <c r="G1107" s="9" t="s">
        <v>6258</v>
      </c>
      <c r="H1107">
        <v>0</v>
      </c>
      <c r="I1107">
        <v>530.92641300000003</v>
      </c>
    </row>
    <row r="1108" spans="1:9" x14ac:dyDescent="0.25">
      <c r="A1108" s="8">
        <v>2023</v>
      </c>
      <c r="B1108" s="9" t="s">
        <v>783</v>
      </c>
      <c r="C1108" s="9" t="s">
        <v>1167</v>
      </c>
      <c r="D1108" s="9" t="s">
        <v>4865</v>
      </c>
      <c r="E1108" s="11">
        <f>VLOOKUP(C1108,Typology!$A$2:$D$615,4,FALSE)</f>
        <v>5</v>
      </c>
      <c r="F1108" s="9" t="s">
        <v>1175</v>
      </c>
      <c r="G1108" s="9" t="s">
        <v>6259</v>
      </c>
      <c r="H1108">
        <v>395.816328</v>
      </c>
      <c r="I1108">
        <v>395.816328</v>
      </c>
    </row>
    <row r="1109" spans="1:9" x14ac:dyDescent="0.25">
      <c r="A1109" s="8">
        <v>2023</v>
      </c>
      <c r="B1109" s="9" t="s">
        <v>783</v>
      </c>
      <c r="C1109" s="9" t="s">
        <v>1167</v>
      </c>
      <c r="D1109" s="9" t="s">
        <v>4865</v>
      </c>
      <c r="E1109" s="11">
        <f>VLOOKUP(C1109,Typology!$A$2:$D$615,4,FALSE)</f>
        <v>5</v>
      </c>
      <c r="F1109" s="9" t="s">
        <v>1176</v>
      </c>
      <c r="G1109" s="9" t="s">
        <v>6260</v>
      </c>
      <c r="H1109">
        <v>253.65882999999999</v>
      </c>
      <c r="I1109">
        <v>253.65882999999999</v>
      </c>
    </row>
    <row r="1110" spans="1:9" x14ac:dyDescent="0.25">
      <c r="A1110" s="8">
        <v>2023</v>
      </c>
      <c r="B1110" s="9" t="s">
        <v>783</v>
      </c>
      <c r="C1110" s="9" t="s">
        <v>1167</v>
      </c>
      <c r="D1110" s="9" t="s">
        <v>4865</v>
      </c>
      <c r="E1110" s="11">
        <f>VLOOKUP(C1110,Typology!$A$2:$D$615,4,FALSE)</f>
        <v>5</v>
      </c>
      <c r="F1110" s="9" t="s">
        <v>1177</v>
      </c>
      <c r="G1110" s="9" t="s">
        <v>6261</v>
      </c>
      <c r="H1110">
        <v>229.68651199999999</v>
      </c>
      <c r="I1110">
        <v>229.68651199999999</v>
      </c>
    </row>
    <row r="1111" spans="1:9" x14ac:dyDescent="0.25">
      <c r="A1111" s="8">
        <v>2023</v>
      </c>
      <c r="B1111" s="9" t="s">
        <v>783</v>
      </c>
      <c r="C1111" s="9" t="s">
        <v>1167</v>
      </c>
      <c r="D1111" s="9" t="s">
        <v>4865</v>
      </c>
      <c r="E1111" s="11">
        <f>VLOOKUP(C1111,Typology!$A$2:$D$615,4,FALSE)</f>
        <v>5</v>
      </c>
      <c r="F1111" s="9" t="s">
        <v>1178</v>
      </c>
      <c r="G1111" s="9" t="s">
        <v>6262</v>
      </c>
      <c r="H1111">
        <v>0</v>
      </c>
      <c r="I1111">
        <v>582.14339900000004</v>
      </c>
    </row>
    <row r="1112" spans="1:9" x14ac:dyDescent="0.25">
      <c r="A1112" s="8">
        <v>2023</v>
      </c>
      <c r="B1112" s="9" t="s">
        <v>783</v>
      </c>
      <c r="C1112" s="9" t="s">
        <v>1179</v>
      </c>
      <c r="D1112" s="9" t="s">
        <v>5497</v>
      </c>
      <c r="E1112" s="11">
        <f>VLOOKUP(C1112,Typology!$A$2:$D$615,4,FALSE)</f>
        <v>8</v>
      </c>
      <c r="F1112" s="9" t="s">
        <v>1180</v>
      </c>
      <c r="G1112" s="9" t="s">
        <v>6263</v>
      </c>
      <c r="H1112">
        <v>195.06441799999999</v>
      </c>
      <c r="I1112">
        <v>195.06441799999999</v>
      </c>
    </row>
    <row r="1113" spans="1:9" x14ac:dyDescent="0.25">
      <c r="A1113" s="8">
        <v>2023</v>
      </c>
      <c r="B1113" s="9" t="s">
        <v>783</v>
      </c>
      <c r="C1113" s="9" t="s">
        <v>1179</v>
      </c>
      <c r="D1113" s="9" t="s">
        <v>5497</v>
      </c>
      <c r="E1113" s="11">
        <f>VLOOKUP(C1113,Typology!$A$2:$D$615,4,FALSE)</f>
        <v>8</v>
      </c>
      <c r="F1113" s="9" t="s">
        <v>1181</v>
      </c>
      <c r="G1113" s="9" t="s">
        <v>6264</v>
      </c>
      <c r="H1113">
        <v>290.70451800000001</v>
      </c>
      <c r="I1113">
        <v>290.70451800000001</v>
      </c>
    </row>
    <row r="1114" spans="1:9" x14ac:dyDescent="0.25">
      <c r="A1114" s="8">
        <v>2023</v>
      </c>
      <c r="B1114" s="9" t="s">
        <v>783</v>
      </c>
      <c r="C1114" s="9" t="s">
        <v>1179</v>
      </c>
      <c r="D1114" s="9" t="s">
        <v>5497</v>
      </c>
      <c r="E1114" s="11">
        <f>VLOOKUP(C1114,Typology!$A$2:$D$615,4,FALSE)</f>
        <v>8</v>
      </c>
      <c r="F1114" s="9" t="s">
        <v>1182</v>
      </c>
      <c r="G1114" s="9" t="s">
        <v>6265</v>
      </c>
      <c r="H1114">
        <v>0</v>
      </c>
      <c r="I1114">
        <v>94.01417099999999</v>
      </c>
    </row>
    <row r="1115" spans="1:9" x14ac:dyDescent="0.25">
      <c r="A1115" s="8">
        <v>2023</v>
      </c>
      <c r="B1115" s="9" t="s">
        <v>783</v>
      </c>
      <c r="C1115" s="9" t="s">
        <v>1179</v>
      </c>
      <c r="D1115" s="9" t="s">
        <v>5497</v>
      </c>
      <c r="E1115" s="11">
        <f>VLOOKUP(C1115,Typology!$A$2:$D$615,4,FALSE)</f>
        <v>8</v>
      </c>
      <c r="F1115" s="9" t="s">
        <v>1183</v>
      </c>
      <c r="G1115" s="9" t="s">
        <v>6266</v>
      </c>
      <c r="H1115">
        <v>222.99202500000001</v>
      </c>
      <c r="I1115">
        <v>222.99202500000001</v>
      </c>
    </row>
    <row r="1116" spans="1:9" x14ac:dyDescent="0.25">
      <c r="A1116" s="8">
        <v>2023</v>
      </c>
      <c r="B1116" s="9" t="s">
        <v>783</v>
      </c>
      <c r="C1116" s="9" t="s">
        <v>1179</v>
      </c>
      <c r="D1116" s="9" t="s">
        <v>5497</v>
      </c>
      <c r="E1116" s="11">
        <f>VLOOKUP(C1116,Typology!$A$2:$D$615,4,FALSE)</f>
        <v>8</v>
      </c>
      <c r="F1116" s="9" t="s">
        <v>1184</v>
      </c>
      <c r="G1116" s="9" t="s">
        <v>6267</v>
      </c>
      <c r="H1116">
        <v>60.241932999999996</v>
      </c>
      <c r="I1116">
        <v>60.241932999999996</v>
      </c>
    </row>
    <row r="1117" spans="1:9" x14ac:dyDescent="0.25">
      <c r="A1117" s="8">
        <v>2023</v>
      </c>
      <c r="B1117" s="9" t="s">
        <v>783</v>
      </c>
      <c r="C1117" s="9" t="s">
        <v>1179</v>
      </c>
      <c r="D1117" s="9" t="s">
        <v>5497</v>
      </c>
      <c r="E1117" s="11">
        <f>VLOOKUP(C1117,Typology!$A$2:$D$615,4,FALSE)</f>
        <v>8</v>
      </c>
      <c r="F1117" s="9" t="s">
        <v>1185</v>
      </c>
      <c r="G1117" s="9" t="s">
        <v>6268</v>
      </c>
      <c r="H1117">
        <v>418.66485299999999</v>
      </c>
      <c r="I1117">
        <v>418.66485299999999</v>
      </c>
    </row>
    <row r="1118" spans="1:9" x14ac:dyDescent="0.25">
      <c r="A1118" s="8">
        <v>2023</v>
      </c>
      <c r="B1118" s="9" t="s">
        <v>783</v>
      </c>
      <c r="C1118" s="9" t="s">
        <v>1179</v>
      </c>
      <c r="D1118" s="9" t="s">
        <v>5497</v>
      </c>
      <c r="E1118" s="11">
        <f>VLOOKUP(C1118,Typology!$A$2:$D$615,4,FALSE)</f>
        <v>8</v>
      </c>
      <c r="F1118" s="9" t="s">
        <v>1186</v>
      </c>
      <c r="G1118" s="9" t="s">
        <v>6269</v>
      </c>
      <c r="H1118">
        <v>439.68438500000002</v>
      </c>
      <c r="I1118">
        <v>632.70547899999997</v>
      </c>
    </row>
    <row r="1119" spans="1:9" x14ac:dyDescent="0.25">
      <c r="A1119" s="8">
        <v>2023</v>
      </c>
      <c r="B1119" s="9" t="s">
        <v>783</v>
      </c>
      <c r="C1119" s="9" t="s">
        <v>1179</v>
      </c>
      <c r="D1119" s="9" t="s">
        <v>5497</v>
      </c>
      <c r="E1119" s="11">
        <f>VLOOKUP(C1119,Typology!$A$2:$D$615,4,FALSE)</f>
        <v>8</v>
      </c>
      <c r="F1119" s="9" t="s">
        <v>1187</v>
      </c>
      <c r="G1119" s="9" t="s">
        <v>6270</v>
      </c>
      <c r="H1119">
        <v>301.95600000000002</v>
      </c>
      <c r="I1119">
        <v>301.95600000000002</v>
      </c>
    </row>
    <row r="1120" spans="1:9" x14ac:dyDescent="0.25">
      <c r="A1120" s="8">
        <v>2023</v>
      </c>
      <c r="B1120" s="9" t="s">
        <v>783</v>
      </c>
      <c r="C1120" s="9" t="s">
        <v>1179</v>
      </c>
      <c r="D1120" s="9" t="s">
        <v>5497</v>
      </c>
      <c r="E1120" s="11">
        <f>VLOOKUP(C1120,Typology!$A$2:$D$615,4,FALSE)</f>
        <v>8</v>
      </c>
      <c r="F1120" s="9" t="s">
        <v>1188</v>
      </c>
      <c r="G1120" s="9" t="s">
        <v>6271</v>
      </c>
      <c r="H1120">
        <v>250.328057</v>
      </c>
      <c r="I1120">
        <v>250.328057</v>
      </c>
    </row>
    <row r="1121" spans="1:9" x14ac:dyDescent="0.25">
      <c r="A1121" s="8">
        <v>2023</v>
      </c>
      <c r="B1121" s="9" t="s">
        <v>783</v>
      </c>
      <c r="C1121" s="9" t="s">
        <v>1179</v>
      </c>
      <c r="D1121" s="9" t="s">
        <v>5497</v>
      </c>
      <c r="E1121" s="11">
        <f>VLOOKUP(C1121,Typology!$A$2:$D$615,4,FALSE)</f>
        <v>8</v>
      </c>
      <c r="F1121" s="9" t="s">
        <v>1189</v>
      </c>
      <c r="G1121" s="9" t="s">
        <v>6272</v>
      </c>
      <c r="H1121">
        <v>0</v>
      </c>
      <c r="I1121">
        <v>373.56451600000003</v>
      </c>
    </row>
    <row r="1122" spans="1:9" x14ac:dyDescent="0.25">
      <c r="A1122" s="8">
        <v>2023</v>
      </c>
      <c r="B1122" s="9" t="s">
        <v>783</v>
      </c>
      <c r="C1122" s="9" t="s">
        <v>1179</v>
      </c>
      <c r="D1122" s="9" t="s">
        <v>5497</v>
      </c>
      <c r="E1122" s="11">
        <f>VLOOKUP(C1122,Typology!$A$2:$D$615,4,FALSE)</f>
        <v>8</v>
      </c>
      <c r="F1122" s="9" t="s">
        <v>1190</v>
      </c>
      <c r="G1122" s="9" t="s">
        <v>6273</v>
      </c>
      <c r="H1122">
        <v>390.27390200000002</v>
      </c>
      <c r="I1122">
        <v>390.27390200000002</v>
      </c>
    </row>
    <row r="1123" spans="1:9" x14ac:dyDescent="0.25">
      <c r="A1123" s="8">
        <v>2023</v>
      </c>
      <c r="B1123" s="9" t="s">
        <v>783</v>
      </c>
      <c r="C1123" s="9" t="s">
        <v>1179</v>
      </c>
      <c r="D1123" s="9" t="s">
        <v>5497</v>
      </c>
      <c r="E1123" s="11">
        <f>VLOOKUP(C1123,Typology!$A$2:$D$615,4,FALSE)</f>
        <v>8</v>
      </c>
      <c r="F1123" s="9" t="s">
        <v>1191</v>
      </c>
      <c r="G1123" s="9" t="s">
        <v>6274</v>
      </c>
      <c r="H1123">
        <v>329.54066399999999</v>
      </c>
      <c r="I1123">
        <v>329.54066399999999</v>
      </c>
    </row>
    <row r="1124" spans="1:9" x14ac:dyDescent="0.25">
      <c r="A1124" s="8">
        <v>2023</v>
      </c>
      <c r="B1124" s="9" t="s">
        <v>783</v>
      </c>
      <c r="C1124" s="9" t="s">
        <v>1179</v>
      </c>
      <c r="D1124" s="9" t="s">
        <v>5497</v>
      </c>
      <c r="E1124" s="11">
        <f>VLOOKUP(C1124,Typology!$A$2:$D$615,4,FALSE)</f>
        <v>8</v>
      </c>
      <c r="F1124" s="9" t="s">
        <v>1192</v>
      </c>
      <c r="G1124" s="9" t="s">
        <v>6275</v>
      </c>
      <c r="H1124">
        <v>0</v>
      </c>
      <c r="I1124">
        <v>345.20779399999998</v>
      </c>
    </row>
    <row r="1125" spans="1:9" x14ac:dyDescent="0.25">
      <c r="A1125" s="8">
        <v>2023</v>
      </c>
      <c r="B1125" s="9" t="s">
        <v>783</v>
      </c>
      <c r="C1125" s="9" t="s">
        <v>1179</v>
      </c>
      <c r="D1125" s="9" t="s">
        <v>5497</v>
      </c>
      <c r="E1125" s="11">
        <f>VLOOKUP(C1125,Typology!$A$2:$D$615,4,FALSE)</f>
        <v>8</v>
      </c>
      <c r="F1125" s="9" t="s">
        <v>1193</v>
      </c>
      <c r="G1125" s="9" t="s">
        <v>6276</v>
      </c>
      <c r="H1125">
        <v>272.94066599999996</v>
      </c>
      <c r="I1125">
        <v>272.94066599999996</v>
      </c>
    </row>
    <row r="1126" spans="1:9" x14ac:dyDescent="0.25">
      <c r="A1126" s="8">
        <v>2023</v>
      </c>
      <c r="B1126" s="9" t="s">
        <v>783</v>
      </c>
      <c r="C1126" s="9" t="s">
        <v>1179</v>
      </c>
      <c r="D1126" s="9" t="s">
        <v>5497</v>
      </c>
      <c r="E1126" s="11">
        <f>VLOOKUP(C1126,Typology!$A$2:$D$615,4,FALSE)</f>
        <v>8</v>
      </c>
      <c r="F1126" s="9" t="s">
        <v>1194</v>
      </c>
      <c r="G1126" s="9" t="s">
        <v>6277</v>
      </c>
      <c r="H1126">
        <v>465.59040000000005</v>
      </c>
      <c r="I1126">
        <v>465.59040000000005</v>
      </c>
    </row>
    <row r="1127" spans="1:9" x14ac:dyDescent="0.25">
      <c r="A1127" s="8">
        <v>2023</v>
      </c>
      <c r="B1127" s="9" t="s">
        <v>783</v>
      </c>
      <c r="C1127" s="9" t="s">
        <v>1179</v>
      </c>
      <c r="D1127" s="9" t="s">
        <v>5497</v>
      </c>
      <c r="E1127" s="11">
        <f>VLOOKUP(C1127,Typology!$A$2:$D$615,4,FALSE)</f>
        <v>8</v>
      </c>
      <c r="F1127" s="9" t="s">
        <v>1195</v>
      </c>
      <c r="G1127" s="9" t="s">
        <v>6278</v>
      </c>
      <c r="H1127">
        <v>170.69769700000001</v>
      </c>
      <c r="I1127">
        <v>170.69769700000001</v>
      </c>
    </row>
    <row r="1128" spans="1:9" x14ac:dyDescent="0.25">
      <c r="A1128" s="8">
        <v>2023</v>
      </c>
      <c r="B1128" s="9" t="s">
        <v>783</v>
      </c>
      <c r="C1128" s="9" t="s">
        <v>1179</v>
      </c>
      <c r="D1128" s="9" t="s">
        <v>5497</v>
      </c>
      <c r="E1128" s="11">
        <f>VLOOKUP(C1128,Typology!$A$2:$D$615,4,FALSE)</f>
        <v>8</v>
      </c>
      <c r="F1128" s="9" t="s">
        <v>1196</v>
      </c>
      <c r="G1128" s="9" t="s">
        <v>6279</v>
      </c>
      <c r="H1128">
        <v>201.22648699999999</v>
      </c>
      <c r="I1128">
        <v>201.22648699999999</v>
      </c>
    </row>
    <row r="1129" spans="1:9" x14ac:dyDescent="0.25">
      <c r="A1129" s="8">
        <v>2023</v>
      </c>
      <c r="B1129" s="9" t="s">
        <v>783</v>
      </c>
      <c r="C1129" s="9" t="s">
        <v>1179</v>
      </c>
      <c r="D1129" s="9" t="s">
        <v>5497</v>
      </c>
      <c r="E1129" s="11">
        <f>VLOOKUP(C1129,Typology!$A$2:$D$615,4,FALSE)</f>
        <v>8</v>
      </c>
      <c r="F1129" s="9" t="s">
        <v>1197</v>
      </c>
      <c r="G1129" s="9" t="s">
        <v>6280</v>
      </c>
      <c r="H1129">
        <v>267.86610899999999</v>
      </c>
      <c r="I1129">
        <v>267.86610899999999</v>
      </c>
    </row>
    <row r="1130" spans="1:9" x14ac:dyDescent="0.25">
      <c r="A1130" s="8">
        <v>2023</v>
      </c>
      <c r="B1130" s="9" t="s">
        <v>783</v>
      </c>
      <c r="C1130" s="9" t="s">
        <v>1179</v>
      </c>
      <c r="D1130" s="9" t="s">
        <v>5497</v>
      </c>
      <c r="E1130" s="11">
        <f>VLOOKUP(C1130,Typology!$A$2:$D$615,4,FALSE)</f>
        <v>8</v>
      </c>
      <c r="F1130" s="9" t="s">
        <v>1198</v>
      </c>
      <c r="G1130" s="9" t="s">
        <v>6281</v>
      </c>
      <c r="H1130">
        <v>263.65484600000002</v>
      </c>
      <c r="I1130">
        <v>518.37218199999995</v>
      </c>
    </row>
    <row r="1131" spans="1:9" x14ac:dyDescent="0.25">
      <c r="A1131" s="8">
        <v>2023</v>
      </c>
      <c r="B1131" s="9" t="s">
        <v>783</v>
      </c>
      <c r="C1131" s="9" t="s">
        <v>1179</v>
      </c>
      <c r="D1131" s="9" t="s">
        <v>5497</v>
      </c>
      <c r="E1131" s="11">
        <f>VLOOKUP(C1131,Typology!$A$2:$D$615,4,FALSE)</f>
        <v>8</v>
      </c>
      <c r="F1131" s="9" t="s">
        <v>1199</v>
      </c>
      <c r="G1131" s="9" t="s">
        <v>6282</v>
      </c>
      <c r="H1131">
        <v>425.87561099999999</v>
      </c>
      <c r="I1131">
        <v>425.87561099999999</v>
      </c>
    </row>
    <row r="1132" spans="1:9" x14ac:dyDescent="0.25">
      <c r="A1132" s="8">
        <v>2023</v>
      </c>
      <c r="B1132" s="9" t="s">
        <v>783</v>
      </c>
      <c r="C1132" s="9" t="s">
        <v>1179</v>
      </c>
      <c r="D1132" s="9" t="s">
        <v>5497</v>
      </c>
      <c r="E1132" s="11">
        <f>VLOOKUP(C1132,Typology!$A$2:$D$615,4,FALSE)</f>
        <v>8</v>
      </c>
      <c r="F1132" s="9" t="s">
        <v>1200</v>
      </c>
      <c r="G1132" s="9" t="s">
        <v>6283</v>
      </c>
      <c r="H1132">
        <v>0</v>
      </c>
      <c r="I1132">
        <v>722.23358900000005</v>
      </c>
    </row>
    <row r="1133" spans="1:9" x14ac:dyDescent="0.25">
      <c r="A1133" s="8">
        <v>2023</v>
      </c>
      <c r="B1133" s="9" t="s">
        <v>783</v>
      </c>
      <c r="C1133" s="9" t="s">
        <v>1179</v>
      </c>
      <c r="D1133" s="9" t="s">
        <v>5497</v>
      </c>
      <c r="E1133" s="11">
        <f>VLOOKUP(C1133,Typology!$A$2:$D$615,4,FALSE)</f>
        <v>8</v>
      </c>
      <c r="F1133" s="9" t="s">
        <v>1201</v>
      </c>
      <c r="G1133" s="9" t="s">
        <v>6284</v>
      </c>
      <c r="H1133">
        <v>181.15589299999999</v>
      </c>
      <c r="I1133">
        <v>181.15589299999999</v>
      </c>
    </row>
    <row r="1134" spans="1:9" x14ac:dyDescent="0.25">
      <c r="A1134" s="8">
        <v>2023</v>
      </c>
      <c r="B1134" s="9" t="s">
        <v>783</v>
      </c>
      <c r="C1134" s="9" t="s">
        <v>1179</v>
      </c>
      <c r="D1134" s="9" t="s">
        <v>5497</v>
      </c>
      <c r="E1134" s="11">
        <f>VLOOKUP(C1134,Typology!$A$2:$D$615,4,FALSE)</f>
        <v>8</v>
      </c>
      <c r="F1134" s="9" t="s">
        <v>1202</v>
      </c>
      <c r="G1134" s="9" t="s">
        <v>6285</v>
      </c>
      <c r="H1134">
        <v>353.13587899999999</v>
      </c>
      <c r="I1134">
        <v>353.13587899999999</v>
      </c>
    </row>
    <row r="1135" spans="1:9" x14ac:dyDescent="0.25">
      <c r="A1135" s="8">
        <v>2023</v>
      </c>
      <c r="B1135" s="9" t="s">
        <v>783</v>
      </c>
      <c r="C1135" s="9" t="s">
        <v>1179</v>
      </c>
      <c r="D1135" s="9" t="s">
        <v>5497</v>
      </c>
      <c r="E1135" s="11">
        <f>VLOOKUP(C1135,Typology!$A$2:$D$615,4,FALSE)</f>
        <v>8</v>
      </c>
      <c r="F1135" s="9" t="s">
        <v>1203</v>
      </c>
      <c r="G1135" s="9" t="s">
        <v>6286</v>
      </c>
      <c r="H1135">
        <v>283.922462</v>
      </c>
      <c r="I1135">
        <v>283.922462</v>
      </c>
    </row>
    <row r="1136" spans="1:9" x14ac:dyDescent="0.25">
      <c r="A1136" s="8">
        <v>2023</v>
      </c>
      <c r="B1136" s="9" t="s">
        <v>783</v>
      </c>
      <c r="C1136" s="9" t="s">
        <v>1179</v>
      </c>
      <c r="D1136" s="9" t="s">
        <v>5497</v>
      </c>
      <c r="E1136" s="11">
        <f>VLOOKUP(C1136,Typology!$A$2:$D$615,4,FALSE)</f>
        <v>8</v>
      </c>
      <c r="F1136" s="9" t="s">
        <v>1204</v>
      </c>
      <c r="G1136" s="9" t="s">
        <v>6287</v>
      </c>
      <c r="H1136">
        <v>248.82436999999999</v>
      </c>
      <c r="I1136">
        <v>248.82436999999999</v>
      </c>
    </row>
    <row r="1137" spans="1:9" x14ac:dyDescent="0.25">
      <c r="A1137" s="8">
        <v>2023</v>
      </c>
      <c r="B1137" s="9" t="s">
        <v>783</v>
      </c>
      <c r="C1137" s="9" t="s">
        <v>1179</v>
      </c>
      <c r="D1137" s="9" t="s">
        <v>5497</v>
      </c>
      <c r="E1137" s="11">
        <f>VLOOKUP(C1137,Typology!$A$2:$D$615,4,FALSE)</f>
        <v>8</v>
      </c>
      <c r="F1137" s="9" t="s">
        <v>1205</v>
      </c>
      <c r="G1137" s="9" t="s">
        <v>6288</v>
      </c>
      <c r="H1137">
        <v>0</v>
      </c>
      <c r="I1137">
        <v>407.71549299999998</v>
      </c>
    </row>
    <row r="1138" spans="1:9" x14ac:dyDescent="0.25">
      <c r="A1138" s="8">
        <v>2023</v>
      </c>
      <c r="B1138" s="9" t="s">
        <v>783</v>
      </c>
      <c r="C1138" s="9" t="s">
        <v>1179</v>
      </c>
      <c r="D1138" s="9" t="s">
        <v>5497</v>
      </c>
      <c r="E1138" s="11">
        <f>VLOOKUP(C1138,Typology!$A$2:$D$615,4,FALSE)</f>
        <v>8</v>
      </c>
      <c r="F1138" s="9" t="s">
        <v>1206</v>
      </c>
      <c r="G1138" s="9" t="s">
        <v>6289</v>
      </c>
      <c r="H1138">
        <v>396.32759399999998</v>
      </c>
      <c r="I1138">
        <v>396.32759399999998</v>
      </c>
    </row>
    <row r="1139" spans="1:9" x14ac:dyDescent="0.25">
      <c r="A1139" s="8">
        <v>2023</v>
      </c>
      <c r="B1139" s="9" t="s">
        <v>783</v>
      </c>
      <c r="C1139" s="9" t="s">
        <v>1179</v>
      </c>
      <c r="D1139" s="9" t="s">
        <v>5497</v>
      </c>
      <c r="E1139" s="11">
        <f>VLOOKUP(C1139,Typology!$A$2:$D$615,4,FALSE)</f>
        <v>8</v>
      </c>
      <c r="F1139" s="9" t="s">
        <v>1207</v>
      </c>
      <c r="G1139" s="9" t="s">
        <v>6290</v>
      </c>
      <c r="H1139">
        <v>0</v>
      </c>
      <c r="I1139">
        <v>518.04547400000001</v>
      </c>
    </row>
    <row r="1140" spans="1:9" x14ac:dyDescent="0.25">
      <c r="A1140" s="8">
        <v>2023</v>
      </c>
      <c r="B1140" s="9" t="s">
        <v>783</v>
      </c>
      <c r="C1140" s="9" t="s">
        <v>1179</v>
      </c>
      <c r="D1140" s="9" t="s">
        <v>5497</v>
      </c>
      <c r="E1140" s="11">
        <f>VLOOKUP(C1140,Typology!$A$2:$D$615,4,FALSE)</f>
        <v>8</v>
      </c>
      <c r="F1140" s="9" t="s">
        <v>1208</v>
      </c>
      <c r="G1140" s="9" t="s">
        <v>6291</v>
      </c>
      <c r="H1140">
        <v>335.05960900000002</v>
      </c>
      <c r="I1140">
        <v>335.05960900000002</v>
      </c>
    </row>
    <row r="1141" spans="1:9" x14ac:dyDescent="0.25">
      <c r="A1141" s="8">
        <v>2023</v>
      </c>
      <c r="B1141" s="9" t="s">
        <v>783</v>
      </c>
      <c r="C1141" s="9" t="s">
        <v>1179</v>
      </c>
      <c r="D1141" s="9" t="s">
        <v>5497</v>
      </c>
      <c r="E1141" s="11">
        <f>VLOOKUP(C1141,Typology!$A$2:$D$615,4,FALSE)</f>
        <v>8</v>
      </c>
      <c r="F1141" s="9" t="s">
        <v>1209</v>
      </c>
      <c r="G1141" s="9" t="s">
        <v>6292</v>
      </c>
      <c r="H1141">
        <v>178.866895</v>
      </c>
      <c r="I1141">
        <v>215.76509799999999</v>
      </c>
    </row>
    <row r="1142" spans="1:9" x14ac:dyDescent="0.25">
      <c r="A1142" s="8">
        <v>2023</v>
      </c>
      <c r="B1142" s="9" t="s">
        <v>783</v>
      </c>
      <c r="C1142" s="9" t="s">
        <v>1179</v>
      </c>
      <c r="D1142" s="9" t="s">
        <v>5497</v>
      </c>
      <c r="E1142" s="11">
        <f>VLOOKUP(C1142,Typology!$A$2:$D$615,4,FALSE)</f>
        <v>8</v>
      </c>
      <c r="F1142" s="9" t="s">
        <v>1210</v>
      </c>
      <c r="G1142" s="9" t="s">
        <v>6293</v>
      </c>
      <c r="H1142">
        <v>237.45925</v>
      </c>
      <c r="I1142">
        <v>237.45925</v>
      </c>
    </row>
    <row r="1143" spans="1:9" x14ac:dyDescent="0.25">
      <c r="A1143" s="8">
        <v>2023</v>
      </c>
      <c r="B1143" s="9" t="s">
        <v>783</v>
      </c>
      <c r="C1143" s="9" t="s">
        <v>1179</v>
      </c>
      <c r="D1143" s="9" t="s">
        <v>5497</v>
      </c>
      <c r="E1143" s="11">
        <f>VLOOKUP(C1143,Typology!$A$2:$D$615,4,FALSE)</f>
        <v>8</v>
      </c>
      <c r="F1143" s="9" t="s">
        <v>1211</v>
      </c>
      <c r="G1143" s="9" t="s">
        <v>6294</v>
      </c>
      <c r="H1143">
        <v>360.32698299999998</v>
      </c>
      <c r="I1143">
        <v>360.32698299999998</v>
      </c>
    </row>
    <row r="1144" spans="1:9" x14ac:dyDescent="0.25">
      <c r="A1144" s="8">
        <v>2023</v>
      </c>
      <c r="B1144" s="9" t="s">
        <v>783</v>
      </c>
      <c r="C1144" s="9" t="s">
        <v>1179</v>
      </c>
      <c r="D1144" s="9" t="s">
        <v>5497</v>
      </c>
      <c r="E1144" s="11">
        <f>VLOOKUP(C1144,Typology!$A$2:$D$615,4,FALSE)</f>
        <v>8</v>
      </c>
      <c r="F1144" s="9" t="s">
        <v>1212</v>
      </c>
      <c r="G1144" s="9" t="s">
        <v>6295</v>
      </c>
      <c r="H1144">
        <v>0</v>
      </c>
      <c r="I1144">
        <v>365.06887399999999</v>
      </c>
    </row>
    <row r="1145" spans="1:9" x14ac:dyDescent="0.25">
      <c r="A1145" s="8">
        <v>2023</v>
      </c>
      <c r="B1145" s="9" t="s">
        <v>783</v>
      </c>
      <c r="C1145" s="9" t="s">
        <v>1179</v>
      </c>
      <c r="D1145" s="9" t="s">
        <v>5497</v>
      </c>
      <c r="E1145" s="11">
        <f>VLOOKUP(C1145,Typology!$A$2:$D$615,4,FALSE)</f>
        <v>8</v>
      </c>
      <c r="F1145" s="9" t="s">
        <v>1213</v>
      </c>
      <c r="G1145" s="9" t="s">
        <v>6296</v>
      </c>
      <c r="H1145">
        <v>0</v>
      </c>
      <c r="I1145">
        <v>218.65888200000001</v>
      </c>
    </row>
    <row r="1146" spans="1:9" x14ac:dyDescent="0.25">
      <c r="A1146" s="8">
        <v>2023</v>
      </c>
      <c r="B1146" s="9" t="s">
        <v>783</v>
      </c>
      <c r="C1146" s="9" t="s">
        <v>1179</v>
      </c>
      <c r="D1146" s="9" t="s">
        <v>5497</v>
      </c>
      <c r="E1146" s="11">
        <f>VLOOKUP(C1146,Typology!$A$2:$D$615,4,FALSE)</f>
        <v>8</v>
      </c>
      <c r="F1146" s="9" t="s">
        <v>1214</v>
      </c>
      <c r="G1146" s="9" t="s">
        <v>6297</v>
      </c>
      <c r="H1146">
        <v>0</v>
      </c>
      <c r="I1146">
        <v>105.091621</v>
      </c>
    </row>
    <row r="1147" spans="1:9" x14ac:dyDescent="0.25">
      <c r="A1147" s="8">
        <v>2023</v>
      </c>
      <c r="B1147" s="9" t="s">
        <v>783</v>
      </c>
      <c r="C1147" s="9" t="s">
        <v>1179</v>
      </c>
      <c r="D1147" s="9" t="s">
        <v>5497</v>
      </c>
      <c r="E1147" s="11">
        <f>VLOOKUP(C1147,Typology!$A$2:$D$615,4,FALSE)</f>
        <v>8</v>
      </c>
      <c r="F1147" s="9" t="s">
        <v>1215</v>
      </c>
      <c r="G1147" s="9" t="s">
        <v>6298</v>
      </c>
      <c r="H1147">
        <v>457.32042100000001</v>
      </c>
      <c r="I1147">
        <v>457.32042100000001</v>
      </c>
    </row>
    <row r="1148" spans="1:9" x14ac:dyDescent="0.25">
      <c r="A1148" s="8">
        <v>2023</v>
      </c>
      <c r="B1148" s="9" t="s">
        <v>783</v>
      </c>
      <c r="C1148" s="9" t="s">
        <v>1179</v>
      </c>
      <c r="D1148" s="9" t="s">
        <v>5497</v>
      </c>
      <c r="E1148" s="11">
        <f>VLOOKUP(C1148,Typology!$A$2:$D$615,4,FALSE)</f>
        <v>8</v>
      </c>
      <c r="F1148" s="9" t="s">
        <v>1216</v>
      </c>
      <c r="G1148" s="9" t="s">
        <v>6299</v>
      </c>
      <c r="H1148">
        <v>9.704915999999999</v>
      </c>
      <c r="I1148">
        <v>9.704915999999999</v>
      </c>
    </row>
    <row r="1149" spans="1:9" x14ac:dyDescent="0.25">
      <c r="A1149" s="8">
        <v>2023</v>
      </c>
      <c r="B1149" s="9" t="s">
        <v>783</v>
      </c>
      <c r="C1149" s="9" t="s">
        <v>1179</v>
      </c>
      <c r="D1149" s="9" t="s">
        <v>5497</v>
      </c>
      <c r="E1149" s="11">
        <f>VLOOKUP(C1149,Typology!$A$2:$D$615,4,FALSE)</f>
        <v>8</v>
      </c>
      <c r="F1149" s="9" t="s">
        <v>1217</v>
      </c>
      <c r="G1149" s="9" t="s">
        <v>6300</v>
      </c>
      <c r="H1149">
        <v>319.510109</v>
      </c>
      <c r="I1149">
        <v>380.95920999999998</v>
      </c>
    </row>
    <row r="1150" spans="1:9" x14ac:dyDescent="0.25">
      <c r="A1150" s="8">
        <v>2023</v>
      </c>
      <c r="B1150" s="9" t="s">
        <v>783</v>
      </c>
      <c r="C1150" s="9" t="s">
        <v>1179</v>
      </c>
      <c r="D1150" s="9" t="s">
        <v>5497</v>
      </c>
      <c r="E1150" s="11">
        <f>VLOOKUP(C1150,Typology!$A$2:$D$615,4,FALSE)</f>
        <v>8</v>
      </c>
      <c r="F1150" s="9" t="s">
        <v>1218</v>
      </c>
      <c r="G1150" s="9" t="s">
        <v>6301</v>
      </c>
      <c r="H1150">
        <v>271.01221699999996</v>
      </c>
      <c r="I1150">
        <v>271.01221699999996</v>
      </c>
    </row>
    <row r="1151" spans="1:9" x14ac:dyDescent="0.25">
      <c r="A1151" s="8">
        <v>2023</v>
      </c>
      <c r="B1151" s="9" t="s">
        <v>783</v>
      </c>
      <c r="C1151" s="9" t="s">
        <v>1179</v>
      </c>
      <c r="D1151" s="9" t="s">
        <v>5497</v>
      </c>
      <c r="E1151" s="11">
        <f>VLOOKUP(C1151,Typology!$A$2:$D$615,4,FALSE)</f>
        <v>8</v>
      </c>
      <c r="F1151" s="9" t="s">
        <v>1219</v>
      </c>
      <c r="G1151" s="9" t="s">
        <v>6302</v>
      </c>
      <c r="H1151">
        <v>42.758753999999996</v>
      </c>
      <c r="I1151">
        <v>42.758753999999996</v>
      </c>
    </row>
    <row r="1152" spans="1:9" x14ac:dyDescent="0.25">
      <c r="A1152" s="8">
        <v>2023</v>
      </c>
      <c r="B1152" s="9" t="s">
        <v>783</v>
      </c>
      <c r="C1152" s="9" t="s">
        <v>1179</v>
      </c>
      <c r="D1152" s="9" t="s">
        <v>5497</v>
      </c>
      <c r="E1152" s="11">
        <f>VLOOKUP(C1152,Typology!$A$2:$D$615,4,FALSE)</f>
        <v>8</v>
      </c>
      <c r="F1152" s="9" t="s">
        <v>1220</v>
      </c>
      <c r="G1152" s="9" t="s">
        <v>6303</v>
      </c>
      <c r="H1152">
        <v>317.59468900000002</v>
      </c>
      <c r="I1152">
        <v>317.59468900000002</v>
      </c>
    </row>
    <row r="1153" spans="1:9" x14ac:dyDescent="0.25">
      <c r="A1153" s="8">
        <v>2023</v>
      </c>
      <c r="B1153" s="9" t="s">
        <v>783</v>
      </c>
      <c r="C1153" s="9" t="s">
        <v>1179</v>
      </c>
      <c r="D1153" s="9" t="s">
        <v>5497</v>
      </c>
      <c r="E1153" s="11">
        <f>VLOOKUP(C1153,Typology!$A$2:$D$615,4,FALSE)</f>
        <v>8</v>
      </c>
      <c r="F1153" s="9" t="s">
        <v>1221</v>
      </c>
      <c r="G1153" s="9" t="s">
        <v>6304</v>
      </c>
      <c r="H1153">
        <v>0</v>
      </c>
      <c r="I1153">
        <v>457.675389</v>
      </c>
    </row>
    <row r="1154" spans="1:9" x14ac:dyDescent="0.25">
      <c r="A1154" s="8">
        <v>2023</v>
      </c>
      <c r="B1154" s="9" t="s">
        <v>783</v>
      </c>
      <c r="C1154" s="9" t="s">
        <v>1179</v>
      </c>
      <c r="D1154" s="9" t="s">
        <v>5497</v>
      </c>
      <c r="E1154" s="11">
        <f>VLOOKUP(C1154,Typology!$A$2:$D$615,4,FALSE)</f>
        <v>8</v>
      </c>
      <c r="F1154" s="9" t="s">
        <v>1222</v>
      </c>
      <c r="G1154" s="9" t="s">
        <v>6305</v>
      </c>
      <c r="H1154">
        <v>9.8454689999999996</v>
      </c>
      <c r="I1154">
        <v>9.8454689999999996</v>
      </c>
    </row>
    <row r="1155" spans="1:9" x14ac:dyDescent="0.25">
      <c r="A1155" s="8">
        <v>2023</v>
      </c>
      <c r="B1155" s="9" t="s">
        <v>783</v>
      </c>
      <c r="C1155" s="9" t="s">
        <v>1179</v>
      </c>
      <c r="D1155" s="9" t="s">
        <v>5497</v>
      </c>
      <c r="E1155" s="11">
        <f>VLOOKUP(C1155,Typology!$A$2:$D$615,4,FALSE)</f>
        <v>8</v>
      </c>
      <c r="F1155" s="9" t="s">
        <v>1223</v>
      </c>
      <c r="G1155" s="9" t="s">
        <v>6306</v>
      </c>
      <c r="H1155">
        <v>421.41618899999997</v>
      </c>
      <c r="I1155">
        <v>421.41618899999997</v>
      </c>
    </row>
    <row r="1156" spans="1:9" x14ac:dyDescent="0.25">
      <c r="A1156" s="8">
        <v>2023</v>
      </c>
      <c r="B1156" s="9" t="s">
        <v>783</v>
      </c>
      <c r="C1156" s="9" t="s">
        <v>1179</v>
      </c>
      <c r="D1156" s="9" t="s">
        <v>5497</v>
      </c>
      <c r="E1156" s="11">
        <f>VLOOKUP(C1156,Typology!$A$2:$D$615,4,FALSE)</f>
        <v>8</v>
      </c>
      <c r="F1156" s="9" t="s">
        <v>1224</v>
      </c>
      <c r="G1156" s="9" t="s">
        <v>6307</v>
      </c>
      <c r="H1156">
        <v>0</v>
      </c>
      <c r="I1156">
        <v>166.838323</v>
      </c>
    </row>
    <row r="1157" spans="1:9" x14ac:dyDescent="0.25">
      <c r="A1157" s="8">
        <v>2023</v>
      </c>
      <c r="B1157" s="9" t="s">
        <v>783</v>
      </c>
      <c r="C1157" s="9" t="s">
        <v>1179</v>
      </c>
      <c r="D1157" s="9" t="s">
        <v>5497</v>
      </c>
      <c r="E1157" s="11">
        <f>VLOOKUP(C1157,Typology!$A$2:$D$615,4,FALSE)</f>
        <v>8</v>
      </c>
      <c r="F1157" s="9" t="s">
        <v>1225</v>
      </c>
      <c r="G1157" s="9" t="s">
        <v>6308</v>
      </c>
      <c r="H1157">
        <v>361.308312</v>
      </c>
      <c r="I1157">
        <v>361.308312</v>
      </c>
    </row>
    <row r="1158" spans="1:9" x14ac:dyDescent="0.25">
      <c r="A1158" s="8">
        <v>2023</v>
      </c>
      <c r="B1158" s="9" t="s">
        <v>783</v>
      </c>
      <c r="C1158" s="9" t="s">
        <v>1179</v>
      </c>
      <c r="D1158" s="9" t="s">
        <v>5497</v>
      </c>
      <c r="E1158" s="11">
        <f>VLOOKUP(C1158,Typology!$A$2:$D$615,4,FALSE)</f>
        <v>8</v>
      </c>
      <c r="F1158" s="9" t="s">
        <v>1226</v>
      </c>
      <c r="G1158" s="9" t="s">
        <v>6309</v>
      </c>
      <c r="H1158">
        <v>474.24464399999999</v>
      </c>
      <c r="I1158">
        <v>679.44214499999998</v>
      </c>
    </row>
    <row r="1159" spans="1:9" x14ac:dyDescent="0.25">
      <c r="A1159" s="8">
        <v>2023</v>
      </c>
      <c r="B1159" s="9" t="s">
        <v>783</v>
      </c>
      <c r="C1159" s="9" t="s">
        <v>1179</v>
      </c>
      <c r="D1159" s="9" t="s">
        <v>5497</v>
      </c>
      <c r="E1159" s="11">
        <f>VLOOKUP(C1159,Typology!$A$2:$D$615,4,FALSE)</f>
        <v>8</v>
      </c>
      <c r="F1159" s="9" t="s">
        <v>1227</v>
      </c>
      <c r="G1159" s="9" t="s">
        <v>6310</v>
      </c>
      <c r="H1159">
        <v>0</v>
      </c>
      <c r="I1159">
        <v>364.94586700000002</v>
      </c>
    </row>
    <row r="1160" spans="1:9" x14ac:dyDescent="0.25">
      <c r="A1160" s="8">
        <v>2023</v>
      </c>
      <c r="B1160" s="9" t="s">
        <v>783</v>
      </c>
      <c r="C1160" s="9" t="s">
        <v>1179</v>
      </c>
      <c r="D1160" s="9" t="s">
        <v>5497</v>
      </c>
      <c r="E1160" s="11">
        <f>VLOOKUP(C1160,Typology!$A$2:$D$615,4,FALSE)</f>
        <v>8</v>
      </c>
      <c r="F1160" s="9" t="s">
        <v>1228</v>
      </c>
      <c r="G1160" s="9" t="s">
        <v>6311</v>
      </c>
      <c r="H1160">
        <v>424.74043799999998</v>
      </c>
      <c r="I1160">
        <v>424.74043799999998</v>
      </c>
    </row>
    <row r="1161" spans="1:9" x14ac:dyDescent="0.25">
      <c r="A1161" s="8">
        <v>2023</v>
      </c>
      <c r="B1161" s="9" t="s">
        <v>783</v>
      </c>
      <c r="C1161" s="9" t="s">
        <v>1179</v>
      </c>
      <c r="D1161" s="9" t="s">
        <v>5497</v>
      </c>
      <c r="E1161" s="11">
        <f>VLOOKUP(C1161,Typology!$A$2:$D$615,4,FALSE)</f>
        <v>8</v>
      </c>
      <c r="F1161" s="9" t="s">
        <v>1229</v>
      </c>
      <c r="G1161" s="9" t="s">
        <v>6312</v>
      </c>
      <c r="H1161">
        <v>0</v>
      </c>
      <c r="I1161">
        <v>453.08365400000002</v>
      </c>
    </row>
    <row r="1162" spans="1:9" x14ac:dyDescent="0.25">
      <c r="A1162" s="8">
        <v>2023</v>
      </c>
      <c r="B1162" s="9" t="s">
        <v>783</v>
      </c>
      <c r="C1162" s="9" t="s">
        <v>1179</v>
      </c>
      <c r="D1162" s="9" t="s">
        <v>5497</v>
      </c>
      <c r="E1162" s="11">
        <f>VLOOKUP(C1162,Typology!$A$2:$D$615,4,FALSE)</f>
        <v>8</v>
      </c>
      <c r="F1162" s="9" t="s">
        <v>1230</v>
      </c>
      <c r="G1162" s="9" t="s">
        <v>6313</v>
      </c>
      <c r="H1162">
        <v>308.08529199999998</v>
      </c>
      <c r="I1162">
        <v>308.08529199999998</v>
      </c>
    </row>
    <row r="1163" spans="1:9" x14ac:dyDescent="0.25">
      <c r="A1163" s="8">
        <v>2023</v>
      </c>
      <c r="B1163" s="9" t="s">
        <v>783</v>
      </c>
      <c r="C1163" s="9" t="s">
        <v>1179</v>
      </c>
      <c r="D1163" s="9" t="s">
        <v>5497</v>
      </c>
      <c r="E1163" s="11">
        <f>VLOOKUP(C1163,Typology!$A$2:$D$615,4,FALSE)</f>
        <v>8</v>
      </c>
      <c r="F1163" s="9" t="s">
        <v>1231</v>
      </c>
      <c r="G1163" s="9" t="s">
        <v>6314</v>
      </c>
      <c r="H1163">
        <v>163.02073999999999</v>
      </c>
      <c r="I1163">
        <v>484.28569399999998</v>
      </c>
    </row>
    <row r="1164" spans="1:9" x14ac:dyDescent="0.25">
      <c r="A1164" s="8">
        <v>2023</v>
      </c>
      <c r="B1164" s="9" t="s">
        <v>783</v>
      </c>
      <c r="C1164" s="9" t="s">
        <v>1179</v>
      </c>
      <c r="D1164" s="9" t="s">
        <v>5497</v>
      </c>
      <c r="E1164" s="11">
        <f>VLOOKUP(C1164,Typology!$A$2:$D$615,4,FALSE)</f>
        <v>8</v>
      </c>
      <c r="F1164" s="9" t="s">
        <v>1232</v>
      </c>
      <c r="G1164" s="9" t="s">
        <v>6315</v>
      </c>
      <c r="H1164">
        <v>217.961252</v>
      </c>
      <c r="I1164">
        <v>246.618436</v>
      </c>
    </row>
    <row r="1165" spans="1:9" x14ac:dyDescent="0.25">
      <c r="A1165" s="8">
        <v>2023</v>
      </c>
      <c r="B1165" s="9" t="s">
        <v>783</v>
      </c>
      <c r="C1165" s="9" t="s">
        <v>1179</v>
      </c>
      <c r="D1165" s="9" t="s">
        <v>5497</v>
      </c>
      <c r="E1165" s="11">
        <f>VLOOKUP(C1165,Typology!$A$2:$D$615,4,FALSE)</f>
        <v>8</v>
      </c>
      <c r="F1165" s="9" t="s">
        <v>1233</v>
      </c>
      <c r="G1165" s="9" t="s">
        <v>6316</v>
      </c>
      <c r="H1165">
        <v>228.15416999999999</v>
      </c>
      <c r="I1165">
        <v>228.15416999999999</v>
      </c>
    </row>
    <row r="1166" spans="1:9" x14ac:dyDescent="0.25">
      <c r="A1166" s="8">
        <v>2023</v>
      </c>
      <c r="B1166" s="9" t="s">
        <v>783</v>
      </c>
      <c r="C1166" s="9" t="s">
        <v>1179</v>
      </c>
      <c r="D1166" s="9" t="s">
        <v>5497</v>
      </c>
      <c r="E1166" s="11">
        <f>VLOOKUP(C1166,Typology!$A$2:$D$615,4,FALSE)</f>
        <v>8</v>
      </c>
      <c r="F1166" s="9" t="s">
        <v>1234</v>
      </c>
      <c r="G1166" s="9" t="s">
        <v>6317</v>
      </c>
      <c r="H1166">
        <v>289.17774800000001</v>
      </c>
      <c r="I1166">
        <v>349.27355499999999</v>
      </c>
    </row>
    <row r="1167" spans="1:9" x14ac:dyDescent="0.25">
      <c r="A1167" s="8">
        <v>2023</v>
      </c>
      <c r="B1167" s="9" t="s">
        <v>783</v>
      </c>
      <c r="C1167" s="9" t="s">
        <v>1179</v>
      </c>
      <c r="D1167" s="9" t="s">
        <v>5497</v>
      </c>
      <c r="E1167" s="11">
        <f>VLOOKUP(C1167,Typology!$A$2:$D$615,4,FALSE)</f>
        <v>8</v>
      </c>
      <c r="F1167" s="9" t="s">
        <v>1235</v>
      </c>
      <c r="G1167" s="9" t="s">
        <v>6318</v>
      </c>
      <c r="H1167">
        <v>0</v>
      </c>
      <c r="I1167">
        <v>730.14327500000002</v>
      </c>
    </row>
    <row r="1168" spans="1:9" x14ac:dyDescent="0.25">
      <c r="A1168" s="8">
        <v>2023</v>
      </c>
      <c r="B1168" s="9" t="s">
        <v>783</v>
      </c>
      <c r="C1168" s="9" t="s">
        <v>1179</v>
      </c>
      <c r="D1168" s="9" t="s">
        <v>5497</v>
      </c>
      <c r="E1168" s="11">
        <f>VLOOKUP(C1168,Typology!$A$2:$D$615,4,FALSE)</f>
        <v>8</v>
      </c>
      <c r="F1168" s="9" t="s">
        <v>1236</v>
      </c>
      <c r="G1168" s="9" t="s">
        <v>6319</v>
      </c>
      <c r="H1168">
        <v>259.72064899999998</v>
      </c>
      <c r="I1168">
        <v>310.74639300000001</v>
      </c>
    </row>
    <row r="1169" spans="1:9" x14ac:dyDescent="0.25">
      <c r="A1169" s="8">
        <v>2023</v>
      </c>
      <c r="B1169" s="9" t="s">
        <v>783</v>
      </c>
      <c r="C1169" s="9" t="s">
        <v>1179</v>
      </c>
      <c r="D1169" s="9" t="s">
        <v>5497</v>
      </c>
      <c r="E1169" s="11">
        <f>VLOOKUP(C1169,Typology!$A$2:$D$615,4,FALSE)</f>
        <v>8</v>
      </c>
      <c r="F1169" s="9" t="s">
        <v>1237</v>
      </c>
      <c r="G1169" s="9" t="s">
        <v>6320</v>
      </c>
      <c r="H1169">
        <v>297.02434199999999</v>
      </c>
      <c r="I1169">
        <v>297.02434199999999</v>
      </c>
    </row>
    <row r="1170" spans="1:9" x14ac:dyDescent="0.25">
      <c r="A1170" s="8">
        <v>2023</v>
      </c>
      <c r="B1170" s="9" t="s">
        <v>783</v>
      </c>
      <c r="C1170" s="9" t="s">
        <v>1179</v>
      </c>
      <c r="D1170" s="9" t="s">
        <v>5497</v>
      </c>
      <c r="E1170" s="11">
        <f>VLOOKUP(C1170,Typology!$A$2:$D$615,4,FALSE)</f>
        <v>8</v>
      </c>
      <c r="F1170" s="9" t="s">
        <v>1238</v>
      </c>
      <c r="G1170" s="9" t="s">
        <v>6321</v>
      </c>
      <c r="H1170">
        <v>0</v>
      </c>
      <c r="I1170">
        <v>432.27346999999997</v>
      </c>
    </row>
    <row r="1171" spans="1:9" x14ac:dyDescent="0.25">
      <c r="A1171" s="8">
        <v>2023</v>
      </c>
      <c r="B1171" s="9" t="s">
        <v>783</v>
      </c>
      <c r="C1171" s="9" t="s">
        <v>1179</v>
      </c>
      <c r="D1171" s="9" t="s">
        <v>5497</v>
      </c>
      <c r="E1171" s="11">
        <f>VLOOKUP(C1171,Typology!$A$2:$D$615,4,FALSE)</f>
        <v>8</v>
      </c>
      <c r="F1171" s="9" t="s">
        <v>1239</v>
      </c>
      <c r="G1171" s="9" t="s">
        <v>6322</v>
      </c>
      <c r="H1171">
        <v>0</v>
      </c>
      <c r="I1171">
        <v>743.32816000000003</v>
      </c>
    </row>
    <row r="1172" spans="1:9" x14ac:dyDescent="0.25">
      <c r="A1172" s="8">
        <v>2023</v>
      </c>
      <c r="B1172" s="9" t="s">
        <v>783</v>
      </c>
      <c r="C1172" s="9" t="s">
        <v>1179</v>
      </c>
      <c r="D1172" s="9" t="s">
        <v>5497</v>
      </c>
      <c r="E1172" s="11">
        <f>VLOOKUP(C1172,Typology!$A$2:$D$615,4,FALSE)</f>
        <v>8</v>
      </c>
      <c r="F1172" s="9" t="s">
        <v>1240</v>
      </c>
      <c r="G1172" s="9" t="s">
        <v>6323</v>
      </c>
      <c r="H1172">
        <v>0</v>
      </c>
      <c r="I1172">
        <v>428.04710799999998</v>
      </c>
    </row>
    <row r="1173" spans="1:9" x14ac:dyDescent="0.25">
      <c r="A1173" s="8">
        <v>2023</v>
      </c>
      <c r="B1173" s="9" t="s">
        <v>783</v>
      </c>
      <c r="C1173" s="9" t="s">
        <v>1179</v>
      </c>
      <c r="D1173" s="9" t="s">
        <v>5497</v>
      </c>
      <c r="E1173" s="11">
        <f>VLOOKUP(C1173,Typology!$A$2:$D$615,4,FALSE)</f>
        <v>8</v>
      </c>
      <c r="F1173" s="9" t="s">
        <v>1241</v>
      </c>
      <c r="G1173" s="9" t="s">
        <v>6324</v>
      </c>
      <c r="H1173">
        <v>301.10549500000002</v>
      </c>
      <c r="I1173">
        <v>301.10549500000002</v>
      </c>
    </row>
    <row r="1174" spans="1:9" x14ac:dyDescent="0.25">
      <c r="A1174" s="8">
        <v>2023</v>
      </c>
      <c r="B1174" s="9" t="s">
        <v>783</v>
      </c>
      <c r="C1174" s="9" t="s">
        <v>1179</v>
      </c>
      <c r="D1174" s="9" t="s">
        <v>5497</v>
      </c>
      <c r="E1174" s="11">
        <f>VLOOKUP(C1174,Typology!$A$2:$D$615,4,FALSE)</f>
        <v>8</v>
      </c>
      <c r="F1174" s="9" t="s">
        <v>1242</v>
      </c>
      <c r="G1174" s="9" t="s">
        <v>6325</v>
      </c>
      <c r="H1174">
        <v>0</v>
      </c>
      <c r="I1174">
        <v>713.98152300000004</v>
      </c>
    </row>
    <row r="1175" spans="1:9" x14ac:dyDescent="0.25">
      <c r="A1175" s="8">
        <v>2023</v>
      </c>
      <c r="B1175" s="9" t="s">
        <v>783</v>
      </c>
      <c r="C1175" s="9" t="s">
        <v>1179</v>
      </c>
      <c r="D1175" s="9" t="s">
        <v>5497</v>
      </c>
      <c r="E1175" s="11">
        <f>VLOOKUP(C1175,Typology!$A$2:$D$615,4,FALSE)</f>
        <v>8</v>
      </c>
      <c r="F1175" s="9" t="s">
        <v>1243</v>
      </c>
      <c r="G1175" s="9" t="s">
        <v>6326</v>
      </c>
      <c r="H1175">
        <v>381.49431400000003</v>
      </c>
      <c r="I1175">
        <v>381.49431400000003</v>
      </c>
    </row>
    <row r="1176" spans="1:9" x14ac:dyDescent="0.25">
      <c r="A1176" s="8">
        <v>2023</v>
      </c>
      <c r="B1176" s="9" t="s">
        <v>783</v>
      </c>
      <c r="C1176" s="9" t="s">
        <v>1179</v>
      </c>
      <c r="D1176" s="9" t="s">
        <v>5497</v>
      </c>
      <c r="E1176" s="11">
        <f>VLOOKUP(C1176,Typology!$A$2:$D$615,4,FALSE)</f>
        <v>8</v>
      </c>
      <c r="F1176" s="9" t="s">
        <v>1244</v>
      </c>
      <c r="G1176" s="9" t="s">
        <v>6327</v>
      </c>
      <c r="H1176">
        <v>247.67141900000001</v>
      </c>
      <c r="I1176">
        <v>286.57592299999999</v>
      </c>
    </row>
    <row r="1177" spans="1:9" x14ac:dyDescent="0.25">
      <c r="A1177" s="8">
        <v>2023</v>
      </c>
      <c r="B1177" s="9" t="s">
        <v>783</v>
      </c>
      <c r="C1177" s="9" t="s">
        <v>1179</v>
      </c>
      <c r="D1177" s="9" t="s">
        <v>5497</v>
      </c>
      <c r="E1177" s="11">
        <f>VLOOKUP(C1177,Typology!$A$2:$D$615,4,FALSE)</f>
        <v>8</v>
      </c>
      <c r="F1177" s="9" t="s">
        <v>1245</v>
      </c>
      <c r="G1177" s="9" t="s">
        <v>6328</v>
      </c>
      <c r="H1177">
        <v>328.15780100000001</v>
      </c>
      <c r="I1177">
        <v>328.15780100000001</v>
      </c>
    </row>
    <row r="1178" spans="1:9" x14ac:dyDescent="0.25">
      <c r="A1178" s="8">
        <v>2023</v>
      </c>
      <c r="B1178" s="9" t="s">
        <v>783</v>
      </c>
      <c r="C1178" s="9" t="s">
        <v>1179</v>
      </c>
      <c r="D1178" s="9" t="s">
        <v>5497</v>
      </c>
      <c r="E1178" s="11">
        <f>VLOOKUP(C1178,Typology!$A$2:$D$615,4,FALSE)</f>
        <v>8</v>
      </c>
      <c r="F1178" s="9" t="s">
        <v>1246</v>
      </c>
      <c r="G1178" s="9" t="s">
        <v>6329</v>
      </c>
      <c r="H1178">
        <v>114.614237</v>
      </c>
      <c r="I1178">
        <v>187.57541599999999</v>
      </c>
    </row>
    <row r="1179" spans="1:9" x14ac:dyDescent="0.25">
      <c r="A1179" s="8">
        <v>2023</v>
      </c>
      <c r="B1179" s="9" t="s">
        <v>783</v>
      </c>
      <c r="C1179" s="9" t="s">
        <v>1179</v>
      </c>
      <c r="D1179" s="9" t="s">
        <v>5497</v>
      </c>
      <c r="E1179" s="11">
        <f>VLOOKUP(C1179,Typology!$A$2:$D$615,4,FALSE)</f>
        <v>8</v>
      </c>
      <c r="F1179" s="9" t="s">
        <v>1247</v>
      </c>
      <c r="G1179" s="9" t="s">
        <v>6330</v>
      </c>
      <c r="H1179">
        <v>0</v>
      </c>
      <c r="I1179">
        <v>878.336862</v>
      </c>
    </row>
    <row r="1180" spans="1:9" x14ac:dyDescent="0.25">
      <c r="A1180" s="8">
        <v>2023</v>
      </c>
      <c r="B1180" s="9" t="s">
        <v>783</v>
      </c>
      <c r="C1180" s="9" t="s">
        <v>1179</v>
      </c>
      <c r="D1180" s="9" t="s">
        <v>5497</v>
      </c>
      <c r="E1180" s="11">
        <f>VLOOKUP(C1180,Typology!$A$2:$D$615,4,FALSE)</f>
        <v>8</v>
      </c>
      <c r="F1180" s="9" t="s">
        <v>1248</v>
      </c>
      <c r="G1180" s="9" t="s">
        <v>6331</v>
      </c>
      <c r="H1180">
        <v>291.56675100000001</v>
      </c>
      <c r="I1180">
        <v>291.56675100000001</v>
      </c>
    </row>
    <row r="1181" spans="1:9" x14ac:dyDescent="0.25">
      <c r="A1181" s="8">
        <v>2023</v>
      </c>
      <c r="B1181" s="9" t="s">
        <v>783</v>
      </c>
      <c r="C1181" s="9" t="s">
        <v>1179</v>
      </c>
      <c r="D1181" s="9" t="s">
        <v>5497</v>
      </c>
      <c r="E1181" s="11">
        <f>VLOOKUP(C1181,Typology!$A$2:$D$615,4,FALSE)</f>
        <v>8</v>
      </c>
      <c r="F1181" s="9" t="s">
        <v>1249</v>
      </c>
      <c r="G1181" s="9" t="s">
        <v>6332</v>
      </c>
      <c r="H1181">
        <v>246.81597600000001</v>
      </c>
      <c r="I1181">
        <v>246.81597600000001</v>
      </c>
    </row>
    <row r="1182" spans="1:9" x14ac:dyDescent="0.25">
      <c r="A1182" s="8">
        <v>2023</v>
      </c>
      <c r="B1182" s="9" t="s">
        <v>783</v>
      </c>
      <c r="C1182" s="9" t="s">
        <v>1179</v>
      </c>
      <c r="D1182" s="9" t="s">
        <v>5497</v>
      </c>
      <c r="E1182" s="11">
        <f>VLOOKUP(C1182,Typology!$A$2:$D$615,4,FALSE)</f>
        <v>8</v>
      </c>
      <c r="F1182" s="9" t="s">
        <v>1250</v>
      </c>
      <c r="G1182" s="9" t="s">
        <v>6333</v>
      </c>
      <c r="H1182">
        <v>287.96487000000002</v>
      </c>
      <c r="I1182">
        <v>287.96487000000002</v>
      </c>
    </row>
    <row r="1183" spans="1:9" x14ac:dyDescent="0.25">
      <c r="A1183" s="8">
        <v>2023</v>
      </c>
      <c r="B1183" s="9" t="s">
        <v>783</v>
      </c>
      <c r="C1183" s="9" t="s">
        <v>1179</v>
      </c>
      <c r="D1183" s="9" t="s">
        <v>5497</v>
      </c>
      <c r="E1183" s="11">
        <f>VLOOKUP(C1183,Typology!$A$2:$D$615,4,FALSE)</f>
        <v>8</v>
      </c>
      <c r="F1183" s="9" t="s">
        <v>1251</v>
      </c>
      <c r="G1183" s="9" t="s">
        <v>6334</v>
      </c>
      <c r="H1183">
        <v>244.989689</v>
      </c>
      <c r="I1183">
        <v>244.989689</v>
      </c>
    </row>
    <row r="1184" spans="1:9" x14ac:dyDescent="0.25">
      <c r="A1184" s="8">
        <v>2023</v>
      </c>
      <c r="B1184" s="9" t="s">
        <v>783</v>
      </c>
      <c r="C1184" s="9" t="s">
        <v>1179</v>
      </c>
      <c r="D1184" s="9" t="s">
        <v>5497</v>
      </c>
      <c r="E1184" s="11">
        <f>VLOOKUP(C1184,Typology!$A$2:$D$615,4,FALSE)</f>
        <v>8</v>
      </c>
      <c r="F1184" s="9" t="s">
        <v>1252</v>
      </c>
      <c r="G1184" s="9" t="s">
        <v>6335</v>
      </c>
      <c r="H1184">
        <v>474.83434099999999</v>
      </c>
      <c r="I1184">
        <v>474.83434099999999</v>
      </c>
    </row>
    <row r="1185" spans="1:9" x14ac:dyDescent="0.25">
      <c r="A1185" s="8">
        <v>2023</v>
      </c>
      <c r="B1185" s="9" t="s">
        <v>783</v>
      </c>
      <c r="C1185" s="9" t="s">
        <v>1179</v>
      </c>
      <c r="D1185" s="9" t="s">
        <v>5497</v>
      </c>
      <c r="E1185" s="11">
        <f>VLOOKUP(C1185,Typology!$A$2:$D$615,4,FALSE)</f>
        <v>8</v>
      </c>
      <c r="F1185" s="9" t="s">
        <v>1253</v>
      </c>
      <c r="G1185" s="9" t="s">
        <v>6336</v>
      </c>
      <c r="H1185">
        <v>251.97953999999999</v>
      </c>
      <c r="I1185">
        <v>251.97953999999999</v>
      </c>
    </row>
    <row r="1186" spans="1:9" x14ac:dyDescent="0.25">
      <c r="A1186" s="8">
        <v>2023</v>
      </c>
      <c r="B1186" s="9" t="s">
        <v>783</v>
      </c>
      <c r="C1186" s="9" t="s">
        <v>1179</v>
      </c>
      <c r="D1186" s="9" t="s">
        <v>5497</v>
      </c>
      <c r="E1186" s="11">
        <f>VLOOKUP(C1186,Typology!$A$2:$D$615,4,FALSE)</f>
        <v>8</v>
      </c>
      <c r="F1186" s="9" t="s">
        <v>1254</v>
      </c>
      <c r="G1186" s="9" t="s">
        <v>6337</v>
      </c>
      <c r="H1186">
        <v>335.99304000000001</v>
      </c>
      <c r="I1186">
        <v>335.99304000000001</v>
      </c>
    </row>
    <row r="1187" spans="1:9" x14ac:dyDescent="0.25">
      <c r="A1187" s="8">
        <v>2023</v>
      </c>
      <c r="B1187" s="9" t="s">
        <v>783</v>
      </c>
      <c r="C1187" s="9" t="s">
        <v>1179</v>
      </c>
      <c r="D1187" s="9" t="s">
        <v>5497</v>
      </c>
      <c r="E1187" s="11">
        <f>VLOOKUP(C1187,Typology!$A$2:$D$615,4,FALSE)</f>
        <v>8</v>
      </c>
      <c r="F1187" s="9" t="s">
        <v>1255</v>
      </c>
      <c r="G1187" s="9" t="s">
        <v>6338</v>
      </c>
      <c r="H1187">
        <v>0</v>
      </c>
      <c r="I1187">
        <v>507.195404</v>
      </c>
    </row>
    <row r="1188" spans="1:9" x14ac:dyDescent="0.25">
      <c r="A1188" s="8">
        <v>2023</v>
      </c>
      <c r="B1188" s="9" t="s">
        <v>783</v>
      </c>
      <c r="C1188" s="9" t="s">
        <v>1179</v>
      </c>
      <c r="D1188" s="9" t="s">
        <v>5497</v>
      </c>
      <c r="E1188" s="11">
        <f>VLOOKUP(C1188,Typology!$A$2:$D$615,4,FALSE)</f>
        <v>8</v>
      </c>
      <c r="F1188" s="9" t="s">
        <v>1256</v>
      </c>
      <c r="G1188" s="9" t="s">
        <v>6339</v>
      </c>
      <c r="H1188">
        <v>204.74543800000001</v>
      </c>
      <c r="I1188">
        <v>240.118932</v>
      </c>
    </row>
    <row r="1189" spans="1:9" x14ac:dyDescent="0.25">
      <c r="A1189" s="8">
        <v>2023</v>
      </c>
      <c r="B1189" s="9" t="s">
        <v>783</v>
      </c>
      <c r="C1189" s="9" t="s">
        <v>1179</v>
      </c>
      <c r="D1189" s="9" t="s">
        <v>5497</v>
      </c>
      <c r="E1189" s="11">
        <f>VLOOKUP(C1189,Typology!$A$2:$D$615,4,FALSE)</f>
        <v>8</v>
      </c>
      <c r="F1189" s="9" t="s">
        <v>1257</v>
      </c>
      <c r="G1189" s="9" t="s">
        <v>6340</v>
      </c>
      <c r="H1189">
        <v>311.621691</v>
      </c>
      <c r="I1189">
        <v>311.621691</v>
      </c>
    </row>
    <row r="1190" spans="1:9" x14ac:dyDescent="0.25">
      <c r="A1190" s="8">
        <v>2023</v>
      </c>
      <c r="B1190" s="9" t="s">
        <v>783</v>
      </c>
      <c r="C1190" s="9" t="s">
        <v>1179</v>
      </c>
      <c r="D1190" s="9" t="s">
        <v>5497</v>
      </c>
      <c r="E1190" s="11">
        <f>VLOOKUP(C1190,Typology!$A$2:$D$615,4,FALSE)</f>
        <v>8</v>
      </c>
      <c r="F1190" s="9" t="s">
        <v>1258</v>
      </c>
      <c r="G1190" s="9" t="s">
        <v>6341</v>
      </c>
      <c r="H1190">
        <v>435.20979199999999</v>
      </c>
      <c r="I1190">
        <v>435.20979199999999</v>
      </c>
    </row>
    <row r="1191" spans="1:9" x14ac:dyDescent="0.25">
      <c r="A1191" s="8">
        <v>2023</v>
      </c>
      <c r="B1191" s="9" t="s">
        <v>783</v>
      </c>
      <c r="C1191" s="9" t="s">
        <v>1179</v>
      </c>
      <c r="D1191" s="9" t="s">
        <v>5497</v>
      </c>
      <c r="E1191" s="11">
        <f>VLOOKUP(C1191,Typology!$A$2:$D$615,4,FALSE)</f>
        <v>8</v>
      </c>
      <c r="F1191" s="9" t="s">
        <v>1259</v>
      </c>
      <c r="G1191" s="9" t="s">
        <v>6342</v>
      </c>
      <c r="H1191">
        <v>325.55963200000002</v>
      </c>
      <c r="I1191">
        <v>325.55963200000002</v>
      </c>
    </row>
    <row r="1192" spans="1:9" x14ac:dyDescent="0.25">
      <c r="A1192" s="8">
        <v>2023</v>
      </c>
      <c r="B1192" s="9" t="s">
        <v>783</v>
      </c>
      <c r="C1192" s="9" t="s">
        <v>1179</v>
      </c>
      <c r="D1192" s="9" t="s">
        <v>5497</v>
      </c>
      <c r="E1192" s="11">
        <f>VLOOKUP(C1192,Typology!$A$2:$D$615,4,FALSE)</f>
        <v>8</v>
      </c>
      <c r="F1192" s="9" t="s">
        <v>1260</v>
      </c>
      <c r="G1192" s="9" t="s">
        <v>6343</v>
      </c>
      <c r="H1192">
        <v>0</v>
      </c>
      <c r="I1192">
        <v>430.53486199999998</v>
      </c>
    </row>
    <row r="1193" spans="1:9" x14ac:dyDescent="0.25">
      <c r="A1193" s="8">
        <v>2023</v>
      </c>
      <c r="B1193" s="9" t="s">
        <v>783</v>
      </c>
      <c r="C1193" s="9" t="s">
        <v>1179</v>
      </c>
      <c r="D1193" s="9" t="s">
        <v>5497</v>
      </c>
      <c r="E1193" s="11">
        <f>VLOOKUP(C1193,Typology!$A$2:$D$615,4,FALSE)</f>
        <v>8</v>
      </c>
      <c r="F1193" s="9" t="s">
        <v>1261</v>
      </c>
      <c r="G1193" s="9" t="s">
        <v>6344</v>
      </c>
      <c r="H1193">
        <v>268.01660300000003</v>
      </c>
      <c r="I1193">
        <v>310.79807799999998</v>
      </c>
    </row>
    <row r="1194" spans="1:9" x14ac:dyDescent="0.25">
      <c r="A1194" s="8">
        <v>2023</v>
      </c>
      <c r="B1194" s="9" t="s">
        <v>783</v>
      </c>
      <c r="C1194" s="9" t="s">
        <v>1179</v>
      </c>
      <c r="D1194" s="9" t="s">
        <v>5497</v>
      </c>
      <c r="E1194" s="11">
        <f>VLOOKUP(C1194,Typology!$A$2:$D$615,4,FALSE)</f>
        <v>8</v>
      </c>
      <c r="F1194" s="9" t="s">
        <v>1262</v>
      </c>
      <c r="G1194" s="9" t="s">
        <v>6345</v>
      </c>
      <c r="H1194">
        <v>0</v>
      </c>
      <c r="I1194">
        <v>875.99530600000003</v>
      </c>
    </row>
    <row r="1195" spans="1:9" x14ac:dyDescent="0.25">
      <c r="A1195" s="8">
        <v>2023</v>
      </c>
      <c r="B1195" s="9" t="s">
        <v>783</v>
      </c>
      <c r="C1195" s="9" t="s">
        <v>1179</v>
      </c>
      <c r="D1195" s="9" t="s">
        <v>5497</v>
      </c>
      <c r="E1195" s="11">
        <f>VLOOKUP(C1195,Typology!$A$2:$D$615,4,FALSE)</f>
        <v>8</v>
      </c>
      <c r="F1195" s="9" t="s">
        <v>1263</v>
      </c>
      <c r="G1195" s="9" t="s">
        <v>6346</v>
      </c>
      <c r="H1195">
        <v>225.61321000000001</v>
      </c>
      <c r="I1195">
        <v>259.48252200000002</v>
      </c>
    </row>
    <row r="1196" spans="1:9" x14ac:dyDescent="0.25">
      <c r="A1196" s="8">
        <v>2023</v>
      </c>
      <c r="B1196" s="9" t="s">
        <v>783</v>
      </c>
      <c r="C1196" s="9" t="s">
        <v>1179</v>
      </c>
      <c r="D1196" s="9" t="s">
        <v>5497</v>
      </c>
      <c r="E1196" s="11">
        <f>VLOOKUP(C1196,Typology!$A$2:$D$615,4,FALSE)</f>
        <v>8</v>
      </c>
      <c r="F1196" s="9" t="s">
        <v>1264</v>
      </c>
      <c r="G1196" s="9" t="s">
        <v>6347</v>
      </c>
      <c r="H1196">
        <v>252.34415899999999</v>
      </c>
      <c r="I1196">
        <v>275.08068600000001</v>
      </c>
    </row>
    <row r="1197" spans="1:9" x14ac:dyDescent="0.25">
      <c r="A1197" s="8">
        <v>2023</v>
      </c>
      <c r="B1197" s="9" t="s">
        <v>783</v>
      </c>
      <c r="C1197" s="9" t="s">
        <v>1179</v>
      </c>
      <c r="D1197" s="9" t="s">
        <v>5497</v>
      </c>
      <c r="E1197" s="11">
        <f>VLOOKUP(C1197,Typology!$A$2:$D$615,4,FALSE)</f>
        <v>8</v>
      </c>
      <c r="F1197" s="9" t="s">
        <v>1265</v>
      </c>
      <c r="G1197" s="9" t="s">
        <v>6348</v>
      </c>
      <c r="H1197">
        <v>250.46064100000001</v>
      </c>
      <c r="I1197">
        <v>250.46064100000001</v>
      </c>
    </row>
    <row r="1198" spans="1:9" x14ac:dyDescent="0.25">
      <c r="A1198" s="8">
        <v>2023</v>
      </c>
      <c r="B1198" s="9" t="s">
        <v>783</v>
      </c>
      <c r="C1198" s="9" t="s">
        <v>1179</v>
      </c>
      <c r="D1198" s="9" t="s">
        <v>5497</v>
      </c>
      <c r="E1198" s="11">
        <f>VLOOKUP(C1198,Typology!$A$2:$D$615,4,FALSE)</f>
        <v>8</v>
      </c>
      <c r="F1198" s="9" t="s">
        <v>1266</v>
      </c>
      <c r="G1198" s="9" t="s">
        <v>6349</v>
      </c>
      <c r="H1198">
        <v>202.15515199999999</v>
      </c>
      <c r="I1198">
        <v>202.15515199999999</v>
      </c>
    </row>
    <row r="1199" spans="1:9" x14ac:dyDescent="0.25">
      <c r="A1199" s="8">
        <v>2023</v>
      </c>
      <c r="B1199" s="9" t="s">
        <v>783</v>
      </c>
      <c r="C1199" s="9" t="s">
        <v>1179</v>
      </c>
      <c r="D1199" s="9" t="s">
        <v>5497</v>
      </c>
      <c r="E1199" s="11">
        <f>VLOOKUP(C1199,Typology!$A$2:$D$615,4,FALSE)</f>
        <v>8</v>
      </c>
      <c r="F1199" s="9" t="s">
        <v>1267</v>
      </c>
      <c r="G1199" s="9" t="s">
        <v>6350</v>
      </c>
      <c r="H1199">
        <v>218.985139</v>
      </c>
      <c r="I1199">
        <v>218.985139</v>
      </c>
    </row>
    <row r="1200" spans="1:9" x14ac:dyDescent="0.25">
      <c r="A1200" s="8">
        <v>2023</v>
      </c>
      <c r="B1200" s="9" t="s">
        <v>783</v>
      </c>
      <c r="C1200" s="9" t="s">
        <v>1179</v>
      </c>
      <c r="D1200" s="9" t="s">
        <v>5497</v>
      </c>
      <c r="E1200" s="11">
        <f>VLOOKUP(C1200,Typology!$A$2:$D$615,4,FALSE)</f>
        <v>8</v>
      </c>
      <c r="F1200" s="9" t="s">
        <v>1268</v>
      </c>
      <c r="G1200" s="9" t="s">
        <v>6351</v>
      </c>
      <c r="H1200">
        <v>288.13794799999999</v>
      </c>
      <c r="I1200">
        <v>288.13794799999999</v>
      </c>
    </row>
    <row r="1201" spans="1:9" x14ac:dyDescent="0.25">
      <c r="A1201" s="8">
        <v>2023</v>
      </c>
      <c r="B1201" s="9" t="s">
        <v>783</v>
      </c>
      <c r="C1201" s="9" t="s">
        <v>1179</v>
      </c>
      <c r="D1201" s="9" t="s">
        <v>5497</v>
      </c>
      <c r="E1201" s="11">
        <f>VLOOKUP(C1201,Typology!$A$2:$D$615,4,FALSE)</f>
        <v>8</v>
      </c>
      <c r="F1201" s="9" t="s">
        <v>1269</v>
      </c>
      <c r="G1201" s="9" t="s">
        <v>6352</v>
      </c>
      <c r="H1201">
        <v>368.51269400000001</v>
      </c>
      <c r="I1201">
        <v>368.51269400000001</v>
      </c>
    </row>
    <row r="1202" spans="1:9" x14ac:dyDescent="0.25">
      <c r="A1202" s="8">
        <v>2023</v>
      </c>
      <c r="B1202" s="9" t="s">
        <v>783</v>
      </c>
      <c r="C1202" s="9" t="s">
        <v>1179</v>
      </c>
      <c r="D1202" s="9" t="s">
        <v>5497</v>
      </c>
      <c r="E1202" s="11">
        <f>VLOOKUP(C1202,Typology!$A$2:$D$615,4,FALSE)</f>
        <v>8</v>
      </c>
      <c r="F1202" s="9" t="s">
        <v>1270</v>
      </c>
      <c r="G1202" s="9" t="s">
        <v>6353</v>
      </c>
      <c r="H1202">
        <v>304.62393900000001</v>
      </c>
      <c r="I1202">
        <v>304.62393900000001</v>
      </c>
    </row>
    <row r="1203" spans="1:9" x14ac:dyDescent="0.25">
      <c r="A1203" s="8">
        <v>2023</v>
      </c>
      <c r="B1203" s="9" t="s">
        <v>783</v>
      </c>
      <c r="C1203" s="9" t="s">
        <v>1179</v>
      </c>
      <c r="D1203" s="9" t="s">
        <v>5497</v>
      </c>
      <c r="E1203" s="11">
        <f>VLOOKUP(C1203,Typology!$A$2:$D$615,4,FALSE)</f>
        <v>8</v>
      </c>
      <c r="F1203" s="9" t="s">
        <v>1271</v>
      </c>
      <c r="G1203" s="9" t="s">
        <v>6354</v>
      </c>
      <c r="H1203">
        <v>0</v>
      </c>
      <c r="I1203">
        <v>655.27630299999998</v>
      </c>
    </row>
    <row r="1204" spans="1:9" x14ac:dyDescent="0.25">
      <c r="A1204" s="8">
        <v>2023</v>
      </c>
      <c r="B1204" s="9" t="s">
        <v>783</v>
      </c>
      <c r="C1204" s="9" t="s">
        <v>1179</v>
      </c>
      <c r="D1204" s="9" t="s">
        <v>5497</v>
      </c>
      <c r="E1204" s="11">
        <f>VLOOKUP(C1204,Typology!$A$2:$D$615,4,FALSE)</f>
        <v>8</v>
      </c>
      <c r="F1204" s="9" t="s">
        <v>1272</v>
      </c>
      <c r="G1204" s="9" t="s">
        <v>6355</v>
      </c>
      <c r="H1204">
        <v>0</v>
      </c>
      <c r="I1204">
        <v>528.91992100000004</v>
      </c>
    </row>
    <row r="1205" spans="1:9" x14ac:dyDescent="0.25">
      <c r="A1205" s="8">
        <v>2023</v>
      </c>
      <c r="B1205" s="9" t="s">
        <v>783</v>
      </c>
      <c r="C1205" s="9" t="s">
        <v>1179</v>
      </c>
      <c r="D1205" s="9" t="s">
        <v>5497</v>
      </c>
      <c r="E1205" s="11">
        <f>VLOOKUP(C1205,Typology!$A$2:$D$615,4,FALSE)</f>
        <v>8</v>
      </c>
      <c r="F1205" s="9" t="s">
        <v>1273</v>
      </c>
      <c r="G1205" s="9" t="s">
        <v>6356</v>
      </c>
      <c r="H1205">
        <v>294.59581600000001</v>
      </c>
      <c r="I1205">
        <v>294.59581600000001</v>
      </c>
    </row>
    <row r="1206" spans="1:9" x14ac:dyDescent="0.25">
      <c r="A1206" s="8">
        <v>2023</v>
      </c>
      <c r="B1206" s="9" t="s">
        <v>783</v>
      </c>
      <c r="C1206" s="9" t="s">
        <v>1179</v>
      </c>
      <c r="D1206" s="9" t="s">
        <v>5497</v>
      </c>
      <c r="E1206" s="11">
        <f>VLOOKUP(C1206,Typology!$A$2:$D$615,4,FALSE)</f>
        <v>8</v>
      </c>
      <c r="F1206" s="9" t="s">
        <v>1274</v>
      </c>
      <c r="G1206" s="9" t="s">
        <v>6357</v>
      </c>
      <c r="H1206">
        <v>0</v>
      </c>
      <c r="I1206">
        <v>730.103251</v>
      </c>
    </row>
    <row r="1207" spans="1:9" x14ac:dyDescent="0.25">
      <c r="A1207" s="8">
        <v>2023</v>
      </c>
      <c r="B1207" s="9" t="s">
        <v>783</v>
      </c>
      <c r="C1207" s="9" t="s">
        <v>1179</v>
      </c>
      <c r="D1207" s="9" t="s">
        <v>5497</v>
      </c>
      <c r="E1207" s="11">
        <f>VLOOKUP(C1207,Typology!$A$2:$D$615,4,FALSE)</f>
        <v>8</v>
      </c>
      <c r="F1207" s="9" t="s">
        <v>1275</v>
      </c>
      <c r="G1207" s="9" t="s">
        <v>6358</v>
      </c>
      <c r="H1207">
        <v>251.29384199999998</v>
      </c>
      <c r="I1207">
        <v>251.29384199999998</v>
      </c>
    </row>
    <row r="1208" spans="1:9" x14ac:dyDescent="0.25">
      <c r="A1208" s="8">
        <v>2023</v>
      </c>
      <c r="B1208" s="9" t="s">
        <v>783</v>
      </c>
      <c r="C1208" s="9" t="s">
        <v>1179</v>
      </c>
      <c r="D1208" s="9" t="s">
        <v>5497</v>
      </c>
      <c r="E1208" s="11">
        <f>VLOOKUP(C1208,Typology!$A$2:$D$615,4,FALSE)</f>
        <v>8</v>
      </c>
      <c r="F1208" s="9" t="s">
        <v>1276</v>
      </c>
      <c r="G1208" s="9" t="s">
        <v>6359</v>
      </c>
      <c r="H1208">
        <v>0</v>
      </c>
      <c r="I1208">
        <v>428.230255</v>
      </c>
    </row>
    <row r="1209" spans="1:9" x14ac:dyDescent="0.25">
      <c r="A1209" s="8">
        <v>2023</v>
      </c>
      <c r="B1209" s="9" t="s">
        <v>783</v>
      </c>
      <c r="C1209" s="9" t="s">
        <v>1179</v>
      </c>
      <c r="D1209" s="9" t="s">
        <v>5497</v>
      </c>
      <c r="E1209" s="11">
        <f>VLOOKUP(C1209,Typology!$A$2:$D$615,4,FALSE)</f>
        <v>8</v>
      </c>
      <c r="F1209" s="9" t="s">
        <v>1277</v>
      </c>
      <c r="G1209" s="9" t="s">
        <v>6360</v>
      </c>
      <c r="H1209">
        <v>0</v>
      </c>
      <c r="I1209">
        <v>944.60290699999996</v>
      </c>
    </row>
    <row r="1210" spans="1:9" x14ac:dyDescent="0.25">
      <c r="A1210" s="8">
        <v>2023</v>
      </c>
      <c r="B1210" s="9" t="s">
        <v>783</v>
      </c>
      <c r="C1210" s="9" t="s">
        <v>1179</v>
      </c>
      <c r="D1210" s="9" t="s">
        <v>5497</v>
      </c>
      <c r="E1210" s="11">
        <f>VLOOKUP(C1210,Typology!$A$2:$D$615,4,FALSE)</f>
        <v>8</v>
      </c>
      <c r="F1210" s="9" t="s">
        <v>1278</v>
      </c>
      <c r="G1210" s="9" t="s">
        <v>6361</v>
      </c>
      <c r="H1210">
        <v>279.78711399999997</v>
      </c>
      <c r="I1210">
        <v>330.10307499999999</v>
      </c>
    </row>
    <row r="1211" spans="1:9" x14ac:dyDescent="0.25">
      <c r="A1211" s="8">
        <v>2023</v>
      </c>
      <c r="B1211" s="9" t="s">
        <v>783</v>
      </c>
      <c r="C1211" s="9" t="s">
        <v>1179</v>
      </c>
      <c r="D1211" s="9" t="s">
        <v>5497</v>
      </c>
      <c r="E1211" s="11">
        <f>VLOOKUP(C1211,Typology!$A$2:$D$615,4,FALSE)</f>
        <v>8</v>
      </c>
      <c r="F1211" s="9" t="s">
        <v>1279</v>
      </c>
      <c r="G1211" s="9" t="s">
        <v>6362</v>
      </c>
      <c r="H1211">
        <v>303.24768799999998</v>
      </c>
      <c r="I1211">
        <v>303.24768799999998</v>
      </c>
    </row>
    <row r="1212" spans="1:9" x14ac:dyDescent="0.25">
      <c r="A1212" s="8">
        <v>2023</v>
      </c>
      <c r="B1212" s="9" t="s">
        <v>783</v>
      </c>
      <c r="C1212" s="9" t="s">
        <v>1179</v>
      </c>
      <c r="D1212" s="9" t="s">
        <v>5497</v>
      </c>
      <c r="E1212" s="11">
        <f>VLOOKUP(C1212,Typology!$A$2:$D$615,4,FALSE)</f>
        <v>8</v>
      </c>
      <c r="F1212" s="9" t="s">
        <v>1280</v>
      </c>
      <c r="G1212" s="9" t="s">
        <v>6363</v>
      </c>
      <c r="H1212">
        <v>228.71233799999999</v>
      </c>
      <c r="I1212">
        <v>228.71233799999999</v>
      </c>
    </row>
    <row r="1213" spans="1:9" x14ac:dyDescent="0.25">
      <c r="A1213" s="8">
        <v>2023</v>
      </c>
      <c r="B1213" s="9" t="s">
        <v>783</v>
      </c>
      <c r="C1213" s="9" t="s">
        <v>1179</v>
      </c>
      <c r="D1213" s="9" t="s">
        <v>5497</v>
      </c>
      <c r="E1213" s="11">
        <f>VLOOKUP(C1213,Typology!$A$2:$D$615,4,FALSE)</f>
        <v>8</v>
      </c>
      <c r="F1213" s="9" t="s">
        <v>1281</v>
      </c>
      <c r="G1213" s="9" t="s">
        <v>6364</v>
      </c>
      <c r="H1213">
        <v>0</v>
      </c>
      <c r="I1213">
        <v>825.08855100000005</v>
      </c>
    </row>
    <row r="1214" spans="1:9" x14ac:dyDescent="0.25">
      <c r="A1214" s="8">
        <v>2023</v>
      </c>
      <c r="B1214" s="9" t="s">
        <v>783</v>
      </c>
      <c r="C1214" s="9" t="s">
        <v>1179</v>
      </c>
      <c r="D1214" s="9" t="s">
        <v>5497</v>
      </c>
      <c r="E1214" s="11">
        <f>VLOOKUP(C1214,Typology!$A$2:$D$615,4,FALSE)</f>
        <v>8</v>
      </c>
      <c r="F1214" s="9" t="s">
        <v>1282</v>
      </c>
      <c r="G1214" s="9" t="s">
        <v>6365</v>
      </c>
      <c r="H1214">
        <v>0</v>
      </c>
      <c r="I1214">
        <v>376.67551500000002</v>
      </c>
    </row>
    <row r="1215" spans="1:9" x14ac:dyDescent="0.25">
      <c r="A1215" s="8">
        <v>2023</v>
      </c>
      <c r="B1215" s="9" t="s">
        <v>783</v>
      </c>
      <c r="C1215" s="9" t="s">
        <v>1179</v>
      </c>
      <c r="D1215" s="9" t="s">
        <v>5497</v>
      </c>
      <c r="E1215" s="11">
        <f>VLOOKUP(C1215,Typology!$A$2:$D$615,4,FALSE)</f>
        <v>8</v>
      </c>
      <c r="F1215" s="9" t="s">
        <v>1179</v>
      </c>
      <c r="G1215" s="9" t="s">
        <v>5497</v>
      </c>
      <c r="H1215">
        <v>5.9519999999999998E-3</v>
      </c>
      <c r="I1215">
        <v>25.609403999999998</v>
      </c>
    </row>
    <row r="1216" spans="1:9" x14ac:dyDescent="0.25">
      <c r="A1216" s="8">
        <v>2023</v>
      </c>
      <c r="B1216" s="9" t="s">
        <v>783</v>
      </c>
      <c r="C1216" s="9" t="s">
        <v>1179</v>
      </c>
      <c r="D1216" s="9" t="s">
        <v>5497</v>
      </c>
      <c r="E1216" s="11">
        <f>VLOOKUP(C1216,Typology!$A$2:$D$615,4,FALSE)</f>
        <v>8</v>
      </c>
      <c r="F1216" s="9" t="s">
        <v>1283</v>
      </c>
      <c r="G1216" s="9" t="s">
        <v>6366</v>
      </c>
      <c r="H1216">
        <v>0</v>
      </c>
      <c r="I1216">
        <v>946.58461399999999</v>
      </c>
    </row>
    <row r="1217" spans="1:9" x14ac:dyDescent="0.25">
      <c r="A1217" s="8">
        <v>2023</v>
      </c>
      <c r="B1217" s="9" t="s">
        <v>783</v>
      </c>
      <c r="C1217" s="9" t="s">
        <v>1179</v>
      </c>
      <c r="D1217" s="9" t="s">
        <v>5497</v>
      </c>
      <c r="E1217" s="11">
        <f>VLOOKUP(C1217,Typology!$A$2:$D$615,4,FALSE)</f>
        <v>8</v>
      </c>
      <c r="F1217" s="9" t="s">
        <v>1284</v>
      </c>
      <c r="G1217" s="9" t="s">
        <v>6367</v>
      </c>
      <c r="H1217">
        <v>0</v>
      </c>
      <c r="I1217">
        <v>639.17412899999999</v>
      </c>
    </row>
    <row r="1218" spans="1:9" x14ac:dyDescent="0.25">
      <c r="A1218" s="8">
        <v>2023</v>
      </c>
      <c r="B1218" s="9" t="s">
        <v>783</v>
      </c>
      <c r="C1218" s="9" t="s">
        <v>1179</v>
      </c>
      <c r="D1218" s="9" t="s">
        <v>5497</v>
      </c>
      <c r="E1218" s="11">
        <f>VLOOKUP(C1218,Typology!$A$2:$D$615,4,FALSE)</f>
        <v>8</v>
      </c>
      <c r="F1218" s="9" t="s">
        <v>1285</v>
      </c>
      <c r="G1218" s="9" t="s">
        <v>6368</v>
      </c>
      <c r="H1218">
        <v>214.97764000000001</v>
      </c>
      <c r="I1218">
        <v>214.97764000000001</v>
      </c>
    </row>
    <row r="1219" spans="1:9" x14ac:dyDescent="0.25">
      <c r="A1219" s="8">
        <v>2023</v>
      </c>
      <c r="B1219" s="9" t="s">
        <v>783</v>
      </c>
      <c r="C1219" s="9" t="s">
        <v>1179</v>
      </c>
      <c r="D1219" s="9" t="s">
        <v>5497</v>
      </c>
      <c r="E1219" s="11">
        <f>VLOOKUP(C1219,Typology!$A$2:$D$615,4,FALSE)</f>
        <v>8</v>
      </c>
      <c r="F1219" s="9" t="s">
        <v>1286</v>
      </c>
      <c r="G1219" s="9" t="s">
        <v>6369</v>
      </c>
      <c r="H1219">
        <v>493.26727299999999</v>
      </c>
      <c r="I1219">
        <v>493.26727299999999</v>
      </c>
    </row>
    <row r="1220" spans="1:9" x14ac:dyDescent="0.25">
      <c r="A1220" s="8">
        <v>2023</v>
      </c>
      <c r="B1220" s="9" t="s">
        <v>783</v>
      </c>
      <c r="C1220" s="9" t="s">
        <v>1179</v>
      </c>
      <c r="D1220" s="9" t="s">
        <v>5497</v>
      </c>
      <c r="E1220" s="11">
        <f>VLOOKUP(C1220,Typology!$A$2:$D$615,4,FALSE)</f>
        <v>8</v>
      </c>
      <c r="F1220" s="9" t="s">
        <v>1287</v>
      </c>
      <c r="G1220" s="9" t="s">
        <v>6370</v>
      </c>
      <c r="H1220">
        <v>0</v>
      </c>
      <c r="I1220">
        <v>697.66610600000001</v>
      </c>
    </row>
    <row r="1221" spans="1:9" x14ac:dyDescent="0.25">
      <c r="A1221" s="8">
        <v>2023</v>
      </c>
      <c r="B1221" s="9" t="s">
        <v>783</v>
      </c>
      <c r="C1221" s="9" t="s">
        <v>1179</v>
      </c>
      <c r="D1221" s="9" t="s">
        <v>5497</v>
      </c>
      <c r="E1221" s="11">
        <f>VLOOKUP(C1221,Typology!$A$2:$D$615,4,FALSE)</f>
        <v>8</v>
      </c>
      <c r="F1221" s="9" t="s">
        <v>1288</v>
      </c>
      <c r="G1221" s="9" t="s">
        <v>6371</v>
      </c>
      <c r="H1221">
        <v>0</v>
      </c>
      <c r="I1221">
        <v>646.493109</v>
      </c>
    </row>
    <row r="1222" spans="1:9" x14ac:dyDescent="0.25">
      <c r="A1222" s="8">
        <v>2023</v>
      </c>
      <c r="B1222" s="9" t="s">
        <v>783</v>
      </c>
      <c r="C1222" s="9" t="s">
        <v>1179</v>
      </c>
      <c r="D1222" s="9" t="s">
        <v>5497</v>
      </c>
      <c r="E1222" s="11">
        <f>VLOOKUP(C1222,Typology!$A$2:$D$615,4,FALSE)</f>
        <v>8</v>
      </c>
      <c r="F1222" s="9" t="s">
        <v>1289</v>
      </c>
      <c r="G1222" s="9" t="s">
        <v>6372</v>
      </c>
      <c r="H1222">
        <v>0</v>
      </c>
      <c r="I1222">
        <v>730.58479899999998</v>
      </c>
    </row>
    <row r="1223" spans="1:9" x14ac:dyDescent="0.25">
      <c r="A1223" s="8">
        <v>2023</v>
      </c>
      <c r="B1223" s="9" t="s">
        <v>783</v>
      </c>
      <c r="C1223" s="9" t="s">
        <v>1179</v>
      </c>
      <c r="D1223" s="9" t="s">
        <v>5497</v>
      </c>
      <c r="E1223" s="11">
        <f>VLOOKUP(C1223,Typology!$A$2:$D$615,4,FALSE)</f>
        <v>8</v>
      </c>
      <c r="F1223" s="9" t="s">
        <v>1290</v>
      </c>
      <c r="G1223" s="9" t="s">
        <v>6373</v>
      </c>
      <c r="H1223">
        <v>429.55795899999998</v>
      </c>
      <c r="I1223">
        <v>429.55795899999998</v>
      </c>
    </row>
    <row r="1224" spans="1:9" x14ac:dyDescent="0.25">
      <c r="A1224" s="8">
        <v>2023</v>
      </c>
      <c r="B1224" s="9" t="s">
        <v>783</v>
      </c>
      <c r="C1224" s="9" t="s">
        <v>1179</v>
      </c>
      <c r="D1224" s="9" t="s">
        <v>5497</v>
      </c>
      <c r="E1224" s="11">
        <f>VLOOKUP(C1224,Typology!$A$2:$D$615,4,FALSE)</f>
        <v>8</v>
      </c>
      <c r="F1224" s="9" t="s">
        <v>1291</v>
      </c>
      <c r="G1224" s="9" t="s">
        <v>6374</v>
      </c>
      <c r="H1224">
        <v>0</v>
      </c>
      <c r="I1224">
        <v>391.42913599999997</v>
      </c>
    </row>
    <row r="1225" spans="1:9" x14ac:dyDescent="0.25">
      <c r="A1225" s="8">
        <v>2023</v>
      </c>
      <c r="B1225" s="9" t="s">
        <v>783</v>
      </c>
      <c r="C1225" s="9" t="s">
        <v>1179</v>
      </c>
      <c r="D1225" s="9" t="s">
        <v>5497</v>
      </c>
      <c r="E1225" s="11">
        <f>VLOOKUP(C1225,Typology!$A$2:$D$615,4,FALSE)</f>
        <v>8</v>
      </c>
      <c r="F1225" s="9" t="s">
        <v>1292</v>
      </c>
      <c r="G1225" s="9" t="s">
        <v>6375</v>
      </c>
      <c r="H1225">
        <v>383.32149500000003</v>
      </c>
      <c r="I1225">
        <v>383.32149500000003</v>
      </c>
    </row>
    <row r="1226" spans="1:9" x14ac:dyDescent="0.25">
      <c r="A1226" s="8">
        <v>2023</v>
      </c>
      <c r="B1226" s="9" t="s">
        <v>783</v>
      </c>
      <c r="C1226" s="9" t="s">
        <v>1179</v>
      </c>
      <c r="D1226" s="9" t="s">
        <v>5497</v>
      </c>
      <c r="E1226" s="11">
        <f>VLOOKUP(C1226,Typology!$A$2:$D$615,4,FALSE)</f>
        <v>8</v>
      </c>
      <c r="F1226" s="9" t="s">
        <v>1293</v>
      </c>
      <c r="G1226" s="9" t="s">
        <v>6376</v>
      </c>
      <c r="H1226">
        <v>0</v>
      </c>
      <c r="I1226">
        <v>23.073528</v>
      </c>
    </row>
    <row r="1227" spans="1:9" x14ac:dyDescent="0.25">
      <c r="A1227" s="8">
        <v>2023</v>
      </c>
      <c r="B1227" s="9" t="s">
        <v>783</v>
      </c>
      <c r="C1227" s="9" t="s">
        <v>1179</v>
      </c>
      <c r="D1227" s="9" t="s">
        <v>5497</v>
      </c>
      <c r="E1227" s="11">
        <f>VLOOKUP(C1227,Typology!$A$2:$D$615,4,FALSE)</f>
        <v>8</v>
      </c>
      <c r="F1227" s="9" t="s">
        <v>1294</v>
      </c>
      <c r="G1227" s="9" t="s">
        <v>6377</v>
      </c>
      <c r="H1227">
        <v>0</v>
      </c>
      <c r="I1227">
        <v>55.501815000000001</v>
      </c>
    </row>
    <row r="1228" spans="1:9" x14ac:dyDescent="0.25">
      <c r="A1228" s="8">
        <v>2023</v>
      </c>
      <c r="B1228" s="9" t="s">
        <v>783</v>
      </c>
      <c r="C1228" s="9" t="s">
        <v>1179</v>
      </c>
      <c r="D1228" s="9" t="s">
        <v>5497</v>
      </c>
      <c r="E1228" s="11">
        <f>VLOOKUP(C1228,Typology!$A$2:$D$615,4,FALSE)</f>
        <v>8</v>
      </c>
      <c r="F1228" s="9" t="s">
        <v>1295</v>
      </c>
      <c r="G1228" s="9" t="s">
        <v>6378</v>
      </c>
      <c r="H1228">
        <v>0</v>
      </c>
      <c r="I1228">
        <v>652.96356600000001</v>
      </c>
    </row>
    <row r="1229" spans="1:9" x14ac:dyDescent="0.25">
      <c r="A1229" s="8">
        <v>2023</v>
      </c>
      <c r="B1229" s="9" t="s">
        <v>783</v>
      </c>
      <c r="C1229" s="9" t="s">
        <v>1179</v>
      </c>
      <c r="D1229" s="9" t="s">
        <v>5497</v>
      </c>
      <c r="E1229" s="11">
        <f>VLOOKUP(C1229,Typology!$A$2:$D$615,4,FALSE)</f>
        <v>8</v>
      </c>
      <c r="F1229" s="9" t="s">
        <v>1296</v>
      </c>
      <c r="G1229" s="9" t="s">
        <v>6379</v>
      </c>
      <c r="H1229">
        <v>0</v>
      </c>
      <c r="I1229">
        <v>341.886167</v>
      </c>
    </row>
    <row r="1230" spans="1:9" x14ac:dyDescent="0.25">
      <c r="A1230" s="8">
        <v>2023</v>
      </c>
      <c r="B1230" s="9" t="s">
        <v>783</v>
      </c>
      <c r="C1230" s="9" t="s">
        <v>1297</v>
      </c>
      <c r="D1230" s="9" t="s">
        <v>4771</v>
      </c>
      <c r="E1230" s="11">
        <f>VLOOKUP(C1230,Typology!$A$2:$D$615,4,FALSE)</f>
        <v>4</v>
      </c>
      <c r="F1230" s="9" t="s">
        <v>1298</v>
      </c>
      <c r="G1230" s="9" t="s">
        <v>6380</v>
      </c>
      <c r="H1230">
        <v>350.17287699999997</v>
      </c>
      <c r="I1230">
        <v>350.17287699999997</v>
      </c>
    </row>
    <row r="1231" spans="1:9" x14ac:dyDescent="0.25">
      <c r="A1231" s="8">
        <v>2023</v>
      </c>
      <c r="B1231" s="9" t="s">
        <v>783</v>
      </c>
      <c r="C1231" s="9" t="s">
        <v>1297</v>
      </c>
      <c r="D1231" s="9" t="s">
        <v>4771</v>
      </c>
      <c r="E1231" s="11">
        <f>VLOOKUP(C1231,Typology!$A$2:$D$615,4,FALSE)</f>
        <v>4</v>
      </c>
      <c r="F1231" s="9" t="s">
        <v>1299</v>
      </c>
      <c r="G1231" s="9" t="s">
        <v>6381</v>
      </c>
      <c r="H1231">
        <v>397.09572000000003</v>
      </c>
      <c r="I1231">
        <v>397.09572000000003</v>
      </c>
    </row>
    <row r="1232" spans="1:9" x14ac:dyDescent="0.25">
      <c r="A1232" s="8">
        <v>2023</v>
      </c>
      <c r="B1232" s="9" t="s">
        <v>783</v>
      </c>
      <c r="C1232" s="9" t="s">
        <v>1297</v>
      </c>
      <c r="D1232" s="9" t="s">
        <v>4771</v>
      </c>
      <c r="E1232" s="11">
        <f>VLOOKUP(C1232,Typology!$A$2:$D$615,4,FALSE)</f>
        <v>4</v>
      </c>
      <c r="F1232" s="9" t="s">
        <v>409</v>
      </c>
      <c r="G1232" s="9" t="s">
        <v>5588</v>
      </c>
      <c r="H1232">
        <v>0</v>
      </c>
      <c r="I1232">
        <v>365.20575099999996</v>
      </c>
    </row>
    <row r="1233" spans="1:9" x14ac:dyDescent="0.25">
      <c r="A1233" s="8">
        <v>2023</v>
      </c>
      <c r="B1233" s="9" t="s">
        <v>783</v>
      </c>
      <c r="C1233" s="9" t="s">
        <v>1297</v>
      </c>
      <c r="D1233" s="9" t="s">
        <v>4771</v>
      </c>
      <c r="E1233" s="11">
        <f>VLOOKUP(C1233,Typology!$A$2:$D$615,4,FALSE)</f>
        <v>4</v>
      </c>
      <c r="F1233" s="9" t="s">
        <v>1300</v>
      </c>
      <c r="G1233" s="9" t="s">
        <v>6382</v>
      </c>
      <c r="H1233">
        <v>0</v>
      </c>
      <c r="I1233">
        <v>371.18183499999998</v>
      </c>
    </row>
    <row r="1234" spans="1:9" x14ac:dyDescent="0.25">
      <c r="A1234" s="8">
        <v>2023</v>
      </c>
      <c r="B1234" s="9" t="s">
        <v>783</v>
      </c>
      <c r="C1234" s="9" t="s">
        <v>1301</v>
      </c>
      <c r="D1234" s="9" t="s">
        <v>4786</v>
      </c>
      <c r="E1234" s="11">
        <f>VLOOKUP(C1234,Typology!$A$2:$D$615,4,FALSE)</f>
        <v>4</v>
      </c>
      <c r="F1234" s="9" t="s">
        <v>1302</v>
      </c>
      <c r="G1234" s="9" t="s">
        <v>6383</v>
      </c>
      <c r="H1234">
        <v>0</v>
      </c>
      <c r="I1234">
        <v>622.86999700000001</v>
      </c>
    </row>
    <row r="1235" spans="1:9" x14ac:dyDescent="0.25">
      <c r="A1235" s="8">
        <v>2023</v>
      </c>
      <c r="B1235" s="9" t="s">
        <v>783</v>
      </c>
      <c r="C1235" s="9" t="s">
        <v>1301</v>
      </c>
      <c r="D1235" s="9" t="s">
        <v>4786</v>
      </c>
      <c r="E1235" s="11">
        <f>VLOOKUP(C1235,Typology!$A$2:$D$615,4,FALSE)</f>
        <v>4</v>
      </c>
      <c r="F1235" s="9" t="s">
        <v>1303</v>
      </c>
      <c r="G1235" s="9" t="s">
        <v>6384</v>
      </c>
      <c r="H1235">
        <v>758.287463</v>
      </c>
      <c r="I1235">
        <v>883.88452699999993</v>
      </c>
    </row>
    <row r="1236" spans="1:9" x14ac:dyDescent="0.25">
      <c r="A1236" s="8">
        <v>2023</v>
      </c>
      <c r="B1236" s="9" t="s">
        <v>783</v>
      </c>
      <c r="C1236" s="9" t="s">
        <v>1304</v>
      </c>
      <c r="D1236" s="9" t="s">
        <v>4923</v>
      </c>
      <c r="E1236" s="11">
        <f>VLOOKUP(C1236,Typology!$A$2:$D$615,4,FALSE)</f>
        <v>5</v>
      </c>
      <c r="F1236" s="9" t="s">
        <v>1305</v>
      </c>
      <c r="G1236" s="9" t="s">
        <v>6385</v>
      </c>
      <c r="H1236">
        <v>0</v>
      </c>
      <c r="I1236">
        <v>535.39801899999998</v>
      </c>
    </row>
    <row r="1237" spans="1:9" x14ac:dyDescent="0.25">
      <c r="A1237" s="8">
        <v>2023</v>
      </c>
      <c r="B1237" s="9" t="s">
        <v>783</v>
      </c>
      <c r="C1237" s="9" t="s">
        <v>1304</v>
      </c>
      <c r="D1237" s="9" t="s">
        <v>4923</v>
      </c>
      <c r="E1237" s="11">
        <f>VLOOKUP(C1237,Typology!$A$2:$D$615,4,FALSE)</f>
        <v>5</v>
      </c>
      <c r="F1237" s="9" t="s">
        <v>1306</v>
      </c>
      <c r="G1237" s="9" t="s">
        <v>6386</v>
      </c>
      <c r="H1237">
        <v>0</v>
      </c>
      <c r="I1237">
        <v>1125.8730089999999</v>
      </c>
    </row>
    <row r="1238" spans="1:9" x14ac:dyDescent="0.25">
      <c r="A1238" s="8">
        <v>2023</v>
      </c>
      <c r="B1238" s="9" t="s">
        <v>783</v>
      </c>
      <c r="C1238" s="9" t="s">
        <v>1304</v>
      </c>
      <c r="D1238" s="9" t="s">
        <v>4923</v>
      </c>
      <c r="E1238" s="11">
        <f>VLOOKUP(C1238,Typology!$A$2:$D$615,4,FALSE)</f>
        <v>5</v>
      </c>
      <c r="F1238" s="9" t="s">
        <v>1307</v>
      </c>
      <c r="G1238" s="9" t="s">
        <v>6387</v>
      </c>
      <c r="H1238">
        <v>265.95658800000001</v>
      </c>
      <c r="I1238">
        <v>265.95658800000001</v>
      </c>
    </row>
    <row r="1239" spans="1:9" x14ac:dyDescent="0.25">
      <c r="A1239" s="8">
        <v>2023</v>
      </c>
      <c r="B1239" s="9" t="s">
        <v>783</v>
      </c>
      <c r="C1239" s="9" t="s">
        <v>1304</v>
      </c>
      <c r="D1239" s="9" t="s">
        <v>4923</v>
      </c>
      <c r="E1239" s="11">
        <f>VLOOKUP(C1239,Typology!$A$2:$D$615,4,FALSE)</f>
        <v>5</v>
      </c>
      <c r="F1239" s="9" t="s">
        <v>1308</v>
      </c>
      <c r="G1239" s="9" t="s">
        <v>6388</v>
      </c>
      <c r="H1239">
        <v>344.76890600000002</v>
      </c>
      <c r="I1239">
        <v>344.76890600000002</v>
      </c>
    </row>
    <row r="1240" spans="1:9" x14ac:dyDescent="0.25">
      <c r="A1240" s="8">
        <v>2023</v>
      </c>
      <c r="B1240" s="9" t="s">
        <v>783</v>
      </c>
      <c r="C1240" s="9" t="s">
        <v>1304</v>
      </c>
      <c r="D1240" s="9" t="s">
        <v>4923</v>
      </c>
      <c r="E1240" s="11">
        <f>VLOOKUP(C1240,Typology!$A$2:$D$615,4,FALSE)</f>
        <v>5</v>
      </c>
      <c r="F1240" s="9" t="s">
        <v>1309</v>
      </c>
      <c r="G1240" s="9" t="s">
        <v>6389</v>
      </c>
      <c r="H1240">
        <v>403.42169000000001</v>
      </c>
      <c r="I1240">
        <v>403.42169000000001</v>
      </c>
    </row>
    <row r="1241" spans="1:9" x14ac:dyDescent="0.25">
      <c r="A1241" s="8">
        <v>2023</v>
      </c>
      <c r="B1241" s="9" t="s">
        <v>783</v>
      </c>
      <c r="C1241" s="9" t="s">
        <v>1304</v>
      </c>
      <c r="D1241" s="9" t="s">
        <v>4923</v>
      </c>
      <c r="E1241" s="11">
        <f>VLOOKUP(C1241,Typology!$A$2:$D$615,4,FALSE)</f>
        <v>5</v>
      </c>
      <c r="F1241" s="9" t="s">
        <v>1310</v>
      </c>
      <c r="G1241" s="9" t="s">
        <v>6390</v>
      </c>
      <c r="H1241">
        <v>266.31412999999998</v>
      </c>
      <c r="I1241">
        <v>266.31412999999998</v>
      </c>
    </row>
    <row r="1242" spans="1:9" x14ac:dyDescent="0.25">
      <c r="A1242" s="8">
        <v>2023</v>
      </c>
      <c r="B1242" s="9" t="s">
        <v>783</v>
      </c>
      <c r="C1242" s="9" t="s">
        <v>1304</v>
      </c>
      <c r="D1242" s="9" t="s">
        <v>4923</v>
      </c>
      <c r="E1242" s="11">
        <f>VLOOKUP(C1242,Typology!$A$2:$D$615,4,FALSE)</f>
        <v>5</v>
      </c>
      <c r="F1242" s="9" t="s">
        <v>1311</v>
      </c>
      <c r="G1242" s="9" t="s">
        <v>6391</v>
      </c>
      <c r="H1242">
        <v>347.01170200000001</v>
      </c>
      <c r="I1242">
        <v>347.01170200000001</v>
      </c>
    </row>
    <row r="1243" spans="1:9" x14ac:dyDescent="0.25">
      <c r="A1243" s="8">
        <v>2023</v>
      </c>
      <c r="B1243" s="9" t="s">
        <v>783</v>
      </c>
      <c r="C1243" s="9" t="s">
        <v>1304</v>
      </c>
      <c r="D1243" s="9" t="s">
        <v>4923</v>
      </c>
      <c r="E1243" s="11">
        <f>VLOOKUP(C1243,Typology!$A$2:$D$615,4,FALSE)</f>
        <v>5</v>
      </c>
      <c r="F1243" s="9" t="s">
        <v>1312</v>
      </c>
      <c r="G1243" s="9" t="s">
        <v>6392</v>
      </c>
      <c r="H1243">
        <v>200.21196699999999</v>
      </c>
      <c r="I1243">
        <v>200.21196699999999</v>
      </c>
    </row>
    <row r="1244" spans="1:9" x14ac:dyDescent="0.25">
      <c r="A1244" s="8">
        <v>2023</v>
      </c>
      <c r="B1244" s="9" t="s">
        <v>783</v>
      </c>
      <c r="C1244" s="9" t="s">
        <v>1304</v>
      </c>
      <c r="D1244" s="9" t="s">
        <v>4923</v>
      </c>
      <c r="E1244" s="11">
        <f>VLOOKUP(C1244,Typology!$A$2:$D$615,4,FALSE)</f>
        <v>5</v>
      </c>
      <c r="F1244" s="9" t="s">
        <v>1313</v>
      </c>
      <c r="G1244" s="9" t="s">
        <v>6393</v>
      </c>
      <c r="H1244">
        <v>0</v>
      </c>
      <c r="I1244">
        <v>397.92313000000001</v>
      </c>
    </row>
    <row r="1245" spans="1:9" x14ac:dyDescent="0.25">
      <c r="A1245" s="8">
        <v>2023</v>
      </c>
      <c r="B1245" s="9" t="s">
        <v>783</v>
      </c>
      <c r="C1245" s="9" t="s">
        <v>1314</v>
      </c>
      <c r="D1245" s="9" t="s">
        <v>5033</v>
      </c>
      <c r="E1245" s="11">
        <f>VLOOKUP(C1245,Typology!$A$2:$D$615,4,FALSE)</f>
        <v>8</v>
      </c>
      <c r="F1245" s="9" t="s">
        <v>1315</v>
      </c>
      <c r="G1245" s="9" t="s">
        <v>6394</v>
      </c>
      <c r="H1245">
        <v>181.45555100000001</v>
      </c>
      <c r="I1245">
        <v>203.36399900000001</v>
      </c>
    </row>
    <row r="1246" spans="1:9" x14ac:dyDescent="0.25">
      <c r="A1246" s="8">
        <v>2023</v>
      </c>
      <c r="B1246" s="9" t="s">
        <v>783</v>
      </c>
      <c r="C1246" s="9" t="s">
        <v>1314</v>
      </c>
      <c r="D1246" s="9" t="s">
        <v>5033</v>
      </c>
      <c r="E1246" s="11">
        <f>VLOOKUP(C1246,Typology!$A$2:$D$615,4,FALSE)</f>
        <v>8</v>
      </c>
      <c r="F1246" s="9" t="s">
        <v>1316</v>
      </c>
      <c r="G1246" s="9" t="s">
        <v>6395</v>
      </c>
      <c r="H1246">
        <v>354.27299099999999</v>
      </c>
      <c r="I1246">
        <v>429.83803699999999</v>
      </c>
    </row>
    <row r="1247" spans="1:9" x14ac:dyDescent="0.25">
      <c r="A1247" s="8">
        <v>2023</v>
      </c>
      <c r="B1247" s="9" t="s">
        <v>783</v>
      </c>
      <c r="C1247" s="9" t="s">
        <v>1314</v>
      </c>
      <c r="D1247" s="9" t="s">
        <v>5033</v>
      </c>
      <c r="E1247" s="11">
        <f>VLOOKUP(C1247,Typology!$A$2:$D$615,4,FALSE)</f>
        <v>8</v>
      </c>
      <c r="F1247" s="9" t="s">
        <v>1317</v>
      </c>
      <c r="G1247" s="9" t="s">
        <v>6396</v>
      </c>
      <c r="H1247">
        <v>0</v>
      </c>
      <c r="I1247">
        <v>1073.1344469999999</v>
      </c>
    </row>
    <row r="1248" spans="1:9" x14ac:dyDescent="0.25">
      <c r="A1248" s="8">
        <v>2023</v>
      </c>
      <c r="B1248" s="9" t="s">
        <v>783</v>
      </c>
      <c r="C1248" s="9" t="s">
        <v>1314</v>
      </c>
      <c r="D1248" s="9" t="s">
        <v>5033</v>
      </c>
      <c r="E1248" s="11">
        <f>VLOOKUP(C1248,Typology!$A$2:$D$615,4,FALSE)</f>
        <v>8</v>
      </c>
      <c r="F1248" s="9" t="s">
        <v>1318</v>
      </c>
      <c r="G1248" s="9" t="s">
        <v>6397</v>
      </c>
      <c r="H1248">
        <v>287.542147</v>
      </c>
      <c r="I1248">
        <v>335.59127999999998</v>
      </c>
    </row>
    <row r="1249" spans="1:9" x14ac:dyDescent="0.25">
      <c r="A1249" s="8">
        <v>2023</v>
      </c>
      <c r="B1249" s="9" t="s">
        <v>783</v>
      </c>
      <c r="C1249" s="9" t="s">
        <v>1314</v>
      </c>
      <c r="D1249" s="9" t="s">
        <v>5033</v>
      </c>
      <c r="E1249" s="11">
        <f>VLOOKUP(C1249,Typology!$A$2:$D$615,4,FALSE)</f>
        <v>8</v>
      </c>
      <c r="F1249" s="9" t="s">
        <v>1319</v>
      </c>
      <c r="G1249" s="9" t="s">
        <v>6398</v>
      </c>
      <c r="H1249">
        <v>269.23722499999997</v>
      </c>
      <c r="I1249">
        <v>310.02979699999997</v>
      </c>
    </row>
    <row r="1250" spans="1:9" x14ac:dyDescent="0.25">
      <c r="A1250" s="8">
        <v>2023</v>
      </c>
      <c r="B1250" s="9" t="s">
        <v>783</v>
      </c>
      <c r="C1250" s="9" t="s">
        <v>1314</v>
      </c>
      <c r="D1250" s="9" t="s">
        <v>5033</v>
      </c>
      <c r="E1250" s="11">
        <f>VLOOKUP(C1250,Typology!$A$2:$D$615,4,FALSE)</f>
        <v>8</v>
      </c>
      <c r="F1250" s="9" t="s">
        <v>1320</v>
      </c>
      <c r="G1250" s="9" t="s">
        <v>6399</v>
      </c>
      <c r="H1250">
        <v>0</v>
      </c>
      <c r="I1250">
        <v>518.73586499999999</v>
      </c>
    </row>
    <row r="1251" spans="1:9" x14ac:dyDescent="0.25">
      <c r="A1251" s="8">
        <v>2023</v>
      </c>
      <c r="B1251" s="9" t="s">
        <v>783</v>
      </c>
      <c r="C1251" s="9" t="s">
        <v>1314</v>
      </c>
      <c r="D1251" s="9" t="s">
        <v>5033</v>
      </c>
      <c r="E1251" s="11">
        <f>VLOOKUP(C1251,Typology!$A$2:$D$615,4,FALSE)</f>
        <v>8</v>
      </c>
      <c r="F1251" s="9" t="s">
        <v>1321</v>
      </c>
      <c r="G1251" s="9" t="s">
        <v>6400</v>
      </c>
      <c r="H1251">
        <v>0</v>
      </c>
      <c r="I1251">
        <v>487.99829799999998</v>
      </c>
    </row>
    <row r="1252" spans="1:9" x14ac:dyDescent="0.25">
      <c r="A1252" s="8">
        <v>2023</v>
      </c>
      <c r="B1252" s="9" t="s">
        <v>783</v>
      </c>
      <c r="C1252" s="9" t="s">
        <v>1314</v>
      </c>
      <c r="D1252" s="9" t="s">
        <v>5033</v>
      </c>
      <c r="E1252" s="11">
        <f>VLOOKUP(C1252,Typology!$A$2:$D$615,4,FALSE)</f>
        <v>8</v>
      </c>
      <c r="F1252" s="9" t="s">
        <v>1322</v>
      </c>
      <c r="G1252" s="9" t="s">
        <v>6401</v>
      </c>
      <c r="H1252">
        <v>268.31090499999999</v>
      </c>
      <c r="I1252">
        <v>315.01059500000002</v>
      </c>
    </row>
    <row r="1253" spans="1:9" x14ac:dyDescent="0.25">
      <c r="A1253" s="8">
        <v>2023</v>
      </c>
      <c r="B1253" s="9" t="s">
        <v>783</v>
      </c>
      <c r="C1253" s="9" t="s">
        <v>1314</v>
      </c>
      <c r="D1253" s="9" t="s">
        <v>5033</v>
      </c>
      <c r="E1253" s="11">
        <f>VLOOKUP(C1253,Typology!$A$2:$D$615,4,FALSE)</f>
        <v>8</v>
      </c>
      <c r="F1253" s="9" t="s">
        <v>1323</v>
      </c>
      <c r="G1253" s="9" t="s">
        <v>5958</v>
      </c>
      <c r="H1253">
        <v>304.12901499999998</v>
      </c>
      <c r="I1253">
        <v>357.53804200000002</v>
      </c>
    </row>
    <row r="1254" spans="1:9" x14ac:dyDescent="0.25">
      <c r="A1254" s="8">
        <v>2023</v>
      </c>
      <c r="B1254" s="9" t="s">
        <v>783</v>
      </c>
      <c r="C1254" s="9" t="s">
        <v>1314</v>
      </c>
      <c r="D1254" s="9" t="s">
        <v>5033</v>
      </c>
      <c r="E1254" s="11">
        <f>VLOOKUP(C1254,Typology!$A$2:$D$615,4,FALSE)</f>
        <v>8</v>
      </c>
      <c r="F1254" s="9" t="s">
        <v>1324</v>
      </c>
      <c r="G1254" s="9" t="s">
        <v>6402</v>
      </c>
      <c r="H1254">
        <v>439.95966299999998</v>
      </c>
      <c r="I1254">
        <v>525.20638899999994</v>
      </c>
    </row>
    <row r="1255" spans="1:9" x14ac:dyDescent="0.25">
      <c r="A1255" s="8">
        <v>2023</v>
      </c>
      <c r="B1255" s="9" t="s">
        <v>783</v>
      </c>
      <c r="C1255" s="9" t="s">
        <v>1314</v>
      </c>
      <c r="D1255" s="9" t="s">
        <v>5033</v>
      </c>
      <c r="E1255" s="11">
        <f>VLOOKUP(C1255,Typology!$A$2:$D$615,4,FALSE)</f>
        <v>8</v>
      </c>
      <c r="F1255" s="9" t="s">
        <v>1325</v>
      </c>
      <c r="G1255" s="9" t="s">
        <v>6403</v>
      </c>
      <c r="H1255">
        <v>380.43258600000001</v>
      </c>
      <c r="I1255">
        <v>462.67048599999998</v>
      </c>
    </row>
    <row r="1256" spans="1:9" x14ac:dyDescent="0.25">
      <c r="A1256" s="8">
        <v>2023</v>
      </c>
      <c r="B1256" s="9" t="s">
        <v>783</v>
      </c>
      <c r="C1256" s="9" t="s">
        <v>1314</v>
      </c>
      <c r="D1256" s="9" t="s">
        <v>5033</v>
      </c>
      <c r="E1256" s="11">
        <f>VLOOKUP(C1256,Typology!$A$2:$D$615,4,FALSE)</f>
        <v>8</v>
      </c>
      <c r="F1256" s="9" t="s">
        <v>1326</v>
      </c>
      <c r="G1256" s="9" t="s">
        <v>6404</v>
      </c>
      <c r="H1256">
        <v>363.02472299999999</v>
      </c>
      <c r="I1256">
        <v>416.02472299999999</v>
      </c>
    </row>
    <row r="1257" spans="1:9" x14ac:dyDescent="0.25">
      <c r="A1257" s="8">
        <v>2023</v>
      </c>
      <c r="B1257" s="9" t="s">
        <v>783</v>
      </c>
      <c r="C1257" s="9" t="s">
        <v>1314</v>
      </c>
      <c r="D1257" s="9" t="s">
        <v>5033</v>
      </c>
      <c r="E1257" s="11">
        <f>VLOOKUP(C1257,Typology!$A$2:$D$615,4,FALSE)</f>
        <v>8</v>
      </c>
      <c r="F1257" s="9" t="s">
        <v>1327</v>
      </c>
      <c r="G1257" s="9" t="s">
        <v>6405</v>
      </c>
      <c r="H1257">
        <v>53.414285999999997</v>
      </c>
      <c r="I1257">
        <v>53.414285999999997</v>
      </c>
    </row>
    <row r="1258" spans="1:9" x14ac:dyDescent="0.25">
      <c r="A1258" s="8">
        <v>2023</v>
      </c>
      <c r="B1258" s="9" t="s">
        <v>783</v>
      </c>
      <c r="C1258" s="9" t="s">
        <v>1314</v>
      </c>
      <c r="D1258" s="9" t="s">
        <v>5033</v>
      </c>
      <c r="E1258" s="11">
        <f>VLOOKUP(C1258,Typology!$A$2:$D$615,4,FALSE)</f>
        <v>8</v>
      </c>
      <c r="F1258" s="9" t="s">
        <v>1328</v>
      </c>
      <c r="G1258" s="9" t="s">
        <v>6406</v>
      </c>
      <c r="H1258">
        <v>309.818894</v>
      </c>
      <c r="I1258">
        <v>348.83923900000002</v>
      </c>
    </row>
    <row r="1259" spans="1:9" x14ac:dyDescent="0.25">
      <c r="A1259" s="8">
        <v>2023</v>
      </c>
      <c r="B1259" s="9" t="s">
        <v>783</v>
      </c>
      <c r="C1259" s="9" t="s">
        <v>1314</v>
      </c>
      <c r="D1259" s="9" t="s">
        <v>5033</v>
      </c>
      <c r="E1259" s="11">
        <f>VLOOKUP(C1259,Typology!$A$2:$D$615,4,FALSE)</f>
        <v>8</v>
      </c>
      <c r="F1259" s="9" t="s">
        <v>1329</v>
      </c>
      <c r="G1259" s="9" t="s">
        <v>6407</v>
      </c>
      <c r="H1259">
        <v>308.198508</v>
      </c>
      <c r="I1259">
        <v>355.42436700000002</v>
      </c>
    </row>
    <row r="1260" spans="1:9" x14ac:dyDescent="0.25">
      <c r="A1260" s="8">
        <v>2023</v>
      </c>
      <c r="B1260" s="9" t="s">
        <v>783</v>
      </c>
      <c r="C1260" s="9" t="s">
        <v>1314</v>
      </c>
      <c r="D1260" s="9" t="s">
        <v>5033</v>
      </c>
      <c r="E1260" s="11">
        <f>VLOOKUP(C1260,Typology!$A$2:$D$615,4,FALSE)</f>
        <v>8</v>
      </c>
      <c r="F1260" s="9" t="s">
        <v>1330</v>
      </c>
      <c r="G1260" s="9" t="s">
        <v>6408</v>
      </c>
      <c r="H1260">
        <v>224.501654</v>
      </c>
      <c r="I1260">
        <v>267.86476900000002</v>
      </c>
    </row>
    <row r="1261" spans="1:9" x14ac:dyDescent="0.25">
      <c r="A1261" s="8">
        <v>2023</v>
      </c>
      <c r="B1261" s="9" t="s">
        <v>783</v>
      </c>
      <c r="C1261" s="9" t="s">
        <v>1314</v>
      </c>
      <c r="D1261" s="9" t="s">
        <v>5033</v>
      </c>
      <c r="E1261" s="11">
        <f>VLOOKUP(C1261,Typology!$A$2:$D$615,4,FALSE)</f>
        <v>8</v>
      </c>
      <c r="F1261" s="9" t="s">
        <v>1331</v>
      </c>
      <c r="G1261" s="9" t="s">
        <v>6409</v>
      </c>
      <c r="H1261">
        <v>0</v>
      </c>
      <c r="I1261">
        <v>139.001676</v>
      </c>
    </row>
    <row r="1262" spans="1:9" x14ac:dyDescent="0.25">
      <c r="A1262" s="8">
        <v>2023</v>
      </c>
      <c r="B1262" s="9" t="s">
        <v>783</v>
      </c>
      <c r="C1262" s="9" t="s">
        <v>1314</v>
      </c>
      <c r="D1262" s="9" t="s">
        <v>5033</v>
      </c>
      <c r="E1262" s="11">
        <f>VLOOKUP(C1262,Typology!$A$2:$D$615,4,FALSE)</f>
        <v>8</v>
      </c>
      <c r="F1262" s="9" t="s">
        <v>1332</v>
      </c>
      <c r="G1262" s="9" t="s">
        <v>6410</v>
      </c>
      <c r="H1262">
        <v>234.856199</v>
      </c>
      <c r="I1262">
        <v>388.13324599999999</v>
      </c>
    </row>
    <row r="1263" spans="1:9" x14ac:dyDescent="0.25">
      <c r="A1263" s="8">
        <v>2023</v>
      </c>
      <c r="B1263" s="9" t="s">
        <v>783</v>
      </c>
      <c r="C1263" s="9" t="s">
        <v>1314</v>
      </c>
      <c r="D1263" s="9" t="s">
        <v>5033</v>
      </c>
      <c r="E1263" s="11">
        <f>VLOOKUP(C1263,Typology!$A$2:$D$615,4,FALSE)</f>
        <v>8</v>
      </c>
      <c r="F1263" s="9" t="s">
        <v>1333</v>
      </c>
      <c r="G1263" s="9" t="s">
        <v>6411</v>
      </c>
      <c r="H1263">
        <v>5.9519999999999998E-3</v>
      </c>
      <c r="I1263">
        <v>7.5720219999999996</v>
      </c>
    </row>
    <row r="1264" spans="1:9" x14ac:dyDescent="0.25">
      <c r="A1264" s="8">
        <v>2023</v>
      </c>
      <c r="B1264" s="9" t="s">
        <v>783</v>
      </c>
      <c r="C1264" s="9" t="s">
        <v>1314</v>
      </c>
      <c r="D1264" s="9" t="s">
        <v>5033</v>
      </c>
      <c r="E1264" s="11">
        <f>VLOOKUP(C1264,Typology!$A$2:$D$615,4,FALSE)</f>
        <v>8</v>
      </c>
      <c r="F1264" s="9" t="s">
        <v>1334</v>
      </c>
      <c r="G1264" s="9" t="s">
        <v>6412</v>
      </c>
      <c r="H1264">
        <v>451.80346500000002</v>
      </c>
      <c r="I1264">
        <v>532.23778900000002</v>
      </c>
    </row>
    <row r="1265" spans="1:9" x14ac:dyDescent="0.25">
      <c r="A1265" s="8">
        <v>2023</v>
      </c>
      <c r="B1265" s="9" t="s">
        <v>783</v>
      </c>
      <c r="C1265" s="9" t="s">
        <v>1314</v>
      </c>
      <c r="D1265" s="9" t="s">
        <v>5033</v>
      </c>
      <c r="E1265" s="11">
        <f>VLOOKUP(C1265,Typology!$A$2:$D$615,4,FALSE)</f>
        <v>8</v>
      </c>
      <c r="F1265" s="9" t="s">
        <v>1335</v>
      </c>
      <c r="G1265" s="9" t="s">
        <v>6413</v>
      </c>
      <c r="H1265">
        <v>0</v>
      </c>
      <c r="I1265">
        <v>559.80110200000001</v>
      </c>
    </row>
    <row r="1266" spans="1:9" x14ac:dyDescent="0.25">
      <c r="A1266" s="8">
        <v>2023</v>
      </c>
      <c r="B1266" s="9" t="s">
        <v>783</v>
      </c>
      <c r="C1266" s="9" t="s">
        <v>1314</v>
      </c>
      <c r="D1266" s="9" t="s">
        <v>5033</v>
      </c>
      <c r="E1266" s="11">
        <f>VLOOKUP(C1266,Typology!$A$2:$D$615,4,FALSE)</f>
        <v>8</v>
      </c>
      <c r="F1266" s="9" t="s">
        <v>1336</v>
      </c>
      <c r="G1266" s="9" t="s">
        <v>6414</v>
      </c>
      <c r="H1266">
        <v>0</v>
      </c>
      <c r="I1266">
        <v>301.29448200000002</v>
      </c>
    </row>
    <row r="1267" spans="1:9" x14ac:dyDescent="0.25">
      <c r="A1267" s="8">
        <v>2023</v>
      </c>
      <c r="B1267" s="9" t="s">
        <v>783</v>
      </c>
      <c r="C1267" s="9" t="s">
        <v>1314</v>
      </c>
      <c r="D1267" s="9" t="s">
        <v>5033</v>
      </c>
      <c r="E1267" s="11">
        <f>VLOOKUP(C1267,Typology!$A$2:$D$615,4,FALSE)</f>
        <v>8</v>
      </c>
      <c r="F1267" s="9" t="s">
        <v>1337</v>
      </c>
      <c r="G1267" s="9" t="s">
        <v>6415</v>
      </c>
      <c r="H1267">
        <v>0</v>
      </c>
      <c r="I1267">
        <v>774.85541499999999</v>
      </c>
    </row>
    <row r="1268" spans="1:9" x14ac:dyDescent="0.25">
      <c r="A1268" s="8">
        <v>2023</v>
      </c>
      <c r="B1268" s="9" t="s">
        <v>783</v>
      </c>
      <c r="C1268" s="9" t="s">
        <v>1314</v>
      </c>
      <c r="D1268" s="9" t="s">
        <v>5033</v>
      </c>
      <c r="E1268" s="11">
        <f>VLOOKUP(C1268,Typology!$A$2:$D$615,4,FALSE)</f>
        <v>8</v>
      </c>
      <c r="F1268" s="9" t="s">
        <v>1338</v>
      </c>
      <c r="G1268" s="9" t="s">
        <v>6416</v>
      </c>
      <c r="H1268">
        <v>0</v>
      </c>
      <c r="I1268">
        <v>370.81313699999998</v>
      </c>
    </row>
    <row r="1269" spans="1:9" x14ac:dyDescent="0.25">
      <c r="A1269" s="8">
        <v>2023</v>
      </c>
      <c r="B1269" s="9" t="s">
        <v>783</v>
      </c>
      <c r="C1269" s="9" t="s">
        <v>1314</v>
      </c>
      <c r="D1269" s="9" t="s">
        <v>5033</v>
      </c>
      <c r="E1269" s="11">
        <f>VLOOKUP(C1269,Typology!$A$2:$D$615,4,FALSE)</f>
        <v>8</v>
      </c>
      <c r="F1269" s="9" t="s">
        <v>1339</v>
      </c>
      <c r="G1269" s="9" t="s">
        <v>6417</v>
      </c>
      <c r="H1269">
        <v>465.67088999999999</v>
      </c>
      <c r="I1269">
        <v>535.83489299999997</v>
      </c>
    </row>
    <row r="1270" spans="1:9" x14ac:dyDescent="0.25">
      <c r="A1270" s="8">
        <v>2023</v>
      </c>
      <c r="B1270" s="9" t="s">
        <v>783</v>
      </c>
      <c r="C1270" s="9" t="s">
        <v>1314</v>
      </c>
      <c r="D1270" s="9" t="s">
        <v>5033</v>
      </c>
      <c r="E1270" s="11">
        <f>VLOOKUP(C1270,Typology!$A$2:$D$615,4,FALSE)</f>
        <v>8</v>
      </c>
      <c r="F1270" s="9" t="s">
        <v>1340</v>
      </c>
      <c r="G1270" s="9" t="s">
        <v>6418</v>
      </c>
      <c r="H1270">
        <v>0</v>
      </c>
      <c r="I1270">
        <v>372.53481099999999</v>
      </c>
    </row>
    <row r="1271" spans="1:9" x14ac:dyDescent="0.25">
      <c r="A1271" s="8">
        <v>2023</v>
      </c>
      <c r="B1271" s="9" t="s">
        <v>783</v>
      </c>
      <c r="C1271" s="9" t="s">
        <v>1314</v>
      </c>
      <c r="D1271" s="9" t="s">
        <v>5033</v>
      </c>
      <c r="E1271" s="11">
        <f>VLOOKUP(C1271,Typology!$A$2:$D$615,4,FALSE)</f>
        <v>8</v>
      </c>
      <c r="F1271" s="9" t="s">
        <v>1314</v>
      </c>
      <c r="G1271" s="9" t="s">
        <v>5033</v>
      </c>
      <c r="H1271">
        <v>21.253962999999999</v>
      </c>
      <c r="I1271">
        <v>73.438715999999999</v>
      </c>
    </row>
    <row r="1272" spans="1:9" x14ac:dyDescent="0.25">
      <c r="A1272" s="8">
        <v>2023</v>
      </c>
      <c r="B1272" s="9" t="s">
        <v>783</v>
      </c>
      <c r="C1272" s="9" t="s">
        <v>1314</v>
      </c>
      <c r="D1272" s="9" t="s">
        <v>5033</v>
      </c>
      <c r="E1272" s="11">
        <f>VLOOKUP(C1272,Typology!$A$2:$D$615,4,FALSE)</f>
        <v>8</v>
      </c>
      <c r="F1272" s="9" t="s">
        <v>1341</v>
      </c>
      <c r="G1272" s="9" t="s">
        <v>6419</v>
      </c>
      <c r="H1272">
        <v>0</v>
      </c>
      <c r="I1272">
        <v>750.15326000000005</v>
      </c>
    </row>
    <row r="1273" spans="1:9" x14ac:dyDescent="0.25">
      <c r="A1273" s="8">
        <v>2023</v>
      </c>
      <c r="B1273" s="9" t="s">
        <v>783</v>
      </c>
      <c r="C1273" s="9" t="s">
        <v>1314</v>
      </c>
      <c r="D1273" s="9" t="s">
        <v>5033</v>
      </c>
      <c r="E1273" s="11">
        <f>VLOOKUP(C1273,Typology!$A$2:$D$615,4,FALSE)</f>
        <v>8</v>
      </c>
      <c r="F1273" s="9" t="s">
        <v>1342</v>
      </c>
      <c r="G1273" s="9" t="s">
        <v>6420</v>
      </c>
      <c r="H1273">
        <v>307.63887799999998</v>
      </c>
      <c r="I1273">
        <v>354.736853</v>
      </c>
    </row>
    <row r="1274" spans="1:9" x14ac:dyDescent="0.25">
      <c r="A1274" s="8">
        <v>2023</v>
      </c>
      <c r="B1274" s="9" t="s">
        <v>783</v>
      </c>
      <c r="C1274" s="9" t="s">
        <v>1343</v>
      </c>
      <c r="D1274" s="9" t="s">
        <v>5006</v>
      </c>
      <c r="E1274" s="11">
        <f>VLOOKUP(C1274,Typology!$A$2:$D$615,4,FALSE)</f>
        <v>7</v>
      </c>
      <c r="F1274" s="9" t="s">
        <v>1344</v>
      </c>
      <c r="G1274" s="9" t="s">
        <v>6421</v>
      </c>
      <c r="H1274">
        <v>480.52553</v>
      </c>
      <c r="I1274">
        <v>565.60928000000001</v>
      </c>
    </row>
    <row r="1275" spans="1:9" x14ac:dyDescent="0.25">
      <c r="A1275" s="8">
        <v>2023</v>
      </c>
      <c r="B1275" s="9" t="s">
        <v>783</v>
      </c>
      <c r="C1275" s="9" t="s">
        <v>1343</v>
      </c>
      <c r="D1275" s="9" t="s">
        <v>5006</v>
      </c>
      <c r="E1275" s="11">
        <f>VLOOKUP(C1275,Typology!$A$2:$D$615,4,FALSE)</f>
        <v>7</v>
      </c>
      <c r="F1275" s="9" t="s">
        <v>500</v>
      </c>
      <c r="G1275" s="9" t="s">
        <v>5665</v>
      </c>
      <c r="H1275">
        <v>0</v>
      </c>
      <c r="I1275">
        <v>513.30918399999996</v>
      </c>
    </row>
    <row r="1276" spans="1:9" x14ac:dyDescent="0.25">
      <c r="A1276" s="8">
        <v>2023</v>
      </c>
      <c r="B1276" s="9" t="s">
        <v>783</v>
      </c>
      <c r="C1276" s="9" t="s">
        <v>1345</v>
      </c>
      <c r="D1276" s="9" t="s">
        <v>4790</v>
      </c>
      <c r="E1276" s="11">
        <f>VLOOKUP(C1276,Typology!$A$2:$D$615,4,FALSE)</f>
        <v>4</v>
      </c>
      <c r="F1276" s="9" t="s">
        <v>1346</v>
      </c>
      <c r="G1276" s="9" t="s">
        <v>6422</v>
      </c>
      <c r="H1276">
        <v>0</v>
      </c>
      <c r="I1276">
        <v>580.46463100000005</v>
      </c>
    </row>
    <row r="1277" spans="1:9" x14ac:dyDescent="0.25">
      <c r="A1277" s="8">
        <v>2023</v>
      </c>
      <c r="B1277" s="9" t="s">
        <v>783</v>
      </c>
      <c r="C1277" s="9" t="s">
        <v>1345</v>
      </c>
      <c r="D1277" s="9" t="s">
        <v>4790</v>
      </c>
      <c r="E1277" s="11">
        <f>VLOOKUP(C1277,Typology!$A$2:$D$615,4,FALSE)</f>
        <v>4</v>
      </c>
      <c r="F1277" s="9" t="s">
        <v>1347</v>
      </c>
      <c r="G1277" s="9" t="s">
        <v>6423</v>
      </c>
      <c r="H1277">
        <v>0</v>
      </c>
      <c r="I1277">
        <v>705.03410099999996</v>
      </c>
    </row>
    <row r="1278" spans="1:9" x14ac:dyDescent="0.25">
      <c r="A1278" s="8">
        <v>2023</v>
      </c>
      <c r="B1278" s="9" t="s">
        <v>783</v>
      </c>
      <c r="C1278" s="9" t="s">
        <v>1345</v>
      </c>
      <c r="D1278" s="9" t="s">
        <v>4790</v>
      </c>
      <c r="E1278" s="11">
        <f>VLOOKUP(C1278,Typology!$A$2:$D$615,4,FALSE)</f>
        <v>4</v>
      </c>
      <c r="F1278" s="9" t="s">
        <v>1348</v>
      </c>
      <c r="G1278" s="9" t="s">
        <v>6424</v>
      </c>
      <c r="H1278">
        <v>1047.484755</v>
      </c>
      <c r="I1278">
        <v>1047.484755</v>
      </c>
    </row>
    <row r="1279" spans="1:9" x14ac:dyDescent="0.25">
      <c r="A1279" s="8">
        <v>2023</v>
      </c>
      <c r="B1279" s="9" t="s">
        <v>783</v>
      </c>
      <c r="C1279" s="9" t="s">
        <v>1345</v>
      </c>
      <c r="D1279" s="9" t="s">
        <v>4790</v>
      </c>
      <c r="E1279" s="11">
        <f>VLOOKUP(C1279,Typology!$A$2:$D$615,4,FALSE)</f>
        <v>4</v>
      </c>
      <c r="F1279" s="9" t="s">
        <v>1345</v>
      </c>
      <c r="G1279" s="9" t="s">
        <v>4790</v>
      </c>
      <c r="H1279">
        <v>0.41666699999999995</v>
      </c>
      <c r="I1279">
        <v>0.41666699999999995</v>
      </c>
    </row>
    <row r="1280" spans="1:9" x14ac:dyDescent="0.25">
      <c r="A1280" s="8">
        <v>2023</v>
      </c>
      <c r="B1280" s="9" t="s">
        <v>783</v>
      </c>
      <c r="C1280" s="9" t="s">
        <v>1349</v>
      </c>
      <c r="D1280" s="9" t="s">
        <v>4879</v>
      </c>
      <c r="E1280" s="11">
        <f>VLOOKUP(C1280,Typology!$A$2:$D$615,4,FALSE)</f>
        <v>5</v>
      </c>
      <c r="F1280" s="9" t="s">
        <v>1350</v>
      </c>
      <c r="G1280" s="9" t="s">
        <v>6425</v>
      </c>
      <c r="H1280">
        <v>371.45940100000001</v>
      </c>
      <c r="I1280">
        <v>371.45940100000001</v>
      </c>
    </row>
    <row r="1281" spans="1:9" x14ac:dyDescent="0.25">
      <c r="A1281" s="8">
        <v>2023</v>
      </c>
      <c r="B1281" s="9" t="s">
        <v>783</v>
      </c>
      <c r="C1281" s="9" t="s">
        <v>1349</v>
      </c>
      <c r="D1281" s="9" t="s">
        <v>4879</v>
      </c>
      <c r="E1281" s="11">
        <f>VLOOKUP(C1281,Typology!$A$2:$D$615,4,FALSE)</f>
        <v>5</v>
      </c>
      <c r="F1281" s="9" t="s">
        <v>1351</v>
      </c>
      <c r="G1281" s="9" t="s">
        <v>6426</v>
      </c>
      <c r="H1281">
        <v>557.03157399999998</v>
      </c>
      <c r="I1281">
        <v>557.03157399999998</v>
      </c>
    </row>
    <row r="1282" spans="1:9" x14ac:dyDescent="0.25">
      <c r="A1282" s="8">
        <v>2023</v>
      </c>
      <c r="B1282" s="9" t="s">
        <v>783</v>
      </c>
      <c r="C1282" s="9" t="s">
        <v>1349</v>
      </c>
      <c r="D1282" s="9" t="s">
        <v>4879</v>
      </c>
      <c r="E1282" s="11">
        <f>VLOOKUP(C1282,Typology!$A$2:$D$615,4,FALSE)</f>
        <v>5</v>
      </c>
      <c r="F1282" s="9" t="s">
        <v>1352</v>
      </c>
      <c r="G1282" s="9" t="s">
        <v>6427</v>
      </c>
      <c r="H1282">
        <v>433.76545599999997</v>
      </c>
      <c r="I1282">
        <v>433.76545599999997</v>
      </c>
    </row>
    <row r="1283" spans="1:9" x14ac:dyDescent="0.25">
      <c r="A1283" s="8">
        <v>2023</v>
      </c>
      <c r="B1283" s="9" t="s">
        <v>783</v>
      </c>
      <c r="C1283" s="9" t="s">
        <v>1349</v>
      </c>
      <c r="D1283" s="9" t="s">
        <v>4879</v>
      </c>
      <c r="E1283" s="11">
        <f>VLOOKUP(C1283,Typology!$A$2:$D$615,4,FALSE)</f>
        <v>5</v>
      </c>
      <c r="F1283" s="9" t="s">
        <v>460</v>
      </c>
      <c r="G1283" s="9" t="s">
        <v>5629</v>
      </c>
      <c r="H1283">
        <v>0</v>
      </c>
      <c r="I1283">
        <v>1536.5469410000001</v>
      </c>
    </row>
    <row r="1284" spans="1:9" x14ac:dyDescent="0.25">
      <c r="A1284" s="8">
        <v>2023</v>
      </c>
      <c r="B1284" s="9" t="s">
        <v>783</v>
      </c>
      <c r="C1284" s="9" t="s">
        <v>1349</v>
      </c>
      <c r="D1284" s="9" t="s">
        <v>4879</v>
      </c>
      <c r="E1284" s="11">
        <f>VLOOKUP(C1284,Typology!$A$2:$D$615,4,FALSE)</f>
        <v>5</v>
      </c>
      <c r="F1284" s="9" t="s">
        <v>1353</v>
      </c>
      <c r="G1284" s="9" t="s">
        <v>6428</v>
      </c>
      <c r="H1284">
        <v>485.62735900000001</v>
      </c>
      <c r="I1284">
        <v>485.62735900000001</v>
      </c>
    </row>
    <row r="1285" spans="1:9" x14ac:dyDescent="0.25">
      <c r="A1285" s="8">
        <v>2023</v>
      </c>
      <c r="B1285" s="9" t="s">
        <v>783</v>
      </c>
      <c r="C1285" s="9" t="s">
        <v>1349</v>
      </c>
      <c r="D1285" s="9" t="s">
        <v>4879</v>
      </c>
      <c r="E1285" s="11">
        <f>VLOOKUP(C1285,Typology!$A$2:$D$615,4,FALSE)</f>
        <v>5</v>
      </c>
      <c r="F1285" s="9" t="s">
        <v>1354</v>
      </c>
      <c r="G1285" s="9" t="s">
        <v>6429</v>
      </c>
      <c r="H1285">
        <v>753.36790099999996</v>
      </c>
      <c r="I1285">
        <v>753.36790099999996</v>
      </c>
    </row>
    <row r="1286" spans="1:9" x14ac:dyDescent="0.25">
      <c r="A1286" s="8">
        <v>2023</v>
      </c>
      <c r="B1286" s="9" t="s">
        <v>783</v>
      </c>
      <c r="C1286" s="9" t="s">
        <v>1349</v>
      </c>
      <c r="D1286" s="9" t="s">
        <v>4879</v>
      </c>
      <c r="E1286" s="11">
        <f>VLOOKUP(C1286,Typology!$A$2:$D$615,4,FALSE)</f>
        <v>5</v>
      </c>
      <c r="F1286" s="9" t="s">
        <v>464</v>
      </c>
      <c r="G1286" s="9" t="s">
        <v>5633</v>
      </c>
      <c r="H1286">
        <v>0</v>
      </c>
      <c r="I1286">
        <v>1217.523029</v>
      </c>
    </row>
    <row r="1287" spans="1:9" x14ac:dyDescent="0.25">
      <c r="A1287" s="8">
        <v>2023</v>
      </c>
      <c r="B1287" s="9" t="s">
        <v>783</v>
      </c>
      <c r="C1287" s="9" t="s">
        <v>1355</v>
      </c>
      <c r="D1287" s="9" t="s">
        <v>4649</v>
      </c>
      <c r="E1287" s="11">
        <f>VLOOKUP(C1287,Typology!$A$2:$D$615,4,FALSE)</f>
        <v>3</v>
      </c>
      <c r="F1287" s="9" t="s">
        <v>1356</v>
      </c>
      <c r="G1287" s="9" t="s">
        <v>6430</v>
      </c>
      <c r="H1287">
        <v>339.11577999999997</v>
      </c>
      <c r="I1287">
        <v>339.11577999999997</v>
      </c>
    </row>
    <row r="1288" spans="1:9" x14ac:dyDescent="0.25">
      <c r="A1288" s="8">
        <v>2023</v>
      </c>
      <c r="B1288" s="9" t="s">
        <v>783</v>
      </c>
      <c r="C1288" s="9" t="s">
        <v>1355</v>
      </c>
      <c r="D1288" s="9" t="s">
        <v>4649</v>
      </c>
      <c r="E1288" s="11">
        <f>VLOOKUP(C1288,Typology!$A$2:$D$615,4,FALSE)</f>
        <v>3</v>
      </c>
      <c r="F1288" s="9" t="s">
        <v>1357</v>
      </c>
      <c r="G1288" s="9" t="s">
        <v>6431</v>
      </c>
      <c r="H1288">
        <v>1</v>
      </c>
      <c r="I1288">
        <v>243.09668500000001</v>
      </c>
    </row>
    <row r="1289" spans="1:9" x14ac:dyDescent="0.25">
      <c r="A1289" s="8">
        <v>2023</v>
      </c>
      <c r="B1289" s="9" t="s">
        <v>783</v>
      </c>
      <c r="C1289" s="9" t="s">
        <v>1355</v>
      </c>
      <c r="D1289" s="9" t="s">
        <v>4649</v>
      </c>
      <c r="E1289" s="11">
        <f>VLOOKUP(C1289,Typology!$A$2:$D$615,4,FALSE)</f>
        <v>3</v>
      </c>
      <c r="F1289" s="9" t="s">
        <v>1358</v>
      </c>
      <c r="G1289" s="9" t="s">
        <v>6432</v>
      </c>
      <c r="H1289">
        <v>20.341317999999998</v>
      </c>
      <c r="I1289">
        <v>20.341317999999998</v>
      </c>
    </row>
    <row r="1290" spans="1:9" x14ac:dyDescent="0.25">
      <c r="A1290" s="8">
        <v>2023</v>
      </c>
      <c r="B1290" s="9" t="s">
        <v>783</v>
      </c>
      <c r="C1290" s="9" t="s">
        <v>1355</v>
      </c>
      <c r="D1290" s="9" t="s">
        <v>4649</v>
      </c>
      <c r="E1290" s="11">
        <f>VLOOKUP(C1290,Typology!$A$2:$D$615,4,FALSE)</f>
        <v>3</v>
      </c>
      <c r="F1290" s="9" t="s">
        <v>1359</v>
      </c>
      <c r="G1290" s="9" t="s">
        <v>6433</v>
      </c>
      <c r="H1290">
        <v>60.289305999999996</v>
      </c>
      <c r="I1290">
        <v>244.282026</v>
      </c>
    </row>
    <row r="1291" spans="1:9" x14ac:dyDescent="0.25">
      <c r="A1291" s="8">
        <v>2023</v>
      </c>
      <c r="B1291" s="9" t="s">
        <v>783</v>
      </c>
      <c r="C1291" s="9" t="s">
        <v>1360</v>
      </c>
      <c r="D1291" s="9" t="s">
        <v>4752</v>
      </c>
      <c r="E1291" s="11">
        <f>VLOOKUP(C1291,Typology!$A$2:$D$615,4,FALSE)</f>
        <v>3</v>
      </c>
      <c r="F1291" s="9" t="s">
        <v>1361</v>
      </c>
      <c r="G1291" s="9" t="s">
        <v>6434</v>
      </c>
      <c r="H1291">
        <v>404.67423600000001</v>
      </c>
      <c r="I1291">
        <v>404.67423600000001</v>
      </c>
    </row>
    <row r="1292" spans="1:9" x14ac:dyDescent="0.25">
      <c r="A1292" s="8">
        <v>2023</v>
      </c>
      <c r="B1292" s="9" t="s">
        <v>783</v>
      </c>
      <c r="C1292" s="9" t="s">
        <v>1360</v>
      </c>
      <c r="D1292" s="9" t="s">
        <v>4752</v>
      </c>
      <c r="E1292" s="11">
        <f>VLOOKUP(C1292,Typology!$A$2:$D$615,4,FALSE)</f>
        <v>3</v>
      </c>
      <c r="F1292" s="9" t="s">
        <v>707</v>
      </c>
      <c r="G1292" s="9" t="s">
        <v>5844</v>
      </c>
      <c r="H1292">
        <v>0</v>
      </c>
      <c r="I1292">
        <v>805.79598799999997</v>
      </c>
    </row>
    <row r="1293" spans="1:9" x14ac:dyDescent="0.25">
      <c r="A1293" s="8">
        <v>2023</v>
      </c>
      <c r="B1293" s="9" t="s">
        <v>783</v>
      </c>
      <c r="C1293" s="9" t="s">
        <v>1360</v>
      </c>
      <c r="D1293" s="9" t="s">
        <v>4752</v>
      </c>
      <c r="E1293" s="11">
        <f>VLOOKUP(C1293,Typology!$A$2:$D$615,4,FALSE)</f>
        <v>3</v>
      </c>
      <c r="F1293" s="9" t="s">
        <v>1362</v>
      </c>
      <c r="G1293" s="9" t="s">
        <v>5967</v>
      </c>
      <c r="H1293">
        <v>377.48268999999999</v>
      </c>
      <c r="I1293">
        <v>377.48268999999999</v>
      </c>
    </row>
    <row r="1294" spans="1:9" x14ac:dyDescent="0.25">
      <c r="A1294" s="8">
        <v>2023</v>
      </c>
      <c r="B1294" s="9" t="s">
        <v>783</v>
      </c>
      <c r="C1294" s="9" t="s">
        <v>1360</v>
      </c>
      <c r="D1294" s="9" t="s">
        <v>4752</v>
      </c>
      <c r="E1294" s="11">
        <f>VLOOKUP(C1294,Typology!$A$2:$D$615,4,FALSE)</f>
        <v>3</v>
      </c>
      <c r="F1294" s="9" t="s">
        <v>1363</v>
      </c>
      <c r="G1294" s="9" t="s">
        <v>6435</v>
      </c>
      <c r="H1294">
        <v>425.88919900000002</v>
      </c>
      <c r="I1294">
        <v>425.88919900000002</v>
      </c>
    </row>
    <row r="1295" spans="1:9" x14ac:dyDescent="0.25">
      <c r="A1295" s="8">
        <v>2023</v>
      </c>
      <c r="B1295" s="9" t="s">
        <v>783</v>
      </c>
      <c r="C1295" s="9" t="s">
        <v>1360</v>
      </c>
      <c r="D1295" s="9" t="s">
        <v>4752</v>
      </c>
      <c r="E1295" s="11">
        <f>VLOOKUP(C1295,Typology!$A$2:$D$615,4,FALSE)</f>
        <v>3</v>
      </c>
      <c r="F1295" s="9" t="s">
        <v>1364</v>
      </c>
      <c r="G1295" s="9" t="s">
        <v>6436</v>
      </c>
      <c r="H1295">
        <v>0</v>
      </c>
      <c r="I1295">
        <v>582.53069700000003</v>
      </c>
    </row>
    <row r="1296" spans="1:9" x14ac:dyDescent="0.25">
      <c r="A1296" s="8">
        <v>2023</v>
      </c>
      <c r="B1296" s="9" t="s">
        <v>783</v>
      </c>
      <c r="C1296" s="9" t="s">
        <v>1365</v>
      </c>
      <c r="D1296" s="9" t="s">
        <v>5498</v>
      </c>
      <c r="E1296" s="11">
        <f>VLOOKUP(C1296,Typology!$A$2:$D$615,4,FALSE)</f>
        <v>7</v>
      </c>
      <c r="F1296" s="9" t="s">
        <v>1366</v>
      </c>
      <c r="G1296" s="9" t="s">
        <v>6437</v>
      </c>
      <c r="H1296">
        <v>251.16859600000001</v>
      </c>
      <c r="I1296">
        <v>251.16859600000001</v>
      </c>
    </row>
    <row r="1297" spans="1:9" x14ac:dyDescent="0.25">
      <c r="A1297" s="8">
        <v>2023</v>
      </c>
      <c r="B1297" s="9" t="s">
        <v>783</v>
      </c>
      <c r="C1297" s="9" t="s">
        <v>1365</v>
      </c>
      <c r="D1297" s="9" t="s">
        <v>5498</v>
      </c>
      <c r="E1297" s="11">
        <f>VLOOKUP(C1297,Typology!$A$2:$D$615,4,FALSE)</f>
        <v>7</v>
      </c>
      <c r="F1297" s="9" t="s">
        <v>1367</v>
      </c>
      <c r="G1297" s="9" t="s">
        <v>6438</v>
      </c>
      <c r="H1297">
        <v>50.273596999999995</v>
      </c>
      <c r="I1297">
        <v>50.273596999999995</v>
      </c>
    </row>
    <row r="1298" spans="1:9" x14ac:dyDescent="0.25">
      <c r="A1298" s="8">
        <v>2023</v>
      </c>
      <c r="B1298" s="9" t="s">
        <v>783</v>
      </c>
      <c r="C1298" s="9" t="s">
        <v>1365</v>
      </c>
      <c r="D1298" s="9" t="s">
        <v>5498</v>
      </c>
      <c r="E1298" s="11">
        <f>VLOOKUP(C1298,Typology!$A$2:$D$615,4,FALSE)</f>
        <v>7</v>
      </c>
      <c r="F1298" s="9" t="s">
        <v>1368</v>
      </c>
      <c r="G1298" s="9" t="s">
        <v>6439</v>
      </c>
      <c r="H1298">
        <v>201.337593</v>
      </c>
      <c r="I1298">
        <v>202.337593</v>
      </c>
    </row>
    <row r="1299" spans="1:9" x14ac:dyDescent="0.25">
      <c r="A1299" s="8">
        <v>2023</v>
      </c>
      <c r="B1299" s="9" t="s">
        <v>783</v>
      </c>
      <c r="C1299" s="9" t="s">
        <v>1365</v>
      </c>
      <c r="D1299" s="9" t="s">
        <v>5498</v>
      </c>
      <c r="E1299" s="11">
        <f>VLOOKUP(C1299,Typology!$A$2:$D$615,4,FALSE)</f>
        <v>7</v>
      </c>
      <c r="F1299" s="9" t="s">
        <v>1369</v>
      </c>
      <c r="G1299" s="9" t="s">
        <v>6440</v>
      </c>
      <c r="H1299">
        <v>0</v>
      </c>
      <c r="I1299">
        <v>533.10764300000005</v>
      </c>
    </row>
    <row r="1300" spans="1:9" x14ac:dyDescent="0.25">
      <c r="A1300" s="8">
        <v>2023</v>
      </c>
      <c r="B1300" s="9" t="s">
        <v>783</v>
      </c>
      <c r="C1300" s="9" t="s">
        <v>1365</v>
      </c>
      <c r="D1300" s="9" t="s">
        <v>5498</v>
      </c>
      <c r="E1300" s="11">
        <f>VLOOKUP(C1300,Typology!$A$2:$D$615,4,FALSE)</f>
        <v>7</v>
      </c>
      <c r="F1300" s="9" t="s">
        <v>1370</v>
      </c>
      <c r="G1300" s="9" t="s">
        <v>6441</v>
      </c>
      <c r="H1300">
        <v>12.639052</v>
      </c>
      <c r="I1300">
        <v>12.639052</v>
      </c>
    </row>
    <row r="1301" spans="1:9" x14ac:dyDescent="0.25">
      <c r="A1301" s="8">
        <v>2023</v>
      </c>
      <c r="B1301" s="9" t="s">
        <v>783</v>
      </c>
      <c r="C1301" s="9" t="s">
        <v>1365</v>
      </c>
      <c r="D1301" s="9" t="s">
        <v>5498</v>
      </c>
      <c r="E1301" s="11">
        <f>VLOOKUP(C1301,Typology!$A$2:$D$615,4,FALSE)</f>
        <v>7</v>
      </c>
      <c r="F1301" s="9" t="s">
        <v>1371</v>
      </c>
      <c r="G1301" s="9" t="s">
        <v>6442</v>
      </c>
      <c r="H1301">
        <v>0</v>
      </c>
      <c r="I1301">
        <v>287.60369900000001</v>
      </c>
    </row>
    <row r="1302" spans="1:9" x14ac:dyDescent="0.25">
      <c r="A1302" s="8">
        <v>2023</v>
      </c>
      <c r="B1302" s="9" t="s">
        <v>783</v>
      </c>
      <c r="C1302" s="9" t="s">
        <v>1372</v>
      </c>
      <c r="D1302" s="9" t="s">
        <v>4785</v>
      </c>
      <c r="E1302" s="11">
        <f>VLOOKUP(C1302,Typology!$A$2:$D$615,4,FALSE)</f>
        <v>4</v>
      </c>
      <c r="F1302" s="9" t="s">
        <v>1373</v>
      </c>
      <c r="G1302" s="9" t="s">
        <v>6443</v>
      </c>
      <c r="H1302">
        <v>0</v>
      </c>
      <c r="I1302">
        <v>525.19783600000005</v>
      </c>
    </row>
    <row r="1303" spans="1:9" x14ac:dyDescent="0.25">
      <c r="A1303" s="8">
        <v>2023</v>
      </c>
      <c r="B1303" s="9" t="s">
        <v>783</v>
      </c>
      <c r="C1303" s="9" t="s">
        <v>1372</v>
      </c>
      <c r="D1303" s="9" t="s">
        <v>4785</v>
      </c>
      <c r="E1303" s="11">
        <f>VLOOKUP(C1303,Typology!$A$2:$D$615,4,FALSE)</f>
        <v>4</v>
      </c>
      <c r="F1303" s="9" t="s">
        <v>1374</v>
      </c>
      <c r="G1303" s="9" t="s">
        <v>6444</v>
      </c>
      <c r="H1303">
        <v>6.1734119999999999</v>
      </c>
      <c r="I1303">
        <v>6.1734119999999999</v>
      </c>
    </row>
    <row r="1304" spans="1:9" x14ac:dyDescent="0.25">
      <c r="A1304" s="8">
        <v>2023</v>
      </c>
      <c r="B1304" s="9" t="s">
        <v>783</v>
      </c>
      <c r="C1304" s="9" t="s">
        <v>1372</v>
      </c>
      <c r="D1304" s="9" t="s">
        <v>4785</v>
      </c>
      <c r="E1304" s="11">
        <f>VLOOKUP(C1304,Typology!$A$2:$D$615,4,FALSE)</f>
        <v>4</v>
      </c>
      <c r="F1304" s="9" t="s">
        <v>1375</v>
      </c>
      <c r="G1304" s="9" t="s">
        <v>6445</v>
      </c>
      <c r="H1304">
        <v>345.168791</v>
      </c>
      <c r="I1304">
        <v>345.168791</v>
      </c>
    </row>
    <row r="1305" spans="1:9" x14ac:dyDescent="0.25">
      <c r="A1305" s="8">
        <v>2023</v>
      </c>
      <c r="B1305" s="9" t="s">
        <v>783</v>
      </c>
      <c r="C1305" s="9" t="s">
        <v>1372</v>
      </c>
      <c r="D1305" s="9" t="s">
        <v>4785</v>
      </c>
      <c r="E1305" s="11">
        <f>VLOOKUP(C1305,Typology!$A$2:$D$615,4,FALSE)</f>
        <v>4</v>
      </c>
      <c r="F1305" s="9" t="s">
        <v>1376</v>
      </c>
      <c r="G1305" s="9" t="s">
        <v>6446</v>
      </c>
      <c r="H1305">
        <v>405.65828399999998</v>
      </c>
      <c r="I1305">
        <v>405.65828399999998</v>
      </c>
    </row>
    <row r="1306" spans="1:9" x14ac:dyDescent="0.25">
      <c r="A1306" s="8">
        <v>2023</v>
      </c>
      <c r="B1306" s="9" t="s">
        <v>783</v>
      </c>
      <c r="C1306" s="9" t="s">
        <v>1372</v>
      </c>
      <c r="D1306" s="9" t="s">
        <v>4785</v>
      </c>
      <c r="E1306" s="11">
        <f>VLOOKUP(C1306,Typology!$A$2:$D$615,4,FALSE)</f>
        <v>4</v>
      </c>
      <c r="F1306" s="9" t="s">
        <v>1377</v>
      </c>
      <c r="G1306" s="9" t="s">
        <v>6447</v>
      </c>
      <c r="H1306">
        <v>143.734275</v>
      </c>
      <c r="I1306">
        <v>301.00512600000002</v>
      </c>
    </row>
    <row r="1307" spans="1:9" x14ac:dyDescent="0.25">
      <c r="A1307" s="8">
        <v>2023</v>
      </c>
      <c r="B1307" s="9" t="s">
        <v>783</v>
      </c>
      <c r="C1307" s="9" t="s">
        <v>1372</v>
      </c>
      <c r="D1307" s="9" t="s">
        <v>4785</v>
      </c>
      <c r="E1307" s="11">
        <f>VLOOKUP(C1307,Typology!$A$2:$D$615,4,FALSE)</f>
        <v>4</v>
      </c>
      <c r="F1307" s="9" t="s">
        <v>1378</v>
      </c>
      <c r="G1307" s="9" t="s">
        <v>6448</v>
      </c>
      <c r="H1307">
        <v>1.8552439999999999</v>
      </c>
      <c r="I1307">
        <v>293.83800099999996</v>
      </c>
    </row>
    <row r="1308" spans="1:9" x14ac:dyDescent="0.25">
      <c r="A1308" s="8">
        <v>2023</v>
      </c>
      <c r="B1308" s="9" t="s">
        <v>783</v>
      </c>
      <c r="C1308" s="9" t="s">
        <v>1379</v>
      </c>
      <c r="D1308" s="9" t="s">
        <v>4379</v>
      </c>
      <c r="E1308" s="11">
        <f>VLOOKUP(C1308,Typology!$A$2:$D$615,4,FALSE)</f>
        <v>1</v>
      </c>
      <c r="F1308" s="9" t="s">
        <v>1380</v>
      </c>
      <c r="G1308" s="9" t="s">
        <v>6449</v>
      </c>
      <c r="H1308">
        <v>382.46625799999998</v>
      </c>
      <c r="I1308">
        <v>382.46625799999998</v>
      </c>
    </row>
    <row r="1309" spans="1:9" x14ac:dyDescent="0.25">
      <c r="A1309" s="8">
        <v>2023</v>
      </c>
      <c r="B1309" s="9" t="s">
        <v>783</v>
      </c>
      <c r="C1309" s="9" t="s">
        <v>1379</v>
      </c>
      <c r="D1309" s="9" t="s">
        <v>4379</v>
      </c>
      <c r="E1309" s="11">
        <f>VLOOKUP(C1309,Typology!$A$2:$D$615,4,FALSE)</f>
        <v>1</v>
      </c>
      <c r="F1309" s="9" t="s">
        <v>1381</v>
      </c>
      <c r="G1309" s="9" t="s">
        <v>6450</v>
      </c>
      <c r="H1309">
        <v>0</v>
      </c>
      <c r="I1309">
        <v>254.969516</v>
      </c>
    </row>
    <row r="1310" spans="1:9" x14ac:dyDescent="0.25">
      <c r="A1310" s="8">
        <v>2023</v>
      </c>
      <c r="B1310" s="9" t="s">
        <v>783</v>
      </c>
      <c r="C1310" s="9" t="s">
        <v>1379</v>
      </c>
      <c r="D1310" s="9" t="s">
        <v>4379</v>
      </c>
      <c r="E1310" s="11">
        <f>VLOOKUP(C1310,Typology!$A$2:$D$615,4,FALSE)</f>
        <v>1</v>
      </c>
      <c r="F1310" s="9" t="s">
        <v>1382</v>
      </c>
      <c r="G1310" s="9" t="s">
        <v>6451</v>
      </c>
      <c r="H1310">
        <v>72.063847999999993</v>
      </c>
      <c r="I1310">
        <v>271.65427599999998</v>
      </c>
    </row>
    <row r="1311" spans="1:9" x14ac:dyDescent="0.25">
      <c r="A1311" s="8">
        <v>2023</v>
      </c>
      <c r="B1311" s="9" t="s">
        <v>783</v>
      </c>
      <c r="C1311" s="9" t="s">
        <v>1383</v>
      </c>
      <c r="D1311" s="9" t="s">
        <v>4472</v>
      </c>
      <c r="E1311" s="11">
        <f>VLOOKUP(C1311,Typology!$A$2:$D$615,4,FALSE)</f>
        <v>1</v>
      </c>
      <c r="F1311" s="9" t="s">
        <v>1384</v>
      </c>
      <c r="G1311" s="9" t="s">
        <v>6452</v>
      </c>
      <c r="H1311">
        <v>423.70308199999999</v>
      </c>
      <c r="I1311">
        <v>423.70308199999999</v>
      </c>
    </row>
    <row r="1312" spans="1:9" x14ac:dyDescent="0.25">
      <c r="A1312" s="8">
        <v>2023</v>
      </c>
      <c r="B1312" s="9" t="s">
        <v>783</v>
      </c>
      <c r="C1312" s="9" t="s">
        <v>1383</v>
      </c>
      <c r="D1312" s="9" t="s">
        <v>4472</v>
      </c>
      <c r="E1312" s="11">
        <f>VLOOKUP(C1312,Typology!$A$2:$D$615,4,FALSE)</f>
        <v>1</v>
      </c>
      <c r="F1312" s="9" t="s">
        <v>1385</v>
      </c>
      <c r="G1312" s="9" t="s">
        <v>6453</v>
      </c>
      <c r="H1312">
        <v>0</v>
      </c>
      <c r="I1312">
        <v>419.58199200000001</v>
      </c>
    </row>
    <row r="1313" spans="1:9" x14ac:dyDescent="0.25">
      <c r="A1313" s="8">
        <v>2023</v>
      </c>
      <c r="B1313" s="9" t="s">
        <v>783</v>
      </c>
      <c r="C1313" s="9" t="s">
        <v>1383</v>
      </c>
      <c r="D1313" s="9" t="s">
        <v>4472</v>
      </c>
      <c r="E1313" s="11">
        <f>VLOOKUP(C1313,Typology!$A$2:$D$615,4,FALSE)</f>
        <v>1</v>
      </c>
      <c r="F1313" s="9" t="s">
        <v>1386</v>
      </c>
      <c r="G1313" s="9" t="s">
        <v>6454</v>
      </c>
      <c r="H1313">
        <v>426.20864899999998</v>
      </c>
      <c r="I1313">
        <v>426.20864899999998</v>
      </c>
    </row>
    <row r="1314" spans="1:9" x14ac:dyDescent="0.25">
      <c r="A1314" s="8">
        <v>2023</v>
      </c>
      <c r="B1314" s="9" t="s">
        <v>783</v>
      </c>
      <c r="C1314" s="9" t="s">
        <v>1383</v>
      </c>
      <c r="D1314" s="9" t="s">
        <v>4472</v>
      </c>
      <c r="E1314" s="11">
        <f>VLOOKUP(C1314,Typology!$A$2:$D$615,4,FALSE)</f>
        <v>1</v>
      </c>
      <c r="F1314" s="9" t="s">
        <v>1387</v>
      </c>
      <c r="G1314" s="9" t="s">
        <v>6455</v>
      </c>
      <c r="H1314">
        <v>0</v>
      </c>
      <c r="I1314">
        <v>506.85428300000001</v>
      </c>
    </row>
    <row r="1315" spans="1:9" x14ac:dyDescent="0.25">
      <c r="A1315" s="8">
        <v>2023</v>
      </c>
      <c r="B1315" s="9" t="s">
        <v>783</v>
      </c>
      <c r="C1315" s="9" t="s">
        <v>1388</v>
      </c>
      <c r="D1315" s="9" t="s">
        <v>5499</v>
      </c>
      <c r="E1315" s="11">
        <f>VLOOKUP(C1315,Typology!$A$2:$D$615,4,FALSE)</f>
        <v>7</v>
      </c>
      <c r="F1315" s="9" t="s">
        <v>1389</v>
      </c>
      <c r="G1315" s="9" t="s">
        <v>6407</v>
      </c>
      <c r="H1315">
        <v>485.15130099999999</v>
      </c>
      <c r="I1315">
        <v>485.15130099999999</v>
      </c>
    </row>
    <row r="1316" spans="1:9" x14ac:dyDescent="0.25">
      <c r="A1316" s="8">
        <v>2023</v>
      </c>
      <c r="B1316" s="9" t="s">
        <v>783</v>
      </c>
      <c r="C1316" s="9" t="s">
        <v>1388</v>
      </c>
      <c r="D1316" s="9" t="s">
        <v>5499</v>
      </c>
      <c r="E1316" s="11">
        <f>VLOOKUP(C1316,Typology!$A$2:$D$615,4,FALSE)</f>
        <v>7</v>
      </c>
      <c r="F1316" s="9" t="s">
        <v>1390</v>
      </c>
      <c r="G1316" s="9" t="s">
        <v>6456</v>
      </c>
      <c r="H1316">
        <v>442.05778600000002</v>
      </c>
      <c r="I1316">
        <v>442.05778600000002</v>
      </c>
    </row>
    <row r="1317" spans="1:9" x14ac:dyDescent="0.25">
      <c r="A1317" s="8">
        <v>2023</v>
      </c>
      <c r="B1317" s="9" t="s">
        <v>783</v>
      </c>
      <c r="C1317" s="9" t="s">
        <v>1388</v>
      </c>
      <c r="D1317" s="9" t="s">
        <v>5499</v>
      </c>
      <c r="E1317" s="11">
        <f>VLOOKUP(C1317,Typology!$A$2:$D$615,4,FALSE)</f>
        <v>7</v>
      </c>
      <c r="F1317" s="9" t="s">
        <v>1391</v>
      </c>
      <c r="G1317" s="9" t="s">
        <v>6457</v>
      </c>
      <c r="H1317">
        <v>0</v>
      </c>
      <c r="I1317">
        <v>1570.3722319999999</v>
      </c>
    </row>
    <row r="1318" spans="1:9" x14ac:dyDescent="0.25">
      <c r="A1318" s="8">
        <v>2023</v>
      </c>
      <c r="B1318" s="9" t="s">
        <v>783</v>
      </c>
      <c r="C1318" s="9" t="s">
        <v>1388</v>
      </c>
      <c r="D1318" s="9" t="s">
        <v>5499</v>
      </c>
      <c r="E1318" s="11">
        <f>VLOOKUP(C1318,Typology!$A$2:$D$615,4,FALSE)</f>
        <v>7</v>
      </c>
      <c r="F1318" s="9" t="s">
        <v>1392</v>
      </c>
      <c r="G1318" s="9" t="s">
        <v>6458</v>
      </c>
      <c r="H1318">
        <v>157.18121400000001</v>
      </c>
      <c r="I1318">
        <v>574.85410899999999</v>
      </c>
    </row>
    <row r="1319" spans="1:9" x14ac:dyDescent="0.25">
      <c r="A1319" s="8">
        <v>2023</v>
      </c>
      <c r="B1319" s="9" t="s">
        <v>783</v>
      </c>
      <c r="C1319" s="9" t="s">
        <v>1388</v>
      </c>
      <c r="D1319" s="9" t="s">
        <v>5499</v>
      </c>
      <c r="E1319" s="11">
        <f>VLOOKUP(C1319,Typology!$A$2:$D$615,4,FALSE)</f>
        <v>7</v>
      </c>
      <c r="F1319" s="9" t="s">
        <v>1393</v>
      </c>
      <c r="G1319" s="9" t="s">
        <v>6459</v>
      </c>
      <c r="H1319">
        <v>390.89197799999999</v>
      </c>
      <c r="I1319">
        <v>390.89197799999999</v>
      </c>
    </row>
    <row r="1320" spans="1:9" x14ac:dyDescent="0.25">
      <c r="A1320" s="8">
        <v>2023</v>
      </c>
      <c r="B1320" s="9" t="s">
        <v>783</v>
      </c>
      <c r="C1320" s="9" t="s">
        <v>1388</v>
      </c>
      <c r="D1320" s="9" t="s">
        <v>5499</v>
      </c>
      <c r="E1320" s="11">
        <f>VLOOKUP(C1320,Typology!$A$2:$D$615,4,FALSE)</f>
        <v>7</v>
      </c>
      <c r="F1320" s="9" t="s">
        <v>1394</v>
      </c>
      <c r="G1320" s="9" t="s">
        <v>6460</v>
      </c>
      <c r="H1320">
        <v>131.234239</v>
      </c>
      <c r="I1320">
        <v>553.64500699999996</v>
      </c>
    </row>
    <row r="1321" spans="1:9" x14ac:dyDescent="0.25">
      <c r="A1321" s="8">
        <v>2023</v>
      </c>
      <c r="B1321" s="9" t="s">
        <v>783</v>
      </c>
      <c r="C1321" s="9" t="s">
        <v>1388</v>
      </c>
      <c r="D1321" s="9" t="s">
        <v>5499</v>
      </c>
      <c r="E1321" s="11">
        <f>VLOOKUP(C1321,Typology!$A$2:$D$615,4,FALSE)</f>
        <v>7</v>
      </c>
      <c r="F1321" s="9" t="s">
        <v>1395</v>
      </c>
      <c r="G1321" s="9" t="s">
        <v>6461</v>
      </c>
      <c r="H1321">
        <v>528.01037599999995</v>
      </c>
      <c r="I1321">
        <v>528.01037599999995</v>
      </c>
    </row>
    <row r="1322" spans="1:9" x14ac:dyDescent="0.25">
      <c r="A1322" s="8">
        <v>2023</v>
      </c>
      <c r="B1322" s="9" t="s">
        <v>783</v>
      </c>
      <c r="C1322" s="9" t="s">
        <v>1388</v>
      </c>
      <c r="D1322" s="9" t="s">
        <v>5499</v>
      </c>
      <c r="E1322" s="11">
        <f>VLOOKUP(C1322,Typology!$A$2:$D$615,4,FALSE)</f>
        <v>7</v>
      </c>
      <c r="F1322" s="9" t="s">
        <v>1396</v>
      </c>
      <c r="G1322" s="9" t="s">
        <v>6462</v>
      </c>
      <c r="H1322">
        <v>138.27767800000001</v>
      </c>
      <c r="I1322">
        <v>138.27767800000001</v>
      </c>
    </row>
    <row r="1323" spans="1:9" x14ac:dyDescent="0.25">
      <c r="A1323" s="8">
        <v>2023</v>
      </c>
      <c r="B1323" s="9" t="s">
        <v>783</v>
      </c>
      <c r="C1323" s="9" t="s">
        <v>1388</v>
      </c>
      <c r="D1323" s="9" t="s">
        <v>5499</v>
      </c>
      <c r="E1323" s="11">
        <f>VLOOKUP(C1323,Typology!$A$2:$D$615,4,FALSE)</f>
        <v>7</v>
      </c>
      <c r="F1323" s="9" t="s">
        <v>1397</v>
      </c>
      <c r="G1323" s="9" t="s">
        <v>6463</v>
      </c>
      <c r="H1323">
        <v>353.28060499999998</v>
      </c>
      <c r="I1323">
        <v>353.28060499999998</v>
      </c>
    </row>
    <row r="1324" spans="1:9" x14ac:dyDescent="0.25">
      <c r="A1324" s="8">
        <v>2023</v>
      </c>
      <c r="B1324" s="9" t="s">
        <v>783</v>
      </c>
      <c r="C1324" s="9" t="s">
        <v>1388</v>
      </c>
      <c r="D1324" s="9" t="s">
        <v>5499</v>
      </c>
      <c r="E1324" s="11">
        <f>VLOOKUP(C1324,Typology!$A$2:$D$615,4,FALSE)</f>
        <v>7</v>
      </c>
      <c r="F1324" s="9" t="s">
        <v>1398</v>
      </c>
      <c r="G1324" s="9" t="s">
        <v>6464</v>
      </c>
      <c r="H1324">
        <v>123.576763</v>
      </c>
      <c r="I1324">
        <v>483.72306900000001</v>
      </c>
    </row>
    <row r="1325" spans="1:9" x14ac:dyDescent="0.25">
      <c r="A1325" s="8">
        <v>2023</v>
      </c>
      <c r="B1325" s="9" t="s">
        <v>783</v>
      </c>
      <c r="C1325" s="9" t="s">
        <v>1399</v>
      </c>
      <c r="D1325" s="9" t="s">
        <v>4992</v>
      </c>
      <c r="E1325" s="11">
        <f>VLOOKUP(C1325,Typology!$A$2:$D$615,4,FALSE)</f>
        <v>7</v>
      </c>
      <c r="F1325" s="9" t="s">
        <v>1400</v>
      </c>
      <c r="G1325" s="9" t="s">
        <v>6465</v>
      </c>
      <c r="H1325">
        <v>325.17283800000001</v>
      </c>
      <c r="I1325">
        <v>325.17283800000001</v>
      </c>
    </row>
    <row r="1326" spans="1:9" x14ac:dyDescent="0.25">
      <c r="A1326" s="8">
        <v>2023</v>
      </c>
      <c r="B1326" s="9" t="s">
        <v>783</v>
      </c>
      <c r="C1326" s="9" t="s">
        <v>1399</v>
      </c>
      <c r="D1326" s="9" t="s">
        <v>4992</v>
      </c>
      <c r="E1326" s="11">
        <f>VLOOKUP(C1326,Typology!$A$2:$D$615,4,FALSE)</f>
        <v>7</v>
      </c>
      <c r="F1326" s="9" t="s">
        <v>1401</v>
      </c>
      <c r="G1326" s="9" t="s">
        <v>6466</v>
      </c>
      <c r="H1326">
        <v>0</v>
      </c>
      <c r="I1326">
        <v>931.74515999999994</v>
      </c>
    </row>
    <row r="1327" spans="1:9" x14ac:dyDescent="0.25">
      <c r="A1327" s="8">
        <v>2023</v>
      </c>
      <c r="B1327" s="9" t="s">
        <v>783</v>
      </c>
      <c r="C1327" s="9" t="s">
        <v>1399</v>
      </c>
      <c r="D1327" s="9" t="s">
        <v>4992</v>
      </c>
      <c r="E1327" s="11">
        <f>VLOOKUP(C1327,Typology!$A$2:$D$615,4,FALSE)</f>
        <v>7</v>
      </c>
      <c r="F1327" s="9" t="s">
        <v>1402</v>
      </c>
      <c r="G1327" s="9" t="s">
        <v>6467</v>
      </c>
      <c r="H1327">
        <v>0</v>
      </c>
      <c r="I1327">
        <v>1426.5330180000001</v>
      </c>
    </row>
    <row r="1328" spans="1:9" x14ac:dyDescent="0.25">
      <c r="A1328" s="8">
        <v>2023</v>
      </c>
      <c r="B1328" s="9" t="s">
        <v>783</v>
      </c>
      <c r="C1328" s="9" t="s">
        <v>1399</v>
      </c>
      <c r="D1328" s="9" t="s">
        <v>4992</v>
      </c>
      <c r="E1328" s="11">
        <f>VLOOKUP(C1328,Typology!$A$2:$D$615,4,FALSE)</f>
        <v>7</v>
      </c>
      <c r="F1328" s="9" t="s">
        <v>1403</v>
      </c>
      <c r="G1328" s="9" t="s">
        <v>6468</v>
      </c>
      <c r="H1328">
        <v>408.29495500000002</v>
      </c>
      <c r="I1328">
        <v>408.29495500000002</v>
      </c>
    </row>
    <row r="1329" spans="1:9" x14ac:dyDescent="0.25">
      <c r="A1329" s="8">
        <v>2023</v>
      </c>
      <c r="B1329" s="9" t="s">
        <v>783</v>
      </c>
      <c r="C1329" s="9" t="s">
        <v>1399</v>
      </c>
      <c r="D1329" s="9" t="s">
        <v>4992</v>
      </c>
      <c r="E1329" s="11">
        <f>VLOOKUP(C1329,Typology!$A$2:$D$615,4,FALSE)</f>
        <v>7</v>
      </c>
      <c r="F1329" s="9" t="s">
        <v>1404</v>
      </c>
      <c r="G1329" s="9" t="s">
        <v>6469</v>
      </c>
      <c r="H1329">
        <v>9.4657070000000001</v>
      </c>
      <c r="I1329">
        <v>104.874906</v>
      </c>
    </row>
    <row r="1330" spans="1:9" x14ac:dyDescent="0.25">
      <c r="A1330" s="8">
        <v>2023</v>
      </c>
      <c r="B1330" s="9" t="s">
        <v>783</v>
      </c>
      <c r="C1330" s="9" t="s">
        <v>1399</v>
      </c>
      <c r="D1330" s="9" t="s">
        <v>4992</v>
      </c>
      <c r="E1330" s="11">
        <f>VLOOKUP(C1330,Typology!$A$2:$D$615,4,FALSE)</f>
        <v>7</v>
      </c>
      <c r="F1330" s="9" t="s">
        <v>1405</v>
      </c>
      <c r="G1330" s="9" t="s">
        <v>6470</v>
      </c>
      <c r="H1330">
        <v>374.34963900000002</v>
      </c>
      <c r="I1330">
        <v>374.34963900000002</v>
      </c>
    </row>
    <row r="1331" spans="1:9" x14ac:dyDescent="0.25">
      <c r="A1331" s="8">
        <v>2023</v>
      </c>
      <c r="B1331" s="9" t="s">
        <v>783</v>
      </c>
      <c r="C1331" s="9" t="s">
        <v>1399</v>
      </c>
      <c r="D1331" s="9" t="s">
        <v>4992</v>
      </c>
      <c r="E1331" s="11">
        <f>VLOOKUP(C1331,Typology!$A$2:$D$615,4,FALSE)</f>
        <v>7</v>
      </c>
      <c r="F1331" s="9" t="s">
        <v>1406</v>
      </c>
      <c r="G1331" s="9" t="s">
        <v>6471</v>
      </c>
      <c r="H1331">
        <v>425.62460499999997</v>
      </c>
      <c r="I1331">
        <v>425.62460499999997</v>
      </c>
    </row>
    <row r="1332" spans="1:9" x14ac:dyDescent="0.25">
      <c r="A1332" s="8">
        <v>2023</v>
      </c>
      <c r="B1332" s="9" t="s">
        <v>783</v>
      </c>
      <c r="C1332" s="9" t="s">
        <v>1399</v>
      </c>
      <c r="D1332" s="9" t="s">
        <v>4992</v>
      </c>
      <c r="E1332" s="11">
        <f>VLOOKUP(C1332,Typology!$A$2:$D$615,4,FALSE)</f>
        <v>7</v>
      </c>
      <c r="F1332" s="9" t="s">
        <v>1399</v>
      </c>
      <c r="G1332" s="9" t="s">
        <v>4992</v>
      </c>
      <c r="H1332">
        <v>0</v>
      </c>
      <c r="I1332">
        <v>0.375</v>
      </c>
    </row>
    <row r="1333" spans="1:9" x14ac:dyDescent="0.25">
      <c r="A1333" s="8">
        <v>2023</v>
      </c>
      <c r="B1333" s="9" t="s">
        <v>783</v>
      </c>
      <c r="C1333" s="9" t="s">
        <v>1399</v>
      </c>
      <c r="D1333" s="9" t="s">
        <v>4992</v>
      </c>
      <c r="E1333" s="11">
        <f>VLOOKUP(C1333,Typology!$A$2:$D$615,4,FALSE)</f>
        <v>7</v>
      </c>
      <c r="F1333" s="9" t="s">
        <v>1407</v>
      </c>
      <c r="G1333" s="9" t="s">
        <v>6472</v>
      </c>
      <c r="H1333">
        <v>378.77402000000001</v>
      </c>
      <c r="I1333">
        <v>378.77402000000001</v>
      </c>
    </row>
    <row r="1334" spans="1:9" x14ac:dyDescent="0.25">
      <c r="A1334" s="8">
        <v>2023</v>
      </c>
      <c r="B1334" s="9" t="s">
        <v>783</v>
      </c>
      <c r="C1334" s="9" t="s">
        <v>1408</v>
      </c>
      <c r="D1334" s="9" t="s">
        <v>4999</v>
      </c>
      <c r="E1334" s="11">
        <f>VLOOKUP(C1334,Typology!$A$2:$D$615,4,FALSE)</f>
        <v>7</v>
      </c>
      <c r="F1334" s="9" t="s">
        <v>1409</v>
      </c>
      <c r="G1334" s="9" t="s">
        <v>6473</v>
      </c>
      <c r="H1334">
        <v>1146.847839</v>
      </c>
      <c r="I1334">
        <v>1146.847839</v>
      </c>
    </row>
    <row r="1335" spans="1:9" x14ac:dyDescent="0.25">
      <c r="A1335" s="8">
        <v>2023</v>
      </c>
      <c r="B1335" s="9" t="s">
        <v>783</v>
      </c>
      <c r="C1335" s="9" t="s">
        <v>1408</v>
      </c>
      <c r="D1335" s="9" t="s">
        <v>4999</v>
      </c>
      <c r="E1335" s="11">
        <f>VLOOKUP(C1335,Typology!$A$2:$D$615,4,FALSE)</f>
        <v>7</v>
      </c>
      <c r="F1335" s="9" t="s">
        <v>1410</v>
      </c>
      <c r="G1335" s="9" t="s">
        <v>6474</v>
      </c>
      <c r="H1335">
        <v>992.45205499999997</v>
      </c>
      <c r="I1335">
        <v>992.45205499999997</v>
      </c>
    </row>
    <row r="1336" spans="1:9" x14ac:dyDescent="0.25">
      <c r="A1336" s="8">
        <v>2023</v>
      </c>
      <c r="B1336" s="9" t="s">
        <v>783</v>
      </c>
      <c r="C1336" s="9" t="s">
        <v>1408</v>
      </c>
      <c r="D1336" s="9" t="s">
        <v>4999</v>
      </c>
      <c r="E1336" s="11">
        <f>VLOOKUP(C1336,Typology!$A$2:$D$615,4,FALSE)</f>
        <v>7</v>
      </c>
      <c r="F1336" s="9" t="s">
        <v>490</v>
      </c>
      <c r="G1336" s="9" t="s">
        <v>5656</v>
      </c>
      <c r="H1336">
        <v>0</v>
      </c>
      <c r="I1336">
        <v>961.70581700000002</v>
      </c>
    </row>
    <row r="1337" spans="1:9" x14ac:dyDescent="0.25">
      <c r="A1337" s="8">
        <v>2023</v>
      </c>
      <c r="B1337" s="9" t="s">
        <v>783</v>
      </c>
      <c r="C1337" s="9" t="s">
        <v>1408</v>
      </c>
      <c r="D1337" s="9" t="s">
        <v>4999</v>
      </c>
      <c r="E1337" s="11">
        <f>VLOOKUP(C1337,Typology!$A$2:$D$615,4,FALSE)</f>
        <v>7</v>
      </c>
      <c r="F1337" s="9" t="s">
        <v>1411</v>
      </c>
      <c r="G1337" s="9" t="s">
        <v>6475</v>
      </c>
      <c r="H1337">
        <v>1.591008</v>
      </c>
      <c r="I1337">
        <v>949.49502900000005</v>
      </c>
    </row>
    <row r="1338" spans="1:9" x14ac:dyDescent="0.25">
      <c r="A1338" s="8">
        <v>2023</v>
      </c>
      <c r="B1338" s="9" t="s">
        <v>783</v>
      </c>
      <c r="C1338" s="9" t="s">
        <v>1412</v>
      </c>
      <c r="D1338" s="9" t="s">
        <v>4869</v>
      </c>
      <c r="E1338" s="11">
        <f>VLOOKUP(C1338,Typology!$A$2:$D$615,4,FALSE)</f>
        <v>5</v>
      </c>
      <c r="F1338" s="9" t="s">
        <v>437</v>
      </c>
      <c r="G1338" s="9" t="s">
        <v>5609</v>
      </c>
      <c r="H1338">
        <v>0</v>
      </c>
      <c r="I1338">
        <v>445.76930299999998</v>
      </c>
    </row>
    <row r="1339" spans="1:9" x14ac:dyDescent="0.25">
      <c r="A1339" s="8">
        <v>2023</v>
      </c>
      <c r="B1339" s="9" t="s">
        <v>783</v>
      </c>
      <c r="C1339" s="9" t="s">
        <v>1412</v>
      </c>
      <c r="D1339" s="9" t="s">
        <v>4869</v>
      </c>
      <c r="E1339" s="11">
        <f>VLOOKUP(C1339,Typology!$A$2:$D$615,4,FALSE)</f>
        <v>5</v>
      </c>
      <c r="F1339" s="9" t="s">
        <v>439</v>
      </c>
      <c r="G1339" s="9" t="s">
        <v>5611</v>
      </c>
      <c r="H1339">
        <v>0</v>
      </c>
      <c r="I1339">
        <v>348.921695</v>
      </c>
    </row>
    <row r="1340" spans="1:9" x14ac:dyDescent="0.25">
      <c r="A1340" s="8">
        <v>2023</v>
      </c>
      <c r="B1340" s="9" t="s">
        <v>783</v>
      </c>
      <c r="C1340" s="9" t="s">
        <v>1412</v>
      </c>
      <c r="D1340" s="9" t="s">
        <v>4869</v>
      </c>
      <c r="E1340" s="11">
        <f>VLOOKUP(C1340,Typology!$A$2:$D$615,4,FALSE)</f>
        <v>5</v>
      </c>
      <c r="F1340" s="9" t="s">
        <v>1413</v>
      </c>
      <c r="G1340" s="9" t="s">
        <v>6476</v>
      </c>
      <c r="H1340">
        <v>529.06980199999998</v>
      </c>
      <c r="I1340">
        <v>529.06980199999998</v>
      </c>
    </row>
    <row r="1341" spans="1:9" x14ac:dyDescent="0.25">
      <c r="A1341" s="8">
        <v>2023</v>
      </c>
      <c r="B1341" s="9" t="s">
        <v>783</v>
      </c>
      <c r="C1341" s="9" t="s">
        <v>1412</v>
      </c>
      <c r="D1341" s="9" t="s">
        <v>4869</v>
      </c>
      <c r="E1341" s="11">
        <f>VLOOKUP(C1341,Typology!$A$2:$D$615,4,FALSE)</f>
        <v>5</v>
      </c>
      <c r="F1341" s="9" t="s">
        <v>1414</v>
      </c>
      <c r="G1341" s="9" t="s">
        <v>6477</v>
      </c>
      <c r="H1341">
        <v>121.91472999999999</v>
      </c>
      <c r="I1341">
        <v>121.91472999999999</v>
      </c>
    </row>
    <row r="1342" spans="1:9" x14ac:dyDescent="0.25">
      <c r="A1342" s="8">
        <v>2023</v>
      </c>
      <c r="B1342" s="9" t="s">
        <v>783</v>
      </c>
      <c r="C1342" s="9" t="s">
        <v>1415</v>
      </c>
      <c r="D1342" s="9" t="s">
        <v>5008</v>
      </c>
      <c r="E1342" s="11">
        <f>VLOOKUP(C1342,Typology!$A$2:$D$615,4,FALSE)</f>
        <v>7</v>
      </c>
      <c r="F1342" s="9" t="s">
        <v>1416</v>
      </c>
      <c r="G1342" s="9" t="s">
        <v>6478</v>
      </c>
      <c r="H1342">
        <v>0</v>
      </c>
      <c r="I1342">
        <v>535.98110999999994</v>
      </c>
    </row>
    <row r="1343" spans="1:9" x14ac:dyDescent="0.25">
      <c r="A1343" s="8">
        <v>2023</v>
      </c>
      <c r="B1343" s="9" t="s">
        <v>783</v>
      </c>
      <c r="C1343" s="9" t="s">
        <v>1415</v>
      </c>
      <c r="D1343" s="9" t="s">
        <v>5008</v>
      </c>
      <c r="E1343" s="11">
        <f>VLOOKUP(C1343,Typology!$A$2:$D$615,4,FALSE)</f>
        <v>7</v>
      </c>
      <c r="F1343" s="9" t="s">
        <v>1417</v>
      </c>
      <c r="G1343" s="9" t="s">
        <v>6479</v>
      </c>
      <c r="H1343">
        <v>0</v>
      </c>
      <c r="I1343">
        <v>515.66001400000005</v>
      </c>
    </row>
    <row r="1344" spans="1:9" x14ac:dyDescent="0.25">
      <c r="A1344" s="8">
        <v>2023</v>
      </c>
      <c r="B1344" s="9" t="s">
        <v>783</v>
      </c>
      <c r="C1344" s="9" t="s">
        <v>1415</v>
      </c>
      <c r="D1344" s="9" t="s">
        <v>5008</v>
      </c>
      <c r="E1344" s="11">
        <f>VLOOKUP(C1344,Typology!$A$2:$D$615,4,FALSE)</f>
        <v>7</v>
      </c>
      <c r="F1344" s="9" t="s">
        <v>1418</v>
      </c>
      <c r="G1344" s="9" t="s">
        <v>6480</v>
      </c>
      <c r="H1344">
        <v>0</v>
      </c>
      <c r="I1344">
        <v>1628.2633599999999</v>
      </c>
    </row>
    <row r="1345" spans="1:9" x14ac:dyDescent="0.25">
      <c r="A1345" s="8">
        <v>2023</v>
      </c>
      <c r="B1345" s="9" t="s">
        <v>783</v>
      </c>
      <c r="C1345" s="9" t="s">
        <v>1415</v>
      </c>
      <c r="D1345" s="9" t="s">
        <v>5008</v>
      </c>
      <c r="E1345" s="11">
        <f>VLOOKUP(C1345,Typology!$A$2:$D$615,4,FALSE)</f>
        <v>7</v>
      </c>
      <c r="F1345" s="9" t="s">
        <v>1419</v>
      </c>
      <c r="G1345" s="9" t="s">
        <v>6481</v>
      </c>
      <c r="H1345">
        <v>104.858298</v>
      </c>
      <c r="I1345">
        <v>104.858298</v>
      </c>
    </row>
    <row r="1346" spans="1:9" x14ac:dyDescent="0.25">
      <c r="A1346" s="8">
        <v>2023</v>
      </c>
      <c r="B1346" s="9" t="s">
        <v>783</v>
      </c>
      <c r="C1346" s="9" t="s">
        <v>1415</v>
      </c>
      <c r="D1346" s="9" t="s">
        <v>5008</v>
      </c>
      <c r="E1346" s="11">
        <f>VLOOKUP(C1346,Typology!$A$2:$D$615,4,FALSE)</f>
        <v>7</v>
      </c>
      <c r="F1346" s="9" t="s">
        <v>1420</v>
      </c>
      <c r="G1346" s="9" t="s">
        <v>6482</v>
      </c>
      <c r="H1346">
        <v>0</v>
      </c>
      <c r="I1346">
        <v>84.834029000000001</v>
      </c>
    </row>
    <row r="1347" spans="1:9" x14ac:dyDescent="0.25">
      <c r="A1347" s="8">
        <v>2023</v>
      </c>
      <c r="B1347" s="9" t="s">
        <v>783</v>
      </c>
      <c r="C1347" s="9" t="s">
        <v>1415</v>
      </c>
      <c r="D1347" s="9" t="s">
        <v>5008</v>
      </c>
      <c r="E1347" s="11">
        <f>VLOOKUP(C1347,Typology!$A$2:$D$615,4,FALSE)</f>
        <v>7</v>
      </c>
      <c r="F1347" s="9" t="s">
        <v>1421</v>
      </c>
      <c r="G1347" s="9" t="s">
        <v>6483</v>
      </c>
      <c r="H1347">
        <v>388.76396</v>
      </c>
      <c r="I1347">
        <v>388.76396</v>
      </c>
    </row>
    <row r="1348" spans="1:9" x14ac:dyDescent="0.25">
      <c r="A1348" s="8">
        <v>2023</v>
      </c>
      <c r="B1348" s="9" t="s">
        <v>783</v>
      </c>
      <c r="C1348" s="9" t="s">
        <v>1415</v>
      </c>
      <c r="D1348" s="9" t="s">
        <v>5008</v>
      </c>
      <c r="E1348" s="11">
        <f>VLOOKUP(C1348,Typology!$A$2:$D$615,4,FALSE)</f>
        <v>7</v>
      </c>
      <c r="F1348" s="9" t="s">
        <v>1422</v>
      </c>
      <c r="G1348" s="9" t="s">
        <v>6484</v>
      </c>
      <c r="H1348">
        <v>392.60962599999999</v>
      </c>
      <c r="I1348">
        <v>392.60962599999999</v>
      </c>
    </row>
    <row r="1349" spans="1:9" x14ac:dyDescent="0.25">
      <c r="A1349" s="8">
        <v>2023</v>
      </c>
      <c r="B1349" s="9" t="s">
        <v>783</v>
      </c>
      <c r="C1349" s="9" t="s">
        <v>1415</v>
      </c>
      <c r="D1349" s="9" t="s">
        <v>5008</v>
      </c>
      <c r="E1349" s="11">
        <f>VLOOKUP(C1349,Typology!$A$2:$D$615,4,FALSE)</f>
        <v>7</v>
      </c>
      <c r="F1349" s="9" t="s">
        <v>1423</v>
      </c>
      <c r="G1349" s="9" t="s">
        <v>6485</v>
      </c>
      <c r="H1349">
        <v>0</v>
      </c>
      <c r="I1349">
        <v>52.94068</v>
      </c>
    </row>
    <row r="1350" spans="1:9" x14ac:dyDescent="0.25">
      <c r="A1350" s="8">
        <v>2023</v>
      </c>
      <c r="B1350" s="9" t="s">
        <v>783</v>
      </c>
      <c r="C1350" s="9" t="s">
        <v>1415</v>
      </c>
      <c r="D1350" s="9" t="s">
        <v>5008</v>
      </c>
      <c r="E1350" s="11">
        <f>VLOOKUP(C1350,Typology!$A$2:$D$615,4,FALSE)</f>
        <v>7</v>
      </c>
      <c r="F1350" s="9" t="s">
        <v>1424</v>
      </c>
      <c r="G1350" s="9" t="s">
        <v>6486</v>
      </c>
      <c r="H1350">
        <v>357.71623199999999</v>
      </c>
      <c r="I1350">
        <v>357.71623199999999</v>
      </c>
    </row>
    <row r="1351" spans="1:9" x14ac:dyDescent="0.25">
      <c r="A1351" s="8">
        <v>2023</v>
      </c>
      <c r="B1351" s="9" t="s">
        <v>783</v>
      </c>
      <c r="C1351" s="9" t="s">
        <v>1415</v>
      </c>
      <c r="D1351" s="9" t="s">
        <v>5008</v>
      </c>
      <c r="E1351" s="11">
        <f>VLOOKUP(C1351,Typology!$A$2:$D$615,4,FALSE)</f>
        <v>7</v>
      </c>
      <c r="F1351" s="9" t="s">
        <v>1425</v>
      </c>
      <c r="G1351" s="9" t="s">
        <v>6487</v>
      </c>
      <c r="H1351">
        <v>354.51693</v>
      </c>
      <c r="I1351">
        <v>354.51693</v>
      </c>
    </row>
    <row r="1352" spans="1:9" x14ac:dyDescent="0.25">
      <c r="A1352" s="8">
        <v>2023</v>
      </c>
      <c r="B1352" s="9" t="s">
        <v>783</v>
      </c>
      <c r="C1352" s="9" t="s">
        <v>1415</v>
      </c>
      <c r="D1352" s="9" t="s">
        <v>5008</v>
      </c>
      <c r="E1352" s="11">
        <f>VLOOKUP(C1352,Typology!$A$2:$D$615,4,FALSE)</f>
        <v>7</v>
      </c>
      <c r="F1352" s="9" t="s">
        <v>1426</v>
      </c>
      <c r="G1352" s="9" t="s">
        <v>6488</v>
      </c>
      <c r="H1352">
        <v>402.03928100000002</v>
      </c>
      <c r="I1352">
        <v>402.03928100000002</v>
      </c>
    </row>
    <row r="1353" spans="1:9" x14ac:dyDescent="0.25">
      <c r="A1353" s="8">
        <v>2023</v>
      </c>
      <c r="B1353" s="9" t="s">
        <v>783</v>
      </c>
      <c r="C1353" s="9" t="s">
        <v>1415</v>
      </c>
      <c r="D1353" s="9" t="s">
        <v>5008</v>
      </c>
      <c r="E1353" s="11">
        <f>VLOOKUP(C1353,Typology!$A$2:$D$615,4,FALSE)</f>
        <v>7</v>
      </c>
      <c r="F1353" s="9" t="s">
        <v>1427</v>
      </c>
      <c r="G1353" s="9" t="s">
        <v>6489</v>
      </c>
      <c r="H1353">
        <v>346.14136500000001</v>
      </c>
      <c r="I1353">
        <v>346.14136500000001</v>
      </c>
    </row>
    <row r="1354" spans="1:9" x14ac:dyDescent="0.25">
      <c r="A1354" s="8">
        <v>2023</v>
      </c>
      <c r="B1354" s="9" t="s">
        <v>783</v>
      </c>
      <c r="C1354" s="9" t="s">
        <v>1428</v>
      </c>
      <c r="D1354" s="9" t="s">
        <v>4838</v>
      </c>
      <c r="E1354" s="11">
        <f>VLOOKUP(C1354,Typology!$A$2:$D$615,4,FALSE)</f>
        <v>4</v>
      </c>
      <c r="F1354" s="9" t="s">
        <v>666</v>
      </c>
      <c r="G1354" s="9" t="s">
        <v>5811</v>
      </c>
      <c r="H1354">
        <v>0</v>
      </c>
      <c r="I1354">
        <v>731.30384700000002</v>
      </c>
    </row>
    <row r="1355" spans="1:9" x14ac:dyDescent="0.25">
      <c r="A1355" s="8">
        <v>2023</v>
      </c>
      <c r="B1355" s="9" t="s">
        <v>783</v>
      </c>
      <c r="C1355" s="9" t="s">
        <v>1428</v>
      </c>
      <c r="D1355" s="9" t="s">
        <v>4838</v>
      </c>
      <c r="E1355" s="11">
        <f>VLOOKUP(C1355,Typology!$A$2:$D$615,4,FALSE)</f>
        <v>4</v>
      </c>
      <c r="F1355" s="9" t="s">
        <v>1429</v>
      </c>
      <c r="G1355" s="9" t="s">
        <v>6490</v>
      </c>
      <c r="H1355">
        <v>875.012428</v>
      </c>
      <c r="I1355">
        <v>989.09578499999998</v>
      </c>
    </row>
    <row r="1356" spans="1:9" x14ac:dyDescent="0.25">
      <c r="A1356" s="8">
        <v>2023</v>
      </c>
      <c r="B1356" s="9" t="s">
        <v>783</v>
      </c>
      <c r="C1356" s="9" t="s">
        <v>1430</v>
      </c>
      <c r="D1356" s="9" t="s">
        <v>4850</v>
      </c>
      <c r="E1356" s="11">
        <f>VLOOKUP(C1356,Typology!$A$2:$D$615,4,FALSE)</f>
        <v>4</v>
      </c>
      <c r="F1356" s="9" t="s">
        <v>1431</v>
      </c>
      <c r="G1356" s="9" t="s">
        <v>6491</v>
      </c>
      <c r="H1356">
        <v>238.048957</v>
      </c>
      <c r="I1356">
        <v>278.27198899999996</v>
      </c>
    </row>
    <row r="1357" spans="1:9" x14ac:dyDescent="0.25">
      <c r="A1357" s="8">
        <v>2023</v>
      </c>
      <c r="B1357" s="9" t="s">
        <v>783</v>
      </c>
      <c r="C1357" s="9" t="s">
        <v>1430</v>
      </c>
      <c r="D1357" s="9" t="s">
        <v>4850</v>
      </c>
      <c r="E1357" s="11">
        <f>VLOOKUP(C1357,Typology!$A$2:$D$615,4,FALSE)</f>
        <v>4</v>
      </c>
      <c r="F1357" s="9" t="s">
        <v>1432</v>
      </c>
      <c r="G1357" s="9" t="s">
        <v>6492</v>
      </c>
      <c r="H1357">
        <v>0</v>
      </c>
      <c r="I1357">
        <v>673.99627599999997</v>
      </c>
    </row>
    <row r="1358" spans="1:9" x14ac:dyDescent="0.25">
      <c r="A1358" s="8">
        <v>2023</v>
      </c>
      <c r="B1358" s="9" t="s">
        <v>783</v>
      </c>
      <c r="C1358" s="9" t="s">
        <v>1430</v>
      </c>
      <c r="D1358" s="9" t="s">
        <v>4850</v>
      </c>
      <c r="E1358" s="11">
        <f>VLOOKUP(C1358,Typology!$A$2:$D$615,4,FALSE)</f>
        <v>4</v>
      </c>
      <c r="F1358" s="9" t="s">
        <v>1433</v>
      </c>
      <c r="G1358" s="9" t="s">
        <v>6493</v>
      </c>
      <c r="H1358">
        <v>257.16094499999997</v>
      </c>
      <c r="I1358">
        <v>292.28493100000003</v>
      </c>
    </row>
    <row r="1359" spans="1:9" x14ac:dyDescent="0.25">
      <c r="A1359" s="8">
        <v>2023</v>
      </c>
      <c r="B1359" s="9" t="s">
        <v>783</v>
      </c>
      <c r="C1359" s="9" t="s">
        <v>1430</v>
      </c>
      <c r="D1359" s="9" t="s">
        <v>4850</v>
      </c>
      <c r="E1359" s="11">
        <f>VLOOKUP(C1359,Typology!$A$2:$D$615,4,FALSE)</f>
        <v>4</v>
      </c>
      <c r="F1359" s="9" t="s">
        <v>1434</v>
      </c>
      <c r="G1359" s="9" t="s">
        <v>6494</v>
      </c>
      <c r="H1359">
        <v>341.51530200000002</v>
      </c>
      <c r="I1359">
        <v>397.966611</v>
      </c>
    </row>
    <row r="1360" spans="1:9" x14ac:dyDescent="0.25">
      <c r="A1360" s="8">
        <v>2023</v>
      </c>
      <c r="B1360" s="9" t="s">
        <v>783</v>
      </c>
      <c r="C1360" s="9" t="s">
        <v>1430</v>
      </c>
      <c r="D1360" s="9" t="s">
        <v>4850</v>
      </c>
      <c r="E1360" s="11">
        <f>VLOOKUP(C1360,Typology!$A$2:$D$615,4,FALSE)</f>
        <v>4</v>
      </c>
      <c r="F1360" s="9" t="s">
        <v>1435</v>
      </c>
      <c r="G1360" s="9" t="s">
        <v>6495</v>
      </c>
      <c r="H1360">
        <v>214.370654</v>
      </c>
      <c r="I1360">
        <v>244.46646200000001</v>
      </c>
    </row>
    <row r="1361" spans="1:9" x14ac:dyDescent="0.25">
      <c r="A1361" s="8">
        <v>2023</v>
      </c>
      <c r="B1361" s="9" t="s">
        <v>783</v>
      </c>
      <c r="C1361" s="9" t="s">
        <v>1430</v>
      </c>
      <c r="D1361" s="9" t="s">
        <v>4850</v>
      </c>
      <c r="E1361" s="11">
        <f>VLOOKUP(C1361,Typology!$A$2:$D$615,4,FALSE)</f>
        <v>4</v>
      </c>
      <c r="F1361" s="9" t="s">
        <v>1436</v>
      </c>
      <c r="G1361" s="9" t="s">
        <v>6496</v>
      </c>
      <c r="H1361">
        <v>207.452799</v>
      </c>
      <c r="I1361">
        <v>240.18115599999999</v>
      </c>
    </row>
    <row r="1362" spans="1:9" x14ac:dyDescent="0.25">
      <c r="A1362" s="8">
        <v>2023</v>
      </c>
      <c r="B1362" s="9" t="s">
        <v>783</v>
      </c>
      <c r="C1362" s="9" t="s">
        <v>1430</v>
      </c>
      <c r="D1362" s="9" t="s">
        <v>4850</v>
      </c>
      <c r="E1362" s="11">
        <f>VLOOKUP(C1362,Typology!$A$2:$D$615,4,FALSE)</f>
        <v>4</v>
      </c>
      <c r="F1362" s="9" t="s">
        <v>1437</v>
      </c>
      <c r="G1362" s="9" t="s">
        <v>6497</v>
      </c>
      <c r="H1362">
        <v>0</v>
      </c>
      <c r="I1362">
        <v>408.861198</v>
      </c>
    </row>
    <row r="1363" spans="1:9" x14ac:dyDescent="0.25">
      <c r="A1363" s="8">
        <v>2023</v>
      </c>
      <c r="B1363" s="9" t="s">
        <v>783</v>
      </c>
      <c r="C1363" s="9" t="s">
        <v>1438</v>
      </c>
      <c r="D1363" s="9" t="s">
        <v>4833</v>
      </c>
      <c r="E1363" s="11">
        <f>VLOOKUP(C1363,Typology!$A$2:$D$615,4,FALSE)</f>
        <v>4</v>
      </c>
      <c r="F1363" s="9" t="s">
        <v>1439</v>
      </c>
      <c r="G1363" s="9" t="s">
        <v>6498</v>
      </c>
      <c r="H1363">
        <v>332.25413900000001</v>
      </c>
      <c r="I1363">
        <v>332.25413900000001</v>
      </c>
    </row>
    <row r="1364" spans="1:9" x14ac:dyDescent="0.25">
      <c r="A1364" s="8">
        <v>2023</v>
      </c>
      <c r="B1364" s="9" t="s">
        <v>783</v>
      </c>
      <c r="C1364" s="9" t="s">
        <v>1438</v>
      </c>
      <c r="D1364" s="9" t="s">
        <v>4833</v>
      </c>
      <c r="E1364" s="11">
        <f>VLOOKUP(C1364,Typology!$A$2:$D$615,4,FALSE)</f>
        <v>4</v>
      </c>
      <c r="F1364" s="9" t="s">
        <v>1440</v>
      </c>
      <c r="G1364" s="9" t="s">
        <v>6499</v>
      </c>
      <c r="H1364">
        <v>416.14194099999997</v>
      </c>
      <c r="I1364">
        <v>416.14194099999997</v>
      </c>
    </row>
    <row r="1365" spans="1:9" x14ac:dyDescent="0.25">
      <c r="A1365" s="8">
        <v>2023</v>
      </c>
      <c r="B1365" s="9" t="s">
        <v>783</v>
      </c>
      <c r="C1365" s="9" t="s">
        <v>1438</v>
      </c>
      <c r="D1365" s="9" t="s">
        <v>4833</v>
      </c>
      <c r="E1365" s="11">
        <f>VLOOKUP(C1365,Typology!$A$2:$D$615,4,FALSE)</f>
        <v>4</v>
      </c>
      <c r="F1365" s="9" t="s">
        <v>1441</v>
      </c>
      <c r="G1365" s="9" t="s">
        <v>6500</v>
      </c>
      <c r="H1365">
        <v>0</v>
      </c>
      <c r="I1365">
        <v>839.571234</v>
      </c>
    </row>
    <row r="1366" spans="1:9" x14ac:dyDescent="0.25">
      <c r="A1366" s="8">
        <v>2023</v>
      </c>
      <c r="B1366" s="9" t="s">
        <v>783</v>
      </c>
      <c r="C1366" s="9" t="s">
        <v>1438</v>
      </c>
      <c r="D1366" s="9" t="s">
        <v>4833</v>
      </c>
      <c r="E1366" s="11">
        <f>VLOOKUP(C1366,Typology!$A$2:$D$615,4,FALSE)</f>
        <v>4</v>
      </c>
      <c r="F1366" s="9" t="s">
        <v>667</v>
      </c>
      <c r="G1366" s="9" t="s">
        <v>5812</v>
      </c>
      <c r="H1366">
        <v>0</v>
      </c>
      <c r="I1366">
        <v>864.85076000000004</v>
      </c>
    </row>
    <row r="1367" spans="1:9" x14ac:dyDescent="0.25">
      <c r="A1367" s="8">
        <v>2023</v>
      </c>
      <c r="B1367" s="9" t="s">
        <v>783</v>
      </c>
      <c r="C1367" s="9" t="s">
        <v>1438</v>
      </c>
      <c r="D1367" s="9" t="s">
        <v>4833</v>
      </c>
      <c r="E1367" s="11">
        <f>VLOOKUP(C1367,Typology!$A$2:$D$615,4,FALSE)</f>
        <v>4</v>
      </c>
      <c r="F1367" s="9" t="s">
        <v>1442</v>
      </c>
      <c r="G1367" s="9" t="s">
        <v>6501</v>
      </c>
      <c r="H1367">
        <v>397.52376700000002</v>
      </c>
      <c r="I1367">
        <v>397.52376700000002</v>
      </c>
    </row>
    <row r="1368" spans="1:9" x14ac:dyDescent="0.25">
      <c r="A1368" s="8">
        <v>2023</v>
      </c>
      <c r="B1368" s="9" t="s">
        <v>783</v>
      </c>
      <c r="C1368" s="9" t="s">
        <v>1438</v>
      </c>
      <c r="D1368" s="9" t="s">
        <v>4833</v>
      </c>
      <c r="E1368" s="11">
        <f>VLOOKUP(C1368,Typology!$A$2:$D$615,4,FALSE)</f>
        <v>4</v>
      </c>
      <c r="F1368" s="9" t="s">
        <v>1443</v>
      </c>
      <c r="G1368" s="9" t="s">
        <v>6502</v>
      </c>
      <c r="H1368">
        <v>354.209746</v>
      </c>
      <c r="I1368">
        <v>354.209746</v>
      </c>
    </row>
    <row r="1369" spans="1:9" x14ac:dyDescent="0.25">
      <c r="A1369" s="8">
        <v>2023</v>
      </c>
      <c r="B1369" s="9" t="s">
        <v>783</v>
      </c>
      <c r="C1369" s="9" t="s">
        <v>1444</v>
      </c>
      <c r="D1369" s="9" t="s">
        <v>4788</v>
      </c>
      <c r="E1369" s="11">
        <f>VLOOKUP(C1369,Typology!$A$2:$D$615,4,FALSE)</f>
        <v>4</v>
      </c>
      <c r="F1369" s="9" t="s">
        <v>1445</v>
      </c>
      <c r="G1369" s="9" t="s">
        <v>6503</v>
      </c>
      <c r="H1369">
        <v>412.49381</v>
      </c>
      <c r="I1369">
        <v>412.49381</v>
      </c>
    </row>
    <row r="1370" spans="1:9" x14ac:dyDescent="0.25">
      <c r="A1370" s="8">
        <v>2023</v>
      </c>
      <c r="B1370" s="9" t="s">
        <v>783</v>
      </c>
      <c r="C1370" s="9" t="s">
        <v>1444</v>
      </c>
      <c r="D1370" s="9" t="s">
        <v>4788</v>
      </c>
      <c r="E1370" s="11">
        <f>VLOOKUP(C1370,Typology!$A$2:$D$615,4,FALSE)</f>
        <v>4</v>
      </c>
      <c r="F1370" s="9" t="s">
        <v>640</v>
      </c>
      <c r="G1370" s="9" t="s">
        <v>5788</v>
      </c>
      <c r="H1370">
        <v>0</v>
      </c>
      <c r="I1370">
        <v>405.43252100000001</v>
      </c>
    </row>
    <row r="1371" spans="1:9" x14ac:dyDescent="0.25">
      <c r="A1371" s="8">
        <v>2023</v>
      </c>
      <c r="B1371" s="9" t="s">
        <v>783</v>
      </c>
      <c r="C1371" s="9" t="s">
        <v>1444</v>
      </c>
      <c r="D1371" s="9" t="s">
        <v>4788</v>
      </c>
      <c r="E1371" s="11">
        <f>VLOOKUP(C1371,Typology!$A$2:$D$615,4,FALSE)</f>
        <v>4</v>
      </c>
      <c r="F1371" s="9" t="s">
        <v>1446</v>
      </c>
      <c r="G1371" s="9" t="s">
        <v>6504</v>
      </c>
      <c r="H1371">
        <v>0</v>
      </c>
      <c r="I1371">
        <v>377.20971800000001</v>
      </c>
    </row>
    <row r="1372" spans="1:9" x14ac:dyDescent="0.25">
      <c r="A1372" s="8">
        <v>2023</v>
      </c>
      <c r="B1372" s="9" t="s">
        <v>783</v>
      </c>
      <c r="C1372" s="9" t="s">
        <v>1444</v>
      </c>
      <c r="D1372" s="9" t="s">
        <v>4788</v>
      </c>
      <c r="E1372" s="11">
        <f>VLOOKUP(C1372,Typology!$A$2:$D$615,4,FALSE)</f>
        <v>4</v>
      </c>
      <c r="F1372" s="9" t="s">
        <v>1447</v>
      </c>
      <c r="G1372" s="9" t="s">
        <v>6505</v>
      </c>
      <c r="H1372">
        <v>0</v>
      </c>
      <c r="I1372">
        <v>0.58811099999999994</v>
      </c>
    </row>
    <row r="1373" spans="1:9" x14ac:dyDescent="0.25">
      <c r="A1373" s="8">
        <v>2023</v>
      </c>
      <c r="B1373" s="9" t="s">
        <v>783</v>
      </c>
      <c r="C1373" s="9" t="s">
        <v>1444</v>
      </c>
      <c r="D1373" s="9" t="s">
        <v>4788</v>
      </c>
      <c r="E1373" s="11">
        <f>VLOOKUP(C1373,Typology!$A$2:$D$615,4,FALSE)</f>
        <v>4</v>
      </c>
      <c r="F1373" s="9" t="s">
        <v>1448</v>
      </c>
      <c r="G1373" s="9" t="s">
        <v>6506</v>
      </c>
      <c r="H1373">
        <v>362.62029100000001</v>
      </c>
      <c r="I1373">
        <v>363.62029100000001</v>
      </c>
    </row>
    <row r="1374" spans="1:9" x14ac:dyDescent="0.25">
      <c r="A1374" s="8">
        <v>2023</v>
      </c>
      <c r="B1374" s="9" t="s">
        <v>783</v>
      </c>
      <c r="C1374" s="9" t="s">
        <v>1449</v>
      </c>
      <c r="D1374" s="9" t="s">
        <v>4796</v>
      </c>
      <c r="E1374" s="11">
        <f>VLOOKUP(C1374,Typology!$A$2:$D$615,4,FALSE)</f>
        <v>4</v>
      </c>
      <c r="F1374" s="9" t="s">
        <v>731</v>
      </c>
      <c r="G1374" s="9" t="s">
        <v>5861</v>
      </c>
      <c r="H1374">
        <v>0</v>
      </c>
      <c r="I1374">
        <v>470.00279899999998</v>
      </c>
    </row>
    <row r="1375" spans="1:9" x14ac:dyDescent="0.25">
      <c r="A1375" s="8">
        <v>2023</v>
      </c>
      <c r="B1375" s="9" t="s">
        <v>783</v>
      </c>
      <c r="C1375" s="9" t="s">
        <v>1449</v>
      </c>
      <c r="D1375" s="9" t="s">
        <v>4796</v>
      </c>
      <c r="E1375" s="11">
        <f>VLOOKUP(C1375,Typology!$A$2:$D$615,4,FALSE)</f>
        <v>4</v>
      </c>
      <c r="F1375" s="9" t="s">
        <v>733</v>
      </c>
      <c r="G1375" s="9" t="s">
        <v>5863</v>
      </c>
      <c r="H1375">
        <v>0</v>
      </c>
      <c r="I1375">
        <v>434.51685500000002</v>
      </c>
    </row>
    <row r="1376" spans="1:9" x14ac:dyDescent="0.25">
      <c r="A1376" s="8">
        <v>2023</v>
      </c>
      <c r="B1376" s="9" t="s">
        <v>783</v>
      </c>
      <c r="C1376" s="9" t="s">
        <v>1449</v>
      </c>
      <c r="D1376" s="9" t="s">
        <v>4796</v>
      </c>
      <c r="E1376" s="11">
        <f>VLOOKUP(C1376,Typology!$A$2:$D$615,4,FALSE)</f>
        <v>4</v>
      </c>
      <c r="F1376" s="9" t="s">
        <v>1450</v>
      </c>
      <c r="G1376" s="9" t="s">
        <v>6507</v>
      </c>
      <c r="H1376">
        <v>265.46465000000001</v>
      </c>
      <c r="I1376">
        <v>265.46465000000001</v>
      </c>
    </row>
    <row r="1377" spans="1:9" x14ac:dyDescent="0.25">
      <c r="A1377" s="8">
        <v>2023</v>
      </c>
      <c r="B1377" s="9" t="s">
        <v>783</v>
      </c>
      <c r="C1377" s="9" t="s">
        <v>1449</v>
      </c>
      <c r="D1377" s="9" t="s">
        <v>4796</v>
      </c>
      <c r="E1377" s="11">
        <f>VLOOKUP(C1377,Typology!$A$2:$D$615,4,FALSE)</f>
        <v>4</v>
      </c>
      <c r="F1377" s="9" t="s">
        <v>1451</v>
      </c>
      <c r="G1377" s="9" t="s">
        <v>6508</v>
      </c>
      <c r="H1377">
        <v>238.75847099999999</v>
      </c>
      <c r="I1377">
        <v>238.75847099999999</v>
      </c>
    </row>
    <row r="1378" spans="1:9" x14ac:dyDescent="0.25">
      <c r="A1378" s="8">
        <v>2023</v>
      </c>
      <c r="B1378" s="9" t="s">
        <v>783</v>
      </c>
      <c r="C1378" s="9" t="s">
        <v>1449</v>
      </c>
      <c r="D1378" s="9" t="s">
        <v>4796</v>
      </c>
      <c r="E1378" s="11">
        <f>VLOOKUP(C1378,Typology!$A$2:$D$615,4,FALSE)</f>
        <v>4</v>
      </c>
      <c r="F1378" s="9" t="s">
        <v>1452</v>
      </c>
      <c r="G1378" s="9" t="s">
        <v>6509</v>
      </c>
      <c r="H1378">
        <v>407.32072599999998</v>
      </c>
      <c r="I1378">
        <v>407.32072599999998</v>
      </c>
    </row>
    <row r="1379" spans="1:9" x14ac:dyDescent="0.25">
      <c r="A1379" s="8">
        <v>2023</v>
      </c>
      <c r="B1379" s="9" t="s">
        <v>783</v>
      </c>
      <c r="C1379" s="9" t="s">
        <v>1453</v>
      </c>
      <c r="D1379" s="9" t="s">
        <v>5500</v>
      </c>
      <c r="E1379" s="11">
        <f>VLOOKUP(C1379,Typology!$A$2:$D$615,4,FALSE)</f>
        <v>7</v>
      </c>
      <c r="F1379" s="9" t="s">
        <v>1454</v>
      </c>
      <c r="G1379" s="9" t="s">
        <v>6510</v>
      </c>
      <c r="H1379">
        <v>324.54135600000001</v>
      </c>
      <c r="I1379">
        <v>324.54135600000001</v>
      </c>
    </row>
    <row r="1380" spans="1:9" x14ac:dyDescent="0.25">
      <c r="A1380" s="8">
        <v>2023</v>
      </c>
      <c r="B1380" s="9" t="s">
        <v>783</v>
      </c>
      <c r="C1380" s="9" t="s">
        <v>1453</v>
      </c>
      <c r="D1380" s="9" t="s">
        <v>5500</v>
      </c>
      <c r="E1380" s="11">
        <f>VLOOKUP(C1380,Typology!$A$2:$D$615,4,FALSE)</f>
        <v>7</v>
      </c>
      <c r="F1380" s="9" t="s">
        <v>1455</v>
      </c>
      <c r="G1380" s="9" t="s">
        <v>6511</v>
      </c>
      <c r="H1380">
        <v>0</v>
      </c>
      <c r="I1380">
        <v>1007.665991</v>
      </c>
    </row>
    <row r="1381" spans="1:9" x14ac:dyDescent="0.25">
      <c r="A1381" s="8">
        <v>2023</v>
      </c>
      <c r="B1381" s="9" t="s">
        <v>783</v>
      </c>
      <c r="C1381" s="9" t="s">
        <v>1453</v>
      </c>
      <c r="D1381" s="9" t="s">
        <v>5500</v>
      </c>
      <c r="E1381" s="11">
        <f>VLOOKUP(C1381,Typology!$A$2:$D$615,4,FALSE)</f>
        <v>7</v>
      </c>
      <c r="F1381" s="9" t="s">
        <v>1456</v>
      </c>
      <c r="G1381" s="9" t="s">
        <v>6512</v>
      </c>
      <c r="H1381">
        <v>0</v>
      </c>
      <c r="I1381">
        <v>724.96538699999996</v>
      </c>
    </row>
    <row r="1382" spans="1:9" x14ac:dyDescent="0.25">
      <c r="A1382" s="8">
        <v>2023</v>
      </c>
      <c r="B1382" s="9" t="s">
        <v>783</v>
      </c>
      <c r="C1382" s="9" t="s">
        <v>1453</v>
      </c>
      <c r="D1382" s="9" t="s">
        <v>5500</v>
      </c>
      <c r="E1382" s="11">
        <f>VLOOKUP(C1382,Typology!$A$2:$D$615,4,FALSE)</f>
        <v>7</v>
      </c>
      <c r="F1382" s="9" t="s">
        <v>1457</v>
      </c>
      <c r="G1382" s="9" t="s">
        <v>6513</v>
      </c>
      <c r="H1382">
        <v>444.25198999999998</v>
      </c>
      <c r="I1382">
        <v>444.25198999999998</v>
      </c>
    </row>
    <row r="1383" spans="1:9" x14ac:dyDescent="0.25">
      <c r="A1383" s="8">
        <v>2023</v>
      </c>
      <c r="B1383" s="9" t="s">
        <v>783</v>
      </c>
      <c r="C1383" s="9" t="s">
        <v>1453</v>
      </c>
      <c r="D1383" s="9" t="s">
        <v>5500</v>
      </c>
      <c r="E1383" s="11">
        <f>VLOOKUP(C1383,Typology!$A$2:$D$615,4,FALSE)</f>
        <v>7</v>
      </c>
      <c r="F1383" s="9" t="s">
        <v>1458</v>
      </c>
      <c r="G1383" s="9" t="s">
        <v>6514</v>
      </c>
      <c r="H1383">
        <v>489.330243</v>
      </c>
      <c r="I1383">
        <v>489.330243</v>
      </c>
    </row>
    <row r="1384" spans="1:9" x14ac:dyDescent="0.25">
      <c r="A1384" s="8">
        <v>2023</v>
      </c>
      <c r="B1384" s="9" t="s">
        <v>783</v>
      </c>
      <c r="C1384" s="9" t="s">
        <v>1459</v>
      </c>
      <c r="D1384" s="9" t="s">
        <v>4772</v>
      </c>
      <c r="E1384" s="11">
        <f>VLOOKUP(C1384,Typology!$A$2:$D$615,4,FALSE)</f>
        <v>4</v>
      </c>
      <c r="F1384" s="9" t="s">
        <v>1460</v>
      </c>
      <c r="G1384" s="9" t="s">
        <v>6515</v>
      </c>
      <c r="H1384">
        <v>215.673753</v>
      </c>
      <c r="I1384">
        <v>215.673753</v>
      </c>
    </row>
    <row r="1385" spans="1:9" x14ac:dyDescent="0.25">
      <c r="A1385" s="8">
        <v>2023</v>
      </c>
      <c r="B1385" s="9" t="s">
        <v>783</v>
      </c>
      <c r="C1385" s="9" t="s">
        <v>1459</v>
      </c>
      <c r="D1385" s="9" t="s">
        <v>4772</v>
      </c>
      <c r="E1385" s="11">
        <f>VLOOKUP(C1385,Typology!$A$2:$D$615,4,FALSE)</f>
        <v>4</v>
      </c>
      <c r="F1385" s="9" t="s">
        <v>1461</v>
      </c>
      <c r="G1385" s="9" t="s">
        <v>6516</v>
      </c>
      <c r="H1385">
        <v>291.78289799999999</v>
      </c>
      <c r="I1385">
        <v>291.78289799999999</v>
      </c>
    </row>
    <row r="1386" spans="1:9" x14ac:dyDescent="0.25">
      <c r="A1386" s="8">
        <v>2023</v>
      </c>
      <c r="B1386" s="9" t="s">
        <v>783</v>
      </c>
      <c r="C1386" s="9" t="s">
        <v>1459</v>
      </c>
      <c r="D1386" s="9" t="s">
        <v>4772</v>
      </c>
      <c r="E1386" s="11">
        <f>VLOOKUP(C1386,Typology!$A$2:$D$615,4,FALSE)</f>
        <v>4</v>
      </c>
      <c r="F1386" s="9" t="s">
        <v>1462</v>
      </c>
      <c r="G1386" s="9" t="s">
        <v>6517</v>
      </c>
      <c r="H1386">
        <v>406.31232999999997</v>
      </c>
      <c r="I1386">
        <v>406.31232999999997</v>
      </c>
    </row>
    <row r="1387" spans="1:9" x14ac:dyDescent="0.25">
      <c r="A1387" s="8">
        <v>2023</v>
      </c>
      <c r="B1387" s="9" t="s">
        <v>783</v>
      </c>
      <c r="C1387" s="9" t="s">
        <v>1459</v>
      </c>
      <c r="D1387" s="9" t="s">
        <v>4772</v>
      </c>
      <c r="E1387" s="11">
        <f>VLOOKUP(C1387,Typology!$A$2:$D$615,4,FALSE)</f>
        <v>4</v>
      </c>
      <c r="F1387" s="9" t="s">
        <v>412</v>
      </c>
      <c r="G1387" s="9" t="s">
        <v>5591</v>
      </c>
      <c r="H1387">
        <v>0</v>
      </c>
      <c r="I1387">
        <v>631.79032199999995</v>
      </c>
    </row>
    <row r="1388" spans="1:9" x14ac:dyDescent="0.25">
      <c r="A1388" s="8">
        <v>2023</v>
      </c>
      <c r="B1388" s="9" t="s">
        <v>783</v>
      </c>
      <c r="C1388" s="9" t="s">
        <v>1459</v>
      </c>
      <c r="D1388" s="9" t="s">
        <v>4772</v>
      </c>
      <c r="E1388" s="11">
        <f>VLOOKUP(C1388,Typology!$A$2:$D$615,4,FALSE)</f>
        <v>4</v>
      </c>
      <c r="F1388" s="9" t="s">
        <v>413</v>
      </c>
      <c r="G1388" s="9" t="s">
        <v>5592</v>
      </c>
      <c r="H1388">
        <v>0</v>
      </c>
      <c r="I1388">
        <v>484.61503900000002</v>
      </c>
    </row>
    <row r="1389" spans="1:9" x14ac:dyDescent="0.25">
      <c r="A1389" s="8">
        <v>2023</v>
      </c>
      <c r="B1389" s="9" t="s">
        <v>783</v>
      </c>
      <c r="C1389" s="9" t="s">
        <v>1463</v>
      </c>
      <c r="D1389" s="9" t="s">
        <v>5501</v>
      </c>
      <c r="E1389" s="11">
        <f>VLOOKUP(C1389,Typology!$A$2:$D$615,4,FALSE)</f>
        <v>4</v>
      </c>
      <c r="F1389" s="9" t="s">
        <v>1464</v>
      </c>
      <c r="G1389" s="9" t="s">
        <v>6518</v>
      </c>
      <c r="H1389">
        <v>484.87683199999998</v>
      </c>
      <c r="I1389">
        <v>484.87683199999998</v>
      </c>
    </row>
    <row r="1390" spans="1:9" x14ac:dyDescent="0.25">
      <c r="A1390" s="8">
        <v>2023</v>
      </c>
      <c r="B1390" s="9" t="s">
        <v>783</v>
      </c>
      <c r="C1390" s="9" t="s">
        <v>1463</v>
      </c>
      <c r="D1390" s="9" t="s">
        <v>5501</v>
      </c>
      <c r="E1390" s="11">
        <f>VLOOKUP(C1390,Typology!$A$2:$D$615,4,FALSE)</f>
        <v>4</v>
      </c>
      <c r="F1390" s="9" t="s">
        <v>1465</v>
      </c>
      <c r="G1390" s="9" t="s">
        <v>6519</v>
      </c>
      <c r="H1390">
        <v>0</v>
      </c>
      <c r="I1390">
        <v>468.62867199999999</v>
      </c>
    </row>
    <row r="1391" spans="1:9" x14ac:dyDescent="0.25">
      <c r="A1391" s="8">
        <v>2023</v>
      </c>
      <c r="B1391" s="9" t="s">
        <v>783</v>
      </c>
      <c r="C1391" s="9" t="s">
        <v>1463</v>
      </c>
      <c r="D1391" s="9" t="s">
        <v>5501</v>
      </c>
      <c r="E1391" s="11">
        <f>VLOOKUP(C1391,Typology!$A$2:$D$615,4,FALSE)</f>
        <v>4</v>
      </c>
      <c r="F1391" s="9" t="s">
        <v>1466</v>
      </c>
      <c r="G1391" s="9" t="s">
        <v>6520</v>
      </c>
      <c r="H1391">
        <v>251.641828</v>
      </c>
      <c r="I1391">
        <v>366.69704400000001</v>
      </c>
    </row>
    <row r="1392" spans="1:9" x14ac:dyDescent="0.25">
      <c r="A1392" s="8">
        <v>2023</v>
      </c>
      <c r="B1392" s="9" t="s">
        <v>783</v>
      </c>
      <c r="C1392" s="9" t="s">
        <v>1463</v>
      </c>
      <c r="D1392" s="9" t="s">
        <v>5501</v>
      </c>
      <c r="E1392" s="11">
        <f>VLOOKUP(C1392,Typology!$A$2:$D$615,4,FALSE)</f>
        <v>4</v>
      </c>
      <c r="F1392" s="9" t="s">
        <v>1467</v>
      </c>
      <c r="G1392" s="9" t="s">
        <v>6521</v>
      </c>
      <c r="H1392">
        <v>0</v>
      </c>
      <c r="I1392">
        <v>233.10801900000001</v>
      </c>
    </row>
    <row r="1393" spans="1:9" x14ac:dyDescent="0.25">
      <c r="A1393" s="8">
        <v>2023</v>
      </c>
      <c r="B1393" s="9" t="s">
        <v>783</v>
      </c>
      <c r="C1393" s="9" t="s">
        <v>1468</v>
      </c>
      <c r="D1393" s="9" t="s">
        <v>5502</v>
      </c>
      <c r="E1393" s="11">
        <f>VLOOKUP(C1393,Typology!$A$2:$D$615,4,FALSE)</f>
        <v>6</v>
      </c>
      <c r="F1393" s="9" t="s">
        <v>1469</v>
      </c>
      <c r="G1393" s="9" t="s">
        <v>6522</v>
      </c>
      <c r="H1393">
        <v>0</v>
      </c>
      <c r="I1393">
        <v>330.086367</v>
      </c>
    </row>
    <row r="1394" spans="1:9" x14ac:dyDescent="0.25">
      <c r="A1394" s="8">
        <v>2023</v>
      </c>
      <c r="B1394" s="9" t="s">
        <v>783</v>
      </c>
      <c r="C1394" s="9" t="s">
        <v>1468</v>
      </c>
      <c r="D1394" s="9" t="s">
        <v>5502</v>
      </c>
      <c r="E1394" s="11">
        <f>VLOOKUP(C1394,Typology!$A$2:$D$615,4,FALSE)</f>
        <v>6</v>
      </c>
      <c r="F1394" s="9" t="s">
        <v>1470</v>
      </c>
      <c r="G1394" s="9" t="s">
        <v>6523</v>
      </c>
      <c r="H1394">
        <v>183.55089799999999</v>
      </c>
      <c r="I1394">
        <v>436.83867700000002</v>
      </c>
    </row>
    <row r="1395" spans="1:9" x14ac:dyDescent="0.25">
      <c r="A1395" s="8">
        <v>2023</v>
      </c>
      <c r="B1395" s="9" t="s">
        <v>783</v>
      </c>
      <c r="C1395" s="9" t="s">
        <v>1468</v>
      </c>
      <c r="D1395" s="9" t="s">
        <v>5502</v>
      </c>
      <c r="E1395" s="11">
        <f>VLOOKUP(C1395,Typology!$A$2:$D$615,4,FALSE)</f>
        <v>6</v>
      </c>
      <c r="F1395" s="9" t="s">
        <v>1471</v>
      </c>
      <c r="G1395" s="9" t="s">
        <v>6524</v>
      </c>
      <c r="H1395">
        <v>373.23833999999999</v>
      </c>
      <c r="I1395">
        <v>373.23833999999999</v>
      </c>
    </row>
    <row r="1396" spans="1:9" x14ac:dyDescent="0.25">
      <c r="A1396" s="8">
        <v>2023</v>
      </c>
      <c r="B1396" s="9" t="s">
        <v>783</v>
      </c>
      <c r="C1396" s="9" t="s">
        <v>1472</v>
      </c>
      <c r="D1396" s="9" t="s">
        <v>5007</v>
      </c>
      <c r="E1396" s="11">
        <f>VLOOKUP(C1396,Typology!$A$2:$D$615,4,FALSE)</f>
        <v>7</v>
      </c>
      <c r="F1396" s="9" t="s">
        <v>1473</v>
      </c>
      <c r="G1396" s="9" t="s">
        <v>6525</v>
      </c>
      <c r="H1396">
        <v>295.88470899999999</v>
      </c>
      <c r="I1396">
        <v>295.88470899999999</v>
      </c>
    </row>
    <row r="1397" spans="1:9" x14ac:dyDescent="0.25">
      <c r="A1397" s="8">
        <v>2023</v>
      </c>
      <c r="B1397" s="9" t="s">
        <v>783</v>
      </c>
      <c r="C1397" s="9" t="s">
        <v>1472</v>
      </c>
      <c r="D1397" s="9" t="s">
        <v>5007</v>
      </c>
      <c r="E1397" s="11">
        <f>VLOOKUP(C1397,Typology!$A$2:$D$615,4,FALSE)</f>
        <v>7</v>
      </c>
      <c r="F1397" s="9" t="s">
        <v>1474</v>
      </c>
      <c r="G1397" s="9" t="s">
        <v>6526</v>
      </c>
      <c r="H1397">
        <v>254.83837499999998</v>
      </c>
      <c r="I1397">
        <v>558.02797399999997</v>
      </c>
    </row>
    <row r="1398" spans="1:9" x14ac:dyDescent="0.25">
      <c r="A1398" s="8">
        <v>2023</v>
      </c>
      <c r="B1398" s="9" t="s">
        <v>783</v>
      </c>
      <c r="C1398" s="9" t="s">
        <v>1472</v>
      </c>
      <c r="D1398" s="9" t="s">
        <v>5007</v>
      </c>
      <c r="E1398" s="11">
        <f>VLOOKUP(C1398,Typology!$A$2:$D$615,4,FALSE)</f>
        <v>7</v>
      </c>
      <c r="F1398" s="9" t="s">
        <v>508</v>
      </c>
      <c r="G1398" s="9" t="s">
        <v>5673</v>
      </c>
      <c r="H1398">
        <v>0</v>
      </c>
      <c r="I1398">
        <v>597.17487800000004</v>
      </c>
    </row>
    <row r="1399" spans="1:9" x14ac:dyDescent="0.25">
      <c r="A1399" s="8">
        <v>2023</v>
      </c>
      <c r="B1399" s="9" t="s">
        <v>783</v>
      </c>
      <c r="C1399" s="9" t="s">
        <v>1472</v>
      </c>
      <c r="D1399" s="9" t="s">
        <v>5007</v>
      </c>
      <c r="E1399" s="11">
        <f>VLOOKUP(C1399,Typology!$A$2:$D$615,4,FALSE)</f>
        <v>7</v>
      </c>
      <c r="F1399" s="9" t="s">
        <v>1475</v>
      </c>
      <c r="G1399" s="9" t="s">
        <v>6527</v>
      </c>
      <c r="H1399">
        <v>522.34880099999998</v>
      </c>
      <c r="I1399">
        <v>522.34880099999998</v>
      </c>
    </row>
    <row r="1400" spans="1:9" x14ac:dyDescent="0.25">
      <c r="A1400" s="8">
        <v>2023</v>
      </c>
      <c r="B1400" s="9" t="s">
        <v>783</v>
      </c>
      <c r="C1400" s="9" t="s">
        <v>1472</v>
      </c>
      <c r="D1400" s="9" t="s">
        <v>5007</v>
      </c>
      <c r="E1400" s="11">
        <f>VLOOKUP(C1400,Typology!$A$2:$D$615,4,FALSE)</f>
        <v>7</v>
      </c>
      <c r="F1400" s="9" t="s">
        <v>538</v>
      </c>
      <c r="G1400" s="9" t="s">
        <v>5703</v>
      </c>
      <c r="H1400">
        <v>0</v>
      </c>
      <c r="I1400">
        <v>1197.5474610000001</v>
      </c>
    </row>
    <row r="1401" spans="1:9" x14ac:dyDescent="0.25">
      <c r="A1401" s="8">
        <v>2023</v>
      </c>
      <c r="B1401" s="9" t="s">
        <v>783</v>
      </c>
      <c r="C1401" s="9" t="s">
        <v>1472</v>
      </c>
      <c r="D1401" s="9" t="s">
        <v>5007</v>
      </c>
      <c r="E1401" s="11">
        <f>VLOOKUP(C1401,Typology!$A$2:$D$615,4,FALSE)</f>
        <v>7</v>
      </c>
      <c r="F1401" s="9" t="s">
        <v>1476</v>
      </c>
      <c r="G1401" s="9" t="s">
        <v>6528</v>
      </c>
      <c r="H1401">
        <v>575.87750099999994</v>
      </c>
      <c r="I1401">
        <v>575.87750099999994</v>
      </c>
    </row>
    <row r="1402" spans="1:9" x14ac:dyDescent="0.25">
      <c r="A1402" s="8">
        <v>2023</v>
      </c>
      <c r="B1402" s="9" t="s">
        <v>783</v>
      </c>
      <c r="C1402" s="9" t="s">
        <v>1477</v>
      </c>
      <c r="D1402" s="9" t="s">
        <v>4789</v>
      </c>
      <c r="E1402" s="11">
        <f>VLOOKUP(C1402,Typology!$A$2:$D$615,4,FALSE)</f>
        <v>4</v>
      </c>
      <c r="F1402" s="9" t="s">
        <v>1478</v>
      </c>
      <c r="G1402" s="9" t="s">
        <v>6529</v>
      </c>
      <c r="H1402">
        <v>823.45916699999998</v>
      </c>
      <c r="I1402">
        <v>823.45916699999998</v>
      </c>
    </row>
    <row r="1403" spans="1:9" x14ac:dyDescent="0.25">
      <c r="A1403" s="8">
        <v>2023</v>
      </c>
      <c r="B1403" s="9" t="s">
        <v>783</v>
      </c>
      <c r="C1403" s="9" t="s">
        <v>1477</v>
      </c>
      <c r="D1403" s="9" t="s">
        <v>4789</v>
      </c>
      <c r="E1403" s="11">
        <f>VLOOKUP(C1403,Typology!$A$2:$D$615,4,FALSE)</f>
        <v>4</v>
      </c>
      <c r="F1403" s="9" t="s">
        <v>1479</v>
      </c>
      <c r="G1403" s="9" t="s">
        <v>6530</v>
      </c>
      <c r="H1403">
        <v>0</v>
      </c>
      <c r="I1403">
        <v>799.89802099999997</v>
      </c>
    </row>
    <row r="1404" spans="1:9" x14ac:dyDescent="0.25">
      <c r="A1404" s="8">
        <v>2023</v>
      </c>
      <c r="B1404" s="9" t="s">
        <v>783</v>
      </c>
      <c r="C1404" s="9" t="s">
        <v>1477</v>
      </c>
      <c r="D1404" s="9" t="s">
        <v>4789</v>
      </c>
      <c r="E1404" s="11">
        <f>VLOOKUP(C1404,Typology!$A$2:$D$615,4,FALSE)</f>
        <v>4</v>
      </c>
      <c r="F1404" s="9" t="s">
        <v>1480</v>
      </c>
      <c r="G1404" s="9" t="s">
        <v>6531</v>
      </c>
      <c r="H1404">
        <v>165.34049899999999</v>
      </c>
      <c r="I1404">
        <v>719.49658599999998</v>
      </c>
    </row>
    <row r="1405" spans="1:9" x14ac:dyDescent="0.25">
      <c r="A1405" s="8">
        <v>2023</v>
      </c>
      <c r="B1405" s="9" t="s">
        <v>783</v>
      </c>
      <c r="C1405" s="9" t="s">
        <v>1477</v>
      </c>
      <c r="D1405" s="9" t="s">
        <v>4789</v>
      </c>
      <c r="E1405" s="11">
        <f>VLOOKUP(C1405,Typology!$A$2:$D$615,4,FALSE)</f>
        <v>4</v>
      </c>
      <c r="F1405" s="9" t="s">
        <v>1481</v>
      </c>
      <c r="G1405" s="9" t="s">
        <v>6532</v>
      </c>
      <c r="H1405">
        <v>0</v>
      </c>
      <c r="I1405">
        <v>0</v>
      </c>
    </row>
    <row r="1406" spans="1:9" x14ac:dyDescent="0.25">
      <c r="A1406" s="8">
        <v>2023</v>
      </c>
      <c r="B1406" s="9" t="s">
        <v>783</v>
      </c>
      <c r="C1406" s="9" t="s">
        <v>1482</v>
      </c>
      <c r="D1406" s="9" t="s">
        <v>4984</v>
      </c>
      <c r="E1406" s="11">
        <f>VLOOKUP(C1406,Typology!$A$2:$D$615,4,FALSE)</f>
        <v>7</v>
      </c>
      <c r="F1406" s="9" t="s">
        <v>1483</v>
      </c>
      <c r="G1406" s="9" t="s">
        <v>6533</v>
      </c>
      <c r="H1406">
        <v>509.20673699999998</v>
      </c>
      <c r="I1406">
        <v>605.66287799999998</v>
      </c>
    </row>
    <row r="1407" spans="1:9" x14ac:dyDescent="0.25">
      <c r="A1407" s="8">
        <v>2023</v>
      </c>
      <c r="B1407" s="9" t="s">
        <v>783</v>
      </c>
      <c r="C1407" s="9" t="s">
        <v>1482</v>
      </c>
      <c r="D1407" s="9" t="s">
        <v>4984</v>
      </c>
      <c r="E1407" s="11">
        <f>VLOOKUP(C1407,Typology!$A$2:$D$615,4,FALSE)</f>
        <v>7</v>
      </c>
      <c r="F1407" s="9" t="s">
        <v>1484</v>
      </c>
      <c r="G1407" s="9" t="s">
        <v>6534</v>
      </c>
      <c r="H1407">
        <v>566.14505499999996</v>
      </c>
      <c r="I1407">
        <v>639.51932399999998</v>
      </c>
    </row>
    <row r="1408" spans="1:9" x14ac:dyDescent="0.25">
      <c r="A1408" s="8">
        <v>2023</v>
      </c>
      <c r="B1408" s="9" t="s">
        <v>783</v>
      </c>
      <c r="C1408" s="9" t="s">
        <v>1482</v>
      </c>
      <c r="D1408" s="9" t="s">
        <v>4984</v>
      </c>
      <c r="E1408" s="11">
        <f>VLOOKUP(C1408,Typology!$A$2:$D$615,4,FALSE)</f>
        <v>7</v>
      </c>
      <c r="F1408" s="9" t="s">
        <v>1485</v>
      </c>
      <c r="G1408" s="9" t="s">
        <v>6535</v>
      </c>
      <c r="H1408">
        <v>476.49956099999997</v>
      </c>
      <c r="I1408">
        <v>556.90067699999997</v>
      </c>
    </row>
    <row r="1409" spans="1:9" x14ac:dyDescent="0.25">
      <c r="A1409" s="8">
        <v>2023</v>
      </c>
      <c r="B1409" s="9" t="s">
        <v>783</v>
      </c>
      <c r="C1409" s="9" t="s">
        <v>1482</v>
      </c>
      <c r="D1409" s="9" t="s">
        <v>4984</v>
      </c>
      <c r="E1409" s="11">
        <f>VLOOKUP(C1409,Typology!$A$2:$D$615,4,FALSE)</f>
        <v>7</v>
      </c>
      <c r="F1409" s="9" t="s">
        <v>1486</v>
      </c>
      <c r="G1409" s="9" t="s">
        <v>6536</v>
      </c>
      <c r="H1409">
        <v>591.48368900000003</v>
      </c>
      <c r="I1409">
        <v>682.51174800000001</v>
      </c>
    </row>
    <row r="1410" spans="1:9" x14ac:dyDescent="0.25">
      <c r="A1410" s="8">
        <v>2023</v>
      </c>
      <c r="B1410" s="9" t="s">
        <v>783</v>
      </c>
      <c r="C1410" s="9" t="s">
        <v>1482</v>
      </c>
      <c r="D1410" s="9" t="s">
        <v>4984</v>
      </c>
      <c r="E1410" s="11">
        <f>VLOOKUP(C1410,Typology!$A$2:$D$615,4,FALSE)</f>
        <v>7</v>
      </c>
      <c r="F1410" s="9" t="s">
        <v>1487</v>
      </c>
      <c r="G1410" s="9" t="s">
        <v>6537</v>
      </c>
      <c r="H1410">
        <v>473.14319499999999</v>
      </c>
      <c r="I1410">
        <v>558.54670299999998</v>
      </c>
    </row>
    <row r="1411" spans="1:9" x14ac:dyDescent="0.25">
      <c r="A1411" s="8">
        <v>2023</v>
      </c>
      <c r="B1411" s="9" t="s">
        <v>783</v>
      </c>
      <c r="C1411" s="9" t="s">
        <v>1482</v>
      </c>
      <c r="D1411" s="9" t="s">
        <v>4984</v>
      </c>
      <c r="E1411" s="11">
        <f>VLOOKUP(C1411,Typology!$A$2:$D$615,4,FALSE)</f>
        <v>7</v>
      </c>
      <c r="F1411" s="9" t="s">
        <v>1488</v>
      </c>
      <c r="G1411" s="9" t="s">
        <v>6303</v>
      </c>
      <c r="H1411">
        <v>574.76305500000001</v>
      </c>
      <c r="I1411">
        <v>672.12261000000001</v>
      </c>
    </row>
    <row r="1412" spans="1:9" x14ac:dyDescent="0.25">
      <c r="A1412" s="8">
        <v>2023</v>
      </c>
      <c r="B1412" s="9" t="s">
        <v>783</v>
      </c>
      <c r="C1412" s="9" t="s">
        <v>1482</v>
      </c>
      <c r="D1412" s="9" t="s">
        <v>4984</v>
      </c>
      <c r="E1412" s="11">
        <f>VLOOKUP(C1412,Typology!$A$2:$D$615,4,FALSE)</f>
        <v>7</v>
      </c>
      <c r="F1412" s="9" t="s">
        <v>1489</v>
      </c>
      <c r="G1412" s="9" t="s">
        <v>6538</v>
      </c>
      <c r="H1412">
        <v>0</v>
      </c>
      <c r="I1412">
        <v>751.691957</v>
      </c>
    </row>
    <row r="1413" spans="1:9" x14ac:dyDescent="0.25">
      <c r="A1413" s="8">
        <v>2023</v>
      </c>
      <c r="B1413" s="9" t="s">
        <v>783</v>
      </c>
      <c r="C1413" s="9" t="s">
        <v>1482</v>
      </c>
      <c r="D1413" s="9" t="s">
        <v>4984</v>
      </c>
      <c r="E1413" s="11">
        <f>VLOOKUP(C1413,Typology!$A$2:$D$615,4,FALSE)</f>
        <v>7</v>
      </c>
      <c r="F1413" s="9" t="s">
        <v>1490</v>
      </c>
      <c r="G1413" s="9" t="s">
        <v>6539</v>
      </c>
      <c r="H1413">
        <v>548.89069900000004</v>
      </c>
      <c r="I1413">
        <v>630.37816199999997</v>
      </c>
    </row>
    <row r="1414" spans="1:9" x14ac:dyDescent="0.25">
      <c r="A1414" s="8">
        <v>2023</v>
      </c>
      <c r="B1414" s="9" t="s">
        <v>783</v>
      </c>
      <c r="C1414" s="9" t="s">
        <v>1482</v>
      </c>
      <c r="D1414" s="9" t="s">
        <v>4984</v>
      </c>
      <c r="E1414" s="11">
        <f>VLOOKUP(C1414,Typology!$A$2:$D$615,4,FALSE)</f>
        <v>7</v>
      </c>
      <c r="F1414" s="9" t="s">
        <v>1491</v>
      </c>
      <c r="G1414" s="9" t="s">
        <v>6540</v>
      </c>
      <c r="H1414">
        <v>0</v>
      </c>
      <c r="I1414">
        <v>317.44282199999998</v>
      </c>
    </row>
    <row r="1415" spans="1:9" x14ac:dyDescent="0.25">
      <c r="A1415" s="8">
        <v>2023</v>
      </c>
      <c r="B1415" s="9" t="s">
        <v>783</v>
      </c>
      <c r="C1415" s="9" t="s">
        <v>1482</v>
      </c>
      <c r="D1415" s="9" t="s">
        <v>4984</v>
      </c>
      <c r="E1415" s="11">
        <f>VLOOKUP(C1415,Typology!$A$2:$D$615,4,FALSE)</f>
        <v>7</v>
      </c>
      <c r="F1415" s="9" t="s">
        <v>1492</v>
      </c>
      <c r="G1415" s="9" t="s">
        <v>6541</v>
      </c>
      <c r="H1415">
        <v>0</v>
      </c>
      <c r="I1415">
        <v>2139.4930890000001</v>
      </c>
    </row>
    <row r="1416" spans="1:9" x14ac:dyDescent="0.25">
      <c r="A1416" s="8">
        <v>2023</v>
      </c>
      <c r="B1416" s="9" t="s">
        <v>783</v>
      </c>
      <c r="C1416" s="9" t="s">
        <v>1482</v>
      </c>
      <c r="D1416" s="9" t="s">
        <v>4984</v>
      </c>
      <c r="E1416" s="11">
        <f>VLOOKUP(C1416,Typology!$A$2:$D$615,4,FALSE)</f>
        <v>7</v>
      </c>
      <c r="F1416" s="9" t="s">
        <v>1493</v>
      </c>
      <c r="G1416" s="9" t="s">
        <v>6542</v>
      </c>
      <c r="H1416">
        <v>459.59348399999999</v>
      </c>
      <c r="I1416">
        <v>553.22492799999998</v>
      </c>
    </row>
    <row r="1417" spans="1:9" x14ac:dyDescent="0.25">
      <c r="A1417" s="8">
        <v>2023</v>
      </c>
      <c r="B1417" s="9" t="s">
        <v>783</v>
      </c>
      <c r="C1417" s="9" t="s">
        <v>1482</v>
      </c>
      <c r="D1417" s="9" t="s">
        <v>4984</v>
      </c>
      <c r="E1417" s="11">
        <f>VLOOKUP(C1417,Typology!$A$2:$D$615,4,FALSE)</f>
        <v>7</v>
      </c>
      <c r="F1417" s="9" t="s">
        <v>1494</v>
      </c>
      <c r="G1417" s="9" t="s">
        <v>6543</v>
      </c>
      <c r="H1417">
        <v>0</v>
      </c>
      <c r="I1417">
        <v>628.15607499999999</v>
      </c>
    </row>
    <row r="1418" spans="1:9" x14ac:dyDescent="0.25">
      <c r="A1418" s="8">
        <v>2023</v>
      </c>
      <c r="B1418" s="9" t="s">
        <v>783</v>
      </c>
      <c r="C1418" s="9" t="s">
        <v>1495</v>
      </c>
      <c r="D1418" s="9" t="s">
        <v>4811</v>
      </c>
      <c r="E1418" s="11">
        <f>VLOOKUP(C1418,Typology!$A$2:$D$615,4,FALSE)</f>
        <v>4</v>
      </c>
      <c r="F1418" s="9" t="s">
        <v>561</v>
      </c>
      <c r="G1418" s="9" t="s">
        <v>5719</v>
      </c>
      <c r="H1418">
        <v>0</v>
      </c>
      <c r="I1418">
        <v>373.65008899999998</v>
      </c>
    </row>
    <row r="1419" spans="1:9" x14ac:dyDescent="0.25">
      <c r="A1419" s="8">
        <v>2023</v>
      </c>
      <c r="B1419" s="9" t="s">
        <v>783</v>
      </c>
      <c r="C1419" s="9" t="s">
        <v>1495</v>
      </c>
      <c r="D1419" s="9" t="s">
        <v>4811</v>
      </c>
      <c r="E1419" s="11">
        <f>VLOOKUP(C1419,Typology!$A$2:$D$615,4,FALSE)</f>
        <v>4</v>
      </c>
      <c r="F1419" s="9" t="s">
        <v>1496</v>
      </c>
      <c r="G1419" s="9" t="s">
        <v>6188</v>
      </c>
      <c r="H1419">
        <v>381.04906699999998</v>
      </c>
      <c r="I1419">
        <v>381.04906699999998</v>
      </c>
    </row>
    <row r="1420" spans="1:9" x14ac:dyDescent="0.25">
      <c r="A1420" s="8">
        <v>2023</v>
      </c>
      <c r="B1420" s="9" t="s">
        <v>783</v>
      </c>
      <c r="C1420" s="9" t="s">
        <v>1495</v>
      </c>
      <c r="D1420" s="9" t="s">
        <v>4811</v>
      </c>
      <c r="E1420" s="11">
        <f>VLOOKUP(C1420,Typology!$A$2:$D$615,4,FALSE)</f>
        <v>4</v>
      </c>
      <c r="F1420" s="9" t="s">
        <v>1497</v>
      </c>
      <c r="G1420" s="9" t="s">
        <v>6544</v>
      </c>
      <c r="H1420">
        <v>0</v>
      </c>
      <c r="I1420">
        <v>479.24567300000001</v>
      </c>
    </row>
    <row r="1421" spans="1:9" x14ac:dyDescent="0.25">
      <c r="A1421" s="8">
        <v>2023</v>
      </c>
      <c r="B1421" s="9" t="s">
        <v>783</v>
      </c>
      <c r="C1421" s="9" t="s">
        <v>1495</v>
      </c>
      <c r="D1421" s="9" t="s">
        <v>4811</v>
      </c>
      <c r="E1421" s="11">
        <f>VLOOKUP(C1421,Typology!$A$2:$D$615,4,FALSE)</f>
        <v>4</v>
      </c>
      <c r="F1421" s="9" t="s">
        <v>1498</v>
      </c>
      <c r="G1421" s="9" t="s">
        <v>6545</v>
      </c>
      <c r="H1421">
        <v>401.54651899999999</v>
      </c>
      <c r="I1421">
        <v>401.54651899999999</v>
      </c>
    </row>
    <row r="1422" spans="1:9" x14ac:dyDescent="0.25">
      <c r="A1422" s="8">
        <v>2023</v>
      </c>
      <c r="B1422" s="9" t="s">
        <v>783</v>
      </c>
      <c r="C1422" s="9" t="s">
        <v>1499</v>
      </c>
      <c r="D1422" s="9" t="s">
        <v>4800</v>
      </c>
      <c r="E1422" s="11">
        <f>VLOOKUP(C1422,Typology!$A$2:$D$615,4,FALSE)</f>
        <v>4</v>
      </c>
      <c r="F1422" s="9" t="s">
        <v>1500</v>
      </c>
      <c r="G1422" s="9" t="s">
        <v>6546</v>
      </c>
      <c r="H1422">
        <v>0</v>
      </c>
      <c r="I1422">
        <v>638.23180200000002</v>
      </c>
    </row>
    <row r="1423" spans="1:9" x14ac:dyDescent="0.25">
      <c r="A1423" s="8">
        <v>2023</v>
      </c>
      <c r="B1423" s="9" t="s">
        <v>783</v>
      </c>
      <c r="C1423" s="9" t="s">
        <v>1499</v>
      </c>
      <c r="D1423" s="9" t="s">
        <v>4800</v>
      </c>
      <c r="E1423" s="11">
        <f>VLOOKUP(C1423,Typology!$A$2:$D$615,4,FALSE)</f>
        <v>4</v>
      </c>
      <c r="F1423" s="9" t="s">
        <v>1501</v>
      </c>
      <c r="G1423" s="9" t="s">
        <v>6547</v>
      </c>
      <c r="H1423">
        <v>317.37277899999998</v>
      </c>
      <c r="I1423">
        <v>317.37277899999998</v>
      </c>
    </row>
    <row r="1424" spans="1:9" x14ac:dyDescent="0.25">
      <c r="A1424" s="8">
        <v>2023</v>
      </c>
      <c r="B1424" s="9" t="s">
        <v>783</v>
      </c>
      <c r="C1424" s="9" t="s">
        <v>1499</v>
      </c>
      <c r="D1424" s="9" t="s">
        <v>4800</v>
      </c>
      <c r="E1424" s="11">
        <f>VLOOKUP(C1424,Typology!$A$2:$D$615,4,FALSE)</f>
        <v>4</v>
      </c>
      <c r="F1424" s="9" t="s">
        <v>1502</v>
      </c>
      <c r="G1424" s="9" t="s">
        <v>6548</v>
      </c>
      <c r="H1424">
        <v>311.693241</v>
      </c>
      <c r="I1424">
        <v>311.693241</v>
      </c>
    </row>
    <row r="1425" spans="1:9" x14ac:dyDescent="0.25">
      <c r="A1425" s="8">
        <v>2023</v>
      </c>
      <c r="B1425" s="9" t="s">
        <v>783</v>
      </c>
      <c r="C1425" s="9" t="s">
        <v>1499</v>
      </c>
      <c r="D1425" s="9" t="s">
        <v>4800</v>
      </c>
      <c r="E1425" s="11">
        <f>VLOOKUP(C1425,Typology!$A$2:$D$615,4,FALSE)</f>
        <v>4</v>
      </c>
      <c r="F1425" s="9" t="s">
        <v>1503</v>
      </c>
      <c r="G1425" s="9" t="s">
        <v>6549</v>
      </c>
      <c r="H1425">
        <v>382.80971299999999</v>
      </c>
      <c r="I1425">
        <v>382.80971299999999</v>
      </c>
    </row>
    <row r="1426" spans="1:9" x14ac:dyDescent="0.25">
      <c r="A1426" s="8">
        <v>2023</v>
      </c>
      <c r="B1426" s="9" t="s">
        <v>783</v>
      </c>
      <c r="C1426" s="9" t="s">
        <v>1499</v>
      </c>
      <c r="D1426" s="9" t="s">
        <v>4800</v>
      </c>
      <c r="E1426" s="11">
        <f>VLOOKUP(C1426,Typology!$A$2:$D$615,4,FALSE)</f>
        <v>4</v>
      </c>
      <c r="F1426" s="9" t="s">
        <v>1504</v>
      </c>
      <c r="G1426" s="9" t="s">
        <v>6550</v>
      </c>
      <c r="H1426">
        <v>0</v>
      </c>
      <c r="I1426">
        <v>484.84162900000001</v>
      </c>
    </row>
    <row r="1427" spans="1:9" x14ac:dyDescent="0.25">
      <c r="A1427" s="8">
        <v>2023</v>
      </c>
      <c r="B1427" s="9" t="s">
        <v>783</v>
      </c>
      <c r="C1427" s="9" t="s">
        <v>1505</v>
      </c>
      <c r="D1427" s="9" t="s">
        <v>5503</v>
      </c>
      <c r="E1427" s="11">
        <f>VLOOKUP(C1427,Typology!$A$2:$D$615,4,FALSE)</f>
        <v>5</v>
      </c>
      <c r="F1427" s="9" t="s">
        <v>1506</v>
      </c>
      <c r="G1427" s="9" t="s">
        <v>6551</v>
      </c>
      <c r="H1427">
        <v>246.707638</v>
      </c>
      <c r="I1427">
        <v>246.707638</v>
      </c>
    </row>
    <row r="1428" spans="1:9" x14ac:dyDescent="0.25">
      <c r="A1428" s="8">
        <v>2023</v>
      </c>
      <c r="B1428" s="9" t="s">
        <v>783</v>
      </c>
      <c r="C1428" s="9" t="s">
        <v>1505</v>
      </c>
      <c r="D1428" s="9" t="s">
        <v>5503</v>
      </c>
      <c r="E1428" s="11">
        <f>VLOOKUP(C1428,Typology!$A$2:$D$615,4,FALSE)</f>
        <v>5</v>
      </c>
      <c r="F1428" s="9" t="s">
        <v>1507</v>
      </c>
      <c r="G1428" s="9" t="s">
        <v>6552</v>
      </c>
      <c r="H1428">
        <v>0</v>
      </c>
      <c r="I1428">
        <v>340.62293899999997</v>
      </c>
    </row>
    <row r="1429" spans="1:9" x14ac:dyDescent="0.25">
      <c r="A1429" s="8">
        <v>2023</v>
      </c>
      <c r="B1429" s="9" t="s">
        <v>783</v>
      </c>
      <c r="C1429" s="9" t="s">
        <v>1505</v>
      </c>
      <c r="D1429" s="9" t="s">
        <v>5503</v>
      </c>
      <c r="E1429" s="11">
        <f>VLOOKUP(C1429,Typology!$A$2:$D$615,4,FALSE)</f>
        <v>5</v>
      </c>
      <c r="F1429" s="9" t="s">
        <v>1508</v>
      </c>
      <c r="G1429" s="9" t="s">
        <v>6553</v>
      </c>
      <c r="H1429">
        <v>0</v>
      </c>
      <c r="I1429">
        <v>191.261233</v>
      </c>
    </row>
    <row r="1430" spans="1:9" x14ac:dyDescent="0.25">
      <c r="A1430" s="8">
        <v>2023</v>
      </c>
      <c r="B1430" s="9" t="s">
        <v>783</v>
      </c>
      <c r="C1430" s="9" t="s">
        <v>1505</v>
      </c>
      <c r="D1430" s="9" t="s">
        <v>5503</v>
      </c>
      <c r="E1430" s="11">
        <f>VLOOKUP(C1430,Typology!$A$2:$D$615,4,FALSE)</f>
        <v>5</v>
      </c>
      <c r="F1430" s="9" t="s">
        <v>1509</v>
      </c>
      <c r="G1430" s="9" t="s">
        <v>6554</v>
      </c>
      <c r="H1430">
        <v>249.57495799999998</v>
      </c>
      <c r="I1430">
        <v>343.08707099999998</v>
      </c>
    </row>
    <row r="1431" spans="1:9" x14ac:dyDescent="0.25">
      <c r="A1431" s="8">
        <v>2023</v>
      </c>
      <c r="B1431" s="9" t="s">
        <v>783</v>
      </c>
      <c r="C1431" s="9" t="s">
        <v>1510</v>
      </c>
      <c r="D1431" s="9" t="s">
        <v>5504</v>
      </c>
      <c r="E1431" s="11">
        <f>VLOOKUP(C1431,Typology!$A$2:$D$615,4,FALSE)</f>
        <v>4</v>
      </c>
      <c r="F1431" s="9" t="s">
        <v>1511</v>
      </c>
      <c r="G1431" s="9" t="s">
        <v>6555</v>
      </c>
      <c r="H1431">
        <v>0</v>
      </c>
      <c r="I1431">
        <v>291.542552</v>
      </c>
    </row>
    <row r="1432" spans="1:9" x14ac:dyDescent="0.25">
      <c r="A1432" s="8">
        <v>2023</v>
      </c>
      <c r="B1432" s="9" t="s">
        <v>783</v>
      </c>
      <c r="C1432" s="9" t="s">
        <v>1510</v>
      </c>
      <c r="D1432" s="9" t="s">
        <v>5504</v>
      </c>
      <c r="E1432" s="11">
        <f>VLOOKUP(C1432,Typology!$A$2:$D$615,4,FALSE)</f>
        <v>4</v>
      </c>
      <c r="F1432" s="9" t="s">
        <v>1512</v>
      </c>
      <c r="G1432" s="9" t="s">
        <v>6556</v>
      </c>
      <c r="H1432">
        <v>0</v>
      </c>
      <c r="I1432">
        <v>369.693127</v>
      </c>
    </row>
    <row r="1433" spans="1:9" x14ac:dyDescent="0.25">
      <c r="A1433" s="8">
        <v>2023</v>
      </c>
      <c r="B1433" s="9" t="s">
        <v>783</v>
      </c>
      <c r="C1433" s="9" t="s">
        <v>1510</v>
      </c>
      <c r="D1433" s="9" t="s">
        <v>5504</v>
      </c>
      <c r="E1433" s="11">
        <f>VLOOKUP(C1433,Typology!$A$2:$D$615,4,FALSE)</f>
        <v>4</v>
      </c>
      <c r="F1433" s="9" t="s">
        <v>1513</v>
      </c>
      <c r="G1433" s="9" t="s">
        <v>6557</v>
      </c>
      <c r="H1433">
        <v>617.07823299999995</v>
      </c>
      <c r="I1433">
        <v>617.07823299999995</v>
      </c>
    </row>
    <row r="1434" spans="1:9" x14ac:dyDescent="0.25">
      <c r="A1434" s="8">
        <v>2023</v>
      </c>
      <c r="B1434" s="9" t="s">
        <v>783</v>
      </c>
      <c r="C1434" s="9" t="s">
        <v>1514</v>
      </c>
      <c r="D1434" s="9" t="s">
        <v>4687</v>
      </c>
      <c r="E1434" s="11">
        <f>VLOOKUP(C1434,Typology!$A$2:$D$615,4,FALSE)</f>
        <v>3</v>
      </c>
      <c r="F1434" s="9" t="s">
        <v>1515</v>
      </c>
      <c r="G1434" s="9" t="s">
        <v>6558</v>
      </c>
      <c r="H1434">
        <v>378.03731199999999</v>
      </c>
      <c r="I1434">
        <v>378.03731199999999</v>
      </c>
    </row>
    <row r="1435" spans="1:9" x14ac:dyDescent="0.25">
      <c r="A1435" s="8">
        <v>2023</v>
      </c>
      <c r="B1435" s="9" t="s">
        <v>783</v>
      </c>
      <c r="C1435" s="9" t="s">
        <v>1514</v>
      </c>
      <c r="D1435" s="9" t="s">
        <v>4687</v>
      </c>
      <c r="E1435" s="11">
        <f>VLOOKUP(C1435,Typology!$A$2:$D$615,4,FALSE)</f>
        <v>3</v>
      </c>
      <c r="F1435" s="9" t="s">
        <v>1516</v>
      </c>
      <c r="G1435" s="9" t="s">
        <v>6559</v>
      </c>
      <c r="H1435">
        <v>367.069253</v>
      </c>
      <c r="I1435">
        <v>367.069253</v>
      </c>
    </row>
    <row r="1436" spans="1:9" x14ac:dyDescent="0.25">
      <c r="A1436" s="8">
        <v>2023</v>
      </c>
      <c r="B1436" s="9" t="s">
        <v>783</v>
      </c>
      <c r="C1436" s="9" t="s">
        <v>1514</v>
      </c>
      <c r="D1436" s="9" t="s">
        <v>4687</v>
      </c>
      <c r="E1436" s="11">
        <f>VLOOKUP(C1436,Typology!$A$2:$D$615,4,FALSE)</f>
        <v>3</v>
      </c>
      <c r="F1436" s="9" t="s">
        <v>735</v>
      </c>
      <c r="G1436" s="9" t="s">
        <v>5865</v>
      </c>
      <c r="H1436">
        <v>0</v>
      </c>
      <c r="I1436">
        <v>564.89513499999998</v>
      </c>
    </row>
    <row r="1437" spans="1:9" x14ac:dyDescent="0.25">
      <c r="A1437" s="8">
        <v>2023</v>
      </c>
      <c r="B1437" s="9" t="s">
        <v>783</v>
      </c>
      <c r="C1437" s="9" t="s">
        <v>1514</v>
      </c>
      <c r="D1437" s="9" t="s">
        <v>4687</v>
      </c>
      <c r="E1437" s="11">
        <f>VLOOKUP(C1437,Typology!$A$2:$D$615,4,FALSE)</f>
        <v>3</v>
      </c>
      <c r="F1437" s="9" t="s">
        <v>1517</v>
      </c>
      <c r="G1437" s="9" t="s">
        <v>6560</v>
      </c>
      <c r="H1437">
        <v>0</v>
      </c>
      <c r="I1437">
        <v>524.81934799999999</v>
      </c>
    </row>
    <row r="1438" spans="1:9" x14ac:dyDescent="0.25">
      <c r="A1438" s="8">
        <v>2023</v>
      </c>
      <c r="B1438" s="9" t="s">
        <v>783</v>
      </c>
      <c r="C1438" s="9" t="s">
        <v>1514</v>
      </c>
      <c r="D1438" s="9" t="s">
        <v>4687</v>
      </c>
      <c r="E1438" s="11">
        <f>VLOOKUP(C1438,Typology!$A$2:$D$615,4,FALSE)</f>
        <v>3</v>
      </c>
      <c r="F1438" s="9" t="s">
        <v>1518</v>
      </c>
      <c r="G1438" s="9" t="s">
        <v>6561</v>
      </c>
      <c r="H1438">
        <v>374.82249999999999</v>
      </c>
      <c r="I1438">
        <v>374.82249999999999</v>
      </c>
    </row>
    <row r="1439" spans="1:9" x14ac:dyDescent="0.25">
      <c r="A1439" s="8">
        <v>2023</v>
      </c>
      <c r="B1439" s="9" t="s">
        <v>783</v>
      </c>
      <c r="C1439" s="9" t="s">
        <v>1519</v>
      </c>
      <c r="D1439" s="9" t="s">
        <v>4917</v>
      </c>
      <c r="E1439" s="11">
        <f>VLOOKUP(C1439,Typology!$A$2:$D$615,4,FALSE)</f>
        <v>5</v>
      </c>
      <c r="F1439" s="9" t="s">
        <v>1520</v>
      </c>
      <c r="G1439" s="9" t="s">
        <v>6562</v>
      </c>
      <c r="H1439">
        <v>396.21976599999999</v>
      </c>
      <c r="I1439">
        <v>396.21976599999999</v>
      </c>
    </row>
    <row r="1440" spans="1:9" x14ac:dyDescent="0.25">
      <c r="A1440" s="8">
        <v>2023</v>
      </c>
      <c r="B1440" s="9" t="s">
        <v>783</v>
      </c>
      <c r="C1440" s="9" t="s">
        <v>1519</v>
      </c>
      <c r="D1440" s="9" t="s">
        <v>4917</v>
      </c>
      <c r="E1440" s="11">
        <f>VLOOKUP(C1440,Typology!$A$2:$D$615,4,FALSE)</f>
        <v>5</v>
      </c>
      <c r="F1440" s="9" t="s">
        <v>1521</v>
      </c>
      <c r="G1440" s="9" t="s">
        <v>6563</v>
      </c>
      <c r="H1440">
        <v>240.696595</v>
      </c>
      <c r="I1440">
        <v>240.696595</v>
      </c>
    </row>
    <row r="1441" spans="1:9" x14ac:dyDescent="0.25">
      <c r="A1441" s="8">
        <v>2023</v>
      </c>
      <c r="B1441" s="9" t="s">
        <v>783</v>
      </c>
      <c r="C1441" s="9" t="s">
        <v>1519</v>
      </c>
      <c r="D1441" s="9" t="s">
        <v>4917</v>
      </c>
      <c r="E1441" s="11">
        <f>VLOOKUP(C1441,Typology!$A$2:$D$615,4,FALSE)</f>
        <v>5</v>
      </c>
      <c r="F1441" s="9" t="s">
        <v>1522</v>
      </c>
      <c r="G1441" s="9" t="s">
        <v>6564</v>
      </c>
      <c r="H1441">
        <v>271.011011</v>
      </c>
      <c r="I1441">
        <v>271.011011</v>
      </c>
    </row>
    <row r="1442" spans="1:9" x14ac:dyDescent="0.25">
      <c r="A1442" s="8">
        <v>2023</v>
      </c>
      <c r="B1442" s="9" t="s">
        <v>783</v>
      </c>
      <c r="C1442" s="9" t="s">
        <v>1519</v>
      </c>
      <c r="D1442" s="9" t="s">
        <v>4917</v>
      </c>
      <c r="E1442" s="11">
        <f>VLOOKUP(C1442,Typology!$A$2:$D$615,4,FALSE)</f>
        <v>5</v>
      </c>
      <c r="F1442" s="9" t="s">
        <v>1523</v>
      </c>
      <c r="G1442" s="9" t="s">
        <v>6565</v>
      </c>
      <c r="H1442">
        <v>0</v>
      </c>
      <c r="I1442">
        <v>1055.114632</v>
      </c>
    </row>
    <row r="1443" spans="1:9" x14ac:dyDescent="0.25">
      <c r="A1443" s="8">
        <v>2023</v>
      </c>
      <c r="B1443" s="9" t="s">
        <v>783</v>
      </c>
      <c r="C1443" s="9" t="s">
        <v>1519</v>
      </c>
      <c r="D1443" s="9" t="s">
        <v>4917</v>
      </c>
      <c r="E1443" s="11">
        <f>VLOOKUP(C1443,Typology!$A$2:$D$615,4,FALSE)</f>
        <v>5</v>
      </c>
      <c r="F1443" s="9" t="s">
        <v>1524</v>
      </c>
      <c r="G1443" s="9" t="s">
        <v>6566</v>
      </c>
      <c r="H1443">
        <v>366.71450900000002</v>
      </c>
      <c r="I1443">
        <v>366.71450900000002</v>
      </c>
    </row>
    <row r="1444" spans="1:9" x14ac:dyDescent="0.25">
      <c r="A1444" s="8">
        <v>2023</v>
      </c>
      <c r="B1444" s="9" t="s">
        <v>783</v>
      </c>
      <c r="C1444" s="9" t="s">
        <v>1519</v>
      </c>
      <c r="D1444" s="9" t="s">
        <v>4917</v>
      </c>
      <c r="E1444" s="11">
        <f>VLOOKUP(C1444,Typology!$A$2:$D$615,4,FALSE)</f>
        <v>5</v>
      </c>
      <c r="F1444" s="9" t="s">
        <v>1525</v>
      </c>
      <c r="G1444" s="9" t="s">
        <v>6567</v>
      </c>
      <c r="H1444">
        <v>0</v>
      </c>
      <c r="I1444">
        <v>656.91233899999997</v>
      </c>
    </row>
    <row r="1445" spans="1:9" x14ac:dyDescent="0.25">
      <c r="A1445" s="8">
        <v>2023</v>
      </c>
      <c r="B1445" s="9" t="s">
        <v>783</v>
      </c>
      <c r="C1445" s="9" t="s">
        <v>1526</v>
      </c>
      <c r="D1445" s="9" t="s">
        <v>4409</v>
      </c>
      <c r="E1445" s="11">
        <f>VLOOKUP(C1445,Typology!$A$2:$D$615,4,FALSE)</f>
        <v>1</v>
      </c>
      <c r="F1445" s="9" t="s">
        <v>1527</v>
      </c>
      <c r="G1445" s="9" t="s">
        <v>6568</v>
      </c>
      <c r="H1445">
        <v>846.96020499999997</v>
      </c>
      <c r="I1445">
        <v>978.30685100000005</v>
      </c>
    </row>
    <row r="1446" spans="1:9" x14ac:dyDescent="0.25">
      <c r="A1446" s="8">
        <v>2023</v>
      </c>
      <c r="B1446" s="9" t="s">
        <v>783</v>
      </c>
      <c r="C1446" s="9" t="s">
        <v>1526</v>
      </c>
      <c r="D1446" s="9" t="s">
        <v>4409</v>
      </c>
      <c r="E1446" s="11">
        <f>VLOOKUP(C1446,Typology!$A$2:$D$615,4,FALSE)</f>
        <v>1</v>
      </c>
      <c r="F1446" s="9" t="s">
        <v>596</v>
      </c>
      <c r="G1446" s="9" t="s">
        <v>5748</v>
      </c>
      <c r="H1446">
        <v>0</v>
      </c>
      <c r="I1446">
        <v>472.17043799999999</v>
      </c>
    </row>
    <row r="1447" spans="1:9" x14ac:dyDescent="0.25">
      <c r="A1447" s="8">
        <v>2023</v>
      </c>
      <c r="B1447" s="9" t="s">
        <v>783</v>
      </c>
      <c r="C1447" s="9" t="s">
        <v>1526</v>
      </c>
      <c r="D1447" s="9" t="s">
        <v>4409</v>
      </c>
      <c r="E1447" s="11">
        <f>VLOOKUP(C1447,Typology!$A$2:$D$615,4,FALSE)</f>
        <v>1</v>
      </c>
      <c r="F1447" s="9" t="s">
        <v>597</v>
      </c>
      <c r="G1447" s="9" t="s">
        <v>5749</v>
      </c>
      <c r="H1447">
        <v>0</v>
      </c>
      <c r="I1447">
        <v>244.67338799999999</v>
      </c>
    </row>
    <row r="1448" spans="1:9" x14ac:dyDescent="0.25">
      <c r="A1448" s="8">
        <v>2023</v>
      </c>
      <c r="B1448" s="9" t="s">
        <v>783</v>
      </c>
      <c r="C1448" s="9" t="s">
        <v>1528</v>
      </c>
      <c r="D1448" s="9" t="s">
        <v>5505</v>
      </c>
      <c r="E1448" s="11">
        <f>VLOOKUP(C1448,Typology!$A$2:$D$615,4,FALSE)</f>
        <v>5</v>
      </c>
      <c r="F1448" s="9" t="s">
        <v>1529</v>
      </c>
      <c r="G1448" s="9" t="s">
        <v>6569</v>
      </c>
      <c r="H1448">
        <v>324.86424399999999</v>
      </c>
      <c r="I1448">
        <v>324.86424399999999</v>
      </c>
    </row>
    <row r="1449" spans="1:9" x14ac:dyDescent="0.25">
      <c r="A1449" s="8">
        <v>2023</v>
      </c>
      <c r="B1449" s="9" t="s">
        <v>783</v>
      </c>
      <c r="C1449" s="9" t="s">
        <v>1528</v>
      </c>
      <c r="D1449" s="9" t="s">
        <v>5505</v>
      </c>
      <c r="E1449" s="11">
        <f>VLOOKUP(C1449,Typology!$A$2:$D$615,4,FALSE)</f>
        <v>5</v>
      </c>
      <c r="F1449" s="9" t="s">
        <v>1530</v>
      </c>
      <c r="G1449" s="9" t="s">
        <v>6570</v>
      </c>
      <c r="H1449">
        <v>259.503309</v>
      </c>
      <c r="I1449">
        <v>259.503309</v>
      </c>
    </row>
    <row r="1450" spans="1:9" x14ac:dyDescent="0.25">
      <c r="A1450" s="8">
        <v>2023</v>
      </c>
      <c r="B1450" s="9" t="s">
        <v>783</v>
      </c>
      <c r="C1450" s="9" t="s">
        <v>1528</v>
      </c>
      <c r="D1450" s="9" t="s">
        <v>5505</v>
      </c>
      <c r="E1450" s="11">
        <f>VLOOKUP(C1450,Typology!$A$2:$D$615,4,FALSE)</f>
        <v>5</v>
      </c>
      <c r="F1450" s="9" t="s">
        <v>1531</v>
      </c>
      <c r="G1450" s="9" t="s">
        <v>6571</v>
      </c>
      <c r="H1450">
        <v>497.03619900000001</v>
      </c>
      <c r="I1450">
        <v>497.03619900000001</v>
      </c>
    </row>
    <row r="1451" spans="1:9" x14ac:dyDescent="0.25">
      <c r="A1451" s="8">
        <v>2023</v>
      </c>
      <c r="B1451" s="9" t="s">
        <v>783</v>
      </c>
      <c r="C1451" s="9" t="s">
        <v>1528</v>
      </c>
      <c r="D1451" s="9" t="s">
        <v>5505</v>
      </c>
      <c r="E1451" s="11">
        <f>VLOOKUP(C1451,Typology!$A$2:$D$615,4,FALSE)</f>
        <v>5</v>
      </c>
      <c r="F1451" s="9" t="s">
        <v>1532</v>
      </c>
      <c r="G1451" s="9" t="s">
        <v>6572</v>
      </c>
      <c r="H1451">
        <v>589.91355999999996</v>
      </c>
      <c r="I1451">
        <v>589.91355999999996</v>
      </c>
    </row>
    <row r="1452" spans="1:9" x14ac:dyDescent="0.25">
      <c r="A1452" s="8">
        <v>2023</v>
      </c>
      <c r="B1452" s="9" t="s">
        <v>783</v>
      </c>
      <c r="C1452" s="9" t="s">
        <v>1528</v>
      </c>
      <c r="D1452" s="9" t="s">
        <v>5505</v>
      </c>
      <c r="E1452" s="11">
        <f>VLOOKUP(C1452,Typology!$A$2:$D$615,4,FALSE)</f>
        <v>5</v>
      </c>
      <c r="F1452" s="9" t="s">
        <v>1533</v>
      </c>
      <c r="G1452" s="9" t="s">
        <v>6573</v>
      </c>
      <c r="H1452">
        <v>0</v>
      </c>
      <c r="I1452">
        <v>1072.2377770000001</v>
      </c>
    </row>
    <row r="1453" spans="1:9" x14ac:dyDescent="0.25">
      <c r="A1453" s="8">
        <v>2023</v>
      </c>
      <c r="B1453" s="9" t="s">
        <v>783</v>
      </c>
      <c r="C1453" s="9" t="s">
        <v>1528</v>
      </c>
      <c r="D1453" s="9" t="s">
        <v>5505</v>
      </c>
      <c r="E1453" s="11">
        <f>VLOOKUP(C1453,Typology!$A$2:$D$615,4,FALSE)</f>
        <v>5</v>
      </c>
      <c r="F1453" s="9" t="s">
        <v>1534</v>
      </c>
      <c r="G1453" s="9" t="s">
        <v>6574</v>
      </c>
      <c r="H1453">
        <v>0</v>
      </c>
      <c r="I1453">
        <v>2434.7111030000001</v>
      </c>
    </row>
    <row r="1454" spans="1:9" x14ac:dyDescent="0.25">
      <c r="A1454" s="8">
        <v>2023</v>
      </c>
      <c r="B1454" s="9" t="s">
        <v>783</v>
      </c>
      <c r="C1454" s="9" t="s">
        <v>1528</v>
      </c>
      <c r="D1454" s="9" t="s">
        <v>5505</v>
      </c>
      <c r="E1454" s="11">
        <f>VLOOKUP(C1454,Typology!$A$2:$D$615,4,FALSE)</f>
        <v>5</v>
      </c>
      <c r="F1454" s="9" t="s">
        <v>1535</v>
      </c>
      <c r="G1454" s="9" t="s">
        <v>6575</v>
      </c>
      <c r="H1454">
        <v>1</v>
      </c>
      <c r="I1454">
        <v>1</v>
      </c>
    </row>
    <row r="1455" spans="1:9" x14ac:dyDescent="0.25">
      <c r="A1455" s="8">
        <v>2023</v>
      </c>
      <c r="B1455" s="9" t="s">
        <v>783</v>
      </c>
      <c r="C1455" s="9" t="s">
        <v>1528</v>
      </c>
      <c r="D1455" s="9" t="s">
        <v>5505</v>
      </c>
      <c r="E1455" s="11">
        <f>VLOOKUP(C1455,Typology!$A$2:$D$615,4,FALSE)</f>
        <v>5</v>
      </c>
      <c r="F1455" s="9" t="s">
        <v>1536</v>
      </c>
      <c r="G1455" s="9" t="s">
        <v>6576</v>
      </c>
      <c r="H1455">
        <v>43.391991999999995</v>
      </c>
      <c r="I1455">
        <v>43.391991999999995</v>
      </c>
    </row>
    <row r="1456" spans="1:9" x14ac:dyDescent="0.25">
      <c r="A1456" s="8">
        <v>2023</v>
      </c>
      <c r="B1456" s="9" t="s">
        <v>783</v>
      </c>
      <c r="C1456" s="9" t="s">
        <v>1528</v>
      </c>
      <c r="D1456" s="9" t="s">
        <v>5505</v>
      </c>
      <c r="E1456" s="11">
        <f>VLOOKUP(C1456,Typology!$A$2:$D$615,4,FALSE)</f>
        <v>5</v>
      </c>
      <c r="F1456" s="9" t="s">
        <v>1537</v>
      </c>
      <c r="G1456" s="9" t="s">
        <v>6577</v>
      </c>
      <c r="H1456">
        <v>441.82092799999998</v>
      </c>
      <c r="I1456">
        <v>441.82092799999998</v>
      </c>
    </row>
    <row r="1457" spans="1:9" x14ac:dyDescent="0.25">
      <c r="A1457" s="8">
        <v>2023</v>
      </c>
      <c r="B1457" s="9" t="s">
        <v>783</v>
      </c>
      <c r="C1457" s="9" t="s">
        <v>1528</v>
      </c>
      <c r="D1457" s="9" t="s">
        <v>5505</v>
      </c>
      <c r="E1457" s="11">
        <f>VLOOKUP(C1457,Typology!$A$2:$D$615,4,FALSE)</f>
        <v>5</v>
      </c>
      <c r="F1457" s="9" t="s">
        <v>1538</v>
      </c>
      <c r="G1457" s="9" t="s">
        <v>6578</v>
      </c>
      <c r="H1457">
        <v>331.68061799999998</v>
      </c>
      <c r="I1457">
        <v>331.68061799999998</v>
      </c>
    </row>
    <row r="1458" spans="1:9" x14ac:dyDescent="0.25">
      <c r="A1458" s="8">
        <v>2023</v>
      </c>
      <c r="B1458" s="9" t="s">
        <v>783</v>
      </c>
      <c r="C1458" s="9" t="s">
        <v>1528</v>
      </c>
      <c r="D1458" s="9" t="s">
        <v>5505</v>
      </c>
      <c r="E1458" s="11">
        <f>VLOOKUP(C1458,Typology!$A$2:$D$615,4,FALSE)</f>
        <v>5</v>
      </c>
      <c r="F1458" s="9" t="s">
        <v>1539</v>
      </c>
      <c r="G1458" s="9" t="s">
        <v>6579</v>
      </c>
      <c r="H1458">
        <v>435.29974900000002</v>
      </c>
      <c r="I1458">
        <v>435.29974900000002</v>
      </c>
    </row>
    <row r="1459" spans="1:9" x14ac:dyDescent="0.25">
      <c r="A1459" s="8">
        <v>2023</v>
      </c>
      <c r="B1459" s="9" t="s">
        <v>783</v>
      </c>
      <c r="C1459" s="9" t="s">
        <v>1528</v>
      </c>
      <c r="D1459" s="9" t="s">
        <v>5505</v>
      </c>
      <c r="E1459" s="11">
        <f>VLOOKUP(C1459,Typology!$A$2:$D$615,4,FALSE)</f>
        <v>5</v>
      </c>
      <c r="F1459" s="9" t="s">
        <v>1540</v>
      </c>
      <c r="G1459" s="9" t="s">
        <v>6580</v>
      </c>
      <c r="H1459">
        <v>495.926086</v>
      </c>
      <c r="I1459">
        <v>495.926086</v>
      </c>
    </row>
    <row r="1460" spans="1:9" x14ac:dyDescent="0.25">
      <c r="A1460" s="8">
        <v>2023</v>
      </c>
      <c r="B1460" s="9" t="s">
        <v>783</v>
      </c>
      <c r="C1460" s="9" t="s">
        <v>1528</v>
      </c>
      <c r="D1460" s="9" t="s">
        <v>5505</v>
      </c>
      <c r="E1460" s="11">
        <f>VLOOKUP(C1460,Typology!$A$2:$D$615,4,FALSE)</f>
        <v>5</v>
      </c>
      <c r="F1460" s="9" t="s">
        <v>1541</v>
      </c>
      <c r="G1460" s="9" t="s">
        <v>6581</v>
      </c>
      <c r="H1460">
        <v>0</v>
      </c>
      <c r="I1460">
        <v>587.08545700000002</v>
      </c>
    </row>
    <row r="1461" spans="1:9" x14ac:dyDescent="0.25">
      <c r="A1461" s="8">
        <v>2023</v>
      </c>
      <c r="B1461" s="9" t="s">
        <v>783</v>
      </c>
      <c r="C1461" s="9" t="s">
        <v>1542</v>
      </c>
      <c r="D1461" s="9" t="s">
        <v>4868</v>
      </c>
      <c r="E1461" s="11">
        <f>VLOOKUP(C1461,Typology!$A$2:$D$615,4,FALSE)</f>
        <v>5</v>
      </c>
      <c r="F1461" s="9" t="s">
        <v>1543</v>
      </c>
      <c r="G1461" s="9" t="s">
        <v>6582</v>
      </c>
      <c r="H1461">
        <v>0</v>
      </c>
      <c r="I1461">
        <v>464.63208099999997</v>
      </c>
    </row>
    <row r="1462" spans="1:9" x14ac:dyDescent="0.25">
      <c r="A1462" s="8">
        <v>2023</v>
      </c>
      <c r="B1462" s="9" t="s">
        <v>783</v>
      </c>
      <c r="C1462" s="9" t="s">
        <v>1542</v>
      </c>
      <c r="D1462" s="9" t="s">
        <v>4868</v>
      </c>
      <c r="E1462" s="11">
        <f>VLOOKUP(C1462,Typology!$A$2:$D$615,4,FALSE)</f>
        <v>5</v>
      </c>
      <c r="F1462" s="9" t="s">
        <v>1544</v>
      </c>
      <c r="G1462" s="9" t="s">
        <v>6538</v>
      </c>
      <c r="H1462">
        <v>0</v>
      </c>
      <c r="I1462">
        <v>454.23184600000002</v>
      </c>
    </row>
    <row r="1463" spans="1:9" x14ac:dyDescent="0.25">
      <c r="A1463" s="8">
        <v>2023</v>
      </c>
      <c r="B1463" s="9" t="s">
        <v>783</v>
      </c>
      <c r="C1463" s="9" t="s">
        <v>1542</v>
      </c>
      <c r="D1463" s="9" t="s">
        <v>4868</v>
      </c>
      <c r="E1463" s="11">
        <f>VLOOKUP(C1463,Typology!$A$2:$D$615,4,FALSE)</f>
        <v>5</v>
      </c>
      <c r="F1463" s="9" t="s">
        <v>1545</v>
      </c>
      <c r="G1463" s="9" t="s">
        <v>6583</v>
      </c>
      <c r="H1463">
        <v>257.37338599999998</v>
      </c>
      <c r="I1463">
        <v>257.37338599999998</v>
      </c>
    </row>
    <row r="1464" spans="1:9" x14ac:dyDescent="0.25">
      <c r="A1464" s="8">
        <v>2023</v>
      </c>
      <c r="B1464" s="9" t="s">
        <v>783</v>
      </c>
      <c r="C1464" s="9" t="s">
        <v>1542</v>
      </c>
      <c r="D1464" s="9" t="s">
        <v>4868</v>
      </c>
      <c r="E1464" s="11">
        <f>VLOOKUP(C1464,Typology!$A$2:$D$615,4,FALSE)</f>
        <v>5</v>
      </c>
      <c r="F1464" s="9" t="s">
        <v>1546</v>
      </c>
      <c r="G1464" s="9" t="s">
        <v>6584</v>
      </c>
      <c r="H1464">
        <v>240.80563799999999</v>
      </c>
      <c r="I1464">
        <v>240.80563799999999</v>
      </c>
    </row>
    <row r="1465" spans="1:9" x14ac:dyDescent="0.25">
      <c r="A1465" s="8">
        <v>2023</v>
      </c>
      <c r="B1465" s="9" t="s">
        <v>783</v>
      </c>
      <c r="C1465" s="9" t="s">
        <v>1542</v>
      </c>
      <c r="D1465" s="9" t="s">
        <v>4868</v>
      </c>
      <c r="E1465" s="11">
        <f>VLOOKUP(C1465,Typology!$A$2:$D$615,4,FALSE)</f>
        <v>5</v>
      </c>
      <c r="F1465" s="9" t="s">
        <v>1547</v>
      </c>
      <c r="G1465" s="9" t="s">
        <v>6585</v>
      </c>
      <c r="H1465">
        <v>324.30634600000002</v>
      </c>
      <c r="I1465">
        <v>324.30634600000002</v>
      </c>
    </row>
    <row r="1466" spans="1:9" x14ac:dyDescent="0.25">
      <c r="A1466" s="8">
        <v>2023</v>
      </c>
      <c r="B1466" s="9" t="s">
        <v>783</v>
      </c>
      <c r="C1466" s="9" t="s">
        <v>1542</v>
      </c>
      <c r="D1466" s="9" t="s">
        <v>4868</v>
      </c>
      <c r="E1466" s="11">
        <f>VLOOKUP(C1466,Typology!$A$2:$D$615,4,FALSE)</f>
        <v>5</v>
      </c>
      <c r="F1466" s="9" t="s">
        <v>1548</v>
      </c>
      <c r="G1466" s="9" t="s">
        <v>6586</v>
      </c>
      <c r="H1466">
        <v>18.195653</v>
      </c>
      <c r="I1466">
        <v>18.195653</v>
      </c>
    </row>
    <row r="1467" spans="1:9" x14ac:dyDescent="0.25">
      <c r="A1467" s="8">
        <v>2023</v>
      </c>
      <c r="B1467" s="9" t="s">
        <v>783</v>
      </c>
      <c r="C1467" s="9" t="s">
        <v>1542</v>
      </c>
      <c r="D1467" s="9" t="s">
        <v>4868</v>
      </c>
      <c r="E1467" s="11">
        <f>VLOOKUP(C1467,Typology!$A$2:$D$615,4,FALSE)</f>
        <v>5</v>
      </c>
      <c r="F1467" s="9" t="s">
        <v>1549</v>
      </c>
      <c r="G1467" s="9" t="s">
        <v>5722</v>
      </c>
      <c r="H1467">
        <v>0</v>
      </c>
      <c r="I1467">
        <v>1322.0439759999999</v>
      </c>
    </row>
    <row r="1468" spans="1:9" x14ac:dyDescent="0.25">
      <c r="A1468" s="8">
        <v>2023</v>
      </c>
      <c r="B1468" s="9" t="s">
        <v>783</v>
      </c>
      <c r="C1468" s="9" t="s">
        <v>1542</v>
      </c>
      <c r="D1468" s="9" t="s">
        <v>4868</v>
      </c>
      <c r="E1468" s="11">
        <f>VLOOKUP(C1468,Typology!$A$2:$D$615,4,FALSE)</f>
        <v>5</v>
      </c>
      <c r="F1468" s="9" t="s">
        <v>1550</v>
      </c>
      <c r="G1468" s="9" t="s">
        <v>6587</v>
      </c>
      <c r="H1468">
        <v>4</v>
      </c>
      <c r="I1468">
        <v>95.46140299999999</v>
      </c>
    </row>
    <row r="1469" spans="1:9" x14ac:dyDescent="0.25">
      <c r="A1469" s="8">
        <v>2023</v>
      </c>
      <c r="B1469" s="9" t="s">
        <v>783</v>
      </c>
      <c r="C1469" s="9" t="s">
        <v>1542</v>
      </c>
      <c r="D1469" s="9" t="s">
        <v>4868</v>
      </c>
      <c r="E1469" s="11">
        <f>VLOOKUP(C1469,Typology!$A$2:$D$615,4,FALSE)</f>
        <v>5</v>
      </c>
      <c r="F1469" s="9" t="s">
        <v>1551</v>
      </c>
      <c r="G1469" s="9" t="s">
        <v>6389</v>
      </c>
      <c r="H1469">
        <v>221.570289</v>
      </c>
      <c r="I1469">
        <v>221.570289</v>
      </c>
    </row>
    <row r="1470" spans="1:9" x14ac:dyDescent="0.25">
      <c r="A1470" s="8">
        <v>2023</v>
      </c>
      <c r="B1470" s="9" t="s">
        <v>783</v>
      </c>
      <c r="C1470" s="9" t="s">
        <v>1542</v>
      </c>
      <c r="D1470" s="9" t="s">
        <v>4868</v>
      </c>
      <c r="E1470" s="11">
        <f>VLOOKUP(C1470,Typology!$A$2:$D$615,4,FALSE)</f>
        <v>5</v>
      </c>
      <c r="F1470" s="9" t="s">
        <v>1552</v>
      </c>
      <c r="G1470" s="9" t="s">
        <v>6406</v>
      </c>
      <c r="H1470">
        <v>239.264264</v>
      </c>
      <c r="I1470">
        <v>239.264264</v>
      </c>
    </row>
    <row r="1471" spans="1:9" x14ac:dyDescent="0.25">
      <c r="A1471" s="8">
        <v>2023</v>
      </c>
      <c r="B1471" s="9" t="s">
        <v>783</v>
      </c>
      <c r="C1471" s="9" t="s">
        <v>1542</v>
      </c>
      <c r="D1471" s="9" t="s">
        <v>4868</v>
      </c>
      <c r="E1471" s="11">
        <f>VLOOKUP(C1471,Typology!$A$2:$D$615,4,FALSE)</f>
        <v>5</v>
      </c>
      <c r="F1471" s="9" t="s">
        <v>1553</v>
      </c>
      <c r="G1471" s="9" t="s">
        <v>6420</v>
      </c>
      <c r="H1471">
        <v>217.15355099999999</v>
      </c>
      <c r="I1471">
        <v>217.15355099999999</v>
      </c>
    </row>
    <row r="1472" spans="1:9" x14ac:dyDescent="0.25">
      <c r="A1472" s="8">
        <v>2023</v>
      </c>
      <c r="B1472" s="9" t="s">
        <v>783</v>
      </c>
      <c r="C1472" s="9" t="s">
        <v>1542</v>
      </c>
      <c r="D1472" s="9" t="s">
        <v>4868</v>
      </c>
      <c r="E1472" s="11">
        <f>VLOOKUP(C1472,Typology!$A$2:$D$615,4,FALSE)</f>
        <v>5</v>
      </c>
      <c r="F1472" s="9" t="s">
        <v>1554</v>
      </c>
      <c r="G1472" s="9" t="s">
        <v>6588</v>
      </c>
      <c r="H1472">
        <v>337.02295099999998</v>
      </c>
      <c r="I1472">
        <v>337.02295099999998</v>
      </c>
    </row>
    <row r="1473" spans="1:9" x14ac:dyDescent="0.25">
      <c r="A1473" s="8">
        <v>2023</v>
      </c>
      <c r="B1473" s="9" t="s">
        <v>783</v>
      </c>
      <c r="C1473" s="9" t="s">
        <v>1555</v>
      </c>
      <c r="D1473" s="9" t="s">
        <v>4791</v>
      </c>
      <c r="E1473" s="11">
        <f>VLOOKUP(C1473,Typology!$A$2:$D$615,4,FALSE)</f>
        <v>4</v>
      </c>
      <c r="F1473" s="9" t="s">
        <v>1556</v>
      </c>
      <c r="G1473" s="9" t="s">
        <v>6589</v>
      </c>
      <c r="H1473">
        <v>587.01163599999995</v>
      </c>
      <c r="I1473">
        <v>587.01163599999995</v>
      </c>
    </row>
    <row r="1474" spans="1:9" x14ac:dyDescent="0.25">
      <c r="A1474" s="8">
        <v>2023</v>
      </c>
      <c r="B1474" s="9" t="s">
        <v>783</v>
      </c>
      <c r="C1474" s="9" t="s">
        <v>1555</v>
      </c>
      <c r="D1474" s="9" t="s">
        <v>4791</v>
      </c>
      <c r="E1474" s="11">
        <f>VLOOKUP(C1474,Typology!$A$2:$D$615,4,FALSE)</f>
        <v>4</v>
      </c>
      <c r="F1474" s="9" t="s">
        <v>1557</v>
      </c>
      <c r="G1474" s="9" t="s">
        <v>6590</v>
      </c>
      <c r="H1474">
        <v>510.63084199999997</v>
      </c>
      <c r="I1474">
        <v>510.63084199999997</v>
      </c>
    </row>
    <row r="1475" spans="1:9" x14ac:dyDescent="0.25">
      <c r="A1475" s="8">
        <v>2023</v>
      </c>
      <c r="B1475" s="9" t="s">
        <v>783</v>
      </c>
      <c r="C1475" s="9" t="s">
        <v>1555</v>
      </c>
      <c r="D1475" s="9" t="s">
        <v>4791</v>
      </c>
      <c r="E1475" s="11">
        <f>VLOOKUP(C1475,Typology!$A$2:$D$615,4,FALSE)</f>
        <v>4</v>
      </c>
      <c r="F1475" s="9" t="s">
        <v>1558</v>
      </c>
      <c r="G1475" s="9" t="s">
        <v>6591</v>
      </c>
      <c r="H1475">
        <v>52.971802999999994</v>
      </c>
      <c r="I1475">
        <v>52.971802999999994</v>
      </c>
    </row>
    <row r="1476" spans="1:9" x14ac:dyDescent="0.25">
      <c r="A1476" s="8">
        <v>2023</v>
      </c>
      <c r="B1476" s="9" t="s">
        <v>783</v>
      </c>
      <c r="C1476" s="9" t="s">
        <v>1555</v>
      </c>
      <c r="D1476" s="9" t="s">
        <v>4791</v>
      </c>
      <c r="E1476" s="11">
        <f>VLOOKUP(C1476,Typology!$A$2:$D$615,4,FALSE)</f>
        <v>4</v>
      </c>
      <c r="F1476" s="9" t="s">
        <v>1559</v>
      </c>
      <c r="G1476" s="9" t="s">
        <v>6592</v>
      </c>
      <c r="H1476">
        <v>0</v>
      </c>
      <c r="I1476">
        <v>1830.939263</v>
      </c>
    </row>
    <row r="1477" spans="1:9" x14ac:dyDescent="0.25">
      <c r="A1477" s="8">
        <v>2023</v>
      </c>
      <c r="B1477" s="9" t="s">
        <v>783</v>
      </c>
      <c r="C1477" s="9" t="s">
        <v>1555</v>
      </c>
      <c r="D1477" s="9" t="s">
        <v>4791</v>
      </c>
      <c r="E1477" s="11">
        <f>VLOOKUP(C1477,Typology!$A$2:$D$615,4,FALSE)</f>
        <v>4</v>
      </c>
      <c r="F1477" s="9" t="s">
        <v>1560</v>
      </c>
      <c r="G1477" s="9" t="s">
        <v>6593</v>
      </c>
      <c r="H1477">
        <v>609.12388699999997</v>
      </c>
      <c r="I1477">
        <v>609.12388699999997</v>
      </c>
    </row>
    <row r="1478" spans="1:9" x14ac:dyDescent="0.25">
      <c r="A1478" s="8">
        <v>2023</v>
      </c>
      <c r="B1478" s="9" t="s">
        <v>783</v>
      </c>
      <c r="C1478" s="9" t="s">
        <v>1555</v>
      </c>
      <c r="D1478" s="9" t="s">
        <v>4791</v>
      </c>
      <c r="E1478" s="11">
        <f>VLOOKUP(C1478,Typology!$A$2:$D$615,4,FALSE)</f>
        <v>4</v>
      </c>
      <c r="F1478" s="9" t="s">
        <v>1561</v>
      </c>
      <c r="G1478" s="9" t="s">
        <v>6594</v>
      </c>
      <c r="H1478">
        <v>59.714071999999994</v>
      </c>
      <c r="I1478">
        <v>59.714071999999994</v>
      </c>
    </row>
    <row r="1479" spans="1:9" x14ac:dyDescent="0.25">
      <c r="A1479" s="8">
        <v>2023</v>
      </c>
      <c r="B1479" s="9" t="s">
        <v>783</v>
      </c>
      <c r="C1479" s="9" t="s">
        <v>1555</v>
      </c>
      <c r="D1479" s="9" t="s">
        <v>4791</v>
      </c>
      <c r="E1479" s="11">
        <f>VLOOKUP(C1479,Typology!$A$2:$D$615,4,FALSE)</f>
        <v>4</v>
      </c>
      <c r="F1479" s="9" t="s">
        <v>1562</v>
      </c>
      <c r="G1479" s="9" t="s">
        <v>6595</v>
      </c>
      <c r="H1479">
        <v>485.02365299999997</v>
      </c>
      <c r="I1479">
        <v>485.02365299999997</v>
      </c>
    </row>
    <row r="1480" spans="1:9" x14ac:dyDescent="0.25">
      <c r="A1480" s="8">
        <v>2023</v>
      </c>
      <c r="B1480" s="9" t="s">
        <v>783</v>
      </c>
      <c r="C1480" s="9" t="s">
        <v>1555</v>
      </c>
      <c r="D1480" s="9" t="s">
        <v>4791</v>
      </c>
      <c r="E1480" s="11">
        <f>VLOOKUP(C1480,Typology!$A$2:$D$615,4,FALSE)</f>
        <v>4</v>
      </c>
      <c r="F1480" s="9" t="s">
        <v>1563</v>
      </c>
      <c r="G1480" s="9" t="s">
        <v>6596</v>
      </c>
      <c r="H1480">
        <v>634.27084000000002</v>
      </c>
      <c r="I1480">
        <v>634.27084000000002</v>
      </c>
    </row>
    <row r="1481" spans="1:9" x14ac:dyDescent="0.25">
      <c r="A1481" s="8">
        <v>2023</v>
      </c>
      <c r="B1481" s="9" t="s">
        <v>783</v>
      </c>
      <c r="C1481" s="9" t="s">
        <v>1555</v>
      </c>
      <c r="D1481" s="9" t="s">
        <v>4791</v>
      </c>
      <c r="E1481" s="11">
        <f>VLOOKUP(C1481,Typology!$A$2:$D$615,4,FALSE)</f>
        <v>4</v>
      </c>
      <c r="F1481" s="9" t="s">
        <v>1564</v>
      </c>
      <c r="G1481" s="9" t="s">
        <v>6597</v>
      </c>
      <c r="H1481">
        <v>0</v>
      </c>
      <c r="I1481">
        <v>695.80698699999994</v>
      </c>
    </row>
    <row r="1482" spans="1:9" x14ac:dyDescent="0.25">
      <c r="A1482" s="8">
        <v>2023</v>
      </c>
      <c r="B1482" s="9" t="s">
        <v>783</v>
      </c>
      <c r="C1482" s="9" t="s">
        <v>1555</v>
      </c>
      <c r="D1482" s="9" t="s">
        <v>4791</v>
      </c>
      <c r="E1482" s="11">
        <f>VLOOKUP(C1482,Typology!$A$2:$D$615,4,FALSE)</f>
        <v>4</v>
      </c>
      <c r="F1482" s="9" t="s">
        <v>1565</v>
      </c>
      <c r="G1482" s="9" t="s">
        <v>6598</v>
      </c>
      <c r="H1482">
        <v>0</v>
      </c>
      <c r="I1482">
        <v>703.64954799999998</v>
      </c>
    </row>
    <row r="1483" spans="1:9" x14ac:dyDescent="0.25">
      <c r="A1483" s="8">
        <v>2023</v>
      </c>
      <c r="B1483" s="9" t="s">
        <v>783</v>
      </c>
      <c r="C1483" s="9" t="s">
        <v>1566</v>
      </c>
      <c r="D1483" s="9" t="s">
        <v>4933</v>
      </c>
      <c r="E1483" s="11">
        <f>VLOOKUP(C1483,Typology!$A$2:$D$615,4,FALSE)</f>
        <v>5</v>
      </c>
      <c r="F1483" s="9" t="s">
        <v>1567</v>
      </c>
      <c r="G1483" s="9" t="s">
        <v>6599</v>
      </c>
      <c r="H1483">
        <v>1006.308528</v>
      </c>
      <c r="I1483">
        <v>1006.308528</v>
      </c>
    </row>
    <row r="1484" spans="1:9" x14ac:dyDescent="0.25">
      <c r="A1484" s="8">
        <v>2023</v>
      </c>
      <c r="B1484" s="9" t="s">
        <v>783</v>
      </c>
      <c r="C1484" s="9" t="s">
        <v>1566</v>
      </c>
      <c r="D1484" s="9" t="s">
        <v>4933</v>
      </c>
      <c r="E1484" s="11">
        <f>VLOOKUP(C1484,Typology!$A$2:$D$615,4,FALSE)</f>
        <v>5</v>
      </c>
      <c r="F1484" s="9" t="s">
        <v>1568</v>
      </c>
      <c r="G1484" s="9" t="s">
        <v>6600</v>
      </c>
      <c r="H1484">
        <v>0</v>
      </c>
      <c r="I1484">
        <v>831.98912800000005</v>
      </c>
    </row>
    <row r="1485" spans="1:9" x14ac:dyDescent="0.25">
      <c r="A1485" s="8">
        <v>2023</v>
      </c>
      <c r="B1485" s="9" t="s">
        <v>783</v>
      </c>
      <c r="C1485" s="9" t="s">
        <v>1566</v>
      </c>
      <c r="D1485" s="9" t="s">
        <v>4933</v>
      </c>
      <c r="E1485" s="11">
        <f>VLOOKUP(C1485,Typology!$A$2:$D$615,4,FALSE)</f>
        <v>5</v>
      </c>
      <c r="F1485" s="9" t="s">
        <v>1569</v>
      </c>
      <c r="G1485" s="9" t="s">
        <v>6601</v>
      </c>
      <c r="H1485">
        <v>427.94565399999999</v>
      </c>
      <c r="I1485">
        <v>850.28535099999999</v>
      </c>
    </row>
    <row r="1486" spans="1:9" x14ac:dyDescent="0.25">
      <c r="A1486" s="8">
        <v>2023</v>
      </c>
      <c r="B1486" s="9" t="s">
        <v>783</v>
      </c>
      <c r="C1486" s="9" t="s">
        <v>1566</v>
      </c>
      <c r="D1486" s="9" t="s">
        <v>4933</v>
      </c>
      <c r="E1486" s="11">
        <f>VLOOKUP(C1486,Typology!$A$2:$D$615,4,FALSE)</f>
        <v>5</v>
      </c>
      <c r="F1486" s="9" t="s">
        <v>680</v>
      </c>
      <c r="G1486" s="9" t="s">
        <v>5824</v>
      </c>
      <c r="H1486">
        <v>0</v>
      </c>
      <c r="I1486">
        <v>1519.618091</v>
      </c>
    </row>
    <row r="1487" spans="1:9" x14ac:dyDescent="0.25">
      <c r="A1487" s="8">
        <v>2023</v>
      </c>
      <c r="B1487" s="9" t="s">
        <v>783</v>
      </c>
      <c r="C1487" s="9" t="s">
        <v>1566</v>
      </c>
      <c r="D1487" s="9" t="s">
        <v>4933</v>
      </c>
      <c r="E1487" s="11">
        <f>VLOOKUP(C1487,Typology!$A$2:$D$615,4,FALSE)</f>
        <v>5</v>
      </c>
      <c r="F1487" s="9" t="s">
        <v>1570</v>
      </c>
      <c r="G1487" s="9" t="s">
        <v>6602</v>
      </c>
      <c r="H1487">
        <v>785.83249599999999</v>
      </c>
      <c r="I1487">
        <v>785.83249599999999</v>
      </c>
    </row>
    <row r="1488" spans="1:9" x14ac:dyDescent="0.25">
      <c r="A1488" s="8">
        <v>2023</v>
      </c>
      <c r="B1488" s="9" t="s">
        <v>783</v>
      </c>
      <c r="C1488" s="9" t="s">
        <v>1571</v>
      </c>
      <c r="D1488" s="9" t="s">
        <v>4982</v>
      </c>
      <c r="E1488" s="11">
        <f>VLOOKUP(C1488,Typology!$A$2:$D$615,4,FALSE)</f>
        <v>7</v>
      </c>
      <c r="F1488" s="9" t="s">
        <v>1572</v>
      </c>
      <c r="G1488" s="9" t="s">
        <v>6603</v>
      </c>
      <c r="H1488">
        <v>258.785304</v>
      </c>
      <c r="I1488">
        <v>258.785304</v>
      </c>
    </row>
    <row r="1489" spans="1:9" x14ac:dyDescent="0.25">
      <c r="A1489" s="8">
        <v>2023</v>
      </c>
      <c r="B1489" s="9" t="s">
        <v>783</v>
      </c>
      <c r="C1489" s="9" t="s">
        <v>1571</v>
      </c>
      <c r="D1489" s="9" t="s">
        <v>4982</v>
      </c>
      <c r="E1489" s="11">
        <f>VLOOKUP(C1489,Typology!$A$2:$D$615,4,FALSE)</f>
        <v>7</v>
      </c>
      <c r="F1489" s="9" t="s">
        <v>1573</v>
      </c>
      <c r="G1489" s="9" t="s">
        <v>6604</v>
      </c>
      <c r="H1489">
        <v>272.40593699999999</v>
      </c>
      <c r="I1489">
        <v>411.04531200000002</v>
      </c>
    </row>
    <row r="1490" spans="1:9" x14ac:dyDescent="0.25">
      <c r="A1490" s="8">
        <v>2023</v>
      </c>
      <c r="B1490" s="9" t="s">
        <v>783</v>
      </c>
      <c r="C1490" s="9" t="s">
        <v>1571</v>
      </c>
      <c r="D1490" s="9" t="s">
        <v>4982</v>
      </c>
      <c r="E1490" s="11">
        <f>VLOOKUP(C1490,Typology!$A$2:$D$615,4,FALSE)</f>
        <v>7</v>
      </c>
      <c r="F1490" s="9" t="s">
        <v>1574</v>
      </c>
      <c r="G1490" s="9" t="s">
        <v>6605</v>
      </c>
      <c r="H1490">
        <v>147.23643799999999</v>
      </c>
      <c r="I1490">
        <v>304.73439100000002</v>
      </c>
    </row>
    <row r="1491" spans="1:9" x14ac:dyDescent="0.25">
      <c r="A1491" s="8">
        <v>2023</v>
      </c>
      <c r="B1491" s="9" t="s">
        <v>783</v>
      </c>
      <c r="C1491" s="9" t="s">
        <v>1571</v>
      </c>
      <c r="D1491" s="9" t="s">
        <v>4982</v>
      </c>
      <c r="E1491" s="11">
        <f>VLOOKUP(C1491,Typology!$A$2:$D$615,4,FALSE)</f>
        <v>7</v>
      </c>
      <c r="F1491" s="9" t="s">
        <v>1575</v>
      </c>
      <c r="G1491" s="9" t="s">
        <v>6606</v>
      </c>
      <c r="H1491">
        <v>0</v>
      </c>
      <c r="I1491">
        <v>968.87982</v>
      </c>
    </row>
    <row r="1492" spans="1:9" x14ac:dyDescent="0.25">
      <c r="A1492" s="8">
        <v>2023</v>
      </c>
      <c r="B1492" s="9" t="s">
        <v>783</v>
      </c>
      <c r="C1492" s="9" t="s">
        <v>1571</v>
      </c>
      <c r="D1492" s="9" t="s">
        <v>4982</v>
      </c>
      <c r="E1492" s="11">
        <f>VLOOKUP(C1492,Typology!$A$2:$D$615,4,FALSE)</f>
        <v>7</v>
      </c>
      <c r="F1492" s="9" t="s">
        <v>1576</v>
      </c>
      <c r="G1492" s="9" t="s">
        <v>6607</v>
      </c>
      <c r="H1492">
        <v>114.709647</v>
      </c>
      <c r="I1492">
        <v>182.47467999999998</v>
      </c>
    </row>
    <row r="1493" spans="1:9" x14ac:dyDescent="0.25">
      <c r="A1493" s="8">
        <v>2023</v>
      </c>
      <c r="B1493" s="9" t="s">
        <v>783</v>
      </c>
      <c r="C1493" s="9" t="s">
        <v>1571</v>
      </c>
      <c r="D1493" s="9" t="s">
        <v>4982</v>
      </c>
      <c r="E1493" s="11">
        <f>VLOOKUP(C1493,Typology!$A$2:$D$615,4,FALSE)</f>
        <v>7</v>
      </c>
      <c r="F1493" s="9" t="s">
        <v>1577</v>
      </c>
      <c r="G1493" s="9" t="s">
        <v>6608</v>
      </c>
      <c r="H1493">
        <v>0</v>
      </c>
      <c r="I1493">
        <v>359.78506399999998</v>
      </c>
    </row>
    <row r="1494" spans="1:9" x14ac:dyDescent="0.25">
      <c r="A1494" s="8">
        <v>2023</v>
      </c>
      <c r="B1494" s="9" t="s">
        <v>783</v>
      </c>
      <c r="C1494" s="9" t="s">
        <v>1571</v>
      </c>
      <c r="D1494" s="9" t="s">
        <v>4982</v>
      </c>
      <c r="E1494" s="11">
        <f>VLOOKUP(C1494,Typology!$A$2:$D$615,4,FALSE)</f>
        <v>7</v>
      </c>
      <c r="F1494" s="9" t="s">
        <v>1578</v>
      </c>
      <c r="G1494" s="9" t="s">
        <v>6609</v>
      </c>
      <c r="H1494">
        <v>176.66221000000002</v>
      </c>
      <c r="I1494">
        <v>176.66221000000002</v>
      </c>
    </row>
    <row r="1495" spans="1:9" x14ac:dyDescent="0.25">
      <c r="A1495" s="8">
        <v>2023</v>
      </c>
      <c r="B1495" s="9" t="s">
        <v>783</v>
      </c>
      <c r="C1495" s="9" t="s">
        <v>1571</v>
      </c>
      <c r="D1495" s="9" t="s">
        <v>4982</v>
      </c>
      <c r="E1495" s="11">
        <f>VLOOKUP(C1495,Typology!$A$2:$D$615,4,FALSE)</f>
        <v>7</v>
      </c>
      <c r="F1495" s="9" t="s">
        <v>1579</v>
      </c>
      <c r="G1495" s="9" t="s">
        <v>6610</v>
      </c>
      <c r="H1495">
        <v>208.89891</v>
      </c>
      <c r="I1495">
        <v>208.89891</v>
      </c>
    </row>
    <row r="1496" spans="1:9" x14ac:dyDescent="0.25">
      <c r="A1496" s="8">
        <v>2023</v>
      </c>
      <c r="B1496" s="9" t="s">
        <v>783</v>
      </c>
      <c r="C1496" s="9" t="s">
        <v>1571</v>
      </c>
      <c r="D1496" s="9" t="s">
        <v>4982</v>
      </c>
      <c r="E1496" s="11">
        <f>VLOOKUP(C1496,Typology!$A$2:$D$615,4,FALSE)</f>
        <v>7</v>
      </c>
      <c r="F1496" s="9" t="s">
        <v>1580</v>
      </c>
      <c r="G1496" s="9" t="s">
        <v>6611</v>
      </c>
      <c r="H1496">
        <v>374.46270299999998</v>
      </c>
      <c r="I1496">
        <v>374.46270299999998</v>
      </c>
    </row>
    <row r="1497" spans="1:9" x14ac:dyDescent="0.25">
      <c r="A1497" s="8">
        <v>2023</v>
      </c>
      <c r="B1497" s="9" t="s">
        <v>783</v>
      </c>
      <c r="C1497" s="9" t="s">
        <v>1581</v>
      </c>
      <c r="D1497" s="9" t="s">
        <v>5000</v>
      </c>
      <c r="E1497" s="11">
        <f>VLOOKUP(C1497,Typology!$A$2:$D$615,4,FALSE)</f>
        <v>7</v>
      </c>
      <c r="F1497" s="9" t="s">
        <v>1582</v>
      </c>
      <c r="G1497" s="9" t="s">
        <v>6612</v>
      </c>
      <c r="H1497">
        <v>0</v>
      </c>
      <c r="I1497">
        <v>76.194270000000003</v>
      </c>
    </row>
    <row r="1498" spans="1:9" x14ac:dyDescent="0.25">
      <c r="A1498" s="8">
        <v>2023</v>
      </c>
      <c r="B1498" s="9" t="s">
        <v>783</v>
      </c>
      <c r="C1498" s="9" t="s">
        <v>1581</v>
      </c>
      <c r="D1498" s="9" t="s">
        <v>5000</v>
      </c>
      <c r="E1498" s="11">
        <f>VLOOKUP(C1498,Typology!$A$2:$D$615,4,FALSE)</f>
        <v>7</v>
      </c>
      <c r="F1498" s="9" t="s">
        <v>1583</v>
      </c>
      <c r="G1498" s="9" t="s">
        <v>6613</v>
      </c>
      <c r="H1498">
        <v>199.50289599999999</v>
      </c>
      <c r="I1498">
        <v>229.76043799999999</v>
      </c>
    </row>
    <row r="1499" spans="1:9" x14ac:dyDescent="0.25">
      <c r="A1499" s="8">
        <v>2023</v>
      </c>
      <c r="B1499" s="9" t="s">
        <v>783</v>
      </c>
      <c r="C1499" s="9" t="s">
        <v>1581</v>
      </c>
      <c r="D1499" s="9" t="s">
        <v>5000</v>
      </c>
      <c r="E1499" s="11">
        <f>VLOOKUP(C1499,Typology!$A$2:$D$615,4,FALSE)</f>
        <v>7</v>
      </c>
      <c r="F1499" s="9" t="s">
        <v>513</v>
      </c>
      <c r="G1499" s="9" t="s">
        <v>5678</v>
      </c>
      <c r="H1499">
        <v>0</v>
      </c>
      <c r="I1499">
        <v>150.83577600000001</v>
      </c>
    </row>
    <row r="1500" spans="1:9" x14ac:dyDescent="0.25">
      <c r="A1500" s="8">
        <v>2023</v>
      </c>
      <c r="B1500" s="9" t="s">
        <v>783</v>
      </c>
      <c r="C1500" s="9" t="s">
        <v>1584</v>
      </c>
      <c r="D1500" s="9" t="s">
        <v>4417</v>
      </c>
      <c r="E1500" s="11">
        <f>VLOOKUP(C1500,Typology!$A$2:$D$615,4,FALSE)</f>
        <v>1</v>
      </c>
      <c r="F1500" s="9" t="s">
        <v>1585</v>
      </c>
      <c r="G1500" s="9" t="s">
        <v>6614</v>
      </c>
      <c r="H1500">
        <v>358.92453999999998</v>
      </c>
      <c r="I1500">
        <v>358.92453999999998</v>
      </c>
    </row>
    <row r="1501" spans="1:9" x14ac:dyDescent="0.25">
      <c r="A1501" s="8">
        <v>2023</v>
      </c>
      <c r="B1501" s="9" t="s">
        <v>783</v>
      </c>
      <c r="C1501" s="9" t="s">
        <v>1584</v>
      </c>
      <c r="D1501" s="9" t="s">
        <v>4417</v>
      </c>
      <c r="E1501" s="11">
        <f>VLOOKUP(C1501,Typology!$A$2:$D$615,4,FALSE)</f>
        <v>1</v>
      </c>
      <c r="F1501" s="9" t="s">
        <v>1586</v>
      </c>
      <c r="G1501" s="9" t="s">
        <v>6615</v>
      </c>
      <c r="H1501">
        <v>135.50121300000001</v>
      </c>
      <c r="I1501">
        <v>135.50121300000001</v>
      </c>
    </row>
    <row r="1502" spans="1:9" x14ac:dyDescent="0.25">
      <c r="A1502" s="8">
        <v>2023</v>
      </c>
      <c r="B1502" s="9" t="s">
        <v>783</v>
      </c>
      <c r="C1502" s="9" t="s">
        <v>1584</v>
      </c>
      <c r="D1502" s="9" t="s">
        <v>4417</v>
      </c>
      <c r="E1502" s="11">
        <f>VLOOKUP(C1502,Typology!$A$2:$D$615,4,FALSE)</f>
        <v>1</v>
      </c>
      <c r="F1502" s="9" t="s">
        <v>1587</v>
      </c>
      <c r="G1502" s="9" t="s">
        <v>6616</v>
      </c>
      <c r="H1502">
        <v>379.82176500000003</v>
      </c>
      <c r="I1502">
        <v>379.82176500000003</v>
      </c>
    </row>
    <row r="1503" spans="1:9" x14ac:dyDescent="0.25">
      <c r="A1503" s="8">
        <v>2023</v>
      </c>
      <c r="B1503" s="9" t="s">
        <v>783</v>
      </c>
      <c r="C1503" s="9" t="s">
        <v>1584</v>
      </c>
      <c r="D1503" s="9" t="s">
        <v>4417</v>
      </c>
      <c r="E1503" s="11">
        <f>VLOOKUP(C1503,Typology!$A$2:$D$615,4,FALSE)</f>
        <v>1</v>
      </c>
      <c r="F1503" s="9" t="s">
        <v>1588</v>
      </c>
      <c r="G1503" s="9" t="s">
        <v>6507</v>
      </c>
      <c r="H1503">
        <v>280.12666100000001</v>
      </c>
      <c r="I1503">
        <v>280.12666100000001</v>
      </c>
    </row>
    <row r="1504" spans="1:9" x14ac:dyDescent="0.25">
      <c r="A1504" s="8">
        <v>2023</v>
      </c>
      <c r="B1504" s="9" t="s">
        <v>783</v>
      </c>
      <c r="C1504" s="9" t="s">
        <v>1584</v>
      </c>
      <c r="D1504" s="9" t="s">
        <v>4417</v>
      </c>
      <c r="E1504" s="11">
        <f>VLOOKUP(C1504,Typology!$A$2:$D$615,4,FALSE)</f>
        <v>1</v>
      </c>
      <c r="F1504" s="9" t="s">
        <v>1589</v>
      </c>
      <c r="G1504" s="9" t="s">
        <v>6617</v>
      </c>
      <c r="H1504">
        <v>0</v>
      </c>
      <c r="I1504">
        <v>981.73957099999996</v>
      </c>
    </row>
    <row r="1505" spans="1:9" x14ac:dyDescent="0.25">
      <c r="A1505" s="8">
        <v>2023</v>
      </c>
      <c r="B1505" s="9" t="s">
        <v>783</v>
      </c>
      <c r="C1505" s="9" t="s">
        <v>1584</v>
      </c>
      <c r="D1505" s="9" t="s">
        <v>4417</v>
      </c>
      <c r="E1505" s="11">
        <f>VLOOKUP(C1505,Typology!$A$2:$D$615,4,FALSE)</f>
        <v>1</v>
      </c>
      <c r="F1505" s="9" t="s">
        <v>1590</v>
      </c>
      <c r="G1505" s="9" t="s">
        <v>6618</v>
      </c>
      <c r="H1505">
        <v>197.61170899999999</v>
      </c>
      <c r="I1505">
        <v>197.61170899999999</v>
      </c>
    </row>
    <row r="1506" spans="1:9" x14ac:dyDescent="0.25">
      <c r="A1506" s="8">
        <v>2023</v>
      </c>
      <c r="B1506" s="9" t="s">
        <v>783</v>
      </c>
      <c r="C1506" s="9" t="s">
        <v>1584</v>
      </c>
      <c r="D1506" s="9" t="s">
        <v>4417</v>
      </c>
      <c r="E1506" s="11">
        <f>VLOOKUP(C1506,Typology!$A$2:$D$615,4,FALSE)</f>
        <v>1</v>
      </c>
      <c r="F1506" s="9" t="s">
        <v>1591</v>
      </c>
      <c r="G1506" s="9" t="s">
        <v>6619</v>
      </c>
      <c r="H1506">
        <v>262.65575799999999</v>
      </c>
      <c r="I1506">
        <v>1074.97749</v>
      </c>
    </row>
    <row r="1507" spans="1:9" x14ac:dyDescent="0.25">
      <c r="A1507" s="8">
        <v>2023</v>
      </c>
      <c r="B1507" s="9" t="s">
        <v>783</v>
      </c>
      <c r="C1507" s="9" t="s">
        <v>1592</v>
      </c>
      <c r="D1507" s="9" t="s">
        <v>4818</v>
      </c>
      <c r="E1507" s="11">
        <f>VLOOKUP(C1507,Typology!$A$2:$D$615,4,FALSE)</f>
        <v>4</v>
      </c>
      <c r="F1507" s="9" t="s">
        <v>766</v>
      </c>
      <c r="G1507" s="9" t="s">
        <v>5888</v>
      </c>
      <c r="H1507">
        <v>0</v>
      </c>
      <c r="I1507">
        <v>504.34878600000002</v>
      </c>
    </row>
    <row r="1508" spans="1:9" x14ac:dyDescent="0.25">
      <c r="A1508" s="8">
        <v>2023</v>
      </c>
      <c r="B1508" s="9" t="s">
        <v>783</v>
      </c>
      <c r="C1508" s="9" t="s">
        <v>1592</v>
      </c>
      <c r="D1508" s="9" t="s">
        <v>4818</v>
      </c>
      <c r="E1508" s="11">
        <f>VLOOKUP(C1508,Typology!$A$2:$D$615,4,FALSE)</f>
        <v>4</v>
      </c>
      <c r="F1508" s="9" t="s">
        <v>1593</v>
      </c>
      <c r="G1508" s="9" t="s">
        <v>6620</v>
      </c>
      <c r="H1508">
        <v>12.962016</v>
      </c>
      <c r="I1508">
        <v>12.962016</v>
      </c>
    </row>
    <row r="1509" spans="1:9" x14ac:dyDescent="0.25">
      <c r="A1509" s="8">
        <v>2023</v>
      </c>
      <c r="B1509" s="9" t="s">
        <v>783</v>
      </c>
      <c r="C1509" s="9" t="s">
        <v>1592</v>
      </c>
      <c r="D1509" s="9" t="s">
        <v>4818</v>
      </c>
      <c r="E1509" s="11">
        <f>VLOOKUP(C1509,Typology!$A$2:$D$615,4,FALSE)</f>
        <v>4</v>
      </c>
      <c r="F1509" s="9" t="s">
        <v>768</v>
      </c>
      <c r="G1509" s="9" t="s">
        <v>5890</v>
      </c>
      <c r="H1509">
        <v>0</v>
      </c>
      <c r="I1509">
        <v>576.57905500000004</v>
      </c>
    </row>
    <row r="1510" spans="1:9" x14ac:dyDescent="0.25">
      <c r="A1510" s="8">
        <v>2023</v>
      </c>
      <c r="B1510" s="9" t="s">
        <v>783</v>
      </c>
      <c r="C1510" s="9" t="s">
        <v>1592</v>
      </c>
      <c r="D1510" s="9" t="s">
        <v>4818</v>
      </c>
      <c r="E1510" s="11">
        <f>VLOOKUP(C1510,Typology!$A$2:$D$615,4,FALSE)</f>
        <v>4</v>
      </c>
      <c r="F1510" s="9" t="s">
        <v>1594</v>
      </c>
      <c r="G1510" s="9" t="s">
        <v>6621</v>
      </c>
      <c r="H1510">
        <v>910.60834999999997</v>
      </c>
      <c r="I1510">
        <v>910.60834999999997</v>
      </c>
    </row>
    <row r="1511" spans="1:9" x14ac:dyDescent="0.25">
      <c r="A1511" s="8">
        <v>2023</v>
      </c>
      <c r="B1511" s="9" t="s">
        <v>783</v>
      </c>
      <c r="C1511" s="9" t="s">
        <v>1595</v>
      </c>
      <c r="D1511" s="9" t="s">
        <v>5014</v>
      </c>
      <c r="E1511" s="11">
        <f>VLOOKUP(C1511,Typology!$A$2:$D$615,4,FALSE)</f>
        <v>7</v>
      </c>
      <c r="F1511" s="9" t="s">
        <v>1596</v>
      </c>
      <c r="G1511" s="9" t="s">
        <v>6622</v>
      </c>
      <c r="H1511">
        <v>259.357169</v>
      </c>
      <c r="I1511">
        <v>259.357169</v>
      </c>
    </row>
    <row r="1512" spans="1:9" x14ac:dyDescent="0.25">
      <c r="A1512" s="8">
        <v>2023</v>
      </c>
      <c r="B1512" s="9" t="s">
        <v>783</v>
      </c>
      <c r="C1512" s="9" t="s">
        <v>1595</v>
      </c>
      <c r="D1512" s="9" t="s">
        <v>5014</v>
      </c>
      <c r="E1512" s="11">
        <f>VLOOKUP(C1512,Typology!$A$2:$D$615,4,FALSE)</f>
        <v>7</v>
      </c>
      <c r="F1512" s="9" t="s">
        <v>1597</v>
      </c>
      <c r="G1512" s="9" t="s">
        <v>6623</v>
      </c>
      <c r="H1512">
        <v>262.147809</v>
      </c>
      <c r="I1512">
        <v>262.147809</v>
      </c>
    </row>
    <row r="1513" spans="1:9" x14ac:dyDescent="0.25">
      <c r="A1513" s="8">
        <v>2023</v>
      </c>
      <c r="B1513" s="9" t="s">
        <v>783</v>
      </c>
      <c r="C1513" s="9" t="s">
        <v>1595</v>
      </c>
      <c r="D1513" s="9" t="s">
        <v>5014</v>
      </c>
      <c r="E1513" s="11">
        <f>VLOOKUP(C1513,Typology!$A$2:$D$615,4,FALSE)</f>
        <v>7</v>
      </c>
      <c r="F1513" s="9" t="s">
        <v>1598</v>
      </c>
      <c r="G1513" s="9" t="s">
        <v>6624</v>
      </c>
      <c r="H1513">
        <v>0</v>
      </c>
      <c r="I1513">
        <v>469.90992699999998</v>
      </c>
    </row>
    <row r="1514" spans="1:9" x14ac:dyDescent="0.25">
      <c r="A1514" s="8">
        <v>2023</v>
      </c>
      <c r="B1514" s="9" t="s">
        <v>783</v>
      </c>
      <c r="C1514" s="9" t="s">
        <v>1595</v>
      </c>
      <c r="D1514" s="9" t="s">
        <v>5014</v>
      </c>
      <c r="E1514" s="11">
        <f>VLOOKUP(C1514,Typology!$A$2:$D$615,4,FALSE)</f>
        <v>7</v>
      </c>
      <c r="F1514" s="9" t="s">
        <v>1599</v>
      </c>
      <c r="G1514" s="9" t="s">
        <v>6625</v>
      </c>
      <c r="H1514">
        <v>0</v>
      </c>
      <c r="I1514">
        <v>389.54358500000001</v>
      </c>
    </row>
    <row r="1515" spans="1:9" x14ac:dyDescent="0.25">
      <c r="A1515" s="8">
        <v>2023</v>
      </c>
      <c r="B1515" s="9" t="s">
        <v>783</v>
      </c>
      <c r="C1515" s="9" t="s">
        <v>1595</v>
      </c>
      <c r="D1515" s="9" t="s">
        <v>5014</v>
      </c>
      <c r="E1515" s="11">
        <f>VLOOKUP(C1515,Typology!$A$2:$D$615,4,FALSE)</f>
        <v>7</v>
      </c>
      <c r="F1515" s="9" t="s">
        <v>1600</v>
      </c>
      <c r="G1515" s="9" t="s">
        <v>6626</v>
      </c>
      <c r="H1515">
        <v>0</v>
      </c>
      <c r="I1515">
        <v>1686.7750759999999</v>
      </c>
    </row>
    <row r="1516" spans="1:9" x14ac:dyDescent="0.25">
      <c r="A1516" s="8">
        <v>2023</v>
      </c>
      <c r="B1516" s="9" t="s">
        <v>783</v>
      </c>
      <c r="C1516" s="9" t="s">
        <v>1595</v>
      </c>
      <c r="D1516" s="9" t="s">
        <v>5014</v>
      </c>
      <c r="E1516" s="11">
        <f>VLOOKUP(C1516,Typology!$A$2:$D$615,4,FALSE)</f>
        <v>7</v>
      </c>
      <c r="F1516" s="9" t="s">
        <v>1601</v>
      </c>
      <c r="G1516" s="9" t="s">
        <v>6627</v>
      </c>
      <c r="H1516">
        <v>264.521254</v>
      </c>
      <c r="I1516">
        <v>264.521254</v>
      </c>
    </row>
    <row r="1517" spans="1:9" x14ac:dyDescent="0.25">
      <c r="A1517" s="8">
        <v>2023</v>
      </c>
      <c r="B1517" s="9" t="s">
        <v>783</v>
      </c>
      <c r="C1517" s="9" t="s">
        <v>1595</v>
      </c>
      <c r="D1517" s="9" t="s">
        <v>5014</v>
      </c>
      <c r="E1517" s="11">
        <f>VLOOKUP(C1517,Typology!$A$2:$D$615,4,FALSE)</f>
        <v>7</v>
      </c>
      <c r="F1517" s="9" t="s">
        <v>1602</v>
      </c>
      <c r="G1517" s="9" t="s">
        <v>6628</v>
      </c>
      <c r="H1517">
        <v>243.917329</v>
      </c>
      <c r="I1517">
        <v>243.917329</v>
      </c>
    </row>
    <row r="1518" spans="1:9" x14ac:dyDescent="0.25">
      <c r="A1518" s="8">
        <v>2023</v>
      </c>
      <c r="B1518" s="9" t="s">
        <v>783</v>
      </c>
      <c r="C1518" s="9" t="s">
        <v>1595</v>
      </c>
      <c r="D1518" s="9" t="s">
        <v>5014</v>
      </c>
      <c r="E1518" s="11">
        <f>VLOOKUP(C1518,Typology!$A$2:$D$615,4,FALSE)</f>
        <v>7</v>
      </c>
      <c r="F1518" s="9" t="s">
        <v>1603</v>
      </c>
      <c r="G1518" s="9" t="s">
        <v>6629</v>
      </c>
      <c r="H1518">
        <v>0</v>
      </c>
      <c r="I1518">
        <v>137.43916400000001</v>
      </c>
    </row>
    <row r="1519" spans="1:9" x14ac:dyDescent="0.25">
      <c r="A1519" s="8">
        <v>2023</v>
      </c>
      <c r="B1519" s="9" t="s">
        <v>783</v>
      </c>
      <c r="C1519" s="9" t="s">
        <v>1595</v>
      </c>
      <c r="D1519" s="9" t="s">
        <v>5014</v>
      </c>
      <c r="E1519" s="11">
        <f>VLOOKUP(C1519,Typology!$A$2:$D$615,4,FALSE)</f>
        <v>7</v>
      </c>
      <c r="F1519" s="9" t="s">
        <v>1604</v>
      </c>
      <c r="G1519" s="9" t="s">
        <v>6188</v>
      </c>
      <c r="H1519">
        <v>208.01297500000001</v>
      </c>
      <c r="I1519">
        <v>208.01297500000001</v>
      </c>
    </row>
    <row r="1520" spans="1:9" x14ac:dyDescent="0.25">
      <c r="A1520" s="8">
        <v>2023</v>
      </c>
      <c r="B1520" s="9" t="s">
        <v>783</v>
      </c>
      <c r="C1520" s="9" t="s">
        <v>1595</v>
      </c>
      <c r="D1520" s="9" t="s">
        <v>5014</v>
      </c>
      <c r="E1520" s="11">
        <f>VLOOKUP(C1520,Typology!$A$2:$D$615,4,FALSE)</f>
        <v>7</v>
      </c>
      <c r="F1520" s="9" t="s">
        <v>1605</v>
      </c>
      <c r="G1520" s="9" t="s">
        <v>6630</v>
      </c>
      <c r="H1520">
        <v>0</v>
      </c>
      <c r="I1520">
        <v>421.04942999999997</v>
      </c>
    </row>
    <row r="1521" spans="1:9" x14ac:dyDescent="0.25">
      <c r="A1521" s="8">
        <v>2023</v>
      </c>
      <c r="B1521" s="9" t="s">
        <v>783</v>
      </c>
      <c r="C1521" s="9" t="s">
        <v>1595</v>
      </c>
      <c r="D1521" s="9" t="s">
        <v>5014</v>
      </c>
      <c r="E1521" s="11">
        <f>VLOOKUP(C1521,Typology!$A$2:$D$615,4,FALSE)</f>
        <v>7</v>
      </c>
      <c r="F1521" s="9" t="s">
        <v>1606</v>
      </c>
      <c r="G1521" s="9" t="s">
        <v>6631</v>
      </c>
      <c r="H1521">
        <v>230.37333100000001</v>
      </c>
      <c r="I1521">
        <v>230.37333100000001</v>
      </c>
    </row>
    <row r="1522" spans="1:9" x14ac:dyDescent="0.25">
      <c r="A1522" s="8">
        <v>2023</v>
      </c>
      <c r="B1522" s="9" t="s">
        <v>783</v>
      </c>
      <c r="C1522" s="9" t="s">
        <v>1595</v>
      </c>
      <c r="D1522" s="9" t="s">
        <v>5014</v>
      </c>
      <c r="E1522" s="11">
        <f>VLOOKUP(C1522,Typology!$A$2:$D$615,4,FALSE)</f>
        <v>7</v>
      </c>
      <c r="F1522" s="9" t="s">
        <v>1607</v>
      </c>
      <c r="G1522" s="9" t="s">
        <v>6632</v>
      </c>
      <c r="H1522">
        <v>225.353354</v>
      </c>
      <c r="I1522">
        <v>225.353354</v>
      </c>
    </row>
    <row r="1523" spans="1:9" x14ac:dyDescent="0.25">
      <c r="A1523" s="8">
        <v>2023</v>
      </c>
      <c r="B1523" s="9" t="s">
        <v>783</v>
      </c>
      <c r="C1523" s="9" t="s">
        <v>1595</v>
      </c>
      <c r="D1523" s="9" t="s">
        <v>5014</v>
      </c>
      <c r="E1523" s="11">
        <f>VLOOKUP(C1523,Typology!$A$2:$D$615,4,FALSE)</f>
        <v>7</v>
      </c>
      <c r="F1523" s="9" t="s">
        <v>1608</v>
      </c>
      <c r="G1523" s="9" t="s">
        <v>6633</v>
      </c>
      <c r="H1523">
        <v>409.65954499999998</v>
      </c>
      <c r="I1523">
        <v>409.65954499999998</v>
      </c>
    </row>
    <row r="1524" spans="1:9" x14ac:dyDescent="0.25">
      <c r="A1524" s="8">
        <v>2023</v>
      </c>
      <c r="B1524" s="9" t="s">
        <v>783</v>
      </c>
      <c r="C1524" s="9" t="s">
        <v>1595</v>
      </c>
      <c r="D1524" s="9" t="s">
        <v>5014</v>
      </c>
      <c r="E1524" s="11">
        <f>VLOOKUP(C1524,Typology!$A$2:$D$615,4,FALSE)</f>
        <v>7</v>
      </c>
      <c r="F1524" s="9" t="s">
        <v>1609</v>
      </c>
      <c r="G1524" s="9" t="s">
        <v>6634</v>
      </c>
      <c r="H1524">
        <v>0.51041700000000001</v>
      </c>
      <c r="I1524">
        <v>0.51041700000000001</v>
      </c>
    </row>
    <row r="1525" spans="1:9" x14ac:dyDescent="0.25">
      <c r="A1525" s="8">
        <v>2023</v>
      </c>
      <c r="B1525" s="9" t="s">
        <v>783</v>
      </c>
      <c r="C1525" s="9" t="s">
        <v>1595</v>
      </c>
      <c r="D1525" s="9" t="s">
        <v>5014</v>
      </c>
      <c r="E1525" s="11">
        <f>VLOOKUP(C1525,Typology!$A$2:$D$615,4,FALSE)</f>
        <v>7</v>
      </c>
      <c r="F1525" s="9" t="s">
        <v>1610</v>
      </c>
      <c r="G1525" s="9" t="s">
        <v>6635</v>
      </c>
      <c r="H1525">
        <v>278.34761700000001</v>
      </c>
      <c r="I1525">
        <v>278.34761700000001</v>
      </c>
    </row>
    <row r="1526" spans="1:9" x14ac:dyDescent="0.25">
      <c r="A1526" s="8">
        <v>2023</v>
      </c>
      <c r="B1526" s="9" t="s">
        <v>783</v>
      </c>
      <c r="C1526" s="9" t="s">
        <v>1595</v>
      </c>
      <c r="D1526" s="9" t="s">
        <v>5014</v>
      </c>
      <c r="E1526" s="11">
        <f>VLOOKUP(C1526,Typology!$A$2:$D$615,4,FALSE)</f>
        <v>7</v>
      </c>
      <c r="F1526" s="9" t="s">
        <v>1611</v>
      </c>
      <c r="G1526" s="9" t="s">
        <v>6509</v>
      </c>
      <c r="H1526">
        <v>236.53739200000001</v>
      </c>
      <c r="I1526">
        <v>236.53739200000001</v>
      </c>
    </row>
    <row r="1527" spans="1:9" x14ac:dyDescent="0.25">
      <c r="A1527" s="8">
        <v>2023</v>
      </c>
      <c r="B1527" s="9" t="s">
        <v>783</v>
      </c>
      <c r="C1527" s="9" t="s">
        <v>1612</v>
      </c>
      <c r="D1527" s="9" t="s">
        <v>4964</v>
      </c>
      <c r="E1527" s="11">
        <f>VLOOKUP(C1527,Typology!$A$2:$D$615,4,FALSE)</f>
        <v>6</v>
      </c>
      <c r="F1527" s="9" t="s">
        <v>1613</v>
      </c>
      <c r="G1527" s="9" t="s">
        <v>6636</v>
      </c>
      <c r="H1527">
        <v>310.61809099999999</v>
      </c>
      <c r="I1527">
        <v>310.61809099999999</v>
      </c>
    </row>
    <row r="1528" spans="1:9" x14ac:dyDescent="0.25">
      <c r="A1528" s="8">
        <v>2023</v>
      </c>
      <c r="B1528" s="9" t="s">
        <v>783</v>
      </c>
      <c r="C1528" s="9" t="s">
        <v>1612</v>
      </c>
      <c r="D1528" s="9" t="s">
        <v>4964</v>
      </c>
      <c r="E1528" s="11">
        <f>VLOOKUP(C1528,Typology!$A$2:$D$615,4,FALSE)</f>
        <v>6</v>
      </c>
      <c r="F1528" s="9" t="s">
        <v>514</v>
      </c>
      <c r="G1528" s="9" t="s">
        <v>5679</v>
      </c>
      <c r="H1528">
        <v>0</v>
      </c>
      <c r="I1528">
        <v>612.64584600000001</v>
      </c>
    </row>
    <row r="1529" spans="1:9" x14ac:dyDescent="0.25">
      <c r="A1529" s="8">
        <v>2023</v>
      </c>
      <c r="B1529" s="9" t="s">
        <v>783</v>
      </c>
      <c r="C1529" s="9" t="s">
        <v>1612</v>
      </c>
      <c r="D1529" s="9" t="s">
        <v>4964</v>
      </c>
      <c r="E1529" s="11">
        <f>VLOOKUP(C1529,Typology!$A$2:$D$615,4,FALSE)</f>
        <v>6</v>
      </c>
      <c r="F1529" s="9" t="s">
        <v>515</v>
      </c>
      <c r="G1529" s="9" t="s">
        <v>5680</v>
      </c>
      <c r="H1529">
        <v>0</v>
      </c>
      <c r="I1529">
        <v>1258.415121</v>
      </c>
    </row>
    <row r="1530" spans="1:9" x14ac:dyDescent="0.25">
      <c r="A1530" s="8">
        <v>2023</v>
      </c>
      <c r="B1530" s="9" t="s">
        <v>783</v>
      </c>
      <c r="C1530" s="9" t="s">
        <v>1612</v>
      </c>
      <c r="D1530" s="9" t="s">
        <v>4964</v>
      </c>
      <c r="E1530" s="11">
        <f>VLOOKUP(C1530,Typology!$A$2:$D$615,4,FALSE)</f>
        <v>6</v>
      </c>
      <c r="F1530" s="9" t="s">
        <v>1614</v>
      </c>
      <c r="G1530" s="9" t="s">
        <v>6637</v>
      </c>
      <c r="H1530">
        <v>609.48414100000002</v>
      </c>
      <c r="I1530">
        <v>609.48414100000002</v>
      </c>
    </row>
    <row r="1531" spans="1:9" x14ac:dyDescent="0.25">
      <c r="A1531" s="8">
        <v>2023</v>
      </c>
      <c r="B1531" s="9" t="s">
        <v>783</v>
      </c>
      <c r="C1531" s="9" t="s">
        <v>1612</v>
      </c>
      <c r="D1531" s="9" t="s">
        <v>4964</v>
      </c>
      <c r="E1531" s="11">
        <f>VLOOKUP(C1531,Typology!$A$2:$D$615,4,FALSE)</f>
        <v>6</v>
      </c>
      <c r="F1531" s="9" t="s">
        <v>1615</v>
      </c>
      <c r="G1531" s="9" t="s">
        <v>6638</v>
      </c>
      <c r="H1531">
        <v>642.63362900000004</v>
      </c>
      <c r="I1531">
        <v>642.63362900000004</v>
      </c>
    </row>
    <row r="1532" spans="1:9" x14ac:dyDescent="0.25">
      <c r="A1532" s="8">
        <v>2023</v>
      </c>
      <c r="B1532" s="9" t="s">
        <v>783</v>
      </c>
      <c r="C1532" s="9" t="s">
        <v>1612</v>
      </c>
      <c r="D1532" s="9" t="s">
        <v>4964</v>
      </c>
      <c r="E1532" s="11">
        <f>VLOOKUP(C1532,Typology!$A$2:$D$615,4,FALSE)</f>
        <v>6</v>
      </c>
      <c r="F1532" s="9" t="s">
        <v>1616</v>
      </c>
      <c r="G1532" s="9" t="s">
        <v>6639</v>
      </c>
      <c r="H1532">
        <v>287.35473200000001</v>
      </c>
      <c r="I1532">
        <v>639.49103000000002</v>
      </c>
    </row>
    <row r="1533" spans="1:9" x14ac:dyDescent="0.25">
      <c r="A1533" s="8">
        <v>2023</v>
      </c>
      <c r="B1533" s="9" t="s">
        <v>783</v>
      </c>
      <c r="C1533" s="9" t="s">
        <v>1617</v>
      </c>
      <c r="D1533" s="9" t="s">
        <v>4965</v>
      </c>
      <c r="E1533" s="11">
        <f>VLOOKUP(C1533,Typology!$A$2:$D$615,4,FALSE)</f>
        <v>6</v>
      </c>
      <c r="F1533" s="9" t="s">
        <v>1618</v>
      </c>
      <c r="G1533" s="9" t="s">
        <v>6640</v>
      </c>
      <c r="H1533">
        <v>15.044226</v>
      </c>
      <c r="I1533">
        <v>15.044226</v>
      </c>
    </row>
    <row r="1534" spans="1:9" x14ac:dyDescent="0.25">
      <c r="A1534" s="8">
        <v>2023</v>
      </c>
      <c r="B1534" s="9" t="s">
        <v>783</v>
      </c>
      <c r="C1534" s="9" t="s">
        <v>1617</v>
      </c>
      <c r="D1534" s="9" t="s">
        <v>4965</v>
      </c>
      <c r="E1534" s="11">
        <f>VLOOKUP(C1534,Typology!$A$2:$D$615,4,FALSE)</f>
        <v>6</v>
      </c>
      <c r="F1534" s="9" t="s">
        <v>1619</v>
      </c>
      <c r="G1534" s="9" t="s">
        <v>6641</v>
      </c>
      <c r="H1534">
        <v>0</v>
      </c>
      <c r="I1534">
        <v>443.89171199999998</v>
      </c>
    </row>
    <row r="1535" spans="1:9" x14ac:dyDescent="0.25">
      <c r="A1535" s="8">
        <v>2023</v>
      </c>
      <c r="B1535" s="9" t="s">
        <v>783</v>
      </c>
      <c r="C1535" s="9" t="s">
        <v>1617</v>
      </c>
      <c r="D1535" s="9" t="s">
        <v>4965</v>
      </c>
      <c r="E1535" s="11">
        <f>VLOOKUP(C1535,Typology!$A$2:$D$615,4,FALSE)</f>
        <v>6</v>
      </c>
      <c r="F1535" s="9" t="s">
        <v>1620</v>
      </c>
      <c r="G1535" s="9" t="s">
        <v>6642</v>
      </c>
      <c r="H1535">
        <v>722.07680800000003</v>
      </c>
      <c r="I1535">
        <v>722.07680800000003</v>
      </c>
    </row>
    <row r="1536" spans="1:9" x14ac:dyDescent="0.25">
      <c r="A1536" s="8">
        <v>2023</v>
      </c>
      <c r="B1536" s="9" t="s">
        <v>783</v>
      </c>
      <c r="C1536" s="9" t="s">
        <v>1617</v>
      </c>
      <c r="D1536" s="9" t="s">
        <v>4965</v>
      </c>
      <c r="E1536" s="11">
        <f>VLOOKUP(C1536,Typology!$A$2:$D$615,4,FALSE)</f>
        <v>6</v>
      </c>
      <c r="F1536" s="9" t="s">
        <v>527</v>
      </c>
      <c r="G1536" s="9" t="s">
        <v>5692</v>
      </c>
      <c r="H1536">
        <v>130.63712899999999</v>
      </c>
      <c r="I1536">
        <v>482.41832199999999</v>
      </c>
    </row>
    <row r="1537" spans="1:9" x14ac:dyDescent="0.25">
      <c r="A1537" s="8">
        <v>2023</v>
      </c>
      <c r="B1537" s="9" t="s">
        <v>783</v>
      </c>
      <c r="C1537" s="9" t="s">
        <v>1621</v>
      </c>
      <c r="D1537" s="9" t="s">
        <v>5024</v>
      </c>
      <c r="E1537" s="11">
        <f>VLOOKUP(C1537,Typology!$A$2:$D$615,4,FALSE)</f>
        <v>7</v>
      </c>
      <c r="F1537" s="9" t="s">
        <v>1622</v>
      </c>
      <c r="G1537" s="9" t="s">
        <v>6643</v>
      </c>
      <c r="H1537">
        <v>568.14557300000001</v>
      </c>
      <c r="I1537">
        <v>756.64079600000002</v>
      </c>
    </row>
    <row r="1538" spans="1:9" x14ac:dyDescent="0.25">
      <c r="A1538" s="8">
        <v>2023</v>
      </c>
      <c r="B1538" s="9" t="s">
        <v>783</v>
      </c>
      <c r="C1538" s="9" t="s">
        <v>1621</v>
      </c>
      <c r="D1538" s="9" t="s">
        <v>5024</v>
      </c>
      <c r="E1538" s="11">
        <f>VLOOKUP(C1538,Typology!$A$2:$D$615,4,FALSE)</f>
        <v>7</v>
      </c>
      <c r="F1538" s="9" t="s">
        <v>1623</v>
      </c>
      <c r="G1538" s="9" t="s">
        <v>6644</v>
      </c>
      <c r="H1538">
        <v>158.41230100000001</v>
      </c>
      <c r="I1538">
        <v>203.03363300000001</v>
      </c>
    </row>
    <row r="1539" spans="1:9" x14ac:dyDescent="0.25">
      <c r="A1539" s="8">
        <v>2023</v>
      </c>
      <c r="B1539" s="9" t="s">
        <v>783</v>
      </c>
      <c r="C1539" s="9" t="s">
        <v>1621</v>
      </c>
      <c r="D1539" s="9" t="s">
        <v>5024</v>
      </c>
      <c r="E1539" s="11">
        <f>VLOOKUP(C1539,Typology!$A$2:$D$615,4,FALSE)</f>
        <v>7</v>
      </c>
      <c r="F1539" s="9" t="s">
        <v>1624</v>
      </c>
      <c r="G1539" s="9" t="s">
        <v>6645</v>
      </c>
      <c r="H1539">
        <v>191.42822899999999</v>
      </c>
      <c r="I1539">
        <v>204.931254</v>
      </c>
    </row>
    <row r="1540" spans="1:9" x14ac:dyDescent="0.25">
      <c r="A1540" s="8">
        <v>2023</v>
      </c>
      <c r="B1540" s="9" t="s">
        <v>783</v>
      </c>
      <c r="C1540" s="9" t="s">
        <v>1621</v>
      </c>
      <c r="D1540" s="9" t="s">
        <v>5024</v>
      </c>
      <c r="E1540" s="11">
        <f>VLOOKUP(C1540,Typology!$A$2:$D$615,4,FALSE)</f>
        <v>7</v>
      </c>
      <c r="F1540" s="9" t="s">
        <v>1625</v>
      </c>
      <c r="G1540" s="9" t="s">
        <v>6646</v>
      </c>
      <c r="H1540">
        <v>37.931261999999997</v>
      </c>
      <c r="I1540">
        <v>131.136504</v>
      </c>
    </row>
    <row r="1541" spans="1:9" x14ac:dyDescent="0.25">
      <c r="A1541" s="8">
        <v>2023</v>
      </c>
      <c r="B1541" s="9" t="s">
        <v>783</v>
      </c>
      <c r="C1541" s="9" t="s">
        <v>1621</v>
      </c>
      <c r="D1541" s="9" t="s">
        <v>5024</v>
      </c>
      <c r="E1541" s="11">
        <f>VLOOKUP(C1541,Typology!$A$2:$D$615,4,FALSE)</f>
        <v>7</v>
      </c>
      <c r="F1541" s="9" t="s">
        <v>1626</v>
      </c>
      <c r="G1541" s="9" t="s">
        <v>6647</v>
      </c>
      <c r="H1541">
        <v>0</v>
      </c>
      <c r="I1541">
        <v>409.12967099999997</v>
      </c>
    </row>
    <row r="1542" spans="1:9" x14ac:dyDescent="0.25">
      <c r="A1542" s="8">
        <v>2023</v>
      </c>
      <c r="B1542" s="9" t="s">
        <v>783</v>
      </c>
      <c r="C1542" s="9" t="s">
        <v>1621</v>
      </c>
      <c r="D1542" s="9" t="s">
        <v>5024</v>
      </c>
      <c r="E1542" s="11">
        <f>VLOOKUP(C1542,Typology!$A$2:$D$615,4,FALSE)</f>
        <v>7</v>
      </c>
      <c r="F1542" s="9" t="s">
        <v>1627</v>
      </c>
      <c r="G1542" s="9" t="s">
        <v>6648</v>
      </c>
      <c r="H1542">
        <v>0</v>
      </c>
      <c r="I1542">
        <v>765.94604300000003</v>
      </c>
    </row>
    <row r="1543" spans="1:9" x14ac:dyDescent="0.25">
      <c r="A1543" s="8">
        <v>2023</v>
      </c>
      <c r="B1543" s="9" t="s">
        <v>783</v>
      </c>
      <c r="C1543" s="9" t="s">
        <v>1621</v>
      </c>
      <c r="D1543" s="9" t="s">
        <v>5024</v>
      </c>
      <c r="E1543" s="11">
        <f>VLOOKUP(C1543,Typology!$A$2:$D$615,4,FALSE)</f>
        <v>7</v>
      </c>
      <c r="F1543" s="9" t="s">
        <v>1628</v>
      </c>
      <c r="G1543" s="9" t="s">
        <v>6649</v>
      </c>
      <c r="H1543">
        <v>390.16123499999998</v>
      </c>
      <c r="I1543">
        <v>390.16123499999998</v>
      </c>
    </row>
    <row r="1544" spans="1:9" x14ac:dyDescent="0.25">
      <c r="A1544" s="8">
        <v>2023</v>
      </c>
      <c r="B1544" s="9" t="s">
        <v>783</v>
      </c>
      <c r="C1544" s="9" t="s">
        <v>1621</v>
      </c>
      <c r="D1544" s="9" t="s">
        <v>5024</v>
      </c>
      <c r="E1544" s="11">
        <f>VLOOKUP(C1544,Typology!$A$2:$D$615,4,FALSE)</f>
        <v>7</v>
      </c>
      <c r="F1544" s="9" t="s">
        <v>1629</v>
      </c>
      <c r="G1544" s="9" t="s">
        <v>6650</v>
      </c>
      <c r="H1544">
        <v>204.68394499999999</v>
      </c>
      <c r="I1544">
        <v>204.68394499999999</v>
      </c>
    </row>
    <row r="1545" spans="1:9" x14ac:dyDescent="0.25">
      <c r="A1545" s="8">
        <v>2023</v>
      </c>
      <c r="B1545" s="9" t="s">
        <v>783</v>
      </c>
      <c r="C1545" s="9" t="s">
        <v>1630</v>
      </c>
      <c r="D1545" s="9" t="s">
        <v>4989</v>
      </c>
      <c r="E1545" s="11">
        <f>VLOOKUP(C1545,Typology!$A$2:$D$615,4,FALSE)</f>
        <v>7</v>
      </c>
      <c r="F1545" s="9" t="s">
        <v>1631</v>
      </c>
      <c r="G1545" s="9" t="s">
        <v>6651</v>
      </c>
      <c r="H1545">
        <v>448.71071699999999</v>
      </c>
      <c r="I1545">
        <v>448.71071699999999</v>
      </c>
    </row>
    <row r="1546" spans="1:9" x14ac:dyDescent="0.25">
      <c r="A1546" s="8">
        <v>2023</v>
      </c>
      <c r="B1546" s="9" t="s">
        <v>783</v>
      </c>
      <c r="C1546" s="9" t="s">
        <v>1630</v>
      </c>
      <c r="D1546" s="9" t="s">
        <v>4989</v>
      </c>
      <c r="E1546" s="11">
        <f>VLOOKUP(C1546,Typology!$A$2:$D$615,4,FALSE)</f>
        <v>7</v>
      </c>
      <c r="F1546" s="9" t="s">
        <v>1632</v>
      </c>
      <c r="G1546" s="9" t="s">
        <v>6652</v>
      </c>
      <c r="H1546">
        <v>462.578397</v>
      </c>
      <c r="I1546">
        <v>462.578397</v>
      </c>
    </row>
    <row r="1547" spans="1:9" x14ac:dyDescent="0.25">
      <c r="A1547" s="8">
        <v>2023</v>
      </c>
      <c r="B1547" s="9" t="s">
        <v>783</v>
      </c>
      <c r="C1547" s="9" t="s">
        <v>1630</v>
      </c>
      <c r="D1547" s="9" t="s">
        <v>4989</v>
      </c>
      <c r="E1547" s="11">
        <f>VLOOKUP(C1547,Typology!$A$2:$D$615,4,FALSE)</f>
        <v>7</v>
      </c>
      <c r="F1547" s="9" t="s">
        <v>1633</v>
      </c>
      <c r="G1547" s="9" t="s">
        <v>6653</v>
      </c>
      <c r="H1547">
        <v>455.38766499999997</v>
      </c>
      <c r="I1547">
        <v>455.38766499999997</v>
      </c>
    </row>
    <row r="1548" spans="1:9" x14ac:dyDescent="0.25">
      <c r="A1548" s="8">
        <v>2023</v>
      </c>
      <c r="B1548" s="9" t="s">
        <v>783</v>
      </c>
      <c r="C1548" s="9" t="s">
        <v>1630</v>
      </c>
      <c r="D1548" s="9" t="s">
        <v>4989</v>
      </c>
      <c r="E1548" s="11">
        <f>VLOOKUP(C1548,Typology!$A$2:$D$615,4,FALSE)</f>
        <v>7</v>
      </c>
      <c r="F1548" s="9" t="s">
        <v>1634</v>
      </c>
      <c r="G1548" s="9" t="s">
        <v>6654</v>
      </c>
      <c r="H1548">
        <v>0</v>
      </c>
      <c r="I1548">
        <v>719.53826400000003</v>
      </c>
    </row>
    <row r="1549" spans="1:9" x14ac:dyDescent="0.25">
      <c r="A1549" s="8">
        <v>2023</v>
      </c>
      <c r="B1549" s="9" t="s">
        <v>783</v>
      </c>
      <c r="C1549" s="9" t="s">
        <v>1630</v>
      </c>
      <c r="D1549" s="9" t="s">
        <v>4989</v>
      </c>
      <c r="E1549" s="11">
        <f>VLOOKUP(C1549,Typology!$A$2:$D$615,4,FALSE)</f>
        <v>7</v>
      </c>
      <c r="F1549" s="9" t="s">
        <v>1635</v>
      </c>
      <c r="G1549" s="9" t="s">
        <v>6655</v>
      </c>
      <c r="H1549">
        <v>0</v>
      </c>
      <c r="I1549">
        <v>956.69802000000004</v>
      </c>
    </row>
    <row r="1550" spans="1:9" x14ac:dyDescent="0.25">
      <c r="A1550" s="8">
        <v>2023</v>
      </c>
      <c r="B1550" s="9" t="s">
        <v>783</v>
      </c>
      <c r="C1550" s="9" t="s">
        <v>1636</v>
      </c>
      <c r="D1550" s="9" t="s">
        <v>4961</v>
      </c>
      <c r="E1550" s="11">
        <f>VLOOKUP(C1550,Typology!$A$2:$D$615,4,FALSE)</f>
        <v>6</v>
      </c>
      <c r="F1550" s="9" t="s">
        <v>517</v>
      </c>
      <c r="G1550" s="9" t="s">
        <v>5682</v>
      </c>
      <c r="H1550">
        <v>0</v>
      </c>
      <c r="I1550">
        <v>419.72351400000002</v>
      </c>
    </row>
    <row r="1551" spans="1:9" x14ac:dyDescent="0.25">
      <c r="A1551" s="8">
        <v>2023</v>
      </c>
      <c r="B1551" s="9" t="s">
        <v>783</v>
      </c>
      <c r="C1551" s="9" t="s">
        <v>1636</v>
      </c>
      <c r="D1551" s="9" t="s">
        <v>4961</v>
      </c>
      <c r="E1551" s="11">
        <f>VLOOKUP(C1551,Typology!$A$2:$D$615,4,FALSE)</f>
        <v>6</v>
      </c>
      <c r="F1551" s="9" t="s">
        <v>1637</v>
      </c>
      <c r="G1551" s="9" t="s">
        <v>6656</v>
      </c>
      <c r="H1551">
        <v>291.29123299999998</v>
      </c>
      <c r="I1551">
        <v>330.59343799999999</v>
      </c>
    </row>
    <row r="1552" spans="1:9" x14ac:dyDescent="0.25">
      <c r="A1552" s="8">
        <v>2023</v>
      </c>
      <c r="B1552" s="9" t="s">
        <v>783</v>
      </c>
      <c r="C1552" s="9" t="s">
        <v>1636</v>
      </c>
      <c r="D1552" s="9" t="s">
        <v>4961</v>
      </c>
      <c r="E1552" s="11">
        <f>VLOOKUP(C1552,Typology!$A$2:$D$615,4,FALSE)</f>
        <v>6</v>
      </c>
      <c r="F1552" s="9" t="s">
        <v>1638</v>
      </c>
      <c r="G1552" s="9" t="s">
        <v>6657</v>
      </c>
      <c r="H1552">
        <v>426.86602399999998</v>
      </c>
      <c r="I1552">
        <v>502.61153000000002</v>
      </c>
    </row>
    <row r="1553" spans="1:9" x14ac:dyDescent="0.25">
      <c r="A1553" s="8">
        <v>2023</v>
      </c>
      <c r="B1553" s="9" t="s">
        <v>783</v>
      </c>
      <c r="C1553" s="9" t="s">
        <v>1636</v>
      </c>
      <c r="D1553" s="9" t="s">
        <v>4961</v>
      </c>
      <c r="E1553" s="11">
        <f>VLOOKUP(C1553,Typology!$A$2:$D$615,4,FALSE)</f>
        <v>6</v>
      </c>
      <c r="F1553" s="9" t="s">
        <v>546</v>
      </c>
      <c r="G1553" s="9" t="s">
        <v>5711</v>
      </c>
      <c r="H1553">
        <v>0</v>
      </c>
      <c r="I1553">
        <v>251.855178</v>
      </c>
    </row>
    <row r="1554" spans="1:9" x14ac:dyDescent="0.25">
      <c r="A1554" s="8">
        <v>2023</v>
      </c>
      <c r="B1554" s="9" t="s">
        <v>783</v>
      </c>
      <c r="C1554" s="9" t="s">
        <v>1639</v>
      </c>
      <c r="D1554" s="9" t="s">
        <v>4756</v>
      </c>
      <c r="E1554" s="11">
        <f>VLOOKUP(C1554,Typology!$A$2:$D$615,4,FALSE)</f>
        <v>3</v>
      </c>
      <c r="F1554" s="9" t="s">
        <v>1640</v>
      </c>
      <c r="G1554" s="9" t="s">
        <v>6658</v>
      </c>
      <c r="H1554">
        <v>465.37072899999998</v>
      </c>
      <c r="I1554">
        <v>637.68286499999999</v>
      </c>
    </row>
    <row r="1555" spans="1:9" x14ac:dyDescent="0.25">
      <c r="A1555" s="8">
        <v>2023</v>
      </c>
      <c r="B1555" s="9" t="s">
        <v>783</v>
      </c>
      <c r="C1555" s="9" t="s">
        <v>1639</v>
      </c>
      <c r="D1555" s="9" t="s">
        <v>4756</v>
      </c>
      <c r="E1555" s="11">
        <f>VLOOKUP(C1555,Typology!$A$2:$D$615,4,FALSE)</f>
        <v>3</v>
      </c>
      <c r="F1555" s="9" t="s">
        <v>1641</v>
      </c>
      <c r="G1555" s="9" t="s">
        <v>6659</v>
      </c>
      <c r="H1555">
        <v>0</v>
      </c>
      <c r="I1555">
        <v>999.03861900000004</v>
      </c>
    </row>
    <row r="1556" spans="1:9" x14ac:dyDescent="0.25">
      <c r="A1556" s="8">
        <v>2023</v>
      </c>
      <c r="B1556" s="9" t="s">
        <v>783</v>
      </c>
      <c r="C1556" s="9" t="s">
        <v>1639</v>
      </c>
      <c r="D1556" s="9" t="s">
        <v>4756</v>
      </c>
      <c r="E1556" s="11">
        <f>VLOOKUP(C1556,Typology!$A$2:$D$615,4,FALSE)</f>
        <v>3</v>
      </c>
      <c r="F1556" s="9" t="s">
        <v>1642</v>
      </c>
      <c r="G1556" s="9" t="s">
        <v>6660</v>
      </c>
      <c r="H1556">
        <v>237.599614</v>
      </c>
      <c r="I1556">
        <v>237.599614</v>
      </c>
    </row>
    <row r="1557" spans="1:9" x14ac:dyDescent="0.25">
      <c r="A1557" s="8">
        <v>2023</v>
      </c>
      <c r="B1557" s="9" t="s">
        <v>783</v>
      </c>
      <c r="C1557" s="9" t="s">
        <v>1639</v>
      </c>
      <c r="D1557" s="9" t="s">
        <v>4756</v>
      </c>
      <c r="E1557" s="11">
        <f>VLOOKUP(C1557,Typology!$A$2:$D$615,4,FALSE)</f>
        <v>3</v>
      </c>
      <c r="F1557" s="9" t="s">
        <v>1643</v>
      </c>
      <c r="G1557" s="9" t="s">
        <v>6661</v>
      </c>
      <c r="H1557">
        <v>237.69250000000002</v>
      </c>
      <c r="I1557">
        <v>237.69250000000002</v>
      </c>
    </row>
    <row r="1558" spans="1:9" x14ac:dyDescent="0.25">
      <c r="A1558" s="8">
        <v>2023</v>
      </c>
      <c r="B1558" s="9" t="s">
        <v>783</v>
      </c>
      <c r="C1558" s="9" t="s">
        <v>1644</v>
      </c>
      <c r="D1558" s="9" t="s">
        <v>5018</v>
      </c>
      <c r="E1558" s="11">
        <f>VLOOKUP(C1558,Typology!$A$2:$D$615,4,FALSE)</f>
        <v>7</v>
      </c>
      <c r="F1558" s="9" t="s">
        <v>1645</v>
      </c>
      <c r="G1558" s="9" t="s">
        <v>6662</v>
      </c>
      <c r="H1558">
        <v>0</v>
      </c>
      <c r="I1558">
        <v>975.99998700000003</v>
      </c>
    </row>
    <row r="1559" spans="1:9" x14ac:dyDescent="0.25">
      <c r="A1559" s="8">
        <v>2023</v>
      </c>
      <c r="B1559" s="9" t="s">
        <v>783</v>
      </c>
      <c r="C1559" s="9" t="s">
        <v>1644</v>
      </c>
      <c r="D1559" s="9" t="s">
        <v>5018</v>
      </c>
      <c r="E1559" s="11">
        <f>VLOOKUP(C1559,Typology!$A$2:$D$615,4,FALSE)</f>
        <v>7</v>
      </c>
      <c r="F1559" s="9" t="s">
        <v>1646</v>
      </c>
      <c r="G1559" s="9" t="s">
        <v>6663</v>
      </c>
      <c r="H1559">
        <v>346.82654400000001</v>
      </c>
      <c r="I1559">
        <v>346.82654400000001</v>
      </c>
    </row>
    <row r="1560" spans="1:9" x14ac:dyDescent="0.25">
      <c r="A1560" s="8">
        <v>2023</v>
      </c>
      <c r="B1560" s="9" t="s">
        <v>783</v>
      </c>
      <c r="C1560" s="9" t="s">
        <v>1644</v>
      </c>
      <c r="D1560" s="9" t="s">
        <v>5018</v>
      </c>
      <c r="E1560" s="11">
        <f>VLOOKUP(C1560,Typology!$A$2:$D$615,4,FALSE)</f>
        <v>7</v>
      </c>
      <c r="F1560" s="9" t="s">
        <v>1647</v>
      </c>
      <c r="G1560" s="9" t="s">
        <v>6664</v>
      </c>
      <c r="H1560">
        <v>0</v>
      </c>
      <c r="I1560">
        <v>991.58668699999998</v>
      </c>
    </row>
    <row r="1561" spans="1:9" x14ac:dyDescent="0.25">
      <c r="A1561" s="8">
        <v>2023</v>
      </c>
      <c r="B1561" s="9" t="s">
        <v>783</v>
      </c>
      <c r="C1561" s="9" t="s">
        <v>1644</v>
      </c>
      <c r="D1561" s="9" t="s">
        <v>5018</v>
      </c>
      <c r="E1561" s="11">
        <f>VLOOKUP(C1561,Typology!$A$2:$D$615,4,FALSE)</f>
        <v>7</v>
      </c>
      <c r="F1561" s="9" t="s">
        <v>1648</v>
      </c>
      <c r="G1561" s="9" t="s">
        <v>6665</v>
      </c>
      <c r="H1561">
        <v>196.68450899999999</v>
      </c>
      <c r="I1561">
        <v>196.68450899999999</v>
      </c>
    </row>
    <row r="1562" spans="1:9" x14ac:dyDescent="0.25">
      <c r="A1562" s="8">
        <v>2023</v>
      </c>
      <c r="B1562" s="9" t="s">
        <v>783</v>
      </c>
      <c r="C1562" s="9" t="s">
        <v>1644</v>
      </c>
      <c r="D1562" s="9" t="s">
        <v>5018</v>
      </c>
      <c r="E1562" s="11">
        <f>VLOOKUP(C1562,Typology!$A$2:$D$615,4,FALSE)</f>
        <v>7</v>
      </c>
      <c r="F1562" s="9" t="s">
        <v>1649</v>
      </c>
      <c r="G1562" s="9" t="s">
        <v>6666</v>
      </c>
      <c r="H1562">
        <v>421.87221399999999</v>
      </c>
      <c r="I1562">
        <v>421.87221399999999</v>
      </c>
    </row>
    <row r="1563" spans="1:9" x14ac:dyDescent="0.25">
      <c r="A1563" s="8">
        <v>2023</v>
      </c>
      <c r="B1563" s="9" t="s">
        <v>783</v>
      </c>
      <c r="C1563" s="9" t="s">
        <v>1644</v>
      </c>
      <c r="D1563" s="9" t="s">
        <v>5018</v>
      </c>
      <c r="E1563" s="11">
        <f>VLOOKUP(C1563,Typology!$A$2:$D$615,4,FALSE)</f>
        <v>7</v>
      </c>
      <c r="F1563" s="9" t="s">
        <v>1650</v>
      </c>
      <c r="G1563" s="9" t="s">
        <v>6667</v>
      </c>
      <c r="H1563">
        <v>367.03475600000002</v>
      </c>
      <c r="I1563">
        <v>367.03475600000002</v>
      </c>
    </row>
    <row r="1564" spans="1:9" x14ac:dyDescent="0.25">
      <c r="A1564" s="8">
        <v>2023</v>
      </c>
      <c r="B1564" s="9" t="s">
        <v>783</v>
      </c>
      <c r="C1564" s="9" t="s">
        <v>1644</v>
      </c>
      <c r="D1564" s="9" t="s">
        <v>5018</v>
      </c>
      <c r="E1564" s="11">
        <f>VLOOKUP(C1564,Typology!$A$2:$D$615,4,FALSE)</f>
        <v>7</v>
      </c>
      <c r="F1564" s="9" t="s">
        <v>1651</v>
      </c>
      <c r="G1564" s="9" t="s">
        <v>6668</v>
      </c>
      <c r="H1564">
        <v>364.31175300000001</v>
      </c>
      <c r="I1564">
        <v>364.31175300000001</v>
      </c>
    </row>
    <row r="1565" spans="1:9" x14ac:dyDescent="0.25">
      <c r="A1565" s="8">
        <v>2023</v>
      </c>
      <c r="B1565" s="9" t="s">
        <v>783</v>
      </c>
      <c r="C1565" s="9" t="s">
        <v>1644</v>
      </c>
      <c r="D1565" s="9" t="s">
        <v>5018</v>
      </c>
      <c r="E1565" s="11">
        <f>VLOOKUP(C1565,Typology!$A$2:$D$615,4,FALSE)</f>
        <v>7</v>
      </c>
      <c r="F1565" s="9" t="s">
        <v>1652</v>
      </c>
      <c r="G1565" s="9" t="s">
        <v>6669</v>
      </c>
      <c r="H1565">
        <v>344.49267199999997</v>
      </c>
      <c r="I1565">
        <v>344.49267199999997</v>
      </c>
    </row>
    <row r="1566" spans="1:9" x14ac:dyDescent="0.25">
      <c r="A1566" s="8">
        <v>2023</v>
      </c>
      <c r="B1566" s="9" t="s">
        <v>783</v>
      </c>
      <c r="C1566" s="9" t="s">
        <v>1653</v>
      </c>
      <c r="D1566" s="9" t="s">
        <v>4777</v>
      </c>
      <c r="E1566" s="11">
        <f>VLOOKUP(C1566,Typology!$A$2:$D$615,4,FALSE)</f>
        <v>4</v>
      </c>
      <c r="F1566" s="9" t="s">
        <v>1654</v>
      </c>
      <c r="G1566" s="9" t="s">
        <v>6670</v>
      </c>
      <c r="H1566">
        <v>497.01425899999998</v>
      </c>
      <c r="I1566">
        <v>497.01425899999998</v>
      </c>
    </row>
    <row r="1567" spans="1:9" x14ac:dyDescent="0.25">
      <c r="A1567" s="8">
        <v>2023</v>
      </c>
      <c r="B1567" s="9" t="s">
        <v>783</v>
      </c>
      <c r="C1567" s="9" t="s">
        <v>1653</v>
      </c>
      <c r="D1567" s="9" t="s">
        <v>4777</v>
      </c>
      <c r="E1567" s="11">
        <f>VLOOKUP(C1567,Typology!$A$2:$D$615,4,FALSE)</f>
        <v>4</v>
      </c>
      <c r="F1567" s="9" t="s">
        <v>1655</v>
      </c>
      <c r="G1567" s="9" t="s">
        <v>6671</v>
      </c>
      <c r="H1567">
        <v>84.295801999999995</v>
      </c>
      <c r="I1567">
        <v>389.13167099999998</v>
      </c>
    </row>
    <row r="1568" spans="1:9" x14ac:dyDescent="0.25">
      <c r="A1568" s="8">
        <v>2023</v>
      </c>
      <c r="B1568" s="9" t="s">
        <v>783</v>
      </c>
      <c r="C1568" s="9" t="s">
        <v>1653</v>
      </c>
      <c r="D1568" s="9" t="s">
        <v>4777</v>
      </c>
      <c r="E1568" s="11">
        <f>VLOOKUP(C1568,Typology!$A$2:$D$615,4,FALSE)</f>
        <v>4</v>
      </c>
      <c r="F1568" s="9" t="s">
        <v>1656</v>
      </c>
      <c r="G1568" s="9" t="s">
        <v>6672</v>
      </c>
      <c r="H1568">
        <v>0</v>
      </c>
      <c r="I1568">
        <v>381.76091600000001</v>
      </c>
    </row>
    <row r="1569" spans="1:9" x14ac:dyDescent="0.25">
      <c r="A1569" s="8">
        <v>2023</v>
      </c>
      <c r="B1569" s="9" t="s">
        <v>783</v>
      </c>
      <c r="C1569" s="9" t="s">
        <v>1657</v>
      </c>
      <c r="D1569" s="9" t="s">
        <v>5026</v>
      </c>
      <c r="E1569" s="11">
        <f>VLOOKUP(C1569,Typology!$A$2:$D$615,4,FALSE)</f>
        <v>7</v>
      </c>
      <c r="F1569" s="9" t="s">
        <v>1658</v>
      </c>
      <c r="G1569" s="9" t="s">
        <v>6673</v>
      </c>
      <c r="H1569">
        <v>0</v>
      </c>
      <c r="I1569">
        <v>582.68051400000002</v>
      </c>
    </row>
    <row r="1570" spans="1:9" x14ac:dyDescent="0.25">
      <c r="A1570" s="8">
        <v>2023</v>
      </c>
      <c r="B1570" s="9" t="s">
        <v>783</v>
      </c>
      <c r="C1570" s="9" t="s">
        <v>1657</v>
      </c>
      <c r="D1570" s="9" t="s">
        <v>5026</v>
      </c>
      <c r="E1570" s="11">
        <f>VLOOKUP(C1570,Typology!$A$2:$D$615,4,FALSE)</f>
        <v>7</v>
      </c>
      <c r="F1570" s="9" t="s">
        <v>1659</v>
      </c>
      <c r="G1570" s="9" t="s">
        <v>6430</v>
      </c>
      <c r="H1570">
        <v>438.68204200000002</v>
      </c>
      <c r="I1570">
        <v>438.68204200000002</v>
      </c>
    </row>
    <row r="1571" spans="1:9" x14ac:dyDescent="0.25">
      <c r="A1571" s="8">
        <v>2023</v>
      </c>
      <c r="B1571" s="9" t="s">
        <v>783</v>
      </c>
      <c r="C1571" s="9" t="s">
        <v>1657</v>
      </c>
      <c r="D1571" s="9" t="s">
        <v>5026</v>
      </c>
      <c r="E1571" s="11">
        <f>VLOOKUP(C1571,Typology!$A$2:$D$615,4,FALSE)</f>
        <v>7</v>
      </c>
      <c r="F1571" s="9" t="s">
        <v>1660</v>
      </c>
      <c r="G1571" s="9" t="s">
        <v>6674</v>
      </c>
      <c r="H1571">
        <v>586.62141499999996</v>
      </c>
      <c r="I1571">
        <v>874.77231900000004</v>
      </c>
    </row>
    <row r="1572" spans="1:9" x14ac:dyDescent="0.25">
      <c r="A1572" s="8">
        <v>2023</v>
      </c>
      <c r="B1572" s="9" t="s">
        <v>783</v>
      </c>
      <c r="C1572" s="9" t="s">
        <v>1657</v>
      </c>
      <c r="D1572" s="9" t="s">
        <v>5026</v>
      </c>
      <c r="E1572" s="11">
        <f>VLOOKUP(C1572,Typology!$A$2:$D$615,4,FALSE)</f>
        <v>7</v>
      </c>
      <c r="F1572" s="9" t="s">
        <v>1661</v>
      </c>
      <c r="G1572" s="9" t="s">
        <v>6675</v>
      </c>
      <c r="H1572">
        <v>402.81420000000003</v>
      </c>
      <c r="I1572">
        <v>402.81420000000003</v>
      </c>
    </row>
    <row r="1573" spans="1:9" x14ac:dyDescent="0.25">
      <c r="A1573" s="8">
        <v>2023</v>
      </c>
      <c r="B1573" s="9" t="s">
        <v>783</v>
      </c>
      <c r="C1573" s="9" t="s">
        <v>1657</v>
      </c>
      <c r="D1573" s="9" t="s">
        <v>5026</v>
      </c>
      <c r="E1573" s="11">
        <f>VLOOKUP(C1573,Typology!$A$2:$D$615,4,FALSE)</f>
        <v>7</v>
      </c>
      <c r="F1573" s="9" t="s">
        <v>1662</v>
      </c>
      <c r="G1573" s="9" t="s">
        <v>6676</v>
      </c>
      <c r="H1573">
        <v>41.289144999999998</v>
      </c>
      <c r="I1573">
        <v>41.289144999999998</v>
      </c>
    </row>
    <row r="1574" spans="1:9" x14ac:dyDescent="0.25">
      <c r="A1574" s="8">
        <v>2023</v>
      </c>
      <c r="B1574" s="9" t="s">
        <v>783</v>
      </c>
      <c r="C1574" s="9" t="s">
        <v>1657</v>
      </c>
      <c r="D1574" s="9" t="s">
        <v>5026</v>
      </c>
      <c r="E1574" s="11">
        <f>VLOOKUP(C1574,Typology!$A$2:$D$615,4,FALSE)</f>
        <v>7</v>
      </c>
      <c r="F1574" s="9" t="s">
        <v>1663</v>
      </c>
      <c r="G1574" s="9" t="s">
        <v>5696</v>
      </c>
      <c r="H1574">
        <v>0</v>
      </c>
      <c r="I1574">
        <v>1163.764584</v>
      </c>
    </row>
    <row r="1575" spans="1:9" x14ac:dyDescent="0.25">
      <c r="A1575" s="8">
        <v>2023</v>
      </c>
      <c r="B1575" s="9" t="s">
        <v>783</v>
      </c>
      <c r="C1575" s="9" t="s">
        <v>1657</v>
      </c>
      <c r="D1575" s="9" t="s">
        <v>5026</v>
      </c>
      <c r="E1575" s="11">
        <f>VLOOKUP(C1575,Typology!$A$2:$D$615,4,FALSE)</f>
        <v>7</v>
      </c>
      <c r="F1575" s="9" t="s">
        <v>1664</v>
      </c>
      <c r="G1575" s="9" t="s">
        <v>6677</v>
      </c>
      <c r="H1575">
        <v>365.17061200000001</v>
      </c>
      <c r="I1575">
        <v>365.17061200000001</v>
      </c>
    </row>
    <row r="1576" spans="1:9" x14ac:dyDescent="0.25">
      <c r="A1576" s="8">
        <v>2023</v>
      </c>
      <c r="B1576" s="9" t="s">
        <v>783</v>
      </c>
      <c r="C1576" s="9" t="s">
        <v>1665</v>
      </c>
      <c r="D1576" s="9" t="s">
        <v>4902</v>
      </c>
      <c r="E1576" s="11">
        <f>VLOOKUP(C1576,Typology!$A$2:$D$615,4,FALSE)</f>
        <v>5</v>
      </c>
      <c r="F1576" s="9" t="s">
        <v>1666</v>
      </c>
      <c r="G1576" s="9" t="s">
        <v>6678</v>
      </c>
      <c r="H1576">
        <v>347.77006899999998</v>
      </c>
      <c r="I1576">
        <v>347.77006899999998</v>
      </c>
    </row>
    <row r="1577" spans="1:9" x14ac:dyDescent="0.25">
      <c r="A1577" s="8">
        <v>2023</v>
      </c>
      <c r="B1577" s="9" t="s">
        <v>783</v>
      </c>
      <c r="C1577" s="9" t="s">
        <v>1665</v>
      </c>
      <c r="D1577" s="9" t="s">
        <v>4902</v>
      </c>
      <c r="E1577" s="11">
        <f>VLOOKUP(C1577,Typology!$A$2:$D$615,4,FALSE)</f>
        <v>5</v>
      </c>
      <c r="F1577" s="9" t="s">
        <v>1667</v>
      </c>
      <c r="G1577" s="9" t="s">
        <v>6679</v>
      </c>
      <c r="H1577">
        <v>328.778864</v>
      </c>
      <c r="I1577">
        <v>328.778864</v>
      </c>
    </row>
    <row r="1578" spans="1:9" x14ac:dyDescent="0.25">
      <c r="A1578" s="8">
        <v>2023</v>
      </c>
      <c r="B1578" s="9" t="s">
        <v>783</v>
      </c>
      <c r="C1578" s="9" t="s">
        <v>1665</v>
      </c>
      <c r="D1578" s="9" t="s">
        <v>4902</v>
      </c>
      <c r="E1578" s="11">
        <f>VLOOKUP(C1578,Typology!$A$2:$D$615,4,FALSE)</f>
        <v>5</v>
      </c>
      <c r="F1578" s="9" t="s">
        <v>1668</v>
      </c>
      <c r="G1578" s="9" t="s">
        <v>6680</v>
      </c>
      <c r="H1578">
        <v>0</v>
      </c>
      <c r="I1578">
        <v>520.86245899999994</v>
      </c>
    </row>
    <row r="1579" spans="1:9" x14ac:dyDescent="0.25">
      <c r="A1579" s="8">
        <v>2023</v>
      </c>
      <c r="B1579" s="9" t="s">
        <v>783</v>
      </c>
      <c r="C1579" s="9" t="s">
        <v>1665</v>
      </c>
      <c r="D1579" s="9" t="s">
        <v>4902</v>
      </c>
      <c r="E1579" s="11">
        <f>VLOOKUP(C1579,Typology!$A$2:$D$615,4,FALSE)</f>
        <v>5</v>
      </c>
      <c r="F1579" s="9" t="s">
        <v>615</v>
      </c>
      <c r="G1579" s="9" t="s">
        <v>5766</v>
      </c>
      <c r="H1579">
        <v>0</v>
      </c>
      <c r="I1579">
        <v>600.56959800000004</v>
      </c>
    </row>
    <row r="1580" spans="1:9" x14ac:dyDescent="0.25">
      <c r="A1580" s="8">
        <v>2023</v>
      </c>
      <c r="B1580" s="9" t="s">
        <v>783</v>
      </c>
      <c r="C1580" s="9" t="s">
        <v>1665</v>
      </c>
      <c r="D1580" s="9" t="s">
        <v>4902</v>
      </c>
      <c r="E1580" s="11">
        <f>VLOOKUP(C1580,Typology!$A$2:$D$615,4,FALSE)</f>
        <v>5</v>
      </c>
      <c r="F1580" s="9" t="s">
        <v>1669</v>
      </c>
      <c r="G1580" s="9" t="s">
        <v>6681</v>
      </c>
      <c r="H1580">
        <v>315.744955</v>
      </c>
      <c r="I1580">
        <v>315.744955</v>
      </c>
    </row>
    <row r="1581" spans="1:9" x14ac:dyDescent="0.25">
      <c r="A1581" s="8">
        <v>2023</v>
      </c>
      <c r="B1581" s="9" t="s">
        <v>783</v>
      </c>
      <c r="C1581" s="9" t="s">
        <v>1670</v>
      </c>
      <c r="D1581" s="9" t="s">
        <v>4871</v>
      </c>
      <c r="E1581" s="11">
        <f>VLOOKUP(C1581,Typology!$A$2:$D$615,4,FALSE)</f>
        <v>5</v>
      </c>
      <c r="F1581" s="9" t="s">
        <v>1671</v>
      </c>
      <c r="G1581" s="9" t="s">
        <v>6682</v>
      </c>
      <c r="H1581">
        <v>97.10170699999999</v>
      </c>
      <c r="I1581">
        <v>97.10170699999999</v>
      </c>
    </row>
    <row r="1582" spans="1:9" x14ac:dyDescent="0.25">
      <c r="A1582" s="8">
        <v>2023</v>
      </c>
      <c r="B1582" s="9" t="s">
        <v>783</v>
      </c>
      <c r="C1582" s="9" t="s">
        <v>1670</v>
      </c>
      <c r="D1582" s="9" t="s">
        <v>4871</v>
      </c>
      <c r="E1582" s="11">
        <f>VLOOKUP(C1582,Typology!$A$2:$D$615,4,FALSE)</f>
        <v>5</v>
      </c>
      <c r="F1582" s="9" t="s">
        <v>1672</v>
      </c>
      <c r="G1582" s="9" t="s">
        <v>6683</v>
      </c>
      <c r="H1582">
        <v>516.05376000000001</v>
      </c>
      <c r="I1582">
        <v>516.05376000000001</v>
      </c>
    </row>
    <row r="1583" spans="1:9" x14ac:dyDescent="0.25">
      <c r="A1583" s="8">
        <v>2023</v>
      </c>
      <c r="B1583" s="9" t="s">
        <v>783</v>
      </c>
      <c r="C1583" s="9" t="s">
        <v>1670</v>
      </c>
      <c r="D1583" s="9" t="s">
        <v>4871</v>
      </c>
      <c r="E1583" s="11">
        <f>VLOOKUP(C1583,Typology!$A$2:$D$615,4,FALSE)</f>
        <v>5</v>
      </c>
      <c r="F1583" s="9" t="s">
        <v>1673</v>
      </c>
      <c r="G1583" s="9" t="s">
        <v>6684</v>
      </c>
      <c r="H1583">
        <v>429.92527200000001</v>
      </c>
      <c r="I1583">
        <v>429.92527200000001</v>
      </c>
    </row>
    <row r="1584" spans="1:9" x14ac:dyDescent="0.25">
      <c r="A1584" s="8">
        <v>2023</v>
      </c>
      <c r="B1584" s="9" t="s">
        <v>783</v>
      </c>
      <c r="C1584" s="9" t="s">
        <v>1670</v>
      </c>
      <c r="D1584" s="9" t="s">
        <v>4871</v>
      </c>
      <c r="E1584" s="11">
        <f>VLOOKUP(C1584,Typology!$A$2:$D$615,4,FALSE)</f>
        <v>5</v>
      </c>
      <c r="F1584" s="9" t="s">
        <v>1674</v>
      </c>
      <c r="G1584" s="9" t="s">
        <v>6685</v>
      </c>
      <c r="H1584">
        <v>0</v>
      </c>
      <c r="I1584">
        <v>1362.4827339999999</v>
      </c>
    </row>
    <row r="1585" spans="1:9" x14ac:dyDescent="0.25">
      <c r="A1585" s="8">
        <v>2023</v>
      </c>
      <c r="B1585" s="9" t="s">
        <v>783</v>
      </c>
      <c r="C1585" s="9" t="s">
        <v>1670</v>
      </c>
      <c r="D1585" s="9" t="s">
        <v>4871</v>
      </c>
      <c r="E1585" s="11">
        <f>VLOOKUP(C1585,Typology!$A$2:$D$615,4,FALSE)</f>
        <v>5</v>
      </c>
      <c r="F1585" s="9" t="s">
        <v>1675</v>
      </c>
      <c r="G1585" s="9" t="s">
        <v>6686</v>
      </c>
      <c r="H1585">
        <v>594.02922699999999</v>
      </c>
      <c r="I1585">
        <v>594.02922699999999</v>
      </c>
    </row>
    <row r="1586" spans="1:9" x14ac:dyDescent="0.25">
      <c r="A1586" s="8">
        <v>2023</v>
      </c>
      <c r="B1586" s="9" t="s">
        <v>783</v>
      </c>
      <c r="C1586" s="9" t="s">
        <v>1670</v>
      </c>
      <c r="D1586" s="9" t="s">
        <v>4871</v>
      </c>
      <c r="E1586" s="11">
        <f>VLOOKUP(C1586,Typology!$A$2:$D$615,4,FALSE)</f>
        <v>5</v>
      </c>
      <c r="F1586" s="9" t="s">
        <v>1676</v>
      </c>
      <c r="G1586" s="9" t="s">
        <v>6687</v>
      </c>
      <c r="H1586">
        <v>74.092756999999992</v>
      </c>
      <c r="I1586">
        <v>74.092756999999992</v>
      </c>
    </row>
    <row r="1587" spans="1:9" x14ac:dyDescent="0.25">
      <c r="A1587" s="8">
        <v>2023</v>
      </c>
      <c r="B1587" s="9" t="s">
        <v>783</v>
      </c>
      <c r="C1587" s="9" t="s">
        <v>1670</v>
      </c>
      <c r="D1587" s="9" t="s">
        <v>4871</v>
      </c>
      <c r="E1587" s="11">
        <f>VLOOKUP(C1587,Typology!$A$2:$D$615,4,FALSE)</f>
        <v>5</v>
      </c>
      <c r="F1587" s="9" t="s">
        <v>1677</v>
      </c>
      <c r="G1587" s="9" t="s">
        <v>6688</v>
      </c>
      <c r="H1587">
        <v>0</v>
      </c>
      <c r="I1587">
        <v>933.05983300000003</v>
      </c>
    </row>
    <row r="1588" spans="1:9" x14ac:dyDescent="0.25">
      <c r="A1588" s="8">
        <v>2023</v>
      </c>
      <c r="B1588" s="9" t="s">
        <v>783</v>
      </c>
      <c r="C1588" s="9" t="s">
        <v>1678</v>
      </c>
      <c r="D1588" s="9" t="s">
        <v>5506</v>
      </c>
      <c r="E1588" s="11">
        <f>VLOOKUP(C1588,Typology!$A$2:$D$615,4,FALSE)</f>
        <v>5</v>
      </c>
      <c r="F1588" s="9" t="s">
        <v>1679</v>
      </c>
      <c r="G1588" s="9" t="s">
        <v>6689</v>
      </c>
      <c r="H1588">
        <v>356.90919500000001</v>
      </c>
      <c r="I1588">
        <v>356.90919500000001</v>
      </c>
    </row>
    <row r="1589" spans="1:9" x14ac:dyDescent="0.25">
      <c r="A1589" s="8">
        <v>2023</v>
      </c>
      <c r="B1589" s="9" t="s">
        <v>783</v>
      </c>
      <c r="C1589" s="9" t="s">
        <v>1678</v>
      </c>
      <c r="D1589" s="9" t="s">
        <v>5506</v>
      </c>
      <c r="E1589" s="11">
        <f>VLOOKUP(C1589,Typology!$A$2:$D$615,4,FALSE)</f>
        <v>5</v>
      </c>
      <c r="F1589" s="9" t="s">
        <v>1680</v>
      </c>
      <c r="G1589" s="9" t="s">
        <v>6690</v>
      </c>
      <c r="H1589">
        <v>514.32425499999999</v>
      </c>
      <c r="I1589">
        <v>514.32425499999999</v>
      </c>
    </row>
    <row r="1590" spans="1:9" x14ac:dyDescent="0.25">
      <c r="A1590" s="8">
        <v>2023</v>
      </c>
      <c r="B1590" s="9" t="s">
        <v>783</v>
      </c>
      <c r="C1590" s="9" t="s">
        <v>1678</v>
      </c>
      <c r="D1590" s="9" t="s">
        <v>5506</v>
      </c>
      <c r="E1590" s="11">
        <f>VLOOKUP(C1590,Typology!$A$2:$D$615,4,FALSE)</f>
        <v>5</v>
      </c>
      <c r="F1590" s="9" t="s">
        <v>1681</v>
      </c>
      <c r="G1590" s="9" t="s">
        <v>6691</v>
      </c>
      <c r="H1590">
        <v>472.03885000000002</v>
      </c>
      <c r="I1590">
        <v>472.03885000000002</v>
      </c>
    </row>
    <row r="1591" spans="1:9" x14ac:dyDescent="0.25">
      <c r="A1591" s="8">
        <v>2023</v>
      </c>
      <c r="B1591" s="9" t="s">
        <v>783</v>
      </c>
      <c r="C1591" s="9" t="s">
        <v>1678</v>
      </c>
      <c r="D1591" s="9" t="s">
        <v>5506</v>
      </c>
      <c r="E1591" s="11">
        <f>VLOOKUP(C1591,Typology!$A$2:$D$615,4,FALSE)</f>
        <v>5</v>
      </c>
      <c r="F1591" s="9" t="s">
        <v>1682</v>
      </c>
      <c r="G1591" s="9" t="s">
        <v>6692</v>
      </c>
      <c r="H1591">
        <v>0.20560599999999998</v>
      </c>
      <c r="I1591">
        <v>15.527341</v>
      </c>
    </row>
    <row r="1592" spans="1:9" x14ac:dyDescent="0.25">
      <c r="A1592" s="8">
        <v>2023</v>
      </c>
      <c r="B1592" s="9" t="s">
        <v>783</v>
      </c>
      <c r="C1592" s="9" t="s">
        <v>1678</v>
      </c>
      <c r="D1592" s="9" t="s">
        <v>5506</v>
      </c>
      <c r="E1592" s="11">
        <f>VLOOKUP(C1592,Typology!$A$2:$D$615,4,FALSE)</f>
        <v>5</v>
      </c>
      <c r="F1592" s="9" t="s">
        <v>1683</v>
      </c>
      <c r="G1592" s="9" t="s">
        <v>6188</v>
      </c>
      <c r="H1592">
        <v>215.281485</v>
      </c>
      <c r="I1592">
        <v>215.281485</v>
      </c>
    </row>
    <row r="1593" spans="1:9" x14ac:dyDescent="0.25">
      <c r="A1593" s="8">
        <v>2023</v>
      </c>
      <c r="B1593" s="9" t="s">
        <v>783</v>
      </c>
      <c r="C1593" s="9" t="s">
        <v>1678</v>
      </c>
      <c r="D1593" s="9" t="s">
        <v>5506</v>
      </c>
      <c r="E1593" s="11">
        <f>VLOOKUP(C1593,Typology!$A$2:$D$615,4,FALSE)</f>
        <v>5</v>
      </c>
      <c r="F1593" s="9" t="s">
        <v>1684</v>
      </c>
      <c r="G1593" s="9" t="s">
        <v>6693</v>
      </c>
      <c r="H1593">
        <v>0</v>
      </c>
      <c r="I1593">
        <v>674.76407600000005</v>
      </c>
    </row>
    <row r="1594" spans="1:9" x14ac:dyDescent="0.25">
      <c r="A1594" s="8">
        <v>2023</v>
      </c>
      <c r="B1594" s="9" t="s">
        <v>783</v>
      </c>
      <c r="C1594" s="9" t="s">
        <v>1678</v>
      </c>
      <c r="D1594" s="9" t="s">
        <v>5506</v>
      </c>
      <c r="E1594" s="11">
        <f>VLOOKUP(C1594,Typology!$A$2:$D$615,4,FALSE)</f>
        <v>5</v>
      </c>
      <c r="F1594" s="9" t="s">
        <v>1685</v>
      </c>
      <c r="G1594" s="9" t="s">
        <v>6694</v>
      </c>
      <c r="H1594">
        <v>0</v>
      </c>
      <c r="I1594">
        <v>1910.7152390000001</v>
      </c>
    </row>
    <row r="1595" spans="1:9" x14ac:dyDescent="0.25">
      <c r="A1595" s="8">
        <v>2023</v>
      </c>
      <c r="B1595" s="9" t="s">
        <v>783</v>
      </c>
      <c r="C1595" s="9" t="s">
        <v>1678</v>
      </c>
      <c r="D1595" s="9" t="s">
        <v>5506</v>
      </c>
      <c r="E1595" s="11">
        <f>VLOOKUP(C1595,Typology!$A$2:$D$615,4,FALSE)</f>
        <v>5</v>
      </c>
      <c r="F1595" s="9" t="s">
        <v>1686</v>
      </c>
      <c r="G1595" s="9" t="s">
        <v>6695</v>
      </c>
      <c r="H1595">
        <v>405.80694499999998</v>
      </c>
      <c r="I1595">
        <v>405.80694499999998</v>
      </c>
    </row>
    <row r="1596" spans="1:9" x14ac:dyDescent="0.25">
      <c r="A1596" s="8">
        <v>2023</v>
      </c>
      <c r="B1596" s="9" t="s">
        <v>783</v>
      </c>
      <c r="C1596" s="9" t="s">
        <v>1678</v>
      </c>
      <c r="D1596" s="9" t="s">
        <v>5506</v>
      </c>
      <c r="E1596" s="11">
        <f>VLOOKUP(C1596,Typology!$A$2:$D$615,4,FALSE)</f>
        <v>5</v>
      </c>
      <c r="F1596" s="9" t="s">
        <v>1687</v>
      </c>
      <c r="G1596" s="9" t="s">
        <v>6611</v>
      </c>
      <c r="H1596">
        <v>345.28567800000002</v>
      </c>
      <c r="I1596">
        <v>345.28567800000002</v>
      </c>
    </row>
    <row r="1597" spans="1:9" x14ac:dyDescent="0.25">
      <c r="A1597" s="8">
        <v>2023</v>
      </c>
      <c r="B1597" s="9" t="s">
        <v>783</v>
      </c>
      <c r="C1597" s="9" t="s">
        <v>1678</v>
      </c>
      <c r="D1597" s="9" t="s">
        <v>5506</v>
      </c>
      <c r="E1597" s="11">
        <f>VLOOKUP(C1597,Typology!$A$2:$D$615,4,FALSE)</f>
        <v>5</v>
      </c>
      <c r="F1597" s="9" t="s">
        <v>1688</v>
      </c>
      <c r="G1597" s="9" t="s">
        <v>6696</v>
      </c>
      <c r="H1597">
        <v>0</v>
      </c>
      <c r="I1597">
        <v>651.81963199999996</v>
      </c>
    </row>
    <row r="1598" spans="1:9" x14ac:dyDescent="0.25">
      <c r="A1598" s="8">
        <v>2023</v>
      </c>
      <c r="B1598" s="9" t="s">
        <v>783</v>
      </c>
      <c r="C1598" s="9" t="s">
        <v>1678</v>
      </c>
      <c r="D1598" s="9" t="s">
        <v>5506</v>
      </c>
      <c r="E1598" s="11">
        <f>VLOOKUP(C1598,Typology!$A$2:$D$615,4,FALSE)</f>
        <v>5</v>
      </c>
      <c r="F1598" s="9" t="s">
        <v>1689</v>
      </c>
      <c r="G1598" s="9" t="s">
        <v>6697</v>
      </c>
      <c r="H1598">
        <v>430.78342800000001</v>
      </c>
      <c r="I1598">
        <v>430.78342800000001</v>
      </c>
    </row>
    <row r="1599" spans="1:9" x14ac:dyDescent="0.25">
      <c r="A1599" s="8">
        <v>2023</v>
      </c>
      <c r="B1599" s="9" t="s">
        <v>783</v>
      </c>
      <c r="C1599" s="9" t="s">
        <v>1690</v>
      </c>
      <c r="D1599" s="9" t="s">
        <v>4914</v>
      </c>
      <c r="E1599" s="11">
        <f>VLOOKUP(C1599,Typology!$A$2:$D$615,4,FALSE)</f>
        <v>5</v>
      </c>
      <c r="F1599" s="9" t="s">
        <v>1691</v>
      </c>
      <c r="G1599" s="9" t="s">
        <v>6698</v>
      </c>
      <c r="H1599">
        <v>375.41729699999996</v>
      </c>
      <c r="I1599">
        <v>375.41729699999996</v>
      </c>
    </row>
    <row r="1600" spans="1:9" x14ac:dyDescent="0.25">
      <c r="A1600" s="8">
        <v>2023</v>
      </c>
      <c r="B1600" s="9" t="s">
        <v>783</v>
      </c>
      <c r="C1600" s="9" t="s">
        <v>1690</v>
      </c>
      <c r="D1600" s="9" t="s">
        <v>4914</v>
      </c>
      <c r="E1600" s="11">
        <f>VLOOKUP(C1600,Typology!$A$2:$D$615,4,FALSE)</f>
        <v>5</v>
      </c>
      <c r="F1600" s="9" t="s">
        <v>1692</v>
      </c>
      <c r="G1600" s="9" t="s">
        <v>6699</v>
      </c>
      <c r="H1600">
        <v>173.72721999999999</v>
      </c>
      <c r="I1600">
        <v>173.72721999999999</v>
      </c>
    </row>
    <row r="1601" spans="1:9" x14ac:dyDescent="0.25">
      <c r="A1601" s="8">
        <v>2023</v>
      </c>
      <c r="B1601" s="9" t="s">
        <v>783</v>
      </c>
      <c r="C1601" s="9" t="s">
        <v>1690</v>
      </c>
      <c r="D1601" s="9" t="s">
        <v>4914</v>
      </c>
      <c r="E1601" s="11">
        <f>VLOOKUP(C1601,Typology!$A$2:$D$615,4,FALSE)</f>
        <v>5</v>
      </c>
      <c r="F1601" s="9" t="s">
        <v>1693</v>
      </c>
      <c r="G1601" s="9" t="s">
        <v>6700</v>
      </c>
      <c r="H1601">
        <v>96.634625</v>
      </c>
      <c r="I1601">
        <v>96.634625</v>
      </c>
    </row>
    <row r="1602" spans="1:9" x14ac:dyDescent="0.25">
      <c r="A1602" s="8">
        <v>2023</v>
      </c>
      <c r="B1602" s="9" t="s">
        <v>783</v>
      </c>
      <c r="C1602" s="9" t="s">
        <v>1690</v>
      </c>
      <c r="D1602" s="9" t="s">
        <v>4914</v>
      </c>
      <c r="E1602" s="11">
        <f>VLOOKUP(C1602,Typology!$A$2:$D$615,4,FALSE)</f>
        <v>5</v>
      </c>
      <c r="F1602" s="9" t="s">
        <v>1694</v>
      </c>
      <c r="G1602" s="9" t="s">
        <v>6701</v>
      </c>
      <c r="H1602">
        <v>282.05997600000001</v>
      </c>
      <c r="I1602">
        <v>282.05997600000001</v>
      </c>
    </row>
    <row r="1603" spans="1:9" x14ac:dyDescent="0.25">
      <c r="A1603" s="8">
        <v>2023</v>
      </c>
      <c r="B1603" s="9" t="s">
        <v>783</v>
      </c>
      <c r="C1603" s="9" t="s">
        <v>1690</v>
      </c>
      <c r="D1603" s="9" t="s">
        <v>4914</v>
      </c>
      <c r="E1603" s="11">
        <f>VLOOKUP(C1603,Typology!$A$2:$D$615,4,FALSE)</f>
        <v>5</v>
      </c>
      <c r="F1603" s="9" t="s">
        <v>1695</v>
      </c>
      <c r="G1603" s="9" t="s">
        <v>6702</v>
      </c>
      <c r="H1603">
        <v>305.75334299999997</v>
      </c>
      <c r="I1603">
        <v>305.75334299999997</v>
      </c>
    </row>
    <row r="1604" spans="1:9" x14ac:dyDescent="0.25">
      <c r="A1604" s="8">
        <v>2023</v>
      </c>
      <c r="B1604" s="9" t="s">
        <v>783</v>
      </c>
      <c r="C1604" s="9" t="s">
        <v>1690</v>
      </c>
      <c r="D1604" s="9" t="s">
        <v>4914</v>
      </c>
      <c r="E1604" s="11">
        <f>VLOOKUP(C1604,Typology!$A$2:$D$615,4,FALSE)</f>
        <v>5</v>
      </c>
      <c r="F1604" s="9" t="s">
        <v>1696</v>
      </c>
      <c r="G1604" s="9" t="s">
        <v>6703</v>
      </c>
      <c r="H1604">
        <v>310.94294000000002</v>
      </c>
      <c r="I1604">
        <v>310.94294000000002</v>
      </c>
    </row>
    <row r="1605" spans="1:9" x14ac:dyDescent="0.25">
      <c r="A1605" s="8">
        <v>2023</v>
      </c>
      <c r="B1605" s="9" t="s">
        <v>783</v>
      </c>
      <c r="C1605" s="9" t="s">
        <v>1690</v>
      </c>
      <c r="D1605" s="9" t="s">
        <v>4914</v>
      </c>
      <c r="E1605" s="11">
        <f>VLOOKUP(C1605,Typology!$A$2:$D$615,4,FALSE)</f>
        <v>5</v>
      </c>
      <c r="F1605" s="9" t="s">
        <v>1697</v>
      </c>
      <c r="G1605" s="9" t="s">
        <v>6704</v>
      </c>
      <c r="H1605">
        <v>0</v>
      </c>
      <c r="I1605">
        <v>1489.2803490000001</v>
      </c>
    </row>
    <row r="1606" spans="1:9" x14ac:dyDescent="0.25">
      <c r="A1606" s="8">
        <v>2023</v>
      </c>
      <c r="B1606" s="9" t="s">
        <v>783</v>
      </c>
      <c r="C1606" s="9" t="s">
        <v>1690</v>
      </c>
      <c r="D1606" s="9" t="s">
        <v>4914</v>
      </c>
      <c r="E1606" s="11">
        <f>VLOOKUP(C1606,Typology!$A$2:$D$615,4,FALSE)</f>
        <v>5</v>
      </c>
      <c r="F1606" s="9" t="s">
        <v>1698</v>
      </c>
      <c r="G1606" s="9" t="s">
        <v>6221</v>
      </c>
      <c r="H1606">
        <v>299.68910599999998</v>
      </c>
      <c r="I1606">
        <v>299.68910599999998</v>
      </c>
    </row>
    <row r="1607" spans="1:9" x14ac:dyDescent="0.25">
      <c r="A1607" s="8">
        <v>2023</v>
      </c>
      <c r="B1607" s="9" t="s">
        <v>783</v>
      </c>
      <c r="C1607" s="9" t="s">
        <v>1690</v>
      </c>
      <c r="D1607" s="9" t="s">
        <v>4914</v>
      </c>
      <c r="E1607" s="11">
        <f>VLOOKUP(C1607,Typology!$A$2:$D$615,4,FALSE)</f>
        <v>5</v>
      </c>
      <c r="F1607" s="9" t="s">
        <v>1699</v>
      </c>
      <c r="G1607" s="9" t="s">
        <v>6705</v>
      </c>
      <c r="H1607">
        <v>0</v>
      </c>
      <c r="I1607">
        <v>1147.072482</v>
      </c>
    </row>
    <row r="1608" spans="1:9" x14ac:dyDescent="0.25">
      <c r="A1608" s="8">
        <v>2023</v>
      </c>
      <c r="B1608" s="9" t="s">
        <v>783</v>
      </c>
      <c r="C1608" s="9" t="s">
        <v>1690</v>
      </c>
      <c r="D1608" s="9" t="s">
        <v>4914</v>
      </c>
      <c r="E1608" s="11">
        <f>VLOOKUP(C1608,Typology!$A$2:$D$615,4,FALSE)</f>
        <v>5</v>
      </c>
      <c r="F1608" s="9" t="s">
        <v>1700</v>
      </c>
      <c r="G1608" s="9" t="s">
        <v>6706</v>
      </c>
      <c r="H1608">
        <v>296.74740399999996</v>
      </c>
      <c r="I1608">
        <v>296.74740399999996</v>
      </c>
    </row>
    <row r="1609" spans="1:9" x14ac:dyDescent="0.25">
      <c r="A1609" s="8">
        <v>2023</v>
      </c>
      <c r="B1609" s="9" t="s">
        <v>783</v>
      </c>
      <c r="C1609" s="9" t="s">
        <v>1701</v>
      </c>
      <c r="D1609" s="9" t="s">
        <v>4983</v>
      </c>
      <c r="E1609" s="11">
        <f>VLOOKUP(C1609,Typology!$A$2:$D$615,4,FALSE)</f>
        <v>7</v>
      </c>
      <c r="F1609" s="9" t="s">
        <v>1702</v>
      </c>
      <c r="G1609" s="9" t="s">
        <v>6707</v>
      </c>
      <c r="H1609">
        <v>378.773484</v>
      </c>
      <c r="I1609">
        <v>378.773484</v>
      </c>
    </row>
    <row r="1610" spans="1:9" x14ac:dyDescent="0.25">
      <c r="A1610" s="8">
        <v>2023</v>
      </c>
      <c r="B1610" s="9" t="s">
        <v>783</v>
      </c>
      <c r="C1610" s="9" t="s">
        <v>1701</v>
      </c>
      <c r="D1610" s="9" t="s">
        <v>4983</v>
      </c>
      <c r="E1610" s="11">
        <f>VLOOKUP(C1610,Typology!$A$2:$D$615,4,FALSE)</f>
        <v>7</v>
      </c>
      <c r="F1610" s="9" t="s">
        <v>1703</v>
      </c>
      <c r="G1610" s="9" t="s">
        <v>6708</v>
      </c>
      <c r="H1610">
        <v>281.11689000000001</v>
      </c>
      <c r="I1610">
        <v>334.29068000000001</v>
      </c>
    </row>
    <row r="1611" spans="1:9" x14ac:dyDescent="0.25">
      <c r="A1611" s="8">
        <v>2023</v>
      </c>
      <c r="B1611" s="9" t="s">
        <v>783</v>
      </c>
      <c r="C1611" s="9" t="s">
        <v>1701</v>
      </c>
      <c r="D1611" s="9" t="s">
        <v>4983</v>
      </c>
      <c r="E1611" s="11">
        <f>VLOOKUP(C1611,Typology!$A$2:$D$615,4,FALSE)</f>
        <v>7</v>
      </c>
      <c r="F1611" s="9" t="s">
        <v>1704</v>
      </c>
      <c r="G1611" s="9" t="s">
        <v>6709</v>
      </c>
      <c r="H1611">
        <v>389.87066399999998</v>
      </c>
      <c r="I1611">
        <v>389.87066399999998</v>
      </c>
    </row>
    <row r="1612" spans="1:9" x14ac:dyDescent="0.25">
      <c r="A1612" s="8">
        <v>2023</v>
      </c>
      <c r="B1612" s="9" t="s">
        <v>783</v>
      </c>
      <c r="C1612" s="9" t="s">
        <v>1701</v>
      </c>
      <c r="D1612" s="9" t="s">
        <v>4983</v>
      </c>
      <c r="E1612" s="11">
        <f>VLOOKUP(C1612,Typology!$A$2:$D$615,4,FALSE)</f>
        <v>7</v>
      </c>
      <c r="F1612" s="9" t="s">
        <v>1705</v>
      </c>
      <c r="G1612" s="9" t="s">
        <v>6710</v>
      </c>
      <c r="H1612">
        <v>566.33862999999997</v>
      </c>
      <c r="I1612">
        <v>566.36839199999997</v>
      </c>
    </row>
    <row r="1613" spans="1:9" x14ac:dyDescent="0.25">
      <c r="A1613" s="8">
        <v>2023</v>
      </c>
      <c r="B1613" s="9" t="s">
        <v>783</v>
      </c>
      <c r="C1613" s="9" t="s">
        <v>1701</v>
      </c>
      <c r="D1613" s="9" t="s">
        <v>4983</v>
      </c>
      <c r="E1613" s="11">
        <f>VLOOKUP(C1613,Typology!$A$2:$D$615,4,FALSE)</f>
        <v>7</v>
      </c>
      <c r="F1613" s="9" t="s">
        <v>1706</v>
      </c>
      <c r="G1613" s="9" t="s">
        <v>6711</v>
      </c>
      <c r="H1613">
        <v>0</v>
      </c>
      <c r="I1613">
        <v>445.76919099999998</v>
      </c>
    </row>
    <row r="1614" spans="1:9" x14ac:dyDescent="0.25">
      <c r="A1614" s="8">
        <v>2023</v>
      </c>
      <c r="B1614" s="9" t="s">
        <v>783</v>
      </c>
      <c r="C1614" s="9" t="s">
        <v>1701</v>
      </c>
      <c r="D1614" s="9" t="s">
        <v>4983</v>
      </c>
      <c r="E1614" s="11">
        <f>VLOOKUP(C1614,Typology!$A$2:$D$615,4,FALSE)</f>
        <v>7</v>
      </c>
      <c r="F1614" s="9" t="s">
        <v>1707</v>
      </c>
      <c r="G1614" s="9" t="s">
        <v>6712</v>
      </c>
      <c r="H1614">
        <v>448.24071099999998</v>
      </c>
      <c r="I1614">
        <v>448.24071099999998</v>
      </c>
    </row>
    <row r="1615" spans="1:9" x14ac:dyDescent="0.25">
      <c r="A1615" s="8">
        <v>2023</v>
      </c>
      <c r="B1615" s="9" t="s">
        <v>783</v>
      </c>
      <c r="C1615" s="9" t="s">
        <v>1701</v>
      </c>
      <c r="D1615" s="9" t="s">
        <v>4983</v>
      </c>
      <c r="E1615" s="11">
        <f>VLOOKUP(C1615,Typology!$A$2:$D$615,4,FALSE)</f>
        <v>7</v>
      </c>
      <c r="F1615" s="9" t="s">
        <v>1708</v>
      </c>
      <c r="G1615" s="9" t="s">
        <v>6713</v>
      </c>
      <c r="H1615">
        <v>0</v>
      </c>
      <c r="I1615">
        <v>1508.8358450000001</v>
      </c>
    </row>
    <row r="1616" spans="1:9" x14ac:dyDescent="0.25">
      <c r="A1616" s="8">
        <v>2023</v>
      </c>
      <c r="B1616" s="9" t="s">
        <v>783</v>
      </c>
      <c r="C1616" s="9" t="s">
        <v>1701</v>
      </c>
      <c r="D1616" s="9" t="s">
        <v>4983</v>
      </c>
      <c r="E1616" s="11">
        <f>VLOOKUP(C1616,Typology!$A$2:$D$615,4,FALSE)</f>
        <v>7</v>
      </c>
      <c r="F1616" s="9" t="s">
        <v>1709</v>
      </c>
      <c r="G1616" s="9" t="s">
        <v>6714</v>
      </c>
      <c r="H1616">
        <v>401.34799199999998</v>
      </c>
      <c r="I1616">
        <v>401.34799199999998</v>
      </c>
    </row>
    <row r="1617" spans="1:9" x14ac:dyDescent="0.25">
      <c r="A1617" s="8">
        <v>2023</v>
      </c>
      <c r="B1617" s="9" t="s">
        <v>783</v>
      </c>
      <c r="C1617" s="9" t="s">
        <v>1701</v>
      </c>
      <c r="D1617" s="9" t="s">
        <v>4983</v>
      </c>
      <c r="E1617" s="11">
        <f>VLOOKUP(C1617,Typology!$A$2:$D$615,4,FALSE)</f>
        <v>7</v>
      </c>
      <c r="F1617" s="9" t="s">
        <v>1710</v>
      </c>
      <c r="G1617" s="9" t="s">
        <v>6715</v>
      </c>
      <c r="H1617">
        <v>429.74541199999999</v>
      </c>
      <c r="I1617">
        <v>429.74541199999999</v>
      </c>
    </row>
    <row r="1618" spans="1:9" x14ac:dyDescent="0.25">
      <c r="A1618" s="8">
        <v>2023</v>
      </c>
      <c r="B1618" s="9" t="s">
        <v>783</v>
      </c>
      <c r="C1618" s="9" t="s">
        <v>1701</v>
      </c>
      <c r="D1618" s="9" t="s">
        <v>4983</v>
      </c>
      <c r="E1618" s="11">
        <f>VLOOKUP(C1618,Typology!$A$2:$D$615,4,FALSE)</f>
        <v>7</v>
      </c>
      <c r="F1618" s="9" t="s">
        <v>1711</v>
      </c>
      <c r="G1618" s="9" t="s">
        <v>6716</v>
      </c>
      <c r="H1618">
        <v>0</v>
      </c>
      <c r="I1618">
        <v>885.41018099999997</v>
      </c>
    </row>
    <row r="1619" spans="1:9" x14ac:dyDescent="0.25">
      <c r="A1619" s="8">
        <v>2023</v>
      </c>
      <c r="B1619" s="9" t="s">
        <v>783</v>
      </c>
      <c r="C1619" s="9" t="s">
        <v>1712</v>
      </c>
      <c r="D1619" s="9" t="s">
        <v>5001</v>
      </c>
      <c r="E1619" s="11">
        <f>VLOOKUP(C1619,Typology!$A$2:$D$615,4,FALSE)</f>
        <v>7</v>
      </c>
      <c r="F1619" s="9" t="s">
        <v>1713</v>
      </c>
      <c r="G1619" s="9" t="s">
        <v>6717</v>
      </c>
      <c r="H1619">
        <v>539.78447400000005</v>
      </c>
      <c r="I1619">
        <v>654.103701</v>
      </c>
    </row>
    <row r="1620" spans="1:9" x14ac:dyDescent="0.25">
      <c r="A1620" s="8">
        <v>2023</v>
      </c>
      <c r="B1620" s="9" t="s">
        <v>783</v>
      </c>
      <c r="C1620" s="9" t="s">
        <v>1712</v>
      </c>
      <c r="D1620" s="9" t="s">
        <v>5001</v>
      </c>
      <c r="E1620" s="11">
        <f>VLOOKUP(C1620,Typology!$A$2:$D$615,4,FALSE)</f>
        <v>7</v>
      </c>
      <c r="F1620" s="9" t="s">
        <v>1714</v>
      </c>
      <c r="G1620" s="9" t="s">
        <v>6718</v>
      </c>
      <c r="H1620">
        <v>230.168744</v>
      </c>
      <c r="I1620">
        <v>230.168744</v>
      </c>
    </row>
    <row r="1621" spans="1:9" x14ac:dyDescent="0.25">
      <c r="A1621" s="8">
        <v>2023</v>
      </c>
      <c r="B1621" s="9" t="s">
        <v>783</v>
      </c>
      <c r="C1621" s="9" t="s">
        <v>1712</v>
      </c>
      <c r="D1621" s="9" t="s">
        <v>5001</v>
      </c>
      <c r="E1621" s="11">
        <f>VLOOKUP(C1621,Typology!$A$2:$D$615,4,FALSE)</f>
        <v>7</v>
      </c>
      <c r="F1621" s="9" t="s">
        <v>512</v>
      </c>
      <c r="G1621" s="9" t="s">
        <v>5677</v>
      </c>
      <c r="H1621">
        <v>18.249565</v>
      </c>
      <c r="I1621">
        <v>99.368985999999992</v>
      </c>
    </row>
    <row r="1622" spans="1:9" x14ac:dyDescent="0.25">
      <c r="A1622" s="8">
        <v>2023</v>
      </c>
      <c r="B1622" s="9" t="s">
        <v>783</v>
      </c>
      <c r="C1622" s="9" t="s">
        <v>1712</v>
      </c>
      <c r="D1622" s="9" t="s">
        <v>5001</v>
      </c>
      <c r="E1622" s="11">
        <f>VLOOKUP(C1622,Typology!$A$2:$D$615,4,FALSE)</f>
        <v>7</v>
      </c>
      <c r="F1622" s="9" t="s">
        <v>521</v>
      </c>
      <c r="G1622" s="9" t="s">
        <v>5686</v>
      </c>
      <c r="H1622">
        <v>0</v>
      </c>
      <c r="I1622">
        <v>779.17755699999998</v>
      </c>
    </row>
    <row r="1623" spans="1:9" x14ac:dyDescent="0.25">
      <c r="A1623" s="8">
        <v>2023</v>
      </c>
      <c r="B1623" s="9" t="s">
        <v>783</v>
      </c>
      <c r="C1623" s="9" t="s">
        <v>1712</v>
      </c>
      <c r="D1623" s="9" t="s">
        <v>5001</v>
      </c>
      <c r="E1623" s="11">
        <f>VLOOKUP(C1623,Typology!$A$2:$D$615,4,FALSE)</f>
        <v>7</v>
      </c>
      <c r="F1623" s="9" t="s">
        <v>1715</v>
      </c>
      <c r="G1623" s="9" t="s">
        <v>6719</v>
      </c>
      <c r="H1623">
        <v>506.89414099999999</v>
      </c>
      <c r="I1623">
        <v>621.43363099999999</v>
      </c>
    </row>
    <row r="1624" spans="1:9" x14ac:dyDescent="0.25">
      <c r="A1624" s="8">
        <v>2023</v>
      </c>
      <c r="B1624" s="9" t="s">
        <v>783</v>
      </c>
      <c r="C1624" s="9" t="s">
        <v>1712</v>
      </c>
      <c r="D1624" s="9" t="s">
        <v>5001</v>
      </c>
      <c r="E1624" s="11">
        <f>VLOOKUP(C1624,Typology!$A$2:$D$615,4,FALSE)</f>
        <v>7</v>
      </c>
      <c r="F1624" s="9" t="s">
        <v>528</v>
      </c>
      <c r="G1624" s="9" t="s">
        <v>5693</v>
      </c>
      <c r="H1624">
        <v>0</v>
      </c>
      <c r="I1624">
        <v>441.05774400000001</v>
      </c>
    </row>
    <row r="1625" spans="1:9" x14ac:dyDescent="0.25">
      <c r="A1625" s="8">
        <v>2023</v>
      </c>
      <c r="B1625" s="9" t="s">
        <v>783</v>
      </c>
      <c r="C1625" s="9" t="s">
        <v>1716</v>
      </c>
      <c r="D1625" s="9" t="s">
        <v>4688</v>
      </c>
      <c r="E1625" s="11">
        <f>VLOOKUP(C1625,Typology!$A$2:$D$615,4,FALSE)</f>
        <v>3</v>
      </c>
      <c r="F1625" s="9" t="s">
        <v>1717</v>
      </c>
      <c r="G1625" s="9" t="s">
        <v>6720</v>
      </c>
      <c r="H1625">
        <v>244.61416299999999</v>
      </c>
      <c r="I1625">
        <v>244.61416299999999</v>
      </c>
    </row>
    <row r="1626" spans="1:9" x14ac:dyDescent="0.25">
      <c r="A1626" s="8">
        <v>2023</v>
      </c>
      <c r="B1626" s="9" t="s">
        <v>783</v>
      </c>
      <c r="C1626" s="9" t="s">
        <v>1716</v>
      </c>
      <c r="D1626" s="9" t="s">
        <v>4688</v>
      </c>
      <c r="E1626" s="11">
        <f>VLOOKUP(C1626,Typology!$A$2:$D$615,4,FALSE)</f>
        <v>3</v>
      </c>
      <c r="F1626" s="9" t="s">
        <v>1718</v>
      </c>
      <c r="G1626" s="9" t="s">
        <v>6721</v>
      </c>
      <c r="H1626">
        <v>263.36953699999998</v>
      </c>
      <c r="I1626">
        <v>263.36953699999998</v>
      </c>
    </row>
    <row r="1627" spans="1:9" x14ac:dyDescent="0.25">
      <c r="A1627" s="8">
        <v>2023</v>
      </c>
      <c r="B1627" s="9" t="s">
        <v>783</v>
      </c>
      <c r="C1627" s="9" t="s">
        <v>1716</v>
      </c>
      <c r="D1627" s="9" t="s">
        <v>4688</v>
      </c>
      <c r="E1627" s="11">
        <f>VLOOKUP(C1627,Typology!$A$2:$D$615,4,FALSE)</f>
        <v>3</v>
      </c>
      <c r="F1627" s="9" t="s">
        <v>1719</v>
      </c>
      <c r="G1627" s="9" t="s">
        <v>5967</v>
      </c>
      <c r="H1627">
        <v>229.53815499999999</v>
      </c>
      <c r="I1627">
        <v>229.53815499999999</v>
      </c>
    </row>
    <row r="1628" spans="1:9" x14ac:dyDescent="0.25">
      <c r="A1628" s="8">
        <v>2023</v>
      </c>
      <c r="B1628" s="9" t="s">
        <v>783</v>
      </c>
      <c r="C1628" s="9" t="s">
        <v>1716</v>
      </c>
      <c r="D1628" s="9" t="s">
        <v>4688</v>
      </c>
      <c r="E1628" s="11">
        <f>VLOOKUP(C1628,Typology!$A$2:$D$615,4,FALSE)</f>
        <v>3</v>
      </c>
      <c r="F1628" s="9" t="s">
        <v>1720</v>
      </c>
      <c r="G1628" s="9" t="s">
        <v>6722</v>
      </c>
      <c r="H1628">
        <v>209.83458200000001</v>
      </c>
      <c r="I1628">
        <v>209.83458200000001</v>
      </c>
    </row>
    <row r="1629" spans="1:9" x14ac:dyDescent="0.25">
      <c r="A1629" s="8">
        <v>2023</v>
      </c>
      <c r="B1629" s="9" t="s">
        <v>783</v>
      </c>
      <c r="C1629" s="9" t="s">
        <v>1716</v>
      </c>
      <c r="D1629" s="9" t="s">
        <v>4688</v>
      </c>
      <c r="E1629" s="11">
        <f>VLOOKUP(C1629,Typology!$A$2:$D$615,4,FALSE)</f>
        <v>3</v>
      </c>
      <c r="F1629" s="9" t="s">
        <v>1721</v>
      </c>
      <c r="G1629" s="9" t="s">
        <v>6723</v>
      </c>
      <c r="H1629">
        <v>0</v>
      </c>
      <c r="I1629">
        <v>959.92131900000004</v>
      </c>
    </row>
    <row r="1630" spans="1:9" x14ac:dyDescent="0.25">
      <c r="A1630" s="8">
        <v>2023</v>
      </c>
      <c r="B1630" s="9" t="s">
        <v>783</v>
      </c>
      <c r="C1630" s="9" t="s">
        <v>1716</v>
      </c>
      <c r="D1630" s="9" t="s">
        <v>4688</v>
      </c>
      <c r="E1630" s="11">
        <f>VLOOKUP(C1630,Typology!$A$2:$D$615,4,FALSE)</f>
        <v>3</v>
      </c>
      <c r="F1630" s="9" t="s">
        <v>1722</v>
      </c>
      <c r="G1630" s="9" t="s">
        <v>6724</v>
      </c>
      <c r="H1630">
        <v>355.275012</v>
      </c>
      <c r="I1630">
        <v>355.275012</v>
      </c>
    </row>
    <row r="1631" spans="1:9" x14ac:dyDescent="0.25">
      <c r="A1631" s="8">
        <v>2023</v>
      </c>
      <c r="B1631" s="9" t="s">
        <v>783</v>
      </c>
      <c r="C1631" s="9" t="s">
        <v>1716</v>
      </c>
      <c r="D1631" s="9" t="s">
        <v>4688</v>
      </c>
      <c r="E1631" s="11">
        <f>VLOOKUP(C1631,Typology!$A$2:$D$615,4,FALSE)</f>
        <v>3</v>
      </c>
      <c r="F1631" s="9" t="s">
        <v>1723</v>
      </c>
      <c r="G1631" s="9" t="s">
        <v>6725</v>
      </c>
      <c r="H1631">
        <v>0</v>
      </c>
      <c r="I1631">
        <v>835.78205100000002</v>
      </c>
    </row>
    <row r="1632" spans="1:9" x14ac:dyDescent="0.25">
      <c r="A1632" s="8">
        <v>2023</v>
      </c>
      <c r="B1632" s="9" t="s">
        <v>783</v>
      </c>
      <c r="C1632" s="9" t="s">
        <v>1716</v>
      </c>
      <c r="D1632" s="9" t="s">
        <v>4688</v>
      </c>
      <c r="E1632" s="11">
        <f>VLOOKUP(C1632,Typology!$A$2:$D$615,4,FALSE)</f>
        <v>3</v>
      </c>
      <c r="F1632" s="9" t="s">
        <v>1724</v>
      </c>
      <c r="G1632" s="9" t="s">
        <v>6726</v>
      </c>
      <c r="H1632">
        <v>338.82073600000001</v>
      </c>
      <c r="I1632">
        <v>338.82073600000001</v>
      </c>
    </row>
    <row r="1633" spans="1:9" x14ac:dyDescent="0.25">
      <c r="A1633" s="8">
        <v>2023</v>
      </c>
      <c r="B1633" s="9" t="s">
        <v>783</v>
      </c>
      <c r="C1633" s="9" t="s">
        <v>1725</v>
      </c>
      <c r="D1633" s="9" t="s">
        <v>4799</v>
      </c>
      <c r="E1633" s="11">
        <f>VLOOKUP(C1633,Typology!$A$2:$D$615,4,FALSE)</f>
        <v>4</v>
      </c>
      <c r="F1633" s="9" t="s">
        <v>1726</v>
      </c>
      <c r="G1633" s="9" t="s">
        <v>6727</v>
      </c>
      <c r="H1633">
        <v>818.05654800000002</v>
      </c>
      <c r="I1633">
        <v>944.26823100000001</v>
      </c>
    </row>
    <row r="1634" spans="1:9" x14ac:dyDescent="0.25">
      <c r="A1634" s="8">
        <v>2023</v>
      </c>
      <c r="B1634" s="9" t="s">
        <v>783</v>
      </c>
      <c r="C1634" s="9" t="s">
        <v>1725</v>
      </c>
      <c r="D1634" s="9" t="s">
        <v>4799</v>
      </c>
      <c r="E1634" s="11">
        <f>VLOOKUP(C1634,Typology!$A$2:$D$615,4,FALSE)</f>
        <v>4</v>
      </c>
      <c r="F1634" s="9" t="s">
        <v>1727</v>
      </c>
      <c r="G1634" s="9" t="s">
        <v>6728</v>
      </c>
      <c r="H1634">
        <v>0</v>
      </c>
      <c r="I1634">
        <v>777.02306999999996</v>
      </c>
    </row>
    <row r="1635" spans="1:9" x14ac:dyDescent="0.25">
      <c r="A1635" s="8">
        <v>2023</v>
      </c>
      <c r="B1635" s="9" t="s">
        <v>783</v>
      </c>
      <c r="C1635" s="9" t="s">
        <v>1728</v>
      </c>
      <c r="D1635" s="9" t="s">
        <v>4351</v>
      </c>
      <c r="E1635" s="11">
        <f>VLOOKUP(C1635,Typology!$A$2:$D$615,4,FALSE)</f>
        <v>1</v>
      </c>
      <c r="F1635" s="9" t="s">
        <v>1729</v>
      </c>
      <c r="G1635" s="9" t="s">
        <v>6729</v>
      </c>
      <c r="H1635">
        <v>0</v>
      </c>
      <c r="I1635">
        <v>285.44347599999998</v>
      </c>
    </row>
    <row r="1636" spans="1:9" x14ac:dyDescent="0.25">
      <c r="A1636" s="8">
        <v>2023</v>
      </c>
      <c r="B1636" s="9" t="s">
        <v>783</v>
      </c>
      <c r="C1636" s="9" t="s">
        <v>1728</v>
      </c>
      <c r="D1636" s="9" t="s">
        <v>4351</v>
      </c>
      <c r="E1636" s="11">
        <f>VLOOKUP(C1636,Typology!$A$2:$D$615,4,FALSE)</f>
        <v>1</v>
      </c>
      <c r="F1636" s="9" t="s">
        <v>1730</v>
      </c>
      <c r="G1636" s="9" t="s">
        <v>6730</v>
      </c>
      <c r="H1636">
        <v>0</v>
      </c>
      <c r="I1636">
        <v>252.880887</v>
      </c>
    </row>
    <row r="1637" spans="1:9" x14ac:dyDescent="0.25">
      <c r="A1637" s="8">
        <v>2023</v>
      </c>
      <c r="B1637" s="9" t="s">
        <v>783</v>
      </c>
      <c r="C1637" s="9" t="s">
        <v>1728</v>
      </c>
      <c r="D1637" s="9" t="s">
        <v>4351</v>
      </c>
      <c r="E1637" s="11">
        <f>VLOOKUP(C1637,Typology!$A$2:$D$615,4,FALSE)</f>
        <v>1</v>
      </c>
      <c r="F1637" s="9" t="s">
        <v>1731</v>
      </c>
      <c r="G1637" s="9" t="s">
        <v>6731</v>
      </c>
      <c r="H1637">
        <v>475.11269199999998</v>
      </c>
      <c r="I1637">
        <v>475.11269199999998</v>
      </c>
    </row>
    <row r="1638" spans="1:9" x14ac:dyDescent="0.25">
      <c r="A1638" s="8">
        <v>2023</v>
      </c>
      <c r="B1638" s="9" t="s">
        <v>783</v>
      </c>
      <c r="C1638" s="9" t="s">
        <v>1732</v>
      </c>
      <c r="D1638" s="9" t="s">
        <v>5012</v>
      </c>
      <c r="E1638" s="11">
        <f>VLOOKUP(C1638,Typology!$A$2:$D$615,4,FALSE)</f>
        <v>7</v>
      </c>
      <c r="F1638" s="9" t="s">
        <v>1733</v>
      </c>
      <c r="G1638" s="9" t="s">
        <v>6732</v>
      </c>
      <c r="H1638">
        <v>378.53249399999999</v>
      </c>
      <c r="I1638">
        <v>378.53249399999999</v>
      </c>
    </row>
    <row r="1639" spans="1:9" x14ac:dyDescent="0.25">
      <c r="A1639" s="8">
        <v>2023</v>
      </c>
      <c r="B1639" s="9" t="s">
        <v>783</v>
      </c>
      <c r="C1639" s="9" t="s">
        <v>1732</v>
      </c>
      <c r="D1639" s="9" t="s">
        <v>5012</v>
      </c>
      <c r="E1639" s="11">
        <f>VLOOKUP(C1639,Typology!$A$2:$D$615,4,FALSE)</f>
        <v>7</v>
      </c>
      <c r="F1639" s="9" t="s">
        <v>1734</v>
      </c>
      <c r="G1639" s="9" t="s">
        <v>6733</v>
      </c>
      <c r="H1639">
        <v>416.49217099999998</v>
      </c>
      <c r="I1639">
        <v>416.49217099999998</v>
      </c>
    </row>
    <row r="1640" spans="1:9" x14ac:dyDescent="0.25">
      <c r="A1640" s="8">
        <v>2023</v>
      </c>
      <c r="B1640" s="9" t="s">
        <v>783</v>
      </c>
      <c r="C1640" s="9" t="s">
        <v>1732</v>
      </c>
      <c r="D1640" s="9" t="s">
        <v>5012</v>
      </c>
      <c r="E1640" s="11">
        <f>VLOOKUP(C1640,Typology!$A$2:$D$615,4,FALSE)</f>
        <v>7</v>
      </c>
      <c r="F1640" s="9" t="s">
        <v>1735</v>
      </c>
      <c r="G1640" s="9" t="s">
        <v>6734</v>
      </c>
      <c r="H1640">
        <v>387.16274699999997</v>
      </c>
      <c r="I1640">
        <v>387.16274699999997</v>
      </c>
    </row>
    <row r="1641" spans="1:9" x14ac:dyDescent="0.25">
      <c r="A1641" s="8">
        <v>2023</v>
      </c>
      <c r="B1641" s="9" t="s">
        <v>783</v>
      </c>
      <c r="C1641" s="9" t="s">
        <v>1732</v>
      </c>
      <c r="D1641" s="9" t="s">
        <v>5012</v>
      </c>
      <c r="E1641" s="11">
        <f>VLOOKUP(C1641,Typology!$A$2:$D$615,4,FALSE)</f>
        <v>7</v>
      </c>
      <c r="F1641" s="9" t="s">
        <v>1736</v>
      </c>
      <c r="G1641" s="9" t="s">
        <v>6735</v>
      </c>
      <c r="H1641">
        <v>0</v>
      </c>
      <c r="I1641">
        <v>397.93858399999999</v>
      </c>
    </row>
    <row r="1642" spans="1:9" x14ac:dyDescent="0.25">
      <c r="A1642" s="8">
        <v>2023</v>
      </c>
      <c r="B1642" s="9" t="s">
        <v>783</v>
      </c>
      <c r="C1642" s="9" t="s">
        <v>1732</v>
      </c>
      <c r="D1642" s="9" t="s">
        <v>5012</v>
      </c>
      <c r="E1642" s="11">
        <f>VLOOKUP(C1642,Typology!$A$2:$D$615,4,FALSE)</f>
        <v>7</v>
      </c>
      <c r="F1642" s="9" t="s">
        <v>1737</v>
      </c>
      <c r="G1642" s="9" t="s">
        <v>6736</v>
      </c>
      <c r="H1642">
        <v>447.99710099999999</v>
      </c>
      <c r="I1642">
        <v>447.99710099999999</v>
      </c>
    </row>
    <row r="1643" spans="1:9" x14ac:dyDescent="0.25">
      <c r="A1643" s="8">
        <v>2023</v>
      </c>
      <c r="B1643" s="9" t="s">
        <v>783</v>
      </c>
      <c r="C1643" s="9" t="s">
        <v>1732</v>
      </c>
      <c r="D1643" s="9" t="s">
        <v>5012</v>
      </c>
      <c r="E1643" s="11">
        <f>VLOOKUP(C1643,Typology!$A$2:$D$615,4,FALSE)</f>
        <v>7</v>
      </c>
      <c r="F1643" s="9" t="s">
        <v>1738</v>
      </c>
      <c r="G1643" s="9" t="s">
        <v>6737</v>
      </c>
      <c r="H1643">
        <v>494.60014200000001</v>
      </c>
      <c r="I1643">
        <v>494.60014200000001</v>
      </c>
    </row>
    <row r="1644" spans="1:9" x14ac:dyDescent="0.25">
      <c r="A1644" s="8">
        <v>2023</v>
      </c>
      <c r="B1644" s="9" t="s">
        <v>783</v>
      </c>
      <c r="C1644" s="9" t="s">
        <v>1732</v>
      </c>
      <c r="D1644" s="9" t="s">
        <v>5012</v>
      </c>
      <c r="E1644" s="11">
        <f>VLOOKUP(C1644,Typology!$A$2:$D$615,4,FALSE)</f>
        <v>7</v>
      </c>
      <c r="F1644" s="9" t="s">
        <v>1739</v>
      </c>
      <c r="G1644" s="9" t="s">
        <v>6738</v>
      </c>
      <c r="H1644">
        <v>0</v>
      </c>
      <c r="I1644">
        <v>465.05626599999999</v>
      </c>
    </row>
    <row r="1645" spans="1:9" x14ac:dyDescent="0.25">
      <c r="A1645" s="8">
        <v>2023</v>
      </c>
      <c r="B1645" s="9" t="s">
        <v>783</v>
      </c>
      <c r="C1645" s="9" t="s">
        <v>1732</v>
      </c>
      <c r="D1645" s="9" t="s">
        <v>5012</v>
      </c>
      <c r="E1645" s="11">
        <f>VLOOKUP(C1645,Typology!$A$2:$D$615,4,FALSE)</f>
        <v>7</v>
      </c>
      <c r="F1645" s="9" t="s">
        <v>1740</v>
      </c>
      <c r="G1645" s="9" t="s">
        <v>6739</v>
      </c>
      <c r="H1645">
        <v>265.59803799999997</v>
      </c>
      <c r="I1645">
        <v>265.59803799999997</v>
      </c>
    </row>
    <row r="1646" spans="1:9" x14ac:dyDescent="0.25">
      <c r="A1646" s="8">
        <v>2023</v>
      </c>
      <c r="B1646" s="9" t="s">
        <v>783</v>
      </c>
      <c r="C1646" s="9" t="s">
        <v>1732</v>
      </c>
      <c r="D1646" s="9" t="s">
        <v>5012</v>
      </c>
      <c r="E1646" s="11">
        <f>VLOOKUP(C1646,Typology!$A$2:$D$615,4,FALSE)</f>
        <v>7</v>
      </c>
      <c r="F1646" s="9" t="s">
        <v>1741</v>
      </c>
      <c r="G1646" s="9" t="s">
        <v>6740</v>
      </c>
      <c r="H1646">
        <v>44.126761999999999</v>
      </c>
      <c r="I1646">
        <v>44.126761999999999</v>
      </c>
    </row>
    <row r="1647" spans="1:9" x14ac:dyDescent="0.25">
      <c r="A1647" s="8">
        <v>2023</v>
      </c>
      <c r="B1647" s="9" t="s">
        <v>783</v>
      </c>
      <c r="C1647" s="9" t="s">
        <v>1732</v>
      </c>
      <c r="D1647" s="9" t="s">
        <v>5012</v>
      </c>
      <c r="E1647" s="11">
        <f>VLOOKUP(C1647,Typology!$A$2:$D$615,4,FALSE)</f>
        <v>7</v>
      </c>
      <c r="F1647" s="9" t="s">
        <v>1742</v>
      </c>
      <c r="G1647" s="9" t="s">
        <v>6741</v>
      </c>
      <c r="H1647">
        <v>22.660235999999998</v>
      </c>
      <c r="I1647">
        <v>281.08014600000001</v>
      </c>
    </row>
    <row r="1648" spans="1:9" x14ac:dyDescent="0.25">
      <c r="A1648" s="8">
        <v>2023</v>
      </c>
      <c r="B1648" s="9" t="s">
        <v>783</v>
      </c>
      <c r="C1648" s="9" t="s">
        <v>1732</v>
      </c>
      <c r="D1648" s="9" t="s">
        <v>5012</v>
      </c>
      <c r="E1648" s="11">
        <f>VLOOKUP(C1648,Typology!$A$2:$D$615,4,FALSE)</f>
        <v>7</v>
      </c>
      <c r="F1648" s="9" t="s">
        <v>1743</v>
      </c>
      <c r="G1648" s="9" t="s">
        <v>6742</v>
      </c>
      <c r="H1648">
        <v>446.860072</v>
      </c>
      <c r="I1648">
        <v>446.860072</v>
      </c>
    </row>
    <row r="1649" spans="1:9" x14ac:dyDescent="0.25">
      <c r="A1649" s="8">
        <v>2023</v>
      </c>
      <c r="B1649" s="9" t="s">
        <v>783</v>
      </c>
      <c r="C1649" s="9" t="s">
        <v>1732</v>
      </c>
      <c r="D1649" s="9" t="s">
        <v>5012</v>
      </c>
      <c r="E1649" s="11">
        <f>VLOOKUP(C1649,Typology!$A$2:$D$615,4,FALSE)</f>
        <v>7</v>
      </c>
      <c r="F1649" s="9" t="s">
        <v>1744</v>
      </c>
      <c r="G1649" s="9" t="s">
        <v>6743</v>
      </c>
      <c r="H1649">
        <v>0</v>
      </c>
      <c r="I1649">
        <v>1370.1582599999999</v>
      </c>
    </row>
    <row r="1650" spans="1:9" x14ac:dyDescent="0.25">
      <c r="A1650" s="8">
        <v>2023</v>
      </c>
      <c r="B1650" s="9" t="s">
        <v>783</v>
      </c>
      <c r="C1650" s="9" t="s">
        <v>1732</v>
      </c>
      <c r="D1650" s="9" t="s">
        <v>5012</v>
      </c>
      <c r="E1650" s="11">
        <f>VLOOKUP(C1650,Typology!$A$2:$D$615,4,FALSE)</f>
        <v>7</v>
      </c>
      <c r="F1650" s="9" t="s">
        <v>1745</v>
      </c>
      <c r="G1650" s="9" t="s">
        <v>6543</v>
      </c>
      <c r="H1650">
        <v>0</v>
      </c>
      <c r="I1650">
        <v>357.22591299999999</v>
      </c>
    </row>
    <row r="1651" spans="1:9" x14ac:dyDescent="0.25">
      <c r="A1651" s="8">
        <v>2023</v>
      </c>
      <c r="B1651" s="9" t="s">
        <v>783</v>
      </c>
      <c r="C1651" s="9" t="s">
        <v>1732</v>
      </c>
      <c r="D1651" s="9" t="s">
        <v>5012</v>
      </c>
      <c r="E1651" s="11">
        <f>VLOOKUP(C1651,Typology!$A$2:$D$615,4,FALSE)</f>
        <v>7</v>
      </c>
      <c r="F1651" s="9" t="s">
        <v>1746</v>
      </c>
      <c r="G1651" s="9" t="s">
        <v>6744</v>
      </c>
      <c r="H1651">
        <v>15.394366</v>
      </c>
      <c r="I1651">
        <v>15.394366</v>
      </c>
    </row>
    <row r="1652" spans="1:9" x14ac:dyDescent="0.25">
      <c r="A1652" s="8">
        <v>2023</v>
      </c>
      <c r="B1652" s="9" t="s">
        <v>783</v>
      </c>
      <c r="C1652" s="9" t="s">
        <v>1747</v>
      </c>
      <c r="D1652" s="9" t="s">
        <v>4836</v>
      </c>
      <c r="E1652" s="11">
        <f>VLOOKUP(C1652,Typology!$A$2:$D$615,4,FALSE)</f>
        <v>4</v>
      </c>
      <c r="F1652" s="9" t="s">
        <v>1748</v>
      </c>
      <c r="G1652" s="9" t="s">
        <v>6745</v>
      </c>
      <c r="H1652">
        <v>0</v>
      </c>
      <c r="I1652">
        <v>158.39688100000001</v>
      </c>
    </row>
    <row r="1653" spans="1:9" x14ac:dyDescent="0.25">
      <c r="A1653" s="8">
        <v>2023</v>
      </c>
      <c r="B1653" s="9" t="s">
        <v>783</v>
      </c>
      <c r="C1653" s="9" t="s">
        <v>1747</v>
      </c>
      <c r="D1653" s="9" t="s">
        <v>4836</v>
      </c>
      <c r="E1653" s="11">
        <f>VLOOKUP(C1653,Typology!$A$2:$D$615,4,FALSE)</f>
        <v>4</v>
      </c>
      <c r="F1653" s="9" t="s">
        <v>1749</v>
      </c>
      <c r="G1653" s="9" t="s">
        <v>6746</v>
      </c>
      <c r="H1653">
        <v>62.181023999999994</v>
      </c>
      <c r="I1653">
        <v>94.186188999999999</v>
      </c>
    </row>
    <row r="1654" spans="1:9" x14ac:dyDescent="0.25">
      <c r="A1654" s="8">
        <v>2023</v>
      </c>
      <c r="B1654" s="9" t="s">
        <v>783</v>
      </c>
      <c r="C1654" s="9" t="s">
        <v>1747</v>
      </c>
      <c r="D1654" s="9" t="s">
        <v>4836</v>
      </c>
      <c r="E1654" s="11">
        <f>VLOOKUP(C1654,Typology!$A$2:$D$615,4,FALSE)</f>
        <v>4</v>
      </c>
      <c r="F1654" s="9" t="s">
        <v>1750</v>
      </c>
      <c r="G1654" s="9" t="s">
        <v>6747</v>
      </c>
      <c r="H1654">
        <v>119.980186</v>
      </c>
      <c r="I1654">
        <v>119.980186</v>
      </c>
    </row>
    <row r="1655" spans="1:9" x14ac:dyDescent="0.25">
      <c r="A1655" s="8">
        <v>2023</v>
      </c>
      <c r="B1655" s="9" t="s">
        <v>783</v>
      </c>
      <c r="C1655" s="9" t="s">
        <v>1751</v>
      </c>
      <c r="D1655" s="9" t="s">
        <v>5507</v>
      </c>
      <c r="E1655" s="11">
        <f>VLOOKUP(C1655,Typology!$A$2:$D$615,4,FALSE)</f>
        <v>1</v>
      </c>
      <c r="F1655" s="9" t="s">
        <v>1752</v>
      </c>
      <c r="G1655" s="9" t="s">
        <v>6748</v>
      </c>
      <c r="H1655">
        <v>384.87843900000001</v>
      </c>
      <c r="I1655">
        <v>384.87843900000001</v>
      </c>
    </row>
    <row r="1656" spans="1:9" x14ac:dyDescent="0.25">
      <c r="A1656" s="8">
        <v>2023</v>
      </c>
      <c r="B1656" s="9" t="s">
        <v>783</v>
      </c>
      <c r="C1656" s="9" t="s">
        <v>1751</v>
      </c>
      <c r="D1656" s="9" t="s">
        <v>5507</v>
      </c>
      <c r="E1656" s="11">
        <f>VLOOKUP(C1656,Typology!$A$2:$D$615,4,FALSE)</f>
        <v>1</v>
      </c>
      <c r="F1656" s="9" t="s">
        <v>1753</v>
      </c>
      <c r="G1656" s="9" t="s">
        <v>6749</v>
      </c>
      <c r="H1656">
        <v>427.56415500000003</v>
      </c>
      <c r="I1656">
        <v>427.56415500000003</v>
      </c>
    </row>
    <row r="1657" spans="1:9" x14ac:dyDescent="0.25">
      <c r="A1657" s="8">
        <v>2023</v>
      </c>
      <c r="B1657" s="9" t="s">
        <v>783</v>
      </c>
      <c r="C1657" s="9" t="s">
        <v>1751</v>
      </c>
      <c r="D1657" s="9" t="s">
        <v>5507</v>
      </c>
      <c r="E1657" s="11">
        <f>VLOOKUP(C1657,Typology!$A$2:$D$615,4,FALSE)</f>
        <v>1</v>
      </c>
      <c r="F1657" s="9" t="s">
        <v>1754</v>
      </c>
      <c r="G1657" s="9" t="s">
        <v>6750</v>
      </c>
      <c r="H1657">
        <v>0</v>
      </c>
      <c r="I1657">
        <v>376.65510799999998</v>
      </c>
    </row>
    <row r="1658" spans="1:9" x14ac:dyDescent="0.25">
      <c r="A1658" s="8">
        <v>2023</v>
      </c>
      <c r="B1658" s="9" t="s">
        <v>783</v>
      </c>
      <c r="C1658" s="9" t="s">
        <v>1751</v>
      </c>
      <c r="D1658" s="9" t="s">
        <v>5507</v>
      </c>
      <c r="E1658" s="11">
        <f>VLOOKUP(C1658,Typology!$A$2:$D$615,4,FALSE)</f>
        <v>1</v>
      </c>
      <c r="F1658" s="9" t="s">
        <v>1755</v>
      </c>
      <c r="G1658" s="9" t="s">
        <v>6751</v>
      </c>
      <c r="H1658">
        <v>0</v>
      </c>
      <c r="I1658">
        <v>472.451412</v>
      </c>
    </row>
    <row r="1659" spans="1:9" x14ac:dyDescent="0.25">
      <c r="A1659" s="8">
        <v>2023</v>
      </c>
      <c r="B1659" s="9" t="s">
        <v>783</v>
      </c>
      <c r="C1659" s="9" t="s">
        <v>1756</v>
      </c>
      <c r="D1659" s="9" t="s">
        <v>4848</v>
      </c>
      <c r="E1659" s="11">
        <f>VLOOKUP(C1659,Typology!$A$2:$D$615,4,FALSE)</f>
        <v>4</v>
      </c>
      <c r="F1659" s="9" t="s">
        <v>1757</v>
      </c>
      <c r="G1659" s="9" t="s">
        <v>6616</v>
      </c>
      <c r="H1659">
        <v>229.64782199999999</v>
      </c>
      <c r="I1659">
        <v>229.64782199999999</v>
      </c>
    </row>
    <row r="1660" spans="1:9" x14ac:dyDescent="0.25">
      <c r="A1660" s="8">
        <v>2023</v>
      </c>
      <c r="B1660" s="9" t="s">
        <v>783</v>
      </c>
      <c r="C1660" s="9" t="s">
        <v>1756</v>
      </c>
      <c r="D1660" s="9" t="s">
        <v>4848</v>
      </c>
      <c r="E1660" s="11">
        <f>VLOOKUP(C1660,Typology!$A$2:$D$615,4,FALSE)</f>
        <v>4</v>
      </c>
      <c r="F1660" s="9" t="s">
        <v>1758</v>
      </c>
      <c r="G1660" s="9" t="s">
        <v>5967</v>
      </c>
      <c r="H1660">
        <v>206.70270500000001</v>
      </c>
      <c r="I1660">
        <v>206.70270500000001</v>
      </c>
    </row>
    <row r="1661" spans="1:9" x14ac:dyDescent="0.25">
      <c r="A1661" s="8">
        <v>2023</v>
      </c>
      <c r="B1661" s="9" t="s">
        <v>783</v>
      </c>
      <c r="C1661" s="9" t="s">
        <v>1756</v>
      </c>
      <c r="D1661" s="9" t="s">
        <v>4848</v>
      </c>
      <c r="E1661" s="11">
        <f>VLOOKUP(C1661,Typology!$A$2:$D$615,4,FALSE)</f>
        <v>4</v>
      </c>
      <c r="F1661" s="9" t="s">
        <v>1759</v>
      </c>
      <c r="G1661" s="9" t="s">
        <v>6752</v>
      </c>
      <c r="H1661">
        <v>55.411761999999996</v>
      </c>
      <c r="I1661">
        <v>55.411761999999996</v>
      </c>
    </row>
    <row r="1662" spans="1:9" x14ac:dyDescent="0.25">
      <c r="A1662" s="8">
        <v>2023</v>
      </c>
      <c r="B1662" s="9" t="s">
        <v>783</v>
      </c>
      <c r="C1662" s="9" t="s">
        <v>1756</v>
      </c>
      <c r="D1662" s="9" t="s">
        <v>4848</v>
      </c>
      <c r="E1662" s="11">
        <f>VLOOKUP(C1662,Typology!$A$2:$D$615,4,FALSE)</f>
        <v>4</v>
      </c>
      <c r="F1662" s="9" t="s">
        <v>1760</v>
      </c>
      <c r="G1662" s="9" t="s">
        <v>6753</v>
      </c>
      <c r="H1662">
        <v>0</v>
      </c>
      <c r="I1662">
        <v>0</v>
      </c>
    </row>
    <row r="1663" spans="1:9" x14ac:dyDescent="0.25">
      <c r="A1663" s="8">
        <v>2023</v>
      </c>
      <c r="B1663" s="9" t="s">
        <v>783</v>
      </c>
      <c r="C1663" s="9" t="s">
        <v>1756</v>
      </c>
      <c r="D1663" s="9" t="s">
        <v>4848</v>
      </c>
      <c r="E1663" s="11">
        <f>VLOOKUP(C1663,Typology!$A$2:$D$615,4,FALSE)</f>
        <v>4</v>
      </c>
      <c r="F1663" s="9" t="s">
        <v>711</v>
      </c>
      <c r="G1663" s="9" t="s">
        <v>5848</v>
      </c>
      <c r="H1663">
        <v>0</v>
      </c>
      <c r="I1663">
        <v>733.14833499999997</v>
      </c>
    </row>
    <row r="1664" spans="1:9" x14ac:dyDescent="0.25">
      <c r="A1664" s="8">
        <v>2023</v>
      </c>
      <c r="B1664" s="9" t="s">
        <v>783</v>
      </c>
      <c r="C1664" s="9" t="s">
        <v>1756</v>
      </c>
      <c r="D1664" s="9" t="s">
        <v>4848</v>
      </c>
      <c r="E1664" s="11">
        <f>VLOOKUP(C1664,Typology!$A$2:$D$615,4,FALSE)</f>
        <v>4</v>
      </c>
      <c r="F1664" s="9" t="s">
        <v>1761</v>
      </c>
      <c r="G1664" s="9" t="s">
        <v>6435</v>
      </c>
      <c r="H1664">
        <v>399.08179200000001</v>
      </c>
      <c r="I1664">
        <v>399.08179200000001</v>
      </c>
    </row>
    <row r="1665" spans="1:9" x14ac:dyDescent="0.25">
      <c r="A1665" s="8">
        <v>2023</v>
      </c>
      <c r="B1665" s="9" t="s">
        <v>783</v>
      </c>
      <c r="C1665" s="9" t="s">
        <v>1756</v>
      </c>
      <c r="D1665" s="9" t="s">
        <v>4848</v>
      </c>
      <c r="E1665" s="11">
        <f>VLOOKUP(C1665,Typology!$A$2:$D$615,4,FALSE)</f>
        <v>4</v>
      </c>
      <c r="F1665" s="9" t="s">
        <v>1762</v>
      </c>
      <c r="G1665" s="9" t="s">
        <v>6754</v>
      </c>
      <c r="H1665">
        <v>0</v>
      </c>
      <c r="I1665">
        <v>652.84339199999999</v>
      </c>
    </row>
    <row r="1666" spans="1:9" x14ac:dyDescent="0.25">
      <c r="A1666" s="8">
        <v>2023</v>
      </c>
      <c r="B1666" s="9" t="s">
        <v>783</v>
      </c>
      <c r="C1666" s="9" t="s">
        <v>1756</v>
      </c>
      <c r="D1666" s="9" t="s">
        <v>4848</v>
      </c>
      <c r="E1666" s="11">
        <f>VLOOKUP(C1666,Typology!$A$2:$D$615,4,FALSE)</f>
        <v>4</v>
      </c>
      <c r="F1666" s="9" t="s">
        <v>1763</v>
      </c>
      <c r="G1666" s="9" t="s">
        <v>6755</v>
      </c>
      <c r="H1666">
        <v>247.48996700000001</v>
      </c>
      <c r="I1666">
        <v>247.48996700000001</v>
      </c>
    </row>
    <row r="1667" spans="1:9" x14ac:dyDescent="0.25">
      <c r="A1667" s="8">
        <v>2023</v>
      </c>
      <c r="B1667" s="9" t="s">
        <v>783</v>
      </c>
      <c r="C1667" s="9" t="s">
        <v>1756</v>
      </c>
      <c r="D1667" s="9" t="s">
        <v>4848</v>
      </c>
      <c r="E1667" s="11">
        <f>VLOOKUP(C1667,Typology!$A$2:$D$615,4,FALSE)</f>
        <v>4</v>
      </c>
      <c r="F1667" s="9" t="s">
        <v>1764</v>
      </c>
      <c r="G1667" s="9" t="s">
        <v>6756</v>
      </c>
      <c r="H1667">
        <v>213.23987399999999</v>
      </c>
      <c r="I1667">
        <v>213.23987399999999</v>
      </c>
    </row>
    <row r="1668" spans="1:9" x14ac:dyDescent="0.25">
      <c r="A1668" s="8">
        <v>2023</v>
      </c>
      <c r="B1668" s="9" t="s">
        <v>783</v>
      </c>
      <c r="C1668" s="9" t="s">
        <v>1765</v>
      </c>
      <c r="D1668" s="9" t="s">
        <v>4847</v>
      </c>
      <c r="E1668" s="11">
        <f>VLOOKUP(C1668,Typology!$A$2:$D$615,4,FALSE)</f>
        <v>4</v>
      </c>
      <c r="F1668" s="9" t="s">
        <v>1766</v>
      </c>
      <c r="G1668" s="9" t="s">
        <v>6757</v>
      </c>
      <c r="H1668">
        <v>0</v>
      </c>
      <c r="I1668">
        <v>492.71226000000001</v>
      </c>
    </row>
    <row r="1669" spans="1:9" x14ac:dyDescent="0.25">
      <c r="A1669" s="8">
        <v>2023</v>
      </c>
      <c r="B1669" s="9" t="s">
        <v>783</v>
      </c>
      <c r="C1669" s="9" t="s">
        <v>1765</v>
      </c>
      <c r="D1669" s="9" t="s">
        <v>4847</v>
      </c>
      <c r="E1669" s="11">
        <f>VLOOKUP(C1669,Typology!$A$2:$D$615,4,FALSE)</f>
        <v>4</v>
      </c>
      <c r="F1669" s="9" t="s">
        <v>1767</v>
      </c>
      <c r="G1669" s="9" t="s">
        <v>6758</v>
      </c>
      <c r="H1669">
        <v>408.83077400000002</v>
      </c>
      <c r="I1669">
        <v>408.83077400000002</v>
      </c>
    </row>
    <row r="1670" spans="1:9" x14ac:dyDescent="0.25">
      <c r="A1670" s="8">
        <v>2023</v>
      </c>
      <c r="B1670" s="9" t="s">
        <v>783</v>
      </c>
      <c r="C1670" s="9" t="s">
        <v>1765</v>
      </c>
      <c r="D1670" s="9" t="s">
        <v>4847</v>
      </c>
      <c r="E1670" s="11">
        <f>VLOOKUP(C1670,Typology!$A$2:$D$615,4,FALSE)</f>
        <v>4</v>
      </c>
      <c r="F1670" s="9" t="s">
        <v>1768</v>
      </c>
      <c r="G1670" s="9" t="s">
        <v>6057</v>
      </c>
      <c r="H1670">
        <v>0</v>
      </c>
      <c r="I1670">
        <v>533.657016</v>
      </c>
    </row>
    <row r="1671" spans="1:9" x14ac:dyDescent="0.25">
      <c r="A1671" s="8">
        <v>2023</v>
      </c>
      <c r="B1671" s="9" t="s">
        <v>783</v>
      </c>
      <c r="C1671" s="9" t="s">
        <v>1765</v>
      </c>
      <c r="D1671" s="9" t="s">
        <v>4847</v>
      </c>
      <c r="E1671" s="11">
        <f>VLOOKUP(C1671,Typology!$A$2:$D$615,4,FALSE)</f>
        <v>4</v>
      </c>
      <c r="F1671" s="9" t="s">
        <v>1769</v>
      </c>
      <c r="G1671" s="9" t="s">
        <v>6759</v>
      </c>
      <c r="H1671">
        <v>446.42861299999998</v>
      </c>
      <c r="I1671">
        <v>451.42861299999998</v>
      </c>
    </row>
    <row r="1672" spans="1:9" x14ac:dyDescent="0.25">
      <c r="A1672" s="8">
        <v>2023</v>
      </c>
      <c r="B1672" s="9" t="s">
        <v>783</v>
      </c>
      <c r="C1672" s="9" t="s">
        <v>1770</v>
      </c>
      <c r="D1672" s="9" t="s">
        <v>4921</v>
      </c>
      <c r="E1672" s="11">
        <f>VLOOKUP(C1672,Typology!$A$2:$D$615,4,FALSE)</f>
        <v>5</v>
      </c>
      <c r="F1672" s="9" t="s">
        <v>1771</v>
      </c>
      <c r="G1672" s="9" t="s">
        <v>6760</v>
      </c>
      <c r="H1672">
        <v>375.89095099999997</v>
      </c>
      <c r="I1672">
        <v>375.89095099999997</v>
      </c>
    </row>
    <row r="1673" spans="1:9" x14ac:dyDescent="0.25">
      <c r="A1673" s="8">
        <v>2023</v>
      </c>
      <c r="B1673" s="9" t="s">
        <v>783</v>
      </c>
      <c r="C1673" s="9" t="s">
        <v>1770</v>
      </c>
      <c r="D1673" s="9" t="s">
        <v>4921</v>
      </c>
      <c r="E1673" s="11">
        <f>VLOOKUP(C1673,Typology!$A$2:$D$615,4,FALSE)</f>
        <v>5</v>
      </c>
      <c r="F1673" s="9" t="s">
        <v>1772</v>
      </c>
      <c r="G1673" s="9" t="s">
        <v>6761</v>
      </c>
      <c r="H1673">
        <v>497.10861799999998</v>
      </c>
      <c r="I1673">
        <v>497.10861799999998</v>
      </c>
    </row>
    <row r="1674" spans="1:9" x14ac:dyDescent="0.25">
      <c r="A1674" s="8">
        <v>2023</v>
      </c>
      <c r="B1674" s="9" t="s">
        <v>783</v>
      </c>
      <c r="C1674" s="9" t="s">
        <v>1770</v>
      </c>
      <c r="D1674" s="9" t="s">
        <v>4921</v>
      </c>
      <c r="E1674" s="11">
        <f>VLOOKUP(C1674,Typology!$A$2:$D$615,4,FALSE)</f>
        <v>5</v>
      </c>
      <c r="F1674" s="9" t="s">
        <v>1773</v>
      </c>
      <c r="G1674" s="9" t="s">
        <v>6762</v>
      </c>
      <c r="H1674">
        <v>0</v>
      </c>
      <c r="I1674">
        <v>1469.057528</v>
      </c>
    </row>
    <row r="1675" spans="1:9" x14ac:dyDescent="0.25">
      <c r="A1675" s="8">
        <v>2023</v>
      </c>
      <c r="B1675" s="9" t="s">
        <v>783</v>
      </c>
      <c r="C1675" s="9" t="s">
        <v>1770</v>
      </c>
      <c r="D1675" s="9" t="s">
        <v>4921</v>
      </c>
      <c r="E1675" s="11">
        <f>VLOOKUP(C1675,Typology!$A$2:$D$615,4,FALSE)</f>
        <v>5</v>
      </c>
      <c r="F1675" s="9" t="s">
        <v>1774</v>
      </c>
      <c r="G1675" s="9" t="s">
        <v>6763</v>
      </c>
      <c r="H1675">
        <v>0</v>
      </c>
      <c r="I1675">
        <v>935.99849500000005</v>
      </c>
    </row>
    <row r="1676" spans="1:9" x14ac:dyDescent="0.25">
      <c r="A1676" s="8">
        <v>2023</v>
      </c>
      <c r="B1676" s="9" t="s">
        <v>783</v>
      </c>
      <c r="C1676" s="9" t="s">
        <v>1770</v>
      </c>
      <c r="D1676" s="9" t="s">
        <v>4921</v>
      </c>
      <c r="E1676" s="11">
        <f>VLOOKUP(C1676,Typology!$A$2:$D$615,4,FALSE)</f>
        <v>5</v>
      </c>
      <c r="F1676" s="9" t="s">
        <v>1775</v>
      </c>
      <c r="G1676" s="9" t="s">
        <v>6764</v>
      </c>
      <c r="H1676">
        <v>419.07831099999999</v>
      </c>
      <c r="I1676">
        <v>419.07831099999999</v>
      </c>
    </row>
    <row r="1677" spans="1:9" x14ac:dyDescent="0.25">
      <c r="A1677" s="8">
        <v>2023</v>
      </c>
      <c r="B1677" s="9" t="s">
        <v>783</v>
      </c>
      <c r="C1677" s="9" t="s">
        <v>1770</v>
      </c>
      <c r="D1677" s="9" t="s">
        <v>4921</v>
      </c>
      <c r="E1677" s="11">
        <f>VLOOKUP(C1677,Typology!$A$2:$D$615,4,FALSE)</f>
        <v>5</v>
      </c>
      <c r="F1677" s="9" t="s">
        <v>1776</v>
      </c>
      <c r="G1677" s="9" t="s">
        <v>6765</v>
      </c>
      <c r="H1677">
        <v>81.73880299999999</v>
      </c>
      <c r="I1677">
        <v>81.73880299999999</v>
      </c>
    </row>
    <row r="1678" spans="1:9" x14ac:dyDescent="0.25">
      <c r="A1678" s="8">
        <v>2023</v>
      </c>
      <c r="B1678" s="9" t="s">
        <v>783</v>
      </c>
      <c r="C1678" s="9" t="s">
        <v>1770</v>
      </c>
      <c r="D1678" s="9" t="s">
        <v>4921</v>
      </c>
      <c r="E1678" s="11">
        <f>VLOOKUP(C1678,Typology!$A$2:$D$615,4,FALSE)</f>
        <v>5</v>
      </c>
      <c r="F1678" s="9" t="s">
        <v>1777</v>
      </c>
      <c r="G1678" s="9" t="s">
        <v>6463</v>
      </c>
      <c r="H1678">
        <v>481.73067200000003</v>
      </c>
      <c r="I1678">
        <v>481.73067200000003</v>
      </c>
    </row>
    <row r="1679" spans="1:9" x14ac:dyDescent="0.25">
      <c r="A1679" s="8">
        <v>2023</v>
      </c>
      <c r="B1679" s="9" t="s">
        <v>783</v>
      </c>
      <c r="C1679" s="9" t="s">
        <v>1778</v>
      </c>
      <c r="D1679" s="9" t="s">
        <v>5002</v>
      </c>
      <c r="E1679" s="11">
        <f>VLOOKUP(C1679,Typology!$A$2:$D$615,4,FALSE)</f>
        <v>7</v>
      </c>
      <c r="F1679" s="9" t="s">
        <v>1779</v>
      </c>
      <c r="G1679" s="9" t="s">
        <v>6766</v>
      </c>
      <c r="H1679">
        <v>461.38723599999997</v>
      </c>
      <c r="I1679">
        <v>461.38723599999997</v>
      </c>
    </row>
    <row r="1680" spans="1:9" x14ac:dyDescent="0.25">
      <c r="A1680" s="8">
        <v>2023</v>
      </c>
      <c r="B1680" s="9" t="s">
        <v>783</v>
      </c>
      <c r="C1680" s="9" t="s">
        <v>1778</v>
      </c>
      <c r="D1680" s="9" t="s">
        <v>5002</v>
      </c>
      <c r="E1680" s="11">
        <f>VLOOKUP(C1680,Typology!$A$2:$D$615,4,FALSE)</f>
        <v>7</v>
      </c>
      <c r="F1680" s="9" t="s">
        <v>504</v>
      </c>
      <c r="G1680" s="9" t="s">
        <v>5669</v>
      </c>
      <c r="H1680">
        <v>88.516418000000002</v>
      </c>
      <c r="I1680">
        <v>429.58685600000001</v>
      </c>
    </row>
    <row r="1681" spans="1:9" x14ac:dyDescent="0.25">
      <c r="A1681" s="8">
        <v>2023</v>
      </c>
      <c r="B1681" s="9" t="s">
        <v>783</v>
      </c>
      <c r="C1681" s="9" t="s">
        <v>1778</v>
      </c>
      <c r="D1681" s="9" t="s">
        <v>5002</v>
      </c>
      <c r="E1681" s="11">
        <f>VLOOKUP(C1681,Typology!$A$2:$D$615,4,FALSE)</f>
        <v>7</v>
      </c>
      <c r="F1681" s="9" t="s">
        <v>1780</v>
      </c>
      <c r="G1681" s="9" t="s">
        <v>6767</v>
      </c>
      <c r="H1681">
        <v>12.459282999999999</v>
      </c>
      <c r="I1681">
        <v>78.181007999999991</v>
      </c>
    </row>
    <row r="1682" spans="1:9" x14ac:dyDescent="0.25">
      <c r="A1682" s="8">
        <v>2023</v>
      </c>
      <c r="B1682" s="9" t="s">
        <v>783</v>
      </c>
      <c r="C1682" s="9" t="s">
        <v>1778</v>
      </c>
      <c r="D1682" s="9" t="s">
        <v>5002</v>
      </c>
      <c r="E1682" s="11">
        <f>VLOOKUP(C1682,Typology!$A$2:$D$615,4,FALSE)</f>
        <v>7</v>
      </c>
      <c r="F1682" s="9" t="s">
        <v>522</v>
      </c>
      <c r="G1682" s="9" t="s">
        <v>5687</v>
      </c>
      <c r="H1682">
        <v>0</v>
      </c>
      <c r="I1682">
        <v>271.50723299999999</v>
      </c>
    </row>
    <row r="1683" spans="1:9" x14ac:dyDescent="0.25">
      <c r="A1683" s="8">
        <v>2023</v>
      </c>
      <c r="B1683" s="9" t="s">
        <v>783</v>
      </c>
      <c r="C1683" s="9" t="s">
        <v>1781</v>
      </c>
      <c r="D1683" s="9" t="s">
        <v>4872</v>
      </c>
      <c r="E1683" s="11">
        <f>VLOOKUP(C1683,Typology!$A$2:$D$615,4,FALSE)</f>
        <v>5</v>
      </c>
      <c r="F1683" s="9" t="s">
        <v>1782</v>
      </c>
      <c r="G1683" s="9" t="s">
        <v>6768</v>
      </c>
      <c r="H1683">
        <v>398.17003099999999</v>
      </c>
      <c r="I1683">
        <v>398.17003099999999</v>
      </c>
    </row>
    <row r="1684" spans="1:9" x14ac:dyDescent="0.25">
      <c r="A1684" s="8">
        <v>2023</v>
      </c>
      <c r="B1684" s="9" t="s">
        <v>783</v>
      </c>
      <c r="C1684" s="9" t="s">
        <v>1781</v>
      </c>
      <c r="D1684" s="9" t="s">
        <v>4872</v>
      </c>
      <c r="E1684" s="11">
        <f>VLOOKUP(C1684,Typology!$A$2:$D$615,4,FALSE)</f>
        <v>5</v>
      </c>
      <c r="F1684" s="9" t="s">
        <v>1783</v>
      </c>
      <c r="G1684" s="9" t="s">
        <v>6769</v>
      </c>
      <c r="H1684">
        <v>391.78875499999998</v>
      </c>
      <c r="I1684">
        <v>391.78875499999998</v>
      </c>
    </row>
    <row r="1685" spans="1:9" x14ac:dyDescent="0.25">
      <c r="A1685" s="8">
        <v>2023</v>
      </c>
      <c r="B1685" s="9" t="s">
        <v>783</v>
      </c>
      <c r="C1685" s="9" t="s">
        <v>1781</v>
      </c>
      <c r="D1685" s="9" t="s">
        <v>4872</v>
      </c>
      <c r="E1685" s="11">
        <f>VLOOKUP(C1685,Typology!$A$2:$D$615,4,FALSE)</f>
        <v>5</v>
      </c>
      <c r="F1685" s="9" t="s">
        <v>441</v>
      </c>
      <c r="G1685" s="9" t="s">
        <v>5613</v>
      </c>
      <c r="H1685">
        <v>0</v>
      </c>
      <c r="I1685">
        <v>1046.0299520000001</v>
      </c>
    </row>
    <row r="1686" spans="1:9" x14ac:dyDescent="0.25">
      <c r="A1686" s="8">
        <v>2023</v>
      </c>
      <c r="B1686" s="9" t="s">
        <v>783</v>
      </c>
      <c r="C1686" s="9" t="s">
        <v>1781</v>
      </c>
      <c r="D1686" s="9" t="s">
        <v>4872</v>
      </c>
      <c r="E1686" s="11">
        <f>VLOOKUP(C1686,Typology!$A$2:$D$615,4,FALSE)</f>
        <v>5</v>
      </c>
      <c r="F1686" s="9" t="s">
        <v>442</v>
      </c>
      <c r="G1686" s="9" t="s">
        <v>5614</v>
      </c>
      <c r="H1686">
        <v>0</v>
      </c>
      <c r="I1686">
        <v>805.62344900000005</v>
      </c>
    </row>
    <row r="1687" spans="1:9" x14ac:dyDescent="0.25">
      <c r="A1687" s="8">
        <v>2023</v>
      </c>
      <c r="B1687" s="9" t="s">
        <v>783</v>
      </c>
      <c r="C1687" s="9" t="s">
        <v>1781</v>
      </c>
      <c r="D1687" s="9" t="s">
        <v>4872</v>
      </c>
      <c r="E1687" s="11">
        <f>VLOOKUP(C1687,Typology!$A$2:$D$615,4,FALSE)</f>
        <v>5</v>
      </c>
      <c r="F1687" s="9" t="s">
        <v>1784</v>
      </c>
      <c r="G1687" s="9" t="s">
        <v>6770</v>
      </c>
      <c r="H1687">
        <v>533.45823399999995</v>
      </c>
      <c r="I1687">
        <v>533.45823399999995</v>
      </c>
    </row>
    <row r="1688" spans="1:9" x14ac:dyDescent="0.25">
      <c r="A1688" s="8">
        <v>2023</v>
      </c>
      <c r="B1688" s="9" t="s">
        <v>783</v>
      </c>
      <c r="C1688" s="9" t="s">
        <v>1781</v>
      </c>
      <c r="D1688" s="9" t="s">
        <v>4872</v>
      </c>
      <c r="E1688" s="11">
        <f>VLOOKUP(C1688,Typology!$A$2:$D$615,4,FALSE)</f>
        <v>5</v>
      </c>
      <c r="F1688" s="9" t="s">
        <v>1785</v>
      </c>
      <c r="G1688" s="9" t="s">
        <v>6771</v>
      </c>
      <c r="H1688">
        <v>292.24783300000001</v>
      </c>
      <c r="I1688">
        <v>292.24783300000001</v>
      </c>
    </row>
    <row r="1689" spans="1:9" x14ac:dyDescent="0.25">
      <c r="A1689" s="8">
        <v>2023</v>
      </c>
      <c r="B1689" s="9" t="s">
        <v>783</v>
      </c>
      <c r="C1689" s="9" t="s">
        <v>1786</v>
      </c>
      <c r="D1689" s="9" t="s">
        <v>4899</v>
      </c>
      <c r="E1689" s="11">
        <f>VLOOKUP(C1689,Typology!$A$2:$D$615,4,FALSE)</f>
        <v>5</v>
      </c>
      <c r="F1689" s="9" t="s">
        <v>1787</v>
      </c>
      <c r="G1689" s="9" t="s">
        <v>6772</v>
      </c>
      <c r="H1689">
        <v>180.75248199999999</v>
      </c>
      <c r="I1689">
        <v>305.50496399999997</v>
      </c>
    </row>
    <row r="1690" spans="1:9" x14ac:dyDescent="0.25">
      <c r="A1690" s="8">
        <v>2023</v>
      </c>
      <c r="B1690" s="9" t="s">
        <v>783</v>
      </c>
      <c r="C1690" s="9" t="s">
        <v>1786</v>
      </c>
      <c r="D1690" s="9" t="s">
        <v>4899</v>
      </c>
      <c r="E1690" s="11">
        <f>VLOOKUP(C1690,Typology!$A$2:$D$615,4,FALSE)</f>
        <v>5</v>
      </c>
      <c r="F1690" s="9" t="s">
        <v>1788</v>
      </c>
      <c r="G1690" s="9" t="s">
        <v>6773</v>
      </c>
      <c r="H1690">
        <v>0</v>
      </c>
      <c r="I1690">
        <v>1260.036981</v>
      </c>
    </row>
    <row r="1691" spans="1:9" x14ac:dyDescent="0.25">
      <c r="A1691" s="8">
        <v>2023</v>
      </c>
      <c r="B1691" s="9" t="s">
        <v>783</v>
      </c>
      <c r="C1691" s="9" t="s">
        <v>1786</v>
      </c>
      <c r="D1691" s="9" t="s">
        <v>4899</v>
      </c>
      <c r="E1691" s="11">
        <f>VLOOKUP(C1691,Typology!$A$2:$D$615,4,FALSE)</f>
        <v>5</v>
      </c>
      <c r="F1691" s="9" t="s">
        <v>1789</v>
      </c>
      <c r="G1691" s="9" t="s">
        <v>6774</v>
      </c>
      <c r="H1691">
        <v>923.06504399999994</v>
      </c>
      <c r="I1691">
        <v>1895.7481459999999</v>
      </c>
    </row>
    <row r="1692" spans="1:9" x14ac:dyDescent="0.25">
      <c r="A1692" s="8">
        <v>2023</v>
      </c>
      <c r="B1692" s="9" t="s">
        <v>783</v>
      </c>
      <c r="C1692" s="9" t="s">
        <v>1786</v>
      </c>
      <c r="D1692" s="9" t="s">
        <v>4899</v>
      </c>
      <c r="E1692" s="11">
        <f>VLOOKUP(C1692,Typology!$A$2:$D$615,4,FALSE)</f>
        <v>5</v>
      </c>
      <c r="F1692" s="9" t="s">
        <v>1786</v>
      </c>
      <c r="G1692" s="9" t="s">
        <v>4899</v>
      </c>
      <c r="H1692">
        <v>1.7559529999999999</v>
      </c>
      <c r="I1692">
        <v>1.7559529999999999</v>
      </c>
    </row>
    <row r="1693" spans="1:9" x14ac:dyDescent="0.25">
      <c r="A1693" s="8">
        <v>2023</v>
      </c>
      <c r="B1693" s="9" t="s">
        <v>783</v>
      </c>
      <c r="C1693" s="9" t="s">
        <v>1786</v>
      </c>
      <c r="D1693" s="9" t="s">
        <v>4899</v>
      </c>
      <c r="E1693" s="11">
        <f>VLOOKUP(C1693,Typology!$A$2:$D$615,4,FALSE)</f>
        <v>5</v>
      </c>
      <c r="F1693" s="9" t="s">
        <v>1790</v>
      </c>
      <c r="G1693" s="9" t="s">
        <v>6369</v>
      </c>
      <c r="H1693">
        <v>597.86648700000001</v>
      </c>
      <c r="I1693">
        <v>597.86648700000001</v>
      </c>
    </row>
    <row r="1694" spans="1:9" x14ac:dyDescent="0.25">
      <c r="A1694" s="8">
        <v>2023</v>
      </c>
      <c r="B1694" s="9" t="s">
        <v>783</v>
      </c>
      <c r="C1694" s="9" t="s">
        <v>1786</v>
      </c>
      <c r="D1694" s="9" t="s">
        <v>4899</v>
      </c>
      <c r="E1694" s="11">
        <f>VLOOKUP(C1694,Typology!$A$2:$D$615,4,FALSE)</f>
        <v>5</v>
      </c>
      <c r="F1694" s="9" t="s">
        <v>1791</v>
      </c>
      <c r="G1694" s="9" t="s">
        <v>6775</v>
      </c>
      <c r="H1694">
        <v>358.43514399999998</v>
      </c>
      <c r="I1694">
        <v>358.43514399999998</v>
      </c>
    </row>
    <row r="1695" spans="1:9" x14ac:dyDescent="0.25">
      <c r="A1695" s="8">
        <v>2023</v>
      </c>
      <c r="B1695" s="9" t="s">
        <v>783</v>
      </c>
      <c r="C1695" s="9" t="s">
        <v>1792</v>
      </c>
      <c r="D1695" s="9" t="s">
        <v>4873</v>
      </c>
      <c r="E1695" s="11">
        <f>VLOOKUP(C1695,Typology!$A$2:$D$615,4,FALSE)</f>
        <v>5</v>
      </c>
      <c r="F1695" s="9" t="s">
        <v>1793</v>
      </c>
      <c r="G1695" s="9" t="s">
        <v>6776</v>
      </c>
      <c r="H1695">
        <v>1386.650502</v>
      </c>
      <c r="I1695">
        <v>1386.650502</v>
      </c>
    </row>
    <row r="1696" spans="1:9" x14ac:dyDescent="0.25">
      <c r="A1696" s="8">
        <v>2023</v>
      </c>
      <c r="B1696" s="9" t="s">
        <v>783</v>
      </c>
      <c r="C1696" s="9" t="s">
        <v>1792</v>
      </c>
      <c r="D1696" s="9" t="s">
        <v>4873</v>
      </c>
      <c r="E1696" s="11">
        <f>VLOOKUP(C1696,Typology!$A$2:$D$615,4,FALSE)</f>
        <v>5</v>
      </c>
      <c r="F1696" s="9" t="s">
        <v>1794</v>
      </c>
      <c r="G1696" s="9" t="s">
        <v>6777</v>
      </c>
      <c r="H1696">
        <v>0</v>
      </c>
      <c r="I1696">
        <v>1318.097988</v>
      </c>
    </row>
    <row r="1697" spans="1:9" x14ac:dyDescent="0.25">
      <c r="A1697" s="8">
        <v>2023</v>
      </c>
      <c r="B1697" s="9" t="s">
        <v>783</v>
      </c>
      <c r="C1697" s="9" t="s">
        <v>1792</v>
      </c>
      <c r="D1697" s="9" t="s">
        <v>4873</v>
      </c>
      <c r="E1697" s="11">
        <f>VLOOKUP(C1697,Typology!$A$2:$D$615,4,FALSE)</f>
        <v>5</v>
      </c>
      <c r="F1697" s="9" t="s">
        <v>1792</v>
      </c>
      <c r="G1697" s="9" t="s">
        <v>4873</v>
      </c>
      <c r="H1697">
        <v>0.25568199999999996</v>
      </c>
      <c r="I1697">
        <v>6.5170449999999995</v>
      </c>
    </row>
    <row r="1698" spans="1:9" x14ac:dyDescent="0.25">
      <c r="A1698" s="8">
        <v>2023</v>
      </c>
      <c r="B1698" s="9" t="s">
        <v>783</v>
      </c>
      <c r="C1698" s="9" t="s">
        <v>1792</v>
      </c>
      <c r="D1698" s="9" t="s">
        <v>4873</v>
      </c>
      <c r="E1698" s="11">
        <f>VLOOKUP(C1698,Typology!$A$2:$D$615,4,FALSE)</f>
        <v>5</v>
      </c>
      <c r="F1698" s="9" t="s">
        <v>1795</v>
      </c>
      <c r="G1698" s="9" t="s">
        <v>6778</v>
      </c>
      <c r="H1698">
        <v>286.98017700000003</v>
      </c>
      <c r="I1698">
        <v>1209.908283</v>
      </c>
    </row>
    <row r="1699" spans="1:9" x14ac:dyDescent="0.25">
      <c r="A1699" s="8">
        <v>2023</v>
      </c>
      <c r="B1699" s="9" t="s">
        <v>783</v>
      </c>
      <c r="C1699" s="9" t="s">
        <v>1796</v>
      </c>
      <c r="D1699" s="9" t="s">
        <v>4745</v>
      </c>
      <c r="E1699" s="11">
        <f>VLOOKUP(C1699,Typology!$A$2:$D$615,4,FALSE)</f>
        <v>3</v>
      </c>
      <c r="F1699" s="9" t="s">
        <v>1797</v>
      </c>
      <c r="G1699" s="9" t="s">
        <v>6779</v>
      </c>
      <c r="H1699">
        <v>0</v>
      </c>
      <c r="I1699">
        <v>690.45023200000003</v>
      </c>
    </row>
    <row r="1700" spans="1:9" x14ac:dyDescent="0.25">
      <c r="A1700" s="8">
        <v>2023</v>
      </c>
      <c r="B1700" s="9" t="s">
        <v>783</v>
      </c>
      <c r="C1700" s="9" t="s">
        <v>1796</v>
      </c>
      <c r="D1700" s="9" t="s">
        <v>4745</v>
      </c>
      <c r="E1700" s="11">
        <f>VLOOKUP(C1700,Typology!$A$2:$D$615,4,FALSE)</f>
        <v>3</v>
      </c>
      <c r="F1700" s="9" t="s">
        <v>1798</v>
      </c>
      <c r="G1700" s="9" t="s">
        <v>6780</v>
      </c>
      <c r="H1700">
        <v>631.56532700000002</v>
      </c>
      <c r="I1700">
        <v>631.56532700000002</v>
      </c>
    </row>
    <row r="1701" spans="1:9" x14ac:dyDescent="0.25">
      <c r="A1701" s="8">
        <v>2023</v>
      </c>
      <c r="B1701" s="9" t="s">
        <v>783</v>
      </c>
      <c r="C1701" s="9" t="s">
        <v>1796</v>
      </c>
      <c r="D1701" s="9" t="s">
        <v>4745</v>
      </c>
      <c r="E1701" s="11">
        <f>VLOOKUP(C1701,Typology!$A$2:$D$615,4,FALSE)</f>
        <v>3</v>
      </c>
      <c r="F1701" s="9" t="s">
        <v>1799</v>
      </c>
      <c r="G1701" s="9" t="s">
        <v>6781</v>
      </c>
      <c r="H1701">
        <v>174.20348799999999</v>
      </c>
      <c r="I1701">
        <v>657.99999600000001</v>
      </c>
    </row>
    <row r="1702" spans="1:9" x14ac:dyDescent="0.25">
      <c r="A1702" s="8">
        <v>2023</v>
      </c>
      <c r="B1702" s="9" t="s">
        <v>783</v>
      </c>
      <c r="C1702" s="9" t="s">
        <v>1796</v>
      </c>
      <c r="D1702" s="9" t="s">
        <v>4745</v>
      </c>
      <c r="E1702" s="11">
        <f>VLOOKUP(C1702,Typology!$A$2:$D$615,4,FALSE)</f>
        <v>3</v>
      </c>
      <c r="F1702" s="9" t="s">
        <v>1800</v>
      </c>
      <c r="G1702" s="9" t="s">
        <v>6782</v>
      </c>
      <c r="H1702">
        <v>180.56823600000001</v>
      </c>
      <c r="I1702">
        <v>180.56823600000001</v>
      </c>
    </row>
    <row r="1703" spans="1:9" x14ac:dyDescent="0.25">
      <c r="A1703" s="8">
        <v>2023</v>
      </c>
      <c r="B1703" s="9" t="s">
        <v>783</v>
      </c>
      <c r="C1703" s="9" t="s">
        <v>1801</v>
      </c>
      <c r="D1703" s="9" t="s">
        <v>4802</v>
      </c>
      <c r="E1703" s="11">
        <f>VLOOKUP(C1703,Typology!$A$2:$D$615,4,FALSE)</f>
        <v>4</v>
      </c>
      <c r="F1703" s="9" t="s">
        <v>1802</v>
      </c>
      <c r="G1703" s="9" t="s">
        <v>6783</v>
      </c>
      <c r="H1703">
        <v>165.62451299999998</v>
      </c>
      <c r="I1703">
        <v>339.169239</v>
      </c>
    </row>
    <row r="1704" spans="1:9" x14ac:dyDescent="0.25">
      <c r="A1704" s="8">
        <v>2023</v>
      </c>
      <c r="B1704" s="9" t="s">
        <v>783</v>
      </c>
      <c r="C1704" s="9" t="s">
        <v>1801</v>
      </c>
      <c r="D1704" s="9" t="s">
        <v>4802</v>
      </c>
      <c r="E1704" s="11">
        <f>VLOOKUP(C1704,Typology!$A$2:$D$615,4,FALSE)</f>
        <v>4</v>
      </c>
      <c r="F1704" s="9" t="s">
        <v>1803</v>
      </c>
      <c r="G1704" s="9" t="s">
        <v>6784</v>
      </c>
      <c r="H1704">
        <v>191.595911</v>
      </c>
      <c r="I1704">
        <v>194.595911</v>
      </c>
    </row>
    <row r="1705" spans="1:9" x14ac:dyDescent="0.25">
      <c r="A1705" s="8">
        <v>2023</v>
      </c>
      <c r="B1705" s="9" t="s">
        <v>783</v>
      </c>
      <c r="C1705" s="9" t="s">
        <v>1801</v>
      </c>
      <c r="D1705" s="9" t="s">
        <v>4802</v>
      </c>
      <c r="E1705" s="11">
        <f>VLOOKUP(C1705,Typology!$A$2:$D$615,4,FALSE)</f>
        <v>4</v>
      </c>
      <c r="F1705" s="9" t="s">
        <v>1804</v>
      </c>
      <c r="G1705" s="9" t="s">
        <v>6785</v>
      </c>
      <c r="H1705">
        <v>442.88820099999998</v>
      </c>
      <c r="I1705">
        <v>442.88820099999998</v>
      </c>
    </row>
    <row r="1706" spans="1:9" x14ac:dyDescent="0.25">
      <c r="A1706" s="8">
        <v>2023</v>
      </c>
      <c r="B1706" s="9" t="s">
        <v>783</v>
      </c>
      <c r="C1706" s="9" t="s">
        <v>1801</v>
      </c>
      <c r="D1706" s="9" t="s">
        <v>4802</v>
      </c>
      <c r="E1706" s="11">
        <f>VLOOKUP(C1706,Typology!$A$2:$D$615,4,FALSE)</f>
        <v>4</v>
      </c>
      <c r="F1706" s="9" t="s">
        <v>1805</v>
      </c>
      <c r="G1706" s="9" t="s">
        <v>6786</v>
      </c>
      <c r="H1706">
        <v>0</v>
      </c>
      <c r="I1706">
        <v>396.66582699999998</v>
      </c>
    </row>
    <row r="1707" spans="1:9" x14ac:dyDescent="0.25">
      <c r="A1707" s="8">
        <v>2023</v>
      </c>
      <c r="B1707" s="9" t="s">
        <v>783</v>
      </c>
      <c r="C1707" s="9" t="s">
        <v>1801</v>
      </c>
      <c r="D1707" s="9" t="s">
        <v>4802</v>
      </c>
      <c r="E1707" s="11">
        <f>VLOOKUP(C1707,Typology!$A$2:$D$615,4,FALSE)</f>
        <v>4</v>
      </c>
      <c r="F1707" s="9" t="s">
        <v>1806</v>
      </c>
      <c r="G1707" s="9" t="s">
        <v>6787</v>
      </c>
      <c r="H1707">
        <v>0</v>
      </c>
      <c r="I1707">
        <v>690.58958899999993</v>
      </c>
    </row>
    <row r="1708" spans="1:9" x14ac:dyDescent="0.25">
      <c r="A1708" s="8">
        <v>2023</v>
      </c>
      <c r="B1708" s="9" t="s">
        <v>783</v>
      </c>
      <c r="C1708" s="9" t="s">
        <v>1801</v>
      </c>
      <c r="D1708" s="9" t="s">
        <v>4802</v>
      </c>
      <c r="E1708" s="11">
        <f>VLOOKUP(C1708,Typology!$A$2:$D$615,4,FALSE)</f>
        <v>4</v>
      </c>
      <c r="F1708" s="9" t="s">
        <v>1807</v>
      </c>
      <c r="G1708" s="9" t="s">
        <v>6788</v>
      </c>
      <c r="H1708">
        <v>388.27687300000002</v>
      </c>
      <c r="I1708">
        <v>388.27687300000002</v>
      </c>
    </row>
    <row r="1709" spans="1:9" x14ac:dyDescent="0.25">
      <c r="A1709" s="8">
        <v>2023</v>
      </c>
      <c r="B1709" s="9" t="s">
        <v>783</v>
      </c>
      <c r="C1709" s="9" t="s">
        <v>1808</v>
      </c>
      <c r="D1709" s="9" t="s">
        <v>5003</v>
      </c>
      <c r="E1709" s="11">
        <f>VLOOKUP(C1709,Typology!$A$2:$D$615,4,FALSE)</f>
        <v>7</v>
      </c>
      <c r="F1709" s="9" t="s">
        <v>1809</v>
      </c>
      <c r="G1709" s="9" t="s">
        <v>6789</v>
      </c>
      <c r="H1709">
        <v>244.38726500000001</v>
      </c>
      <c r="I1709">
        <v>244.38726500000001</v>
      </c>
    </row>
    <row r="1710" spans="1:9" x14ac:dyDescent="0.25">
      <c r="A1710" s="8">
        <v>2023</v>
      </c>
      <c r="B1710" s="9" t="s">
        <v>783</v>
      </c>
      <c r="C1710" s="9" t="s">
        <v>1808</v>
      </c>
      <c r="D1710" s="9" t="s">
        <v>5003</v>
      </c>
      <c r="E1710" s="11">
        <f>VLOOKUP(C1710,Typology!$A$2:$D$615,4,FALSE)</f>
        <v>7</v>
      </c>
      <c r="F1710" s="9" t="s">
        <v>1810</v>
      </c>
      <c r="G1710" s="9" t="s">
        <v>6790</v>
      </c>
      <c r="H1710">
        <v>24.142896</v>
      </c>
      <c r="I1710">
        <v>24.142896</v>
      </c>
    </row>
    <row r="1711" spans="1:9" x14ac:dyDescent="0.25">
      <c r="A1711" s="8">
        <v>2023</v>
      </c>
      <c r="B1711" s="9" t="s">
        <v>783</v>
      </c>
      <c r="C1711" s="9" t="s">
        <v>1808</v>
      </c>
      <c r="D1711" s="9" t="s">
        <v>5003</v>
      </c>
      <c r="E1711" s="11">
        <f>VLOOKUP(C1711,Typology!$A$2:$D$615,4,FALSE)</f>
        <v>7</v>
      </c>
      <c r="F1711" s="9" t="s">
        <v>1811</v>
      </c>
      <c r="G1711" s="9" t="s">
        <v>6791</v>
      </c>
      <c r="H1711">
        <v>0</v>
      </c>
      <c r="I1711">
        <v>444.034963</v>
      </c>
    </row>
    <row r="1712" spans="1:9" x14ac:dyDescent="0.25">
      <c r="A1712" s="8">
        <v>2023</v>
      </c>
      <c r="B1712" s="9" t="s">
        <v>783</v>
      </c>
      <c r="C1712" s="9" t="s">
        <v>1808</v>
      </c>
      <c r="D1712" s="9" t="s">
        <v>5003</v>
      </c>
      <c r="E1712" s="11">
        <f>VLOOKUP(C1712,Typology!$A$2:$D$615,4,FALSE)</f>
        <v>7</v>
      </c>
      <c r="F1712" s="9" t="s">
        <v>1812</v>
      </c>
      <c r="G1712" s="9" t="s">
        <v>6792</v>
      </c>
      <c r="H1712">
        <v>259.04383100000001</v>
      </c>
      <c r="I1712">
        <v>259.04383100000001</v>
      </c>
    </row>
    <row r="1713" spans="1:9" x14ac:dyDescent="0.25">
      <c r="A1713" s="8">
        <v>2023</v>
      </c>
      <c r="B1713" s="9" t="s">
        <v>783</v>
      </c>
      <c r="C1713" s="9" t="s">
        <v>1808</v>
      </c>
      <c r="D1713" s="9" t="s">
        <v>5003</v>
      </c>
      <c r="E1713" s="11">
        <f>VLOOKUP(C1713,Typology!$A$2:$D$615,4,FALSE)</f>
        <v>7</v>
      </c>
      <c r="F1713" s="9" t="s">
        <v>1813</v>
      </c>
      <c r="G1713" s="9" t="s">
        <v>6793</v>
      </c>
      <c r="H1713">
        <v>222.784898</v>
      </c>
      <c r="I1713">
        <v>222.784898</v>
      </c>
    </row>
    <row r="1714" spans="1:9" x14ac:dyDescent="0.25">
      <c r="A1714" s="8">
        <v>2023</v>
      </c>
      <c r="B1714" s="9" t="s">
        <v>783</v>
      </c>
      <c r="C1714" s="9" t="s">
        <v>1808</v>
      </c>
      <c r="D1714" s="9" t="s">
        <v>5003</v>
      </c>
      <c r="E1714" s="11">
        <f>VLOOKUP(C1714,Typology!$A$2:$D$615,4,FALSE)</f>
        <v>7</v>
      </c>
      <c r="F1714" s="9" t="s">
        <v>1814</v>
      </c>
      <c r="G1714" s="9" t="s">
        <v>6794</v>
      </c>
      <c r="H1714">
        <v>0</v>
      </c>
      <c r="I1714">
        <v>399.03424999999999</v>
      </c>
    </row>
    <row r="1715" spans="1:9" x14ac:dyDescent="0.25">
      <c r="A1715" s="8">
        <v>2023</v>
      </c>
      <c r="B1715" s="9" t="s">
        <v>783</v>
      </c>
      <c r="C1715" s="9" t="s">
        <v>1815</v>
      </c>
      <c r="D1715" s="9" t="s">
        <v>4974</v>
      </c>
      <c r="E1715" s="11">
        <f>VLOOKUP(C1715,Typology!$A$2:$D$615,4,FALSE)</f>
        <v>6</v>
      </c>
      <c r="F1715" s="9" t="s">
        <v>1816</v>
      </c>
      <c r="G1715" s="9" t="s">
        <v>6795</v>
      </c>
      <c r="H1715">
        <v>341.24425300000001</v>
      </c>
      <c r="I1715">
        <v>413.82103599999999</v>
      </c>
    </row>
    <row r="1716" spans="1:9" x14ac:dyDescent="0.25">
      <c r="A1716" s="8">
        <v>2023</v>
      </c>
      <c r="B1716" s="9" t="s">
        <v>783</v>
      </c>
      <c r="C1716" s="9" t="s">
        <v>1815</v>
      </c>
      <c r="D1716" s="9" t="s">
        <v>4974</v>
      </c>
      <c r="E1716" s="11">
        <f>VLOOKUP(C1716,Typology!$A$2:$D$615,4,FALSE)</f>
        <v>6</v>
      </c>
      <c r="F1716" s="9" t="s">
        <v>1817</v>
      </c>
      <c r="G1716" s="9" t="s">
        <v>6796</v>
      </c>
      <c r="H1716">
        <v>0</v>
      </c>
      <c r="I1716">
        <v>660.51729</v>
      </c>
    </row>
    <row r="1717" spans="1:9" x14ac:dyDescent="0.25">
      <c r="A1717" s="8">
        <v>2023</v>
      </c>
      <c r="B1717" s="9" t="s">
        <v>783</v>
      </c>
      <c r="C1717" s="9" t="s">
        <v>1815</v>
      </c>
      <c r="D1717" s="9" t="s">
        <v>4974</v>
      </c>
      <c r="E1717" s="11">
        <f>VLOOKUP(C1717,Typology!$A$2:$D$615,4,FALSE)</f>
        <v>6</v>
      </c>
      <c r="F1717" s="9" t="s">
        <v>1818</v>
      </c>
      <c r="G1717" s="9" t="s">
        <v>6797</v>
      </c>
      <c r="H1717">
        <v>409.57654100000002</v>
      </c>
      <c r="I1717">
        <v>483.54206699999997</v>
      </c>
    </row>
    <row r="1718" spans="1:9" x14ac:dyDescent="0.25">
      <c r="A1718" s="8">
        <v>2023</v>
      </c>
      <c r="B1718" s="9" t="s">
        <v>783</v>
      </c>
      <c r="C1718" s="9" t="s">
        <v>1815</v>
      </c>
      <c r="D1718" s="9" t="s">
        <v>4974</v>
      </c>
      <c r="E1718" s="11">
        <f>VLOOKUP(C1718,Typology!$A$2:$D$615,4,FALSE)</f>
        <v>6</v>
      </c>
      <c r="F1718" s="9" t="s">
        <v>1819</v>
      </c>
      <c r="G1718" s="9" t="s">
        <v>6798</v>
      </c>
      <c r="H1718">
        <v>0</v>
      </c>
      <c r="I1718">
        <v>301.35290700000002</v>
      </c>
    </row>
    <row r="1719" spans="1:9" x14ac:dyDescent="0.25">
      <c r="A1719" s="8">
        <v>2023</v>
      </c>
      <c r="B1719" s="9" t="s">
        <v>783</v>
      </c>
      <c r="C1719" s="9" t="s">
        <v>1815</v>
      </c>
      <c r="D1719" s="9" t="s">
        <v>4974</v>
      </c>
      <c r="E1719" s="11">
        <f>VLOOKUP(C1719,Typology!$A$2:$D$615,4,FALSE)</f>
        <v>6</v>
      </c>
      <c r="F1719" s="9" t="s">
        <v>1820</v>
      </c>
      <c r="G1719" s="9" t="s">
        <v>6799</v>
      </c>
      <c r="H1719">
        <v>128.88744800000001</v>
      </c>
      <c r="I1719">
        <v>128.88744800000001</v>
      </c>
    </row>
    <row r="1720" spans="1:9" x14ac:dyDescent="0.25">
      <c r="A1720" s="8">
        <v>2023</v>
      </c>
      <c r="B1720" s="9" t="s">
        <v>783</v>
      </c>
      <c r="C1720" s="9" t="s">
        <v>1821</v>
      </c>
      <c r="D1720" s="9" t="s">
        <v>5508</v>
      </c>
      <c r="E1720" s="11">
        <f>VLOOKUP(C1720,Typology!$A$2:$D$615,4,FALSE)</f>
        <v>5</v>
      </c>
      <c r="F1720" s="9" t="s">
        <v>1822</v>
      </c>
      <c r="G1720" s="9" t="s">
        <v>6800</v>
      </c>
      <c r="H1720">
        <v>365.88514599999996</v>
      </c>
      <c r="I1720">
        <v>365.88514599999996</v>
      </c>
    </row>
    <row r="1721" spans="1:9" x14ac:dyDescent="0.25">
      <c r="A1721" s="8">
        <v>2023</v>
      </c>
      <c r="B1721" s="9" t="s">
        <v>783</v>
      </c>
      <c r="C1721" s="9" t="s">
        <v>1821</v>
      </c>
      <c r="D1721" s="9" t="s">
        <v>5508</v>
      </c>
      <c r="E1721" s="11">
        <f>VLOOKUP(C1721,Typology!$A$2:$D$615,4,FALSE)</f>
        <v>5</v>
      </c>
      <c r="F1721" s="9" t="s">
        <v>1823</v>
      </c>
      <c r="G1721" s="9" t="s">
        <v>6801</v>
      </c>
      <c r="H1721">
        <v>0</v>
      </c>
      <c r="I1721">
        <v>200.48728</v>
      </c>
    </row>
    <row r="1722" spans="1:9" x14ac:dyDescent="0.25">
      <c r="A1722" s="8">
        <v>2023</v>
      </c>
      <c r="B1722" s="9" t="s">
        <v>783</v>
      </c>
      <c r="C1722" s="9" t="s">
        <v>1821</v>
      </c>
      <c r="D1722" s="9" t="s">
        <v>5508</v>
      </c>
      <c r="E1722" s="11">
        <f>VLOOKUP(C1722,Typology!$A$2:$D$615,4,FALSE)</f>
        <v>5</v>
      </c>
      <c r="F1722" s="9" t="s">
        <v>1824</v>
      </c>
      <c r="G1722" s="9" t="s">
        <v>6802</v>
      </c>
      <c r="H1722">
        <v>0</v>
      </c>
      <c r="I1722">
        <v>215.80705</v>
      </c>
    </row>
    <row r="1723" spans="1:9" x14ac:dyDescent="0.25">
      <c r="A1723" s="8">
        <v>2023</v>
      </c>
      <c r="B1723" s="9" t="s">
        <v>783</v>
      </c>
      <c r="C1723" s="9" t="s">
        <v>1825</v>
      </c>
      <c r="D1723" s="9" t="s">
        <v>4816</v>
      </c>
      <c r="E1723" s="11">
        <f>VLOOKUP(C1723,Typology!$A$2:$D$615,4,FALSE)</f>
        <v>4</v>
      </c>
      <c r="F1723" s="9" t="s">
        <v>1826</v>
      </c>
      <c r="G1723" s="9" t="s">
        <v>6803</v>
      </c>
      <c r="H1723">
        <v>0</v>
      </c>
      <c r="I1723">
        <v>1124.851218</v>
      </c>
    </row>
    <row r="1724" spans="1:9" x14ac:dyDescent="0.25">
      <c r="A1724" s="8">
        <v>2023</v>
      </c>
      <c r="B1724" s="9" t="s">
        <v>783</v>
      </c>
      <c r="C1724" s="9" t="s">
        <v>1825</v>
      </c>
      <c r="D1724" s="9" t="s">
        <v>4816</v>
      </c>
      <c r="E1724" s="11">
        <f>VLOOKUP(C1724,Typology!$A$2:$D$615,4,FALSE)</f>
        <v>4</v>
      </c>
      <c r="F1724" s="9" t="s">
        <v>1827</v>
      </c>
      <c r="G1724" s="9" t="s">
        <v>6804</v>
      </c>
      <c r="H1724">
        <v>328.06116200000002</v>
      </c>
      <c r="I1724">
        <v>328.06116200000002</v>
      </c>
    </row>
    <row r="1725" spans="1:9" x14ac:dyDescent="0.25">
      <c r="A1725" s="8">
        <v>2023</v>
      </c>
      <c r="B1725" s="9" t="s">
        <v>783</v>
      </c>
      <c r="C1725" s="9" t="s">
        <v>1825</v>
      </c>
      <c r="D1725" s="9" t="s">
        <v>4816</v>
      </c>
      <c r="E1725" s="11">
        <f>VLOOKUP(C1725,Typology!$A$2:$D$615,4,FALSE)</f>
        <v>4</v>
      </c>
      <c r="F1725" s="9" t="s">
        <v>1828</v>
      </c>
      <c r="G1725" s="9" t="s">
        <v>6805</v>
      </c>
      <c r="H1725">
        <v>0</v>
      </c>
      <c r="I1725">
        <v>527.069481</v>
      </c>
    </row>
    <row r="1726" spans="1:9" x14ac:dyDescent="0.25">
      <c r="A1726" s="8">
        <v>2023</v>
      </c>
      <c r="B1726" s="9" t="s">
        <v>783</v>
      </c>
      <c r="C1726" s="9" t="s">
        <v>1825</v>
      </c>
      <c r="D1726" s="9" t="s">
        <v>4816</v>
      </c>
      <c r="E1726" s="11">
        <f>VLOOKUP(C1726,Typology!$A$2:$D$615,4,FALSE)</f>
        <v>4</v>
      </c>
      <c r="F1726" s="9" t="s">
        <v>1829</v>
      </c>
      <c r="G1726" s="9" t="s">
        <v>6806</v>
      </c>
      <c r="H1726">
        <v>212.266312</v>
      </c>
      <c r="I1726">
        <v>454.96367600000002</v>
      </c>
    </row>
    <row r="1727" spans="1:9" x14ac:dyDescent="0.25">
      <c r="A1727" s="8">
        <v>2023</v>
      </c>
      <c r="B1727" s="9" t="s">
        <v>783</v>
      </c>
      <c r="C1727" s="9" t="s">
        <v>1825</v>
      </c>
      <c r="D1727" s="9" t="s">
        <v>4816</v>
      </c>
      <c r="E1727" s="11">
        <f>VLOOKUP(C1727,Typology!$A$2:$D$615,4,FALSE)</f>
        <v>4</v>
      </c>
      <c r="F1727" s="9" t="s">
        <v>1830</v>
      </c>
      <c r="G1727" s="9" t="s">
        <v>6807</v>
      </c>
      <c r="H1727">
        <v>408.48559</v>
      </c>
      <c r="I1727">
        <v>408.48559</v>
      </c>
    </row>
    <row r="1728" spans="1:9" x14ac:dyDescent="0.25">
      <c r="A1728" s="8">
        <v>2023</v>
      </c>
      <c r="B1728" s="9" t="s">
        <v>783</v>
      </c>
      <c r="C1728" s="9" t="s">
        <v>1825</v>
      </c>
      <c r="D1728" s="9" t="s">
        <v>4816</v>
      </c>
      <c r="E1728" s="11">
        <f>VLOOKUP(C1728,Typology!$A$2:$D$615,4,FALSE)</f>
        <v>4</v>
      </c>
      <c r="F1728" s="9" t="s">
        <v>1831</v>
      </c>
      <c r="G1728" s="9" t="s">
        <v>6808</v>
      </c>
      <c r="H1728">
        <v>454.96349499999997</v>
      </c>
      <c r="I1728">
        <v>454.96349499999997</v>
      </c>
    </row>
    <row r="1729" spans="1:9" x14ac:dyDescent="0.25">
      <c r="A1729" s="8">
        <v>2023</v>
      </c>
      <c r="B1729" s="9" t="s">
        <v>783</v>
      </c>
      <c r="C1729" s="9" t="s">
        <v>1832</v>
      </c>
      <c r="D1729" s="9" t="s">
        <v>4853</v>
      </c>
      <c r="E1729" s="11">
        <f>VLOOKUP(C1729,Typology!$A$2:$D$615,4,FALSE)</f>
        <v>4</v>
      </c>
      <c r="F1729" s="9" t="s">
        <v>1833</v>
      </c>
      <c r="G1729" s="9" t="s">
        <v>6809</v>
      </c>
      <c r="H1729">
        <v>0</v>
      </c>
      <c r="I1729">
        <v>0</v>
      </c>
    </row>
    <row r="1730" spans="1:9" x14ac:dyDescent="0.25">
      <c r="A1730" s="8">
        <v>2023</v>
      </c>
      <c r="B1730" s="9" t="s">
        <v>783</v>
      </c>
      <c r="C1730" s="9" t="s">
        <v>1832</v>
      </c>
      <c r="D1730" s="9" t="s">
        <v>4853</v>
      </c>
      <c r="E1730" s="11">
        <f>VLOOKUP(C1730,Typology!$A$2:$D$615,4,FALSE)</f>
        <v>4</v>
      </c>
      <c r="F1730" s="9" t="s">
        <v>1834</v>
      </c>
      <c r="G1730" s="9" t="s">
        <v>6810</v>
      </c>
      <c r="H1730">
        <v>578.82315500000004</v>
      </c>
      <c r="I1730">
        <v>578.82315500000004</v>
      </c>
    </row>
    <row r="1731" spans="1:9" x14ac:dyDescent="0.25">
      <c r="A1731" s="8">
        <v>2023</v>
      </c>
      <c r="B1731" s="9" t="s">
        <v>783</v>
      </c>
      <c r="C1731" s="9" t="s">
        <v>1832</v>
      </c>
      <c r="D1731" s="9" t="s">
        <v>4853</v>
      </c>
      <c r="E1731" s="11">
        <f>VLOOKUP(C1731,Typology!$A$2:$D$615,4,FALSE)</f>
        <v>4</v>
      </c>
      <c r="F1731" s="9" t="s">
        <v>1835</v>
      </c>
      <c r="G1731" s="9" t="s">
        <v>6811</v>
      </c>
      <c r="H1731">
        <v>0</v>
      </c>
      <c r="I1731">
        <v>399.61396400000001</v>
      </c>
    </row>
    <row r="1732" spans="1:9" x14ac:dyDescent="0.25">
      <c r="A1732" s="8">
        <v>2023</v>
      </c>
      <c r="B1732" s="9" t="s">
        <v>783</v>
      </c>
      <c r="C1732" s="9" t="s">
        <v>1832</v>
      </c>
      <c r="D1732" s="9" t="s">
        <v>4853</v>
      </c>
      <c r="E1732" s="11">
        <f>VLOOKUP(C1732,Typology!$A$2:$D$615,4,FALSE)</f>
        <v>4</v>
      </c>
      <c r="F1732" s="9" t="s">
        <v>1836</v>
      </c>
      <c r="G1732" s="9" t="s">
        <v>6812</v>
      </c>
      <c r="H1732">
        <v>114.909605</v>
      </c>
      <c r="I1732">
        <v>485.85875699999997</v>
      </c>
    </row>
    <row r="1733" spans="1:9" x14ac:dyDescent="0.25">
      <c r="A1733" s="8">
        <v>2023</v>
      </c>
      <c r="B1733" s="9" t="s">
        <v>783</v>
      </c>
      <c r="C1733" s="9" t="s">
        <v>1837</v>
      </c>
      <c r="D1733" s="9" t="s">
        <v>5010</v>
      </c>
      <c r="E1733" s="11">
        <f>VLOOKUP(C1733,Typology!$A$2:$D$615,4,FALSE)</f>
        <v>7</v>
      </c>
      <c r="F1733" s="9" t="s">
        <v>1838</v>
      </c>
      <c r="G1733" s="9" t="s">
        <v>6768</v>
      </c>
      <c r="H1733">
        <v>396.75888099999997</v>
      </c>
      <c r="I1733">
        <v>396.75888099999997</v>
      </c>
    </row>
    <row r="1734" spans="1:9" x14ac:dyDescent="0.25">
      <c r="A1734" s="8">
        <v>2023</v>
      </c>
      <c r="B1734" s="9" t="s">
        <v>783</v>
      </c>
      <c r="C1734" s="9" t="s">
        <v>1837</v>
      </c>
      <c r="D1734" s="9" t="s">
        <v>5010</v>
      </c>
      <c r="E1734" s="11">
        <f>VLOOKUP(C1734,Typology!$A$2:$D$615,4,FALSE)</f>
        <v>7</v>
      </c>
      <c r="F1734" s="9" t="s">
        <v>1839</v>
      </c>
      <c r="G1734" s="9" t="s">
        <v>6813</v>
      </c>
      <c r="H1734">
        <v>48.237086999999995</v>
      </c>
      <c r="I1734">
        <v>48.237086999999995</v>
      </c>
    </row>
    <row r="1735" spans="1:9" x14ac:dyDescent="0.25">
      <c r="A1735" s="8">
        <v>2023</v>
      </c>
      <c r="B1735" s="9" t="s">
        <v>783</v>
      </c>
      <c r="C1735" s="9" t="s">
        <v>1837</v>
      </c>
      <c r="D1735" s="9" t="s">
        <v>5010</v>
      </c>
      <c r="E1735" s="11">
        <f>VLOOKUP(C1735,Typology!$A$2:$D$615,4,FALSE)</f>
        <v>7</v>
      </c>
      <c r="F1735" s="9" t="s">
        <v>1840</v>
      </c>
      <c r="G1735" s="9" t="s">
        <v>6814</v>
      </c>
      <c r="H1735">
        <v>0</v>
      </c>
      <c r="I1735">
        <v>778.85796300000004</v>
      </c>
    </row>
    <row r="1736" spans="1:9" x14ac:dyDescent="0.25">
      <c r="A1736" s="8">
        <v>2023</v>
      </c>
      <c r="B1736" s="9" t="s">
        <v>783</v>
      </c>
      <c r="C1736" s="9" t="s">
        <v>1837</v>
      </c>
      <c r="D1736" s="9" t="s">
        <v>5010</v>
      </c>
      <c r="E1736" s="11">
        <f>VLOOKUP(C1736,Typology!$A$2:$D$615,4,FALSE)</f>
        <v>7</v>
      </c>
      <c r="F1736" s="9" t="s">
        <v>1841</v>
      </c>
      <c r="G1736" s="9" t="s">
        <v>6815</v>
      </c>
      <c r="H1736">
        <v>428.04757999999998</v>
      </c>
      <c r="I1736">
        <v>428.04757999999998</v>
      </c>
    </row>
    <row r="1737" spans="1:9" x14ac:dyDescent="0.25">
      <c r="A1737" s="8">
        <v>2023</v>
      </c>
      <c r="B1737" s="9" t="s">
        <v>783</v>
      </c>
      <c r="C1737" s="9" t="s">
        <v>1837</v>
      </c>
      <c r="D1737" s="9" t="s">
        <v>5010</v>
      </c>
      <c r="E1737" s="11">
        <f>VLOOKUP(C1737,Typology!$A$2:$D$615,4,FALSE)</f>
        <v>7</v>
      </c>
      <c r="F1737" s="9" t="s">
        <v>1842</v>
      </c>
      <c r="G1737" s="9" t="s">
        <v>6816</v>
      </c>
      <c r="H1737">
        <v>0</v>
      </c>
      <c r="I1737">
        <v>3.7870000000000001E-2</v>
      </c>
    </row>
    <row r="1738" spans="1:9" x14ac:dyDescent="0.25">
      <c r="A1738" s="8">
        <v>2023</v>
      </c>
      <c r="B1738" s="9" t="s">
        <v>783</v>
      </c>
      <c r="C1738" s="9" t="s">
        <v>1837</v>
      </c>
      <c r="D1738" s="9" t="s">
        <v>5010</v>
      </c>
      <c r="E1738" s="11">
        <f>VLOOKUP(C1738,Typology!$A$2:$D$615,4,FALSE)</f>
        <v>7</v>
      </c>
      <c r="F1738" s="9" t="s">
        <v>1843</v>
      </c>
      <c r="G1738" s="9" t="s">
        <v>6769</v>
      </c>
      <c r="H1738">
        <v>349.92728</v>
      </c>
      <c r="I1738">
        <v>349.92728</v>
      </c>
    </row>
    <row r="1739" spans="1:9" x14ac:dyDescent="0.25">
      <c r="A1739" s="8">
        <v>2023</v>
      </c>
      <c r="B1739" s="9" t="s">
        <v>783</v>
      </c>
      <c r="C1739" s="9" t="s">
        <v>1837</v>
      </c>
      <c r="D1739" s="9" t="s">
        <v>5010</v>
      </c>
      <c r="E1739" s="11">
        <f>VLOOKUP(C1739,Typology!$A$2:$D$615,4,FALSE)</f>
        <v>7</v>
      </c>
      <c r="F1739" s="9" t="s">
        <v>1844</v>
      </c>
      <c r="G1739" s="9" t="s">
        <v>6817</v>
      </c>
      <c r="H1739">
        <v>0</v>
      </c>
      <c r="I1739">
        <v>568.68599199999994</v>
      </c>
    </row>
    <row r="1740" spans="1:9" x14ac:dyDescent="0.25">
      <c r="A1740" s="8">
        <v>2023</v>
      </c>
      <c r="B1740" s="9" t="s">
        <v>783</v>
      </c>
      <c r="C1740" s="9" t="s">
        <v>1837</v>
      </c>
      <c r="D1740" s="9" t="s">
        <v>5010</v>
      </c>
      <c r="E1740" s="11">
        <f>VLOOKUP(C1740,Typology!$A$2:$D$615,4,FALSE)</f>
        <v>7</v>
      </c>
      <c r="F1740" s="9" t="s">
        <v>1837</v>
      </c>
      <c r="G1740" s="9" t="s">
        <v>5010</v>
      </c>
      <c r="H1740">
        <v>3.7011829999999999</v>
      </c>
      <c r="I1740">
        <v>5.0917149999999998</v>
      </c>
    </row>
    <row r="1741" spans="1:9" x14ac:dyDescent="0.25">
      <c r="A1741" s="8">
        <v>2023</v>
      </c>
      <c r="B1741" s="9" t="s">
        <v>783</v>
      </c>
      <c r="C1741" s="9" t="s">
        <v>1845</v>
      </c>
      <c r="D1741" s="9" t="s">
        <v>4994</v>
      </c>
      <c r="E1741" s="11">
        <f>VLOOKUP(C1741,Typology!$A$2:$D$615,4,FALSE)</f>
        <v>7</v>
      </c>
      <c r="F1741" s="9" t="s">
        <v>1846</v>
      </c>
      <c r="G1741" s="9" t="s">
        <v>6818</v>
      </c>
      <c r="H1741">
        <v>168.58499599999999</v>
      </c>
      <c r="I1741">
        <v>168.58499599999999</v>
      </c>
    </row>
    <row r="1742" spans="1:9" x14ac:dyDescent="0.25">
      <c r="A1742" s="8">
        <v>2023</v>
      </c>
      <c r="B1742" s="9" t="s">
        <v>783</v>
      </c>
      <c r="C1742" s="9" t="s">
        <v>1845</v>
      </c>
      <c r="D1742" s="9" t="s">
        <v>4994</v>
      </c>
      <c r="E1742" s="11">
        <f>VLOOKUP(C1742,Typology!$A$2:$D$615,4,FALSE)</f>
        <v>7</v>
      </c>
      <c r="F1742" s="9" t="s">
        <v>1847</v>
      </c>
      <c r="G1742" s="9" t="s">
        <v>6819</v>
      </c>
      <c r="H1742">
        <v>455.47335299999997</v>
      </c>
      <c r="I1742">
        <v>455.47335299999997</v>
      </c>
    </row>
    <row r="1743" spans="1:9" x14ac:dyDescent="0.25">
      <c r="A1743" s="8">
        <v>2023</v>
      </c>
      <c r="B1743" s="9" t="s">
        <v>783</v>
      </c>
      <c r="C1743" s="9" t="s">
        <v>1845</v>
      </c>
      <c r="D1743" s="9" t="s">
        <v>4994</v>
      </c>
      <c r="E1743" s="11">
        <f>VLOOKUP(C1743,Typology!$A$2:$D$615,4,FALSE)</f>
        <v>7</v>
      </c>
      <c r="F1743" s="9" t="s">
        <v>1848</v>
      </c>
      <c r="G1743" s="9" t="s">
        <v>6820</v>
      </c>
      <c r="H1743">
        <v>335.85603500000002</v>
      </c>
      <c r="I1743">
        <v>335.85603500000002</v>
      </c>
    </row>
    <row r="1744" spans="1:9" x14ac:dyDescent="0.25">
      <c r="A1744" s="8">
        <v>2023</v>
      </c>
      <c r="B1744" s="9" t="s">
        <v>783</v>
      </c>
      <c r="C1744" s="9" t="s">
        <v>1845</v>
      </c>
      <c r="D1744" s="9" t="s">
        <v>4994</v>
      </c>
      <c r="E1744" s="11">
        <f>VLOOKUP(C1744,Typology!$A$2:$D$615,4,FALSE)</f>
        <v>7</v>
      </c>
      <c r="F1744" s="9" t="s">
        <v>1849</v>
      </c>
      <c r="G1744" s="9" t="s">
        <v>6821</v>
      </c>
      <c r="H1744">
        <v>260.85477800000001</v>
      </c>
      <c r="I1744">
        <v>804.16867500000001</v>
      </c>
    </row>
    <row r="1745" spans="1:9" x14ac:dyDescent="0.25">
      <c r="A1745" s="8">
        <v>2023</v>
      </c>
      <c r="B1745" s="9" t="s">
        <v>783</v>
      </c>
      <c r="C1745" s="9" t="s">
        <v>1845</v>
      </c>
      <c r="D1745" s="9" t="s">
        <v>4994</v>
      </c>
      <c r="E1745" s="11">
        <f>VLOOKUP(C1745,Typology!$A$2:$D$615,4,FALSE)</f>
        <v>7</v>
      </c>
      <c r="F1745" s="9" t="s">
        <v>1850</v>
      </c>
      <c r="G1745" s="9" t="s">
        <v>6822</v>
      </c>
      <c r="H1745">
        <v>192.785618</v>
      </c>
      <c r="I1745">
        <v>549.060069</v>
      </c>
    </row>
    <row r="1746" spans="1:9" x14ac:dyDescent="0.25">
      <c r="A1746" s="8">
        <v>2023</v>
      </c>
      <c r="B1746" s="9" t="s">
        <v>783</v>
      </c>
      <c r="C1746" s="9" t="s">
        <v>1845</v>
      </c>
      <c r="D1746" s="9" t="s">
        <v>4994</v>
      </c>
      <c r="E1746" s="11">
        <f>VLOOKUP(C1746,Typology!$A$2:$D$615,4,FALSE)</f>
        <v>7</v>
      </c>
      <c r="F1746" s="9" t="s">
        <v>1851</v>
      </c>
      <c r="G1746" s="9" t="s">
        <v>6823</v>
      </c>
      <c r="H1746">
        <v>358.249122</v>
      </c>
      <c r="I1746">
        <v>358.249122</v>
      </c>
    </row>
    <row r="1747" spans="1:9" x14ac:dyDescent="0.25">
      <c r="A1747" s="8">
        <v>2023</v>
      </c>
      <c r="B1747" s="9" t="s">
        <v>783</v>
      </c>
      <c r="C1747" s="9" t="s">
        <v>1845</v>
      </c>
      <c r="D1747" s="9" t="s">
        <v>4994</v>
      </c>
      <c r="E1747" s="11">
        <f>VLOOKUP(C1747,Typology!$A$2:$D$615,4,FALSE)</f>
        <v>7</v>
      </c>
      <c r="F1747" s="9" t="s">
        <v>1852</v>
      </c>
      <c r="G1747" s="9" t="s">
        <v>6824</v>
      </c>
      <c r="H1747">
        <v>33.169426000000001</v>
      </c>
      <c r="I1747">
        <v>145.99534599999998</v>
      </c>
    </row>
    <row r="1748" spans="1:9" x14ac:dyDescent="0.25">
      <c r="A1748" s="8">
        <v>2023</v>
      </c>
      <c r="B1748" s="9" t="s">
        <v>783</v>
      </c>
      <c r="C1748" s="9" t="s">
        <v>1845</v>
      </c>
      <c r="D1748" s="9" t="s">
        <v>4994</v>
      </c>
      <c r="E1748" s="11">
        <f>VLOOKUP(C1748,Typology!$A$2:$D$615,4,FALSE)</f>
        <v>7</v>
      </c>
      <c r="F1748" s="9" t="s">
        <v>1853</v>
      </c>
      <c r="G1748" s="9" t="s">
        <v>6825</v>
      </c>
      <c r="H1748">
        <v>0</v>
      </c>
      <c r="I1748">
        <v>1260.837475</v>
      </c>
    </row>
    <row r="1749" spans="1:9" x14ac:dyDescent="0.25">
      <c r="A1749" s="8">
        <v>2023</v>
      </c>
      <c r="B1749" s="9" t="s">
        <v>783</v>
      </c>
      <c r="C1749" s="9" t="s">
        <v>1845</v>
      </c>
      <c r="D1749" s="9" t="s">
        <v>4994</v>
      </c>
      <c r="E1749" s="11">
        <f>VLOOKUP(C1749,Typology!$A$2:$D$615,4,FALSE)</f>
        <v>7</v>
      </c>
      <c r="F1749" s="9" t="s">
        <v>1854</v>
      </c>
      <c r="G1749" s="9" t="s">
        <v>6826</v>
      </c>
      <c r="H1749">
        <v>0</v>
      </c>
      <c r="I1749">
        <v>1191.8191139999999</v>
      </c>
    </row>
    <row r="1750" spans="1:9" x14ac:dyDescent="0.25">
      <c r="A1750" s="8">
        <v>2023</v>
      </c>
      <c r="B1750" s="9" t="s">
        <v>783</v>
      </c>
      <c r="C1750" s="9" t="s">
        <v>1845</v>
      </c>
      <c r="D1750" s="9" t="s">
        <v>4994</v>
      </c>
      <c r="E1750" s="11">
        <f>VLOOKUP(C1750,Typology!$A$2:$D$615,4,FALSE)</f>
        <v>7</v>
      </c>
      <c r="F1750" s="9" t="s">
        <v>1855</v>
      </c>
      <c r="G1750" s="9" t="s">
        <v>6827</v>
      </c>
      <c r="H1750">
        <v>246.63056</v>
      </c>
      <c r="I1750">
        <v>246.63056</v>
      </c>
    </row>
    <row r="1751" spans="1:9" x14ac:dyDescent="0.25">
      <c r="A1751" s="8">
        <v>2023</v>
      </c>
      <c r="B1751" s="9" t="s">
        <v>783</v>
      </c>
      <c r="C1751" s="9" t="s">
        <v>1845</v>
      </c>
      <c r="D1751" s="9" t="s">
        <v>4994</v>
      </c>
      <c r="E1751" s="11">
        <f>VLOOKUP(C1751,Typology!$A$2:$D$615,4,FALSE)</f>
        <v>7</v>
      </c>
      <c r="F1751" s="9" t="s">
        <v>1856</v>
      </c>
      <c r="G1751" s="9" t="s">
        <v>6828</v>
      </c>
      <c r="H1751">
        <v>728.62669600000004</v>
      </c>
      <c r="I1751">
        <v>728.62669600000004</v>
      </c>
    </row>
    <row r="1752" spans="1:9" x14ac:dyDescent="0.25">
      <c r="A1752" s="8">
        <v>2023</v>
      </c>
      <c r="B1752" s="9" t="s">
        <v>783</v>
      </c>
      <c r="C1752" s="9" t="s">
        <v>1845</v>
      </c>
      <c r="D1752" s="9" t="s">
        <v>4994</v>
      </c>
      <c r="E1752" s="11">
        <f>VLOOKUP(C1752,Typology!$A$2:$D$615,4,FALSE)</f>
        <v>7</v>
      </c>
      <c r="F1752" s="9" t="s">
        <v>1857</v>
      </c>
      <c r="G1752" s="9" t="s">
        <v>6829</v>
      </c>
      <c r="H1752">
        <v>253.95778799999999</v>
      </c>
      <c r="I1752">
        <v>253.95778799999999</v>
      </c>
    </row>
    <row r="1753" spans="1:9" x14ac:dyDescent="0.25">
      <c r="A1753" s="8">
        <v>2023</v>
      </c>
      <c r="B1753" s="9" t="s">
        <v>783</v>
      </c>
      <c r="C1753" s="9" t="s">
        <v>1845</v>
      </c>
      <c r="D1753" s="9" t="s">
        <v>4994</v>
      </c>
      <c r="E1753" s="11">
        <f>VLOOKUP(C1753,Typology!$A$2:$D$615,4,FALSE)</f>
        <v>7</v>
      </c>
      <c r="F1753" s="9" t="s">
        <v>1858</v>
      </c>
      <c r="G1753" s="9" t="s">
        <v>6830</v>
      </c>
      <c r="H1753">
        <v>301.54382500000003</v>
      </c>
      <c r="I1753">
        <v>301.54382500000003</v>
      </c>
    </row>
    <row r="1754" spans="1:9" x14ac:dyDescent="0.25">
      <c r="A1754" s="8">
        <v>2023</v>
      </c>
      <c r="B1754" s="9" t="s">
        <v>783</v>
      </c>
      <c r="C1754" s="9" t="s">
        <v>1845</v>
      </c>
      <c r="D1754" s="9" t="s">
        <v>4994</v>
      </c>
      <c r="E1754" s="11">
        <f>VLOOKUP(C1754,Typology!$A$2:$D$615,4,FALSE)</f>
        <v>7</v>
      </c>
      <c r="F1754" s="9" t="s">
        <v>1859</v>
      </c>
      <c r="G1754" s="9" t="s">
        <v>6831</v>
      </c>
      <c r="H1754">
        <v>176.59402299999999</v>
      </c>
      <c r="I1754">
        <v>511.685406</v>
      </c>
    </row>
    <row r="1755" spans="1:9" x14ac:dyDescent="0.25">
      <c r="A1755" s="8">
        <v>2023</v>
      </c>
      <c r="B1755" s="9" t="s">
        <v>783</v>
      </c>
      <c r="C1755" s="9" t="s">
        <v>1845</v>
      </c>
      <c r="D1755" s="9" t="s">
        <v>4994</v>
      </c>
      <c r="E1755" s="11">
        <f>VLOOKUP(C1755,Typology!$A$2:$D$615,4,FALSE)</f>
        <v>7</v>
      </c>
      <c r="F1755" s="9" t="s">
        <v>1860</v>
      </c>
      <c r="G1755" s="9" t="s">
        <v>6832</v>
      </c>
      <c r="H1755">
        <v>408.89135900000002</v>
      </c>
      <c r="I1755">
        <v>408.89135900000002</v>
      </c>
    </row>
    <row r="1756" spans="1:9" x14ac:dyDescent="0.25">
      <c r="A1756" s="8">
        <v>2023</v>
      </c>
      <c r="B1756" s="9" t="s">
        <v>783</v>
      </c>
      <c r="C1756" s="9" t="s">
        <v>1845</v>
      </c>
      <c r="D1756" s="9" t="s">
        <v>4994</v>
      </c>
      <c r="E1756" s="11">
        <f>VLOOKUP(C1756,Typology!$A$2:$D$615,4,FALSE)</f>
        <v>7</v>
      </c>
      <c r="F1756" s="9" t="s">
        <v>1861</v>
      </c>
      <c r="G1756" s="9" t="s">
        <v>6833</v>
      </c>
      <c r="H1756">
        <v>0</v>
      </c>
      <c r="I1756">
        <v>1385.187453</v>
      </c>
    </row>
    <row r="1757" spans="1:9" x14ac:dyDescent="0.25">
      <c r="A1757" s="8">
        <v>2023</v>
      </c>
      <c r="B1757" s="9" t="s">
        <v>783</v>
      </c>
      <c r="C1757" s="9" t="s">
        <v>1845</v>
      </c>
      <c r="D1757" s="9" t="s">
        <v>4994</v>
      </c>
      <c r="E1757" s="11">
        <f>VLOOKUP(C1757,Typology!$A$2:$D$615,4,FALSE)</f>
        <v>7</v>
      </c>
      <c r="F1757" s="9" t="s">
        <v>1845</v>
      </c>
      <c r="G1757" s="9" t="s">
        <v>4994</v>
      </c>
      <c r="H1757">
        <v>4.9828570000000001</v>
      </c>
      <c r="I1757">
        <v>21.13496</v>
      </c>
    </row>
    <row r="1758" spans="1:9" x14ac:dyDescent="0.25">
      <c r="A1758" s="8">
        <v>2023</v>
      </c>
      <c r="B1758" s="9" t="s">
        <v>783</v>
      </c>
      <c r="C1758" s="9" t="s">
        <v>1862</v>
      </c>
      <c r="D1758" s="9" t="s">
        <v>4822</v>
      </c>
      <c r="E1758" s="11">
        <f>VLOOKUP(C1758,Typology!$A$2:$D$615,4,FALSE)</f>
        <v>4</v>
      </c>
      <c r="F1758" s="9" t="s">
        <v>1863</v>
      </c>
      <c r="G1758" s="9" t="s">
        <v>6834</v>
      </c>
      <c r="H1758">
        <v>515.47729400000003</v>
      </c>
      <c r="I1758">
        <v>515.47729400000003</v>
      </c>
    </row>
    <row r="1759" spans="1:9" x14ac:dyDescent="0.25">
      <c r="A1759" s="8">
        <v>2023</v>
      </c>
      <c r="B1759" s="9" t="s">
        <v>783</v>
      </c>
      <c r="C1759" s="9" t="s">
        <v>1862</v>
      </c>
      <c r="D1759" s="9" t="s">
        <v>4822</v>
      </c>
      <c r="E1759" s="11">
        <f>VLOOKUP(C1759,Typology!$A$2:$D$615,4,FALSE)</f>
        <v>4</v>
      </c>
      <c r="F1759" s="9" t="s">
        <v>751</v>
      </c>
      <c r="G1759" s="9" t="s">
        <v>5879</v>
      </c>
      <c r="H1759">
        <v>0</v>
      </c>
      <c r="I1759">
        <v>750.71432200000004</v>
      </c>
    </row>
    <row r="1760" spans="1:9" x14ac:dyDescent="0.25">
      <c r="A1760" s="8">
        <v>2023</v>
      </c>
      <c r="B1760" s="9" t="s">
        <v>783</v>
      </c>
      <c r="C1760" s="9" t="s">
        <v>1862</v>
      </c>
      <c r="D1760" s="9" t="s">
        <v>4822</v>
      </c>
      <c r="E1760" s="11">
        <f>VLOOKUP(C1760,Typology!$A$2:$D$615,4,FALSE)</f>
        <v>4</v>
      </c>
      <c r="F1760" s="9" t="s">
        <v>1864</v>
      </c>
      <c r="G1760" s="9" t="s">
        <v>6835</v>
      </c>
      <c r="H1760">
        <v>491.36575399999998</v>
      </c>
      <c r="I1760">
        <v>491.36575399999998</v>
      </c>
    </row>
    <row r="1761" spans="1:9" x14ac:dyDescent="0.25">
      <c r="A1761" s="8">
        <v>2023</v>
      </c>
      <c r="B1761" s="9" t="s">
        <v>783</v>
      </c>
      <c r="C1761" s="9" t="s">
        <v>1862</v>
      </c>
      <c r="D1761" s="9" t="s">
        <v>4822</v>
      </c>
      <c r="E1761" s="11">
        <f>VLOOKUP(C1761,Typology!$A$2:$D$615,4,FALSE)</f>
        <v>4</v>
      </c>
      <c r="F1761" s="9" t="s">
        <v>1865</v>
      </c>
      <c r="G1761" s="9" t="s">
        <v>6836</v>
      </c>
      <c r="H1761">
        <v>511.84650099999999</v>
      </c>
      <c r="I1761">
        <v>734.78508699999998</v>
      </c>
    </row>
    <row r="1762" spans="1:9" x14ac:dyDescent="0.25">
      <c r="A1762" s="8">
        <v>2023</v>
      </c>
      <c r="B1762" s="9" t="s">
        <v>783</v>
      </c>
      <c r="C1762" s="9" t="s">
        <v>1862</v>
      </c>
      <c r="D1762" s="9" t="s">
        <v>4822</v>
      </c>
      <c r="E1762" s="11">
        <f>VLOOKUP(C1762,Typology!$A$2:$D$615,4,FALSE)</f>
        <v>4</v>
      </c>
      <c r="F1762" s="9" t="s">
        <v>758</v>
      </c>
      <c r="G1762" s="9" t="s">
        <v>5885</v>
      </c>
      <c r="H1762">
        <v>0</v>
      </c>
      <c r="I1762">
        <v>497.40729299999998</v>
      </c>
    </row>
    <row r="1763" spans="1:9" x14ac:dyDescent="0.25">
      <c r="A1763" s="8">
        <v>2023</v>
      </c>
      <c r="B1763" s="9" t="s">
        <v>783</v>
      </c>
      <c r="C1763" s="9" t="s">
        <v>1866</v>
      </c>
      <c r="D1763" s="9" t="s">
        <v>4826</v>
      </c>
      <c r="E1763" s="11">
        <f>VLOOKUP(C1763,Typology!$A$2:$D$615,4,FALSE)</f>
        <v>4</v>
      </c>
      <c r="F1763" s="9" t="s">
        <v>1867</v>
      </c>
      <c r="G1763" s="9" t="s">
        <v>6837</v>
      </c>
      <c r="H1763">
        <v>286.82618000000002</v>
      </c>
      <c r="I1763">
        <v>286.82618000000002</v>
      </c>
    </row>
    <row r="1764" spans="1:9" x14ac:dyDescent="0.25">
      <c r="A1764" s="8">
        <v>2023</v>
      </c>
      <c r="B1764" s="9" t="s">
        <v>783</v>
      </c>
      <c r="C1764" s="9" t="s">
        <v>1866</v>
      </c>
      <c r="D1764" s="9" t="s">
        <v>4826</v>
      </c>
      <c r="E1764" s="11">
        <f>VLOOKUP(C1764,Typology!$A$2:$D$615,4,FALSE)</f>
        <v>4</v>
      </c>
      <c r="F1764" s="9" t="s">
        <v>1868</v>
      </c>
      <c r="G1764" s="9" t="s">
        <v>6838</v>
      </c>
      <c r="H1764">
        <v>278.98457100000002</v>
      </c>
      <c r="I1764">
        <v>278.98457100000002</v>
      </c>
    </row>
    <row r="1765" spans="1:9" x14ac:dyDescent="0.25">
      <c r="A1765" s="8">
        <v>2023</v>
      </c>
      <c r="B1765" s="9" t="s">
        <v>783</v>
      </c>
      <c r="C1765" s="9" t="s">
        <v>1866</v>
      </c>
      <c r="D1765" s="9" t="s">
        <v>4826</v>
      </c>
      <c r="E1765" s="11">
        <f>VLOOKUP(C1765,Typology!$A$2:$D$615,4,FALSE)</f>
        <v>4</v>
      </c>
      <c r="F1765" s="9" t="s">
        <v>671</v>
      </c>
      <c r="G1765" s="9" t="s">
        <v>5816</v>
      </c>
      <c r="H1765">
        <v>0</v>
      </c>
      <c r="I1765">
        <v>322.67611399999998</v>
      </c>
    </row>
    <row r="1766" spans="1:9" x14ac:dyDescent="0.25">
      <c r="A1766" s="8">
        <v>2023</v>
      </c>
      <c r="B1766" s="9" t="s">
        <v>783</v>
      </c>
      <c r="C1766" s="9" t="s">
        <v>1866</v>
      </c>
      <c r="D1766" s="9" t="s">
        <v>4826</v>
      </c>
      <c r="E1766" s="11">
        <f>VLOOKUP(C1766,Typology!$A$2:$D$615,4,FALSE)</f>
        <v>4</v>
      </c>
      <c r="F1766" s="9" t="s">
        <v>672</v>
      </c>
      <c r="G1766" s="9" t="s">
        <v>5817</v>
      </c>
      <c r="H1766">
        <v>0</v>
      </c>
      <c r="I1766">
        <v>489.58010899999999</v>
      </c>
    </row>
    <row r="1767" spans="1:9" x14ac:dyDescent="0.25">
      <c r="A1767" s="8">
        <v>2023</v>
      </c>
      <c r="B1767" s="9" t="s">
        <v>783</v>
      </c>
      <c r="C1767" s="9" t="s">
        <v>1869</v>
      </c>
      <c r="D1767" s="9" t="s">
        <v>4835</v>
      </c>
      <c r="E1767" s="11">
        <f>VLOOKUP(C1767,Typology!$A$2:$D$615,4,FALSE)</f>
        <v>4</v>
      </c>
      <c r="F1767" s="9" t="s">
        <v>1870</v>
      </c>
      <c r="G1767" s="9" t="s">
        <v>6839</v>
      </c>
      <c r="H1767">
        <v>129.52418599999999</v>
      </c>
      <c r="I1767">
        <v>149.23856599999999</v>
      </c>
    </row>
    <row r="1768" spans="1:9" x14ac:dyDescent="0.25">
      <c r="A1768" s="8">
        <v>2023</v>
      </c>
      <c r="B1768" s="9" t="s">
        <v>783</v>
      </c>
      <c r="C1768" s="9" t="s">
        <v>1869</v>
      </c>
      <c r="D1768" s="9" t="s">
        <v>4835</v>
      </c>
      <c r="E1768" s="11">
        <f>VLOOKUP(C1768,Typology!$A$2:$D$615,4,FALSE)</f>
        <v>4</v>
      </c>
      <c r="F1768" s="9" t="s">
        <v>688</v>
      </c>
      <c r="G1768" s="9" t="s">
        <v>5830</v>
      </c>
      <c r="H1768">
        <v>0</v>
      </c>
      <c r="I1768">
        <v>637.06584999999995</v>
      </c>
    </row>
    <row r="1769" spans="1:9" x14ac:dyDescent="0.25">
      <c r="A1769" s="8">
        <v>2023</v>
      </c>
      <c r="B1769" s="9" t="s">
        <v>783</v>
      </c>
      <c r="C1769" s="9" t="s">
        <v>1869</v>
      </c>
      <c r="D1769" s="9" t="s">
        <v>4835</v>
      </c>
      <c r="E1769" s="11">
        <f>VLOOKUP(C1769,Typology!$A$2:$D$615,4,FALSE)</f>
        <v>4</v>
      </c>
      <c r="F1769" s="9" t="s">
        <v>1871</v>
      </c>
      <c r="G1769" s="9" t="s">
        <v>6840</v>
      </c>
      <c r="H1769">
        <v>654.67624899999998</v>
      </c>
      <c r="I1769">
        <v>760.44630299999994</v>
      </c>
    </row>
    <row r="1770" spans="1:9" x14ac:dyDescent="0.25">
      <c r="A1770" s="8">
        <v>2023</v>
      </c>
      <c r="B1770" s="9" t="s">
        <v>783</v>
      </c>
      <c r="C1770" s="9" t="s">
        <v>1872</v>
      </c>
      <c r="D1770" s="9" t="s">
        <v>4889</v>
      </c>
      <c r="E1770" s="11">
        <f>VLOOKUP(C1770,Typology!$A$2:$D$615,4,FALSE)</f>
        <v>5</v>
      </c>
      <c r="F1770" s="9" t="s">
        <v>1873</v>
      </c>
      <c r="G1770" s="9" t="s">
        <v>6841</v>
      </c>
      <c r="H1770">
        <v>187.752095</v>
      </c>
      <c r="I1770">
        <v>187.752095</v>
      </c>
    </row>
    <row r="1771" spans="1:9" x14ac:dyDescent="0.25">
      <c r="A1771" s="8">
        <v>2023</v>
      </c>
      <c r="B1771" s="9" t="s">
        <v>783</v>
      </c>
      <c r="C1771" s="9" t="s">
        <v>1872</v>
      </c>
      <c r="D1771" s="9" t="s">
        <v>4889</v>
      </c>
      <c r="E1771" s="11">
        <f>VLOOKUP(C1771,Typology!$A$2:$D$615,4,FALSE)</f>
        <v>5</v>
      </c>
      <c r="F1771" s="9" t="s">
        <v>1874</v>
      </c>
      <c r="G1771" s="9" t="s">
        <v>6842</v>
      </c>
      <c r="H1771">
        <v>238.59574699999999</v>
      </c>
      <c r="I1771">
        <v>238.59574699999999</v>
      </c>
    </row>
    <row r="1772" spans="1:9" x14ac:dyDescent="0.25">
      <c r="A1772" s="8">
        <v>2023</v>
      </c>
      <c r="B1772" s="9" t="s">
        <v>783</v>
      </c>
      <c r="C1772" s="9" t="s">
        <v>1872</v>
      </c>
      <c r="D1772" s="9" t="s">
        <v>4889</v>
      </c>
      <c r="E1772" s="11">
        <f>VLOOKUP(C1772,Typology!$A$2:$D$615,4,FALSE)</f>
        <v>5</v>
      </c>
      <c r="F1772" s="9" t="s">
        <v>1875</v>
      </c>
      <c r="G1772" s="9" t="s">
        <v>6843</v>
      </c>
      <c r="H1772">
        <v>420.46535999999998</v>
      </c>
      <c r="I1772">
        <v>420.46535999999998</v>
      </c>
    </row>
    <row r="1773" spans="1:9" x14ac:dyDescent="0.25">
      <c r="A1773" s="8">
        <v>2023</v>
      </c>
      <c r="B1773" s="9" t="s">
        <v>783</v>
      </c>
      <c r="C1773" s="9" t="s">
        <v>1872</v>
      </c>
      <c r="D1773" s="9" t="s">
        <v>4889</v>
      </c>
      <c r="E1773" s="11">
        <f>VLOOKUP(C1773,Typology!$A$2:$D$615,4,FALSE)</f>
        <v>5</v>
      </c>
      <c r="F1773" s="9" t="s">
        <v>1876</v>
      </c>
      <c r="G1773" s="9" t="s">
        <v>6844</v>
      </c>
      <c r="H1773">
        <v>0</v>
      </c>
      <c r="I1773">
        <v>302.19835699999999</v>
      </c>
    </row>
    <row r="1774" spans="1:9" x14ac:dyDescent="0.25">
      <c r="A1774" s="8">
        <v>2023</v>
      </c>
      <c r="B1774" s="9" t="s">
        <v>783</v>
      </c>
      <c r="C1774" s="9" t="s">
        <v>1872</v>
      </c>
      <c r="D1774" s="9" t="s">
        <v>4889</v>
      </c>
      <c r="E1774" s="11">
        <f>VLOOKUP(C1774,Typology!$A$2:$D$615,4,FALSE)</f>
        <v>5</v>
      </c>
      <c r="F1774" s="9" t="s">
        <v>1877</v>
      </c>
      <c r="G1774" s="9" t="s">
        <v>6845</v>
      </c>
      <c r="H1774">
        <v>236.63047399999999</v>
      </c>
      <c r="I1774">
        <v>236.63047399999999</v>
      </c>
    </row>
    <row r="1775" spans="1:9" x14ac:dyDescent="0.25">
      <c r="A1775" s="8">
        <v>2023</v>
      </c>
      <c r="B1775" s="9" t="s">
        <v>783</v>
      </c>
      <c r="C1775" s="9" t="s">
        <v>1872</v>
      </c>
      <c r="D1775" s="9" t="s">
        <v>4889</v>
      </c>
      <c r="E1775" s="11">
        <f>VLOOKUP(C1775,Typology!$A$2:$D$615,4,FALSE)</f>
        <v>5</v>
      </c>
      <c r="F1775" s="9" t="s">
        <v>524</v>
      </c>
      <c r="G1775" s="9" t="s">
        <v>5689</v>
      </c>
      <c r="H1775">
        <v>0</v>
      </c>
      <c r="I1775">
        <v>1169.413996</v>
      </c>
    </row>
    <row r="1776" spans="1:9" x14ac:dyDescent="0.25">
      <c r="A1776" s="8">
        <v>2023</v>
      </c>
      <c r="B1776" s="9" t="s">
        <v>783</v>
      </c>
      <c r="C1776" s="9" t="s">
        <v>1872</v>
      </c>
      <c r="D1776" s="9" t="s">
        <v>4889</v>
      </c>
      <c r="E1776" s="11">
        <f>VLOOKUP(C1776,Typology!$A$2:$D$615,4,FALSE)</f>
        <v>5</v>
      </c>
      <c r="F1776" s="9" t="s">
        <v>525</v>
      </c>
      <c r="G1776" s="9" t="s">
        <v>5690</v>
      </c>
      <c r="H1776">
        <v>0</v>
      </c>
      <c r="I1776">
        <v>1531.9844270000001</v>
      </c>
    </row>
    <row r="1777" spans="1:9" x14ac:dyDescent="0.25">
      <c r="A1777" s="8">
        <v>2023</v>
      </c>
      <c r="B1777" s="9" t="s">
        <v>783</v>
      </c>
      <c r="C1777" s="9" t="s">
        <v>1872</v>
      </c>
      <c r="D1777" s="9" t="s">
        <v>4889</v>
      </c>
      <c r="E1777" s="11">
        <f>VLOOKUP(C1777,Typology!$A$2:$D$615,4,FALSE)</f>
        <v>5</v>
      </c>
      <c r="F1777" s="9" t="s">
        <v>1878</v>
      </c>
      <c r="G1777" s="9" t="s">
        <v>6846</v>
      </c>
      <c r="H1777">
        <v>350.57373000000001</v>
      </c>
      <c r="I1777">
        <v>350.57373000000001</v>
      </c>
    </row>
    <row r="1778" spans="1:9" x14ac:dyDescent="0.25">
      <c r="A1778" s="8">
        <v>2023</v>
      </c>
      <c r="B1778" s="9" t="s">
        <v>783</v>
      </c>
      <c r="C1778" s="9" t="s">
        <v>1872</v>
      </c>
      <c r="D1778" s="9" t="s">
        <v>4889</v>
      </c>
      <c r="E1778" s="11">
        <f>VLOOKUP(C1778,Typology!$A$2:$D$615,4,FALSE)</f>
        <v>5</v>
      </c>
      <c r="F1778" s="9" t="s">
        <v>1879</v>
      </c>
      <c r="G1778" s="9" t="s">
        <v>6847</v>
      </c>
      <c r="H1778">
        <v>456.19833499999999</v>
      </c>
      <c r="I1778">
        <v>456.19833499999999</v>
      </c>
    </row>
    <row r="1779" spans="1:9" x14ac:dyDescent="0.25">
      <c r="A1779" s="8">
        <v>2023</v>
      </c>
      <c r="B1779" s="9" t="s">
        <v>783</v>
      </c>
      <c r="C1779" s="9" t="s">
        <v>1872</v>
      </c>
      <c r="D1779" s="9" t="s">
        <v>4889</v>
      </c>
      <c r="E1779" s="11">
        <f>VLOOKUP(C1779,Typology!$A$2:$D$615,4,FALSE)</f>
        <v>5</v>
      </c>
      <c r="F1779" s="9" t="s">
        <v>1880</v>
      </c>
      <c r="G1779" s="9" t="s">
        <v>6848</v>
      </c>
      <c r="H1779">
        <v>435.18877099999997</v>
      </c>
      <c r="I1779">
        <v>435.18877099999997</v>
      </c>
    </row>
    <row r="1780" spans="1:9" x14ac:dyDescent="0.25">
      <c r="A1780" s="8">
        <v>2023</v>
      </c>
      <c r="B1780" s="9" t="s">
        <v>783</v>
      </c>
      <c r="C1780" s="9" t="s">
        <v>1872</v>
      </c>
      <c r="D1780" s="9" t="s">
        <v>4889</v>
      </c>
      <c r="E1780" s="11">
        <f>VLOOKUP(C1780,Typology!$A$2:$D$615,4,FALSE)</f>
        <v>5</v>
      </c>
      <c r="F1780" s="9" t="s">
        <v>1881</v>
      </c>
      <c r="G1780" s="9" t="s">
        <v>6849</v>
      </c>
      <c r="H1780">
        <v>179.72032400000001</v>
      </c>
      <c r="I1780">
        <v>179.72032400000001</v>
      </c>
    </row>
    <row r="1781" spans="1:9" x14ac:dyDescent="0.25">
      <c r="A1781" s="8">
        <v>2023</v>
      </c>
      <c r="B1781" s="9" t="s">
        <v>783</v>
      </c>
      <c r="C1781" s="9" t="s">
        <v>1882</v>
      </c>
      <c r="D1781" s="9" t="s">
        <v>4828</v>
      </c>
      <c r="E1781" s="11">
        <f>VLOOKUP(C1781,Typology!$A$2:$D$615,4,FALSE)</f>
        <v>4</v>
      </c>
      <c r="F1781" s="9" t="s">
        <v>1883</v>
      </c>
      <c r="G1781" s="9" t="s">
        <v>6850</v>
      </c>
      <c r="H1781">
        <v>125.47547299999999</v>
      </c>
      <c r="I1781">
        <v>503.45315699999998</v>
      </c>
    </row>
    <row r="1782" spans="1:9" x14ac:dyDescent="0.25">
      <c r="A1782" s="8">
        <v>2023</v>
      </c>
      <c r="B1782" s="9" t="s">
        <v>783</v>
      </c>
      <c r="C1782" s="9" t="s">
        <v>1882</v>
      </c>
      <c r="D1782" s="9" t="s">
        <v>4828</v>
      </c>
      <c r="E1782" s="11">
        <f>VLOOKUP(C1782,Typology!$A$2:$D$615,4,FALSE)</f>
        <v>4</v>
      </c>
      <c r="F1782" s="9" t="s">
        <v>1884</v>
      </c>
      <c r="G1782" s="9" t="s">
        <v>6851</v>
      </c>
      <c r="H1782">
        <v>0</v>
      </c>
      <c r="I1782">
        <v>561.48623199999997</v>
      </c>
    </row>
    <row r="1783" spans="1:9" x14ac:dyDescent="0.25">
      <c r="A1783" s="8">
        <v>2023</v>
      </c>
      <c r="B1783" s="9" t="s">
        <v>783</v>
      </c>
      <c r="C1783" s="9" t="s">
        <v>1882</v>
      </c>
      <c r="D1783" s="9" t="s">
        <v>4828</v>
      </c>
      <c r="E1783" s="11">
        <f>VLOOKUP(C1783,Typology!$A$2:$D$615,4,FALSE)</f>
        <v>4</v>
      </c>
      <c r="F1783" s="9" t="s">
        <v>1885</v>
      </c>
      <c r="G1783" s="9" t="s">
        <v>6852</v>
      </c>
      <c r="H1783">
        <v>322.34911499999998</v>
      </c>
      <c r="I1783">
        <v>322.34911499999998</v>
      </c>
    </row>
    <row r="1784" spans="1:9" x14ac:dyDescent="0.25">
      <c r="A1784" s="8">
        <v>2023</v>
      </c>
      <c r="B1784" s="9" t="s">
        <v>783</v>
      </c>
      <c r="C1784" s="9" t="s">
        <v>1882</v>
      </c>
      <c r="D1784" s="9" t="s">
        <v>4828</v>
      </c>
      <c r="E1784" s="11">
        <f>VLOOKUP(C1784,Typology!$A$2:$D$615,4,FALSE)</f>
        <v>4</v>
      </c>
      <c r="F1784" s="9" t="s">
        <v>1886</v>
      </c>
      <c r="G1784" s="9" t="s">
        <v>6853</v>
      </c>
      <c r="H1784">
        <v>137.16373999999999</v>
      </c>
      <c r="I1784">
        <v>137.16373999999999</v>
      </c>
    </row>
    <row r="1785" spans="1:9" x14ac:dyDescent="0.25">
      <c r="A1785" s="8">
        <v>2023</v>
      </c>
      <c r="B1785" s="9" t="s">
        <v>783</v>
      </c>
      <c r="C1785" s="9" t="s">
        <v>1882</v>
      </c>
      <c r="D1785" s="9" t="s">
        <v>4828</v>
      </c>
      <c r="E1785" s="11">
        <f>VLOOKUP(C1785,Typology!$A$2:$D$615,4,FALSE)</f>
        <v>4</v>
      </c>
      <c r="F1785" s="9" t="s">
        <v>1887</v>
      </c>
      <c r="G1785" s="9" t="s">
        <v>6854</v>
      </c>
      <c r="H1785">
        <v>317.91915299999999</v>
      </c>
      <c r="I1785">
        <v>317.91915299999999</v>
      </c>
    </row>
    <row r="1786" spans="1:9" x14ac:dyDescent="0.25">
      <c r="A1786" s="8">
        <v>2023</v>
      </c>
      <c r="B1786" s="9" t="s">
        <v>783</v>
      </c>
      <c r="C1786" s="9" t="s">
        <v>1882</v>
      </c>
      <c r="D1786" s="9" t="s">
        <v>4828</v>
      </c>
      <c r="E1786" s="11">
        <f>VLOOKUP(C1786,Typology!$A$2:$D$615,4,FALSE)</f>
        <v>4</v>
      </c>
      <c r="F1786" s="9" t="s">
        <v>1888</v>
      </c>
      <c r="G1786" s="9" t="s">
        <v>6855</v>
      </c>
      <c r="H1786">
        <v>39.770112999999995</v>
      </c>
      <c r="I1786">
        <v>39.770112999999995</v>
      </c>
    </row>
    <row r="1787" spans="1:9" x14ac:dyDescent="0.25">
      <c r="A1787" s="8">
        <v>2023</v>
      </c>
      <c r="B1787" s="9" t="s">
        <v>783</v>
      </c>
      <c r="C1787" s="9" t="s">
        <v>1889</v>
      </c>
      <c r="D1787" s="9" t="s">
        <v>5004</v>
      </c>
      <c r="E1787" s="11">
        <f>VLOOKUP(C1787,Typology!$A$2:$D$615,4,FALSE)</f>
        <v>7</v>
      </c>
      <c r="F1787" s="9" t="s">
        <v>1890</v>
      </c>
      <c r="G1787" s="9" t="s">
        <v>6856</v>
      </c>
      <c r="H1787">
        <v>669.37427100000002</v>
      </c>
      <c r="I1787">
        <v>791.06385699999998</v>
      </c>
    </row>
    <row r="1788" spans="1:9" x14ac:dyDescent="0.25">
      <c r="A1788" s="8">
        <v>2023</v>
      </c>
      <c r="B1788" s="9" t="s">
        <v>783</v>
      </c>
      <c r="C1788" s="9" t="s">
        <v>1889</v>
      </c>
      <c r="D1788" s="9" t="s">
        <v>5004</v>
      </c>
      <c r="E1788" s="11">
        <f>VLOOKUP(C1788,Typology!$A$2:$D$615,4,FALSE)</f>
        <v>7</v>
      </c>
      <c r="F1788" s="9" t="s">
        <v>526</v>
      </c>
      <c r="G1788" s="9" t="s">
        <v>5691</v>
      </c>
      <c r="H1788">
        <v>0</v>
      </c>
      <c r="I1788">
        <v>665.31527500000004</v>
      </c>
    </row>
    <row r="1789" spans="1:9" x14ac:dyDescent="0.25">
      <c r="A1789" s="8">
        <v>2023</v>
      </c>
      <c r="B1789" s="9" t="s">
        <v>783</v>
      </c>
      <c r="C1789" s="9" t="s">
        <v>1891</v>
      </c>
      <c r="D1789" s="9" t="s">
        <v>4942</v>
      </c>
      <c r="E1789" s="11">
        <f>VLOOKUP(C1789,Typology!$A$2:$D$615,4,FALSE)</f>
        <v>6</v>
      </c>
      <c r="F1789" s="9" t="s">
        <v>1892</v>
      </c>
      <c r="G1789" s="9" t="s">
        <v>6857</v>
      </c>
      <c r="H1789">
        <v>535.86420999999996</v>
      </c>
      <c r="I1789">
        <v>535.86420999999996</v>
      </c>
    </row>
    <row r="1790" spans="1:9" x14ac:dyDescent="0.25">
      <c r="A1790" s="8">
        <v>2023</v>
      </c>
      <c r="B1790" s="9" t="s">
        <v>783</v>
      </c>
      <c r="C1790" s="9" t="s">
        <v>1891</v>
      </c>
      <c r="D1790" s="9" t="s">
        <v>4942</v>
      </c>
      <c r="E1790" s="11">
        <f>VLOOKUP(C1790,Typology!$A$2:$D$615,4,FALSE)</f>
        <v>6</v>
      </c>
      <c r="F1790" s="9" t="s">
        <v>1893</v>
      </c>
      <c r="G1790" s="9" t="s">
        <v>6858</v>
      </c>
      <c r="H1790">
        <v>38.666666999999997</v>
      </c>
      <c r="I1790">
        <v>38.666666999999997</v>
      </c>
    </row>
    <row r="1791" spans="1:9" x14ac:dyDescent="0.25">
      <c r="A1791" s="8">
        <v>2023</v>
      </c>
      <c r="B1791" s="9" t="s">
        <v>783</v>
      </c>
      <c r="C1791" s="9" t="s">
        <v>1891</v>
      </c>
      <c r="D1791" s="9" t="s">
        <v>4942</v>
      </c>
      <c r="E1791" s="11">
        <f>VLOOKUP(C1791,Typology!$A$2:$D$615,4,FALSE)</f>
        <v>6</v>
      </c>
      <c r="F1791" s="9" t="s">
        <v>1894</v>
      </c>
      <c r="G1791" s="9" t="s">
        <v>6859</v>
      </c>
      <c r="H1791">
        <v>594.44443799999999</v>
      </c>
      <c r="I1791">
        <v>594.44443799999999</v>
      </c>
    </row>
    <row r="1792" spans="1:9" x14ac:dyDescent="0.25">
      <c r="A1792" s="8">
        <v>2023</v>
      </c>
      <c r="B1792" s="9" t="s">
        <v>783</v>
      </c>
      <c r="C1792" s="9" t="s">
        <v>1891</v>
      </c>
      <c r="D1792" s="9" t="s">
        <v>4942</v>
      </c>
      <c r="E1792" s="11">
        <f>VLOOKUP(C1792,Typology!$A$2:$D$615,4,FALSE)</f>
        <v>6</v>
      </c>
      <c r="F1792" s="9" t="s">
        <v>1895</v>
      </c>
      <c r="G1792" s="9" t="s">
        <v>6860</v>
      </c>
      <c r="H1792">
        <v>0</v>
      </c>
      <c r="I1792">
        <v>571.62221899999997</v>
      </c>
    </row>
    <row r="1793" spans="1:9" x14ac:dyDescent="0.25">
      <c r="A1793" s="8">
        <v>2023</v>
      </c>
      <c r="B1793" s="9" t="s">
        <v>783</v>
      </c>
      <c r="C1793" s="9" t="s">
        <v>1891</v>
      </c>
      <c r="D1793" s="9" t="s">
        <v>4942</v>
      </c>
      <c r="E1793" s="11">
        <f>VLOOKUP(C1793,Typology!$A$2:$D$615,4,FALSE)</f>
        <v>6</v>
      </c>
      <c r="F1793" s="9" t="s">
        <v>1896</v>
      </c>
      <c r="G1793" s="9" t="s">
        <v>6861</v>
      </c>
      <c r="H1793">
        <v>0</v>
      </c>
      <c r="I1793">
        <v>840.29278399999998</v>
      </c>
    </row>
    <row r="1794" spans="1:9" x14ac:dyDescent="0.25">
      <c r="A1794" s="8">
        <v>2023</v>
      </c>
      <c r="B1794" s="9" t="s">
        <v>783</v>
      </c>
      <c r="C1794" s="9" t="s">
        <v>1897</v>
      </c>
      <c r="D1794" s="9" t="s">
        <v>5005</v>
      </c>
      <c r="E1794" s="11">
        <f>VLOOKUP(C1794,Typology!$A$2:$D$615,4,FALSE)</f>
        <v>7</v>
      </c>
      <c r="F1794" s="9" t="s">
        <v>1898</v>
      </c>
      <c r="G1794" s="9" t="s">
        <v>6862</v>
      </c>
      <c r="H1794">
        <v>86.812862999999993</v>
      </c>
      <c r="I1794">
        <v>118.473681</v>
      </c>
    </row>
    <row r="1795" spans="1:9" x14ac:dyDescent="0.25">
      <c r="A1795" s="8">
        <v>2023</v>
      </c>
      <c r="B1795" s="9" t="s">
        <v>783</v>
      </c>
      <c r="C1795" s="9" t="s">
        <v>1897</v>
      </c>
      <c r="D1795" s="9" t="s">
        <v>5005</v>
      </c>
      <c r="E1795" s="11">
        <f>VLOOKUP(C1795,Typology!$A$2:$D$615,4,FALSE)</f>
        <v>7</v>
      </c>
      <c r="F1795" s="9" t="s">
        <v>1899</v>
      </c>
      <c r="G1795" s="9" t="s">
        <v>6863</v>
      </c>
      <c r="H1795">
        <v>0</v>
      </c>
      <c r="I1795">
        <v>343.09371900000002</v>
      </c>
    </row>
    <row r="1796" spans="1:9" x14ac:dyDescent="0.25">
      <c r="A1796" s="8">
        <v>2023</v>
      </c>
      <c r="B1796" s="9" t="s">
        <v>783</v>
      </c>
      <c r="C1796" s="9" t="s">
        <v>1897</v>
      </c>
      <c r="D1796" s="9" t="s">
        <v>5005</v>
      </c>
      <c r="E1796" s="11">
        <f>VLOOKUP(C1796,Typology!$A$2:$D$615,4,FALSE)</f>
        <v>7</v>
      </c>
      <c r="F1796" s="9" t="s">
        <v>1900</v>
      </c>
      <c r="G1796" s="9" t="s">
        <v>6864</v>
      </c>
      <c r="H1796">
        <v>233.254152</v>
      </c>
      <c r="I1796">
        <v>264.07871299999999</v>
      </c>
    </row>
    <row r="1797" spans="1:9" x14ac:dyDescent="0.25">
      <c r="A1797" s="8">
        <v>2023</v>
      </c>
      <c r="B1797" s="9" t="s">
        <v>783</v>
      </c>
      <c r="C1797" s="9" t="s">
        <v>1901</v>
      </c>
      <c r="D1797" s="9" t="s">
        <v>4774</v>
      </c>
      <c r="E1797" s="11">
        <f>VLOOKUP(C1797,Typology!$A$2:$D$615,4,FALSE)</f>
        <v>4</v>
      </c>
      <c r="F1797" s="9" t="s">
        <v>1902</v>
      </c>
      <c r="G1797" s="9" t="s">
        <v>6865</v>
      </c>
      <c r="H1797">
        <v>427.542462</v>
      </c>
      <c r="I1797">
        <v>427.542462</v>
      </c>
    </row>
    <row r="1798" spans="1:9" x14ac:dyDescent="0.25">
      <c r="A1798" s="8">
        <v>2023</v>
      </c>
      <c r="B1798" s="9" t="s">
        <v>783</v>
      </c>
      <c r="C1798" s="9" t="s">
        <v>1901</v>
      </c>
      <c r="D1798" s="9" t="s">
        <v>4774</v>
      </c>
      <c r="E1798" s="11">
        <f>VLOOKUP(C1798,Typology!$A$2:$D$615,4,FALSE)</f>
        <v>4</v>
      </c>
      <c r="F1798" s="9" t="s">
        <v>1903</v>
      </c>
      <c r="G1798" s="9" t="s">
        <v>6866</v>
      </c>
      <c r="H1798">
        <v>0</v>
      </c>
      <c r="I1798">
        <v>449.971675</v>
      </c>
    </row>
    <row r="1799" spans="1:9" x14ac:dyDescent="0.25">
      <c r="A1799" s="8">
        <v>2023</v>
      </c>
      <c r="B1799" s="9" t="s">
        <v>783</v>
      </c>
      <c r="C1799" s="9" t="s">
        <v>1901</v>
      </c>
      <c r="D1799" s="9" t="s">
        <v>4774</v>
      </c>
      <c r="E1799" s="11">
        <f>VLOOKUP(C1799,Typology!$A$2:$D$615,4,FALSE)</f>
        <v>4</v>
      </c>
      <c r="F1799" s="9" t="s">
        <v>1904</v>
      </c>
      <c r="G1799" s="9" t="s">
        <v>6867</v>
      </c>
      <c r="H1799">
        <v>0</v>
      </c>
      <c r="I1799">
        <v>595.20748600000002</v>
      </c>
    </row>
    <row r="1800" spans="1:9" x14ac:dyDescent="0.25">
      <c r="A1800" s="8">
        <v>2023</v>
      </c>
      <c r="B1800" s="9" t="s">
        <v>783</v>
      </c>
      <c r="C1800" s="9" t="s">
        <v>1901</v>
      </c>
      <c r="D1800" s="9" t="s">
        <v>4774</v>
      </c>
      <c r="E1800" s="11">
        <f>VLOOKUP(C1800,Typology!$A$2:$D$615,4,FALSE)</f>
        <v>4</v>
      </c>
      <c r="F1800" s="9" t="s">
        <v>1905</v>
      </c>
      <c r="G1800" s="9" t="s">
        <v>6868</v>
      </c>
      <c r="H1800">
        <v>430.42642799999999</v>
      </c>
      <c r="I1800">
        <v>430.42642799999999</v>
      </c>
    </row>
    <row r="1801" spans="1:9" x14ac:dyDescent="0.25">
      <c r="A1801" s="8">
        <v>2023</v>
      </c>
      <c r="B1801" s="9" t="s">
        <v>783</v>
      </c>
      <c r="C1801" s="9" t="s">
        <v>1906</v>
      </c>
      <c r="D1801" s="9" t="s">
        <v>4782</v>
      </c>
      <c r="E1801" s="11">
        <f>VLOOKUP(C1801,Typology!$A$2:$D$615,4,FALSE)</f>
        <v>4</v>
      </c>
      <c r="F1801" s="9" t="s">
        <v>1907</v>
      </c>
      <c r="G1801" s="9" t="s">
        <v>6869</v>
      </c>
      <c r="H1801">
        <v>429.11760600000002</v>
      </c>
      <c r="I1801">
        <v>429.11760600000002</v>
      </c>
    </row>
    <row r="1802" spans="1:9" x14ac:dyDescent="0.25">
      <c r="A1802" s="8">
        <v>2023</v>
      </c>
      <c r="B1802" s="9" t="s">
        <v>783</v>
      </c>
      <c r="C1802" s="9" t="s">
        <v>1906</v>
      </c>
      <c r="D1802" s="9" t="s">
        <v>4782</v>
      </c>
      <c r="E1802" s="11">
        <f>VLOOKUP(C1802,Typology!$A$2:$D$615,4,FALSE)</f>
        <v>4</v>
      </c>
      <c r="F1802" s="9" t="s">
        <v>1908</v>
      </c>
      <c r="G1802" s="9" t="s">
        <v>6870</v>
      </c>
      <c r="H1802">
        <v>261.52413200000001</v>
      </c>
      <c r="I1802">
        <v>261.52413200000001</v>
      </c>
    </row>
    <row r="1803" spans="1:9" x14ac:dyDescent="0.25">
      <c r="A1803" s="8">
        <v>2023</v>
      </c>
      <c r="B1803" s="9" t="s">
        <v>783</v>
      </c>
      <c r="C1803" s="9" t="s">
        <v>1906</v>
      </c>
      <c r="D1803" s="9" t="s">
        <v>4782</v>
      </c>
      <c r="E1803" s="11">
        <f>VLOOKUP(C1803,Typology!$A$2:$D$615,4,FALSE)</f>
        <v>4</v>
      </c>
      <c r="F1803" s="9" t="s">
        <v>1909</v>
      </c>
      <c r="G1803" s="9" t="s">
        <v>6871</v>
      </c>
      <c r="H1803">
        <v>0</v>
      </c>
      <c r="I1803">
        <v>312.41188199999999</v>
      </c>
    </row>
    <row r="1804" spans="1:9" x14ac:dyDescent="0.25">
      <c r="A1804" s="8">
        <v>2023</v>
      </c>
      <c r="B1804" s="9" t="s">
        <v>783</v>
      </c>
      <c r="C1804" s="9" t="s">
        <v>1906</v>
      </c>
      <c r="D1804" s="9" t="s">
        <v>4782</v>
      </c>
      <c r="E1804" s="11">
        <f>VLOOKUP(C1804,Typology!$A$2:$D$615,4,FALSE)</f>
        <v>4</v>
      </c>
      <c r="F1804" s="9" t="s">
        <v>1910</v>
      </c>
      <c r="G1804" s="9" t="s">
        <v>6872</v>
      </c>
      <c r="H1804">
        <v>0</v>
      </c>
      <c r="I1804">
        <v>635.51486799999998</v>
      </c>
    </row>
    <row r="1805" spans="1:9" x14ac:dyDescent="0.25">
      <c r="A1805" s="8">
        <v>2023</v>
      </c>
      <c r="B1805" s="9" t="s">
        <v>783</v>
      </c>
      <c r="C1805" s="9" t="s">
        <v>1906</v>
      </c>
      <c r="D1805" s="9" t="s">
        <v>4782</v>
      </c>
      <c r="E1805" s="11">
        <f>VLOOKUP(C1805,Typology!$A$2:$D$615,4,FALSE)</f>
        <v>4</v>
      </c>
      <c r="F1805" s="9" t="s">
        <v>1911</v>
      </c>
      <c r="G1805" s="9" t="s">
        <v>6873</v>
      </c>
      <c r="H1805">
        <v>150.993279</v>
      </c>
      <c r="I1805">
        <v>294.199949</v>
      </c>
    </row>
    <row r="1806" spans="1:9" x14ac:dyDescent="0.25">
      <c r="A1806" s="8">
        <v>2023</v>
      </c>
      <c r="B1806" s="9" t="s">
        <v>783</v>
      </c>
      <c r="C1806" s="9" t="s">
        <v>1912</v>
      </c>
      <c r="D1806" s="9" t="s">
        <v>4995</v>
      </c>
      <c r="E1806" s="11">
        <f>VLOOKUP(C1806,Typology!$A$2:$D$615,4,FALSE)</f>
        <v>7</v>
      </c>
      <c r="F1806" s="9" t="s">
        <v>1913</v>
      </c>
      <c r="G1806" s="9" t="s">
        <v>6874</v>
      </c>
      <c r="H1806">
        <v>0</v>
      </c>
      <c r="I1806">
        <v>473.00511599999999</v>
      </c>
    </row>
    <row r="1807" spans="1:9" x14ac:dyDescent="0.25">
      <c r="A1807" s="8">
        <v>2023</v>
      </c>
      <c r="B1807" s="9" t="s">
        <v>783</v>
      </c>
      <c r="C1807" s="9" t="s">
        <v>1912</v>
      </c>
      <c r="D1807" s="9" t="s">
        <v>4995</v>
      </c>
      <c r="E1807" s="11">
        <f>VLOOKUP(C1807,Typology!$A$2:$D$615,4,FALSE)</f>
        <v>7</v>
      </c>
      <c r="F1807" s="9" t="s">
        <v>1914</v>
      </c>
      <c r="G1807" s="9" t="s">
        <v>6875</v>
      </c>
      <c r="H1807">
        <v>278.79910000000001</v>
      </c>
      <c r="I1807">
        <v>278.79910000000001</v>
      </c>
    </row>
    <row r="1808" spans="1:9" x14ac:dyDescent="0.25">
      <c r="A1808" s="8">
        <v>2023</v>
      </c>
      <c r="B1808" s="9" t="s">
        <v>783</v>
      </c>
      <c r="C1808" s="9" t="s">
        <v>1912</v>
      </c>
      <c r="D1808" s="9" t="s">
        <v>4995</v>
      </c>
      <c r="E1808" s="11">
        <f>VLOOKUP(C1808,Typology!$A$2:$D$615,4,FALSE)</f>
        <v>7</v>
      </c>
      <c r="F1808" s="9" t="s">
        <v>1915</v>
      </c>
      <c r="G1808" s="9" t="s">
        <v>6876</v>
      </c>
      <c r="H1808">
        <v>447.72832699999998</v>
      </c>
      <c r="I1808">
        <v>447.72832699999998</v>
      </c>
    </row>
    <row r="1809" spans="1:9" x14ac:dyDescent="0.25">
      <c r="A1809" s="8">
        <v>2023</v>
      </c>
      <c r="B1809" s="9" t="s">
        <v>783</v>
      </c>
      <c r="C1809" s="9" t="s">
        <v>1912</v>
      </c>
      <c r="D1809" s="9" t="s">
        <v>4995</v>
      </c>
      <c r="E1809" s="11">
        <f>VLOOKUP(C1809,Typology!$A$2:$D$615,4,FALSE)</f>
        <v>7</v>
      </c>
      <c r="F1809" s="9" t="s">
        <v>1916</v>
      </c>
      <c r="G1809" s="9" t="s">
        <v>6877</v>
      </c>
      <c r="H1809">
        <v>683.22020599999996</v>
      </c>
      <c r="I1809">
        <v>907.03272900000002</v>
      </c>
    </row>
    <row r="1810" spans="1:9" x14ac:dyDescent="0.25">
      <c r="A1810" s="8">
        <v>2023</v>
      </c>
      <c r="B1810" s="9" t="s">
        <v>783</v>
      </c>
      <c r="C1810" s="9" t="s">
        <v>1912</v>
      </c>
      <c r="D1810" s="9" t="s">
        <v>4995</v>
      </c>
      <c r="E1810" s="11">
        <f>VLOOKUP(C1810,Typology!$A$2:$D$615,4,FALSE)</f>
        <v>7</v>
      </c>
      <c r="F1810" s="9" t="s">
        <v>1917</v>
      </c>
      <c r="G1810" s="9" t="s">
        <v>6878</v>
      </c>
      <c r="H1810">
        <v>0</v>
      </c>
      <c r="I1810">
        <v>979.24102600000003</v>
      </c>
    </row>
    <row r="1811" spans="1:9" x14ac:dyDescent="0.25">
      <c r="A1811" s="8">
        <v>2023</v>
      </c>
      <c r="B1811" s="9" t="s">
        <v>783</v>
      </c>
      <c r="C1811" s="9" t="s">
        <v>1918</v>
      </c>
      <c r="D1811" s="9" t="s">
        <v>4943</v>
      </c>
      <c r="E1811" s="11">
        <f>VLOOKUP(C1811,Typology!$A$2:$D$615,4,FALSE)</f>
        <v>6</v>
      </c>
      <c r="F1811" s="9" t="s">
        <v>1919</v>
      </c>
      <c r="G1811" s="9" t="s">
        <v>6253</v>
      </c>
      <c r="H1811">
        <v>296.97628900000001</v>
      </c>
      <c r="I1811">
        <v>296.97628900000001</v>
      </c>
    </row>
    <row r="1812" spans="1:9" x14ac:dyDescent="0.25">
      <c r="A1812" s="8">
        <v>2023</v>
      </c>
      <c r="B1812" s="9" t="s">
        <v>783</v>
      </c>
      <c r="C1812" s="9" t="s">
        <v>1918</v>
      </c>
      <c r="D1812" s="9" t="s">
        <v>4943</v>
      </c>
      <c r="E1812" s="11">
        <f>VLOOKUP(C1812,Typology!$A$2:$D$615,4,FALSE)</f>
        <v>6</v>
      </c>
      <c r="F1812" s="9" t="s">
        <v>1920</v>
      </c>
      <c r="G1812" s="9" t="s">
        <v>6879</v>
      </c>
      <c r="H1812">
        <v>0</v>
      </c>
      <c r="I1812">
        <v>657.24676299999999</v>
      </c>
    </row>
    <row r="1813" spans="1:9" x14ac:dyDescent="0.25">
      <c r="A1813" s="8">
        <v>2023</v>
      </c>
      <c r="B1813" s="9" t="s">
        <v>783</v>
      </c>
      <c r="C1813" s="9" t="s">
        <v>1918</v>
      </c>
      <c r="D1813" s="9" t="s">
        <v>4943</v>
      </c>
      <c r="E1813" s="11">
        <f>VLOOKUP(C1813,Typology!$A$2:$D$615,4,FALSE)</f>
        <v>6</v>
      </c>
      <c r="F1813" s="9" t="s">
        <v>1921</v>
      </c>
      <c r="G1813" s="9" t="s">
        <v>6880</v>
      </c>
      <c r="H1813">
        <v>302.05527699999999</v>
      </c>
      <c r="I1813">
        <v>302.05527699999999</v>
      </c>
    </row>
    <row r="1814" spans="1:9" x14ac:dyDescent="0.25">
      <c r="A1814" s="8">
        <v>2023</v>
      </c>
      <c r="B1814" s="9" t="s">
        <v>783</v>
      </c>
      <c r="C1814" s="9" t="s">
        <v>1918</v>
      </c>
      <c r="D1814" s="9" t="s">
        <v>4943</v>
      </c>
      <c r="E1814" s="11">
        <f>VLOOKUP(C1814,Typology!$A$2:$D$615,4,FALSE)</f>
        <v>6</v>
      </c>
      <c r="F1814" s="9" t="s">
        <v>1922</v>
      </c>
      <c r="G1814" s="9" t="s">
        <v>6881</v>
      </c>
      <c r="H1814">
        <v>379.50428899999997</v>
      </c>
      <c r="I1814">
        <v>379.50428899999997</v>
      </c>
    </row>
    <row r="1815" spans="1:9" x14ac:dyDescent="0.25">
      <c r="A1815" s="8">
        <v>2023</v>
      </c>
      <c r="B1815" s="9" t="s">
        <v>783</v>
      </c>
      <c r="C1815" s="9" t="s">
        <v>1918</v>
      </c>
      <c r="D1815" s="9" t="s">
        <v>4943</v>
      </c>
      <c r="E1815" s="11">
        <f>VLOOKUP(C1815,Typology!$A$2:$D$615,4,FALSE)</f>
        <v>6</v>
      </c>
      <c r="F1815" s="9" t="s">
        <v>1923</v>
      </c>
      <c r="G1815" s="9" t="s">
        <v>6882</v>
      </c>
      <c r="H1815">
        <v>309.07117899999997</v>
      </c>
      <c r="I1815">
        <v>309.07117899999997</v>
      </c>
    </row>
    <row r="1816" spans="1:9" x14ac:dyDescent="0.25">
      <c r="A1816" s="8">
        <v>2023</v>
      </c>
      <c r="B1816" s="9" t="s">
        <v>783</v>
      </c>
      <c r="C1816" s="9" t="s">
        <v>1918</v>
      </c>
      <c r="D1816" s="9" t="s">
        <v>4943</v>
      </c>
      <c r="E1816" s="11">
        <f>VLOOKUP(C1816,Typology!$A$2:$D$615,4,FALSE)</f>
        <v>6</v>
      </c>
      <c r="F1816" s="9" t="s">
        <v>1924</v>
      </c>
      <c r="G1816" s="9" t="s">
        <v>6883</v>
      </c>
      <c r="H1816">
        <v>353.53159599999998</v>
      </c>
      <c r="I1816">
        <v>353.53159599999998</v>
      </c>
    </row>
    <row r="1817" spans="1:9" x14ac:dyDescent="0.25">
      <c r="A1817" s="8">
        <v>2023</v>
      </c>
      <c r="B1817" s="9" t="s">
        <v>783</v>
      </c>
      <c r="C1817" s="9" t="s">
        <v>1918</v>
      </c>
      <c r="D1817" s="9" t="s">
        <v>4943</v>
      </c>
      <c r="E1817" s="11">
        <f>VLOOKUP(C1817,Typology!$A$2:$D$615,4,FALSE)</f>
        <v>6</v>
      </c>
      <c r="F1817" s="9" t="s">
        <v>1925</v>
      </c>
      <c r="G1817" s="9" t="s">
        <v>6884</v>
      </c>
      <c r="H1817">
        <v>0</v>
      </c>
      <c r="I1817">
        <v>1450.118571</v>
      </c>
    </row>
    <row r="1818" spans="1:9" x14ac:dyDescent="0.25">
      <c r="A1818" s="8">
        <v>2023</v>
      </c>
      <c r="B1818" s="9" t="s">
        <v>783</v>
      </c>
      <c r="C1818" s="9" t="s">
        <v>1918</v>
      </c>
      <c r="D1818" s="9" t="s">
        <v>4943</v>
      </c>
      <c r="E1818" s="11">
        <f>VLOOKUP(C1818,Typology!$A$2:$D$615,4,FALSE)</f>
        <v>6</v>
      </c>
      <c r="F1818" s="9" t="s">
        <v>1926</v>
      </c>
      <c r="G1818" s="9" t="s">
        <v>6885</v>
      </c>
      <c r="H1818">
        <v>305.74748299999999</v>
      </c>
      <c r="I1818">
        <v>625.27732400000002</v>
      </c>
    </row>
    <row r="1819" spans="1:9" x14ac:dyDescent="0.25">
      <c r="A1819" s="8">
        <v>2023</v>
      </c>
      <c r="B1819" s="9" t="s">
        <v>783</v>
      </c>
      <c r="C1819" s="9" t="s">
        <v>1918</v>
      </c>
      <c r="D1819" s="9" t="s">
        <v>4943</v>
      </c>
      <c r="E1819" s="11">
        <f>VLOOKUP(C1819,Typology!$A$2:$D$615,4,FALSE)</f>
        <v>6</v>
      </c>
      <c r="F1819" s="9" t="s">
        <v>1918</v>
      </c>
      <c r="G1819" s="9" t="s">
        <v>4943</v>
      </c>
      <c r="H1819">
        <v>0</v>
      </c>
      <c r="I1819">
        <v>15.238095999999999</v>
      </c>
    </row>
    <row r="1820" spans="1:9" x14ac:dyDescent="0.25">
      <c r="A1820" s="8">
        <v>2023</v>
      </c>
      <c r="B1820" s="9" t="s">
        <v>783</v>
      </c>
      <c r="C1820" s="9" t="s">
        <v>1927</v>
      </c>
      <c r="D1820" s="9" t="s">
        <v>4815</v>
      </c>
      <c r="E1820" s="11">
        <f>VLOOKUP(C1820,Typology!$A$2:$D$615,4,FALSE)</f>
        <v>4</v>
      </c>
      <c r="F1820" s="9" t="s">
        <v>1928</v>
      </c>
      <c r="G1820" s="9" t="s">
        <v>6886</v>
      </c>
      <c r="H1820">
        <v>332.71712100000002</v>
      </c>
      <c r="I1820">
        <v>470.16479600000002</v>
      </c>
    </row>
    <row r="1821" spans="1:9" x14ac:dyDescent="0.25">
      <c r="A1821" s="8">
        <v>2023</v>
      </c>
      <c r="B1821" s="9" t="s">
        <v>783</v>
      </c>
      <c r="C1821" s="9" t="s">
        <v>1927</v>
      </c>
      <c r="D1821" s="9" t="s">
        <v>4815</v>
      </c>
      <c r="E1821" s="11">
        <f>VLOOKUP(C1821,Typology!$A$2:$D$615,4,FALSE)</f>
        <v>4</v>
      </c>
      <c r="F1821" s="9" t="s">
        <v>1929</v>
      </c>
      <c r="G1821" s="9" t="s">
        <v>6887</v>
      </c>
      <c r="H1821">
        <v>0</v>
      </c>
      <c r="I1821">
        <v>458.10084799999998</v>
      </c>
    </row>
    <row r="1822" spans="1:9" x14ac:dyDescent="0.25">
      <c r="A1822" s="8">
        <v>2023</v>
      </c>
      <c r="B1822" s="9" t="s">
        <v>783</v>
      </c>
      <c r="C1822" s="9" t="s">
        <v>1927</v>
      </c>
      <c r="D1822" s="9" t="s">
        <v>4815</v>
      </c>
      <c r="E1822" s="11">
        <f>VLOOKUP(C1822,Typology!$A$2:$D$615,4,FALSE)</f>
        <v>4</v>
      </c>
      <c r="F1822" s="9" t="s">
        <v>1930</v>
      </c>
      <c r="G1822" s="9" t="s">
        <v>6888</v>
      </c>
      <c r="H1822">
        <v>206.02754200000001</v>
      </c>
      <c r="I1822">
        <v>206.02754200000001</v>
      </c>
    </row>
    <row r="1823" spans="1:9" x14ac:dyDescent="0.25">
      <c r="A1823" s="8">
        <v>2023</v>
      </c>
      <c r="B1823" s="9" t="s">
        <v>783</v>
      </c>
      <c r="C1823" s="9" t="s">
        <v>1927</v>
      </c>
      <c r="D1823" s="9" t="s">
        <v>4815</v>
      </c>
      <c r="E1823" s="11">
        <f>VLOOKUP(C1823,Typology!$A$2:$D$615,4,FALSE)</f>
        <v>4</v>
      </c>
      <c r="F1823" s="9" t="s">
        <v>1931</v>
      </c>
      <c r="G1823" s="9" t="s">
        <v>6889</v>
      </c>
      <c r="H1823">
        <v>0</v>
      </c>
      <c r="I1823">
        <v>248.68023299999999</v>
      </c>
    </row>
    <row r="1824" spans="1:9" x14ac:dyDescent="0.25">
      <c r="A1824" s="8">
        <v>2023</v>
      </c>
      <c r="B1824" s="9" t="s">
        <v>783</v>
      </c>
      <c r="C1824" s="9" t="s">
        <v>1927</v>
      </c>
      <c r="D1824" s="9" t="s">
        <v>4815</v>
      </c>
      <c r="E1824" s="11">
        <f>VLOOKUP(C1824,Typology!$A$2:$D$615,4,FALSE)</f>
        <v>4</v>
      </c>
      <c r="F1824" s="9" t="s">
        <v>1932</v>
      </c>
      <c r="G1824" s="9" t="s">
        <v>6890</v>
      </c>
      <c r="H1824">
        <v>124.74315899999999</v>
      </c>
      <c r="I1824">
        <v>124.74315899999999</v>
      </c>
    </row>
    <row r="1825" spans="1:9" x14ac:dyDescent="0.25">
      <c r="A1825" s="8">
        <v>2023</v>
      </c>
      <c r="B1825" s="9" t="s">
        <v>783</v>
      </c>
      <c r="C1825" s="9" t="s">
        <v>1933</v>
      </c>
      <c r="D1825" s="9" t="s">
        <v>4830</v>
      </c>
      <c r="E1825" s="11">
        <f>VLOOKUP(C1825,Typology!$A$2:$D$615,4,FALSE)</f>
        <v>4</v>
      </c>
      <c r="F1825" s="9" t="s">
        <v>1934</v>
      </c>
      <c r="G1825" s="9" t="s">
        <v>6891</v>
      </c>
      <c r="H1825">
        <v>840.51317800000004</v>
      </c>
      <c r="I1825">
        <v>840.51317800000004</v>
      </c>
    </row>
    <row r="1826" spans="1:9" x14ac:dyDescent="0.25">
      <c r="A1826" s="8">
        <v>2023</v>
      </c>
      <c r="B1826" s="9" t="s">
        <v>783</v>
      </c>
      <c r="C1826" s="9" t="s">
        <v>1933</v>
      </c>
      <c r="D1826" s="9" t="s">
        <v>4830</v>
      </c>
      <c r="E1826" s="11">
        <f>VLOOKUP(C1826,Typology!$A$2:$D$615,4,FALSE)</f>
        <v>4</v>
      </c>
      <c r="F1826" s="9" t="s">
        <v>644</v>
      </c>
      <c r="G1826" s="9" t="s">
        <v>5791</v>
      </c>
      <c r="H1826">
        <v>0.95833299999999999</v>
      </c>
      <c r="I1826">
        <v>433.19024300000001</v>
      </c>
    </row>
    <row r="1827" spans="1:9" x14ac:dyDescent="0.25">
      <c r="A1827" s="8">
        <v>2023</v>
      </c>
      <c r="B1827" s="9" t="s">
        <v>783</v>
      </c>
      <c r="C1827" s="9" t="s">
        <v>1933</v>
      </c>
      <c r="D1827" s="9" t="s">
        <v>4830</v>
      </c>
      <c r="E1827" s="11">
        <f>VLOOKUP(C1827,Typology!$A$2:$D$615,4,FALSE)</f>
        <v>4</v>
      </c>
      <c r="F1827" s="9" t="s">
        <v>645</v>
      </c>
      <c r="G1827" s="9" t="s">
        <v>5792</v>
      </c>
      <c r="H1827">
        <v>0</v>
      </c>
      <c r="I1827">
        <v>481.288522</v>
      </c>
    </row>
    <row r="1828" spans="1:9" x14ac:dyDescent="0.25">
      <c r="A1828" s="8">
        <v>2023</v>
      </c>
      <c r="B1828" s="9" t="s">
        <v>783</v>
      </c>
      <c r="C1828" s="9" t="s">
        <v>1935</v>
      </c>
      <c r="D1828" s="9" t="s">
        <v>4839</v>
      </c>
      <c r="E1828" s="11">
        <f>VLOOKUP(C1828,Typology!$A$2:$D$615,4,FALSE)</f>
        <v>4</v>
      </c>
      <c r="F1828" s="9" t="s">
        <v>1936</v>
      </c>
      <c r="G1828" s="9" t="s">
        <v>6892</v>
      </c>
      <c r="H1828">
        <v>332.83952499999998</v>
      </c>
      <c r="I1828">
        <v>332.83952499999998</v>
      </c>
    </row>
    <row r="1829" spans="1:9" x14ac:dyDescent="0.25">
      <c r="A1829" s="8">
        <v>2023</v>
      </c>
      <c r="B1829" s="9" t="s">
        <v>783</v>
      </c>
      <c r="C1829" s="9" t="s">
        <v>1935</v>
      </c>
      <c r="D1829" s="9" t="s">
        <v>4839</v>
      </c>
      <c r="E1829" s="11">
        <f>VLOOKUP(C1829,Typology!$A$2:$D$615,4,FALSE)</f>
        <v>4</v>
      </c>
      <c r="F1829" s="9" t="s">
        <v>1937</v>
      </c>
      <c r="G1829" s="9" t="s">
        <v>6893</v>
      </c>
      <c r="H1829">
        <v>1.0314619999999999</v>
      </c>
      <c r="I1829">
        <v>46.383627999999995</v>
      </c>
    </row>
    <row r="1830" spans="1:9" x14ac:dyDescent="0.25">
      <c r="A1830" s="8">
        <v>2023</v>
      </c>
      <c r="B1830" s="9" t="s">
        <v>783</v>
      </c>
      <c r="C1830" s="9" t="s">
        <v>1935</v>
      </c>
      <c r="D1830" s="9" t="s">
        <v>4839</v>
      </c>
      <c r="E1830" s="11">
        <f>VLOOKUP(C1830,Typology!$A$2:$D$615,4,FALSE)</f>
        <v>4</v>
      </c>
      <c r="F1830" s="9" t="s">
        <v>1938</v>
      </c>
      <c r="G1830" s="9" t="s">
        <v>6894</v>
      </c>
      <c r="H1830">
        <v>333.92410799999999</v>
      </c>
      <c r="I1830">
        <v>333.92410799999999</v>
      </c>
    </row>
    <row r="1831" spans="1:9" x14ac:dyDescent="0.25">
      <c r="A1831" s="8">
        <v>2023</v>
      </c>
      <c r="B1831" s="9" t="s">
        <v>783</v>
      </c>
      <c r="C1831" s="9" t="s">
        <v>1935</v>
      </c>
      <c r="D1831" s="9" t="s">
        <v>4839</v>
      </c>
      <c r="E1831" s="11">
        <f>VLOOKUP(C1831,Typology!$A$2:$D$615,4,FALSE)</f>
        <v>4</v>
      </c>
      <c r="F1831" s="9" t="s">
        <v>1939</v>
      </c>
      <c r="G1831" s="9" t="s">
        <v>6895</v>
      </c>
      <c r="H1831">
        <v>428.15424300000001</v>
      </c>
      <c r="I1831">
        <v>428.15424300000001</v>
      </c>
    </row>
    <row r="1832" spans="1:9" x14ac:dyDescent="0.25">
      <c r="A1832" s="8">
        <v>2023</v>
      </c>
      <c r="B1832" s="9" t="s">
        <v>783</v>
      </c>
      <c r="C1832" s="9" t="s">
        <v>1935</v>
      </c>
      <c r="D1832" s="9" t="s">
        <v>4839</v>
      </c>
      <c r="E1832" s="11">
        <f>VLOOKUP(C1832,Typology!$A$2:$D$615,4,FALSE)</f>
        <v>4</v>
      </c>
      <c r="F1832" s="9" t="s">
        <v>753</v>
      </c>
      <c r="G1832" s="9" t="s">
        <v>5881</v>
      </c>
      <c r="H1832">
        <v>0</v>
      </c>
      <c r="I1832">
        <v>746.64963399999999</v>
      </c>
    </row>
    <row r="1833" spans="1:9" x14ac:dyDescent="0.25">
      <c r="A1833" s="8">
        <v>2023</v>
      </c>
      <c r="B1833" s="9" t="s">
        <v>783</v>
      </c>
      <c r="C1833" s="9" t="s">
        <v>1935</v>
      </c>
      <c r="D1833" s="9" t="s">
        <v>4839</v>
      </c>
      <c r="E1833" s="11">
        <f>VLOOKUP(C1833,Typology!$A$2:$D$615,4,FALSE)</f>
        <v>4</v>
      </c>
      <c r="F1833" s="9" t="s">
        <v>1940</v>
      </c>
      <c r="G1833" s="9" t="s">
        <v>6896</v>
      </c>
      <c r="H1833">
        <v>107.96104699999999</v>
      </c>
      <c r="I1833">
        <v>107.96104699999999</v>
      </c>
    </row>
    <row r="1834" spans="1:9" x14ac:dyDescent="0.25">
      <c r="A1834" s="8">
        <v>2023</v>
      </c>
      <c r="B1834" s="9" t="s">
        <v>783</v>
      </c>
      <c r="C1834" s="9" t="s">
        <v>1935</v>
      </c>
      <c r="D1834" s="9" t="s">
        <v>4839</v>
      </c>
      <c r="E1834" s="11">
        <f>VLOOKUP(C1834,Typology!$A$2:$D$615,4,FALSE)</f>
        <v>4</v>
      </c>
      <c r="F1834" s="9" t="s">
        <v>755</v>
      </c>
      <c r="G1834" s="9" t="s">
        <v>5883</v>
      </c>
      <c r="H1834">
        <v>207.36407700000001</v>
      </c>
      <c r="I1834">
        <v>815.08033</v>
      </c>
    </row>
    <row r="1835" spans="1:9" x14ac:dyDescent="0.25">
      <c r="A1835" s="8">
        <v>2023</v>
      </c>
      <c r="B1835" s="9" t="s">
        <v>783</v>
      </c>
      <c r="C1835" s="9" t="s">
        <v>1941</v>
      </c>
      <c r="D1835" s="9" t="s">
        <v>4876</v>
      </c>
      <c r="E1835" s="11">
        <f>VLOOKUP(C1835,Typology!$A$2:$D$615,4,FALSE)</f>
        <v>5</v>
      </c>
      <c r="F1835" s="9" t="s">
        <v>1942</v>
      </c>
      <c r="G1835" s="9" t="s">
        <v>6897</v>
      </c>
      <c r="H1835">
        <v>287.88082700000001</v>
      </c>
      <c r="I1835">
        <v>287.88082700000001</v>
      </c>
    </row>
    <row r="1836" spans="1:9" x14ac:dyDescent="0.25">
      <c r="A1836" s="8">
        <v>2023</v>
      </c>
      <c r="B1836" s="9" t="s">
        <v>783</v>
      </c>
      <c r="C1836" s="9" t="s">
        <v>1941</v>
      </c>
      <c r="D1836" s="9" t="s">
        <v>4876</v>
      </c>
      <c r="E1836" s="11">
        <f>VLOOKUP(C1836,Typology!$A$2:$D$615,4,FALSE)</f>
        <v>5</v>
      </c>
      <c r="F1836" s="9" t="s">
        <v>1943</v>
      </c>
      <c r="G1836" s="9" t="s">
        <v>6898</v>
      </c>
      <c r="H1836">
        <v>0</v>
      </c>
      <c r="I1836">
        <v>951.62136199999998</v>
      </c>
    </row>
    <row r="1837" spans="1:9" x14ac:dyDescent="0.25">
      <c r="A1837" s="8">
        <v>2023</v>
      </c>
      <c r="B1837" s="9" t="s">
        <v>783</v>
      </c>
      <c r="C1837" s="9" t="s">
        <v>1941</v>
      </c>
      <c r="D1837" s="9" t="s">
        <v>4876</v>
      </c>
      <c r="E1837" s="11">
        <f>VLOOKUP(C1837,Typology!$A$2:$D$615,4,FALSE)</f>
        <v>5</v>
      </c>
      <c r="F1837" s="9" t="s">
        <v>1944</v>
      </c>
      <c r="G1837" s="9" t="s">
        <v>6899</v>
      </c>
      <c r="H1837">
        <v>408.375899</v>
      </c>
      <c r="I1837">
        <v>643.84171600000002</v>
      </c>
    </row>
    <row r="1838" spans="1:9" x14ac:dyDescent="0.25">
      <c r="A1838" s="8">
        <v>2023</v>
      </c>
      <c r="B1838" s="9" t="s">
        <v>783</v>
      </c>
      <c r="C1838" s="9" t="s">
        <v>1941</v>
      </c>
      <c r="D1838" s="9" t="s">
        <v>4876</v>
      </c>
      <c r="E1838" s="11">
        <f>VLOOKUP(C1838,Typology!$A$2:$D$615,4,FALSE)</f>
        <v>5</v>
      </c>
      <c r="F1838" s="9" t="s">
        <v>1945</v>
      </c>
      <c r="G1838" s="9" t="s">
        <v>6900</v>
      </c>
      <c r="H1838">
        <v>0</v>
      </c>
      <c r="I1838">
        <v>498.81631900000002</v>
      </c>
    </row>
    <row r="1839" spans="1:9" x14ac:dyDescent="0.25">
      <c r="A1839" s="8">
        <v>2023</v>
      </c>
      <c r="B1839" s="9" t="s">
        <v>783</v>
      </c>
      <c r="C1839" s="9" t="s">
        <v>1941</v>
      </c>
      <c r="D1839" s="9" t="s">
        <v>4876</v>
      </c>
      <c r="E1839" s="11">
        <f>VLOOKUP(C1839,Typology!$A$2:$D$615,4,FALSE)</f>
        <v>5</v>
      </c>
      <c r="F1839" s="9" t="s">
        <v>1946</v>
      </c>
      <c r="G1839" s="9" t="s">
        <v>6901</v>
      </c>
      <c r="H1839">
        <v>428.77353699999998</v>
      </c>
      <c r="I1839">
        <v>428.77353699999998</v>
      </c>
    </row>
    <row r="1840" spans="1:9" x14ac:dyDescent="0.25">
      <c r="A1840" s="8">
        <v>2023</v>
      </c>
      <c r="B1840" s="9" t="s">
        <v>783</v>
      </c>
      <c r="C1840" s="9" t="s">
        <v>1941</v>
      </c>
      <c r="D1840" s="9" t="s">
        <v>4876</v>
      </c>
      <c r="E1840" s="11">
        <f>VLOOKUP(C1840,Typology!$A$2:$D$615,4,FALSE)</f>
        <v>5</v>
      </c>
      <c r="F1840" s="9" t="s">
        <v>1947</v>
      </c>
      <c r="G1840" s="9" t="s">
        <v>6902</v>
      </c>
      <c r="H1840">
        <v>362.52813800000001</v>
      </c>
      <c r="I1840">
        <v>362.52813800000001</v>
      </c>
    </row>
    <row r="1841" spans="1:9" x14ac:dyDescent="0.25">
      <c r="A1841" s="8">
        <v>2023</v>
      </c>
      <c r="B1841" s="9" t="s">
        <v>783</v>
      </c>
      <c r="C1841" s="9" t="s">
        <v>1948</v>
      </c>
      <c r="D1841" s="9" t="s">
        <v>4998</v>
      </c>
      <c r="E1841" s="11">
        <f>VLOOKUP(C1841,Typology!$A$2:$D$615,4,FALSE)</f>
        <v>7</v>
      </c>
      <c r="F1841" s="9" t="s">
        <v>1949</v>
      </c>
      <c r="G1841" s="9" t="s">
        <v>6903</v>
      </c>
      <c r="H1841">
        <v>518.97229000000004</v>
      </c>
      <c r="I1841">
        <v>518.97229000000004</v>
      </c>
    </row>
    <row r="1842" spans="1:9" x14ac:dyDescent="0.25">
      <c r="A1842" s="8">
        <v>2023</v>
      </c>
      <c r="B1842" s="9" t="s">
        <v>783</v>
      </c>
      <c r="C1842" s="9" t="s">
        <v>1948</v>
      </c>
      <c r="D1842" s="9" t="s">
        <v>4998</v>
      </c>
      <c r="E1842" s="11">
        <f>VLOOKUP(C1842,Typology!$A$2:$D$615,4,FALSE)</f>
        <v>7</v>
      </c>
      <c r="F1842" s="9" t="s">
        <v>1950</v>
      </c>
      <c r="G1842" s="9" t="s">
        <v>6904</v>
      </c>
      <c r="H1842">
        <v>148.877139</v>
      </c>
      <c r="I1842">
        <v>148.877139</v>
      </c>
    </row>
    <row r="1843" spans="1:9" x14ac:dyDescent="0.25">
      <c r="A1843" s="8">
        <v>2023</v>
      </c>
      <c r="B1843" s="9" t="s">
        <v>783</v>
      </c>
      <c r="C1843" s="9" t="s">
        <v>1948</v>
      </c>
      <c r="D1843" s="9" t="s">
        <v>4998</v>
      </c>
      <c r="E1843" s="11">
        <f>VLOOKUP(C1843,Typology!$A$2:$D$615,4,FALSE)</f>
        <v>7</v>
      </c>
      <c r="F1843" s="9" t="s">
        <v>1951</v>
      </c>
      <c r="G1843" s="9" t="s">
        <v>6905</v>
      </c>
      <c r="H1843">
        <v>393.28860399999996</v>
      </c>
      <c r="I1843">
        <v>393.28860399999996</v>
      </c>
    </row>
    <row r="1844" spans="1:9" x14ac:dyDescent="0.25">
      <c r="A1844" s="8">
        <v>2023</v>
      </c>
      <c r="B1844" s="9" t="s">
        <v>783</v>
      </c>
      <c r="C1844" s="9" t="s">
        <v>1948</v>
      </c>
      <c r="D1844" s="9" t="s">
        <v>4998</v>
      </c>
      <c r="E1844" s="11">
        <f>VLOOKUP(C1844,Typology!$A$2:$D$615,4,FALSE)</f>
        <v>7</v>
      </c>
      <c r="F1844" s="9" t="s">
        <v>1952</v>
      </c>
      <c r="G1844" s="9" t="s">
        <v>6906</v>
      </c>
      <c r="H1844">
        <v>373.34706899999998</v>
      </c>
      <c r="I1844">
        <v>373.34706899999998</v>
      </c>
    </row>
    <row r="1845" spans="1:9" x14ac:dyDescent="0.25">
      <c r="A1845" s="8">
        <v>2023</v>
      </c>
      <c r="B1845" s="9" t="s">
        <v>783</v>
      </c>
      <c r="C1845" s="9" t="s">
        <v>1948</v>
      </c>
      <c r="D1845" s="9" t="s">
        <v>4998</v>
      </c>
      <c r="E1845" s="11">
        <f>VLOOKUP(C1845,Typology!$A$2:$D$615,4,FALSE)</f>
        <v>7</v>
      </c>
      <c r="F1845" s="9" t="s">
        <v>1953</v>
      </c>
      <c r="G1845" s="9" t="s">
        <v>6907</v>
      </c>
      <c r="H1845">
        <v>0</v>
      </c>
      <c r="I1845">
        <v>1299.2022460000001</v>
      </c>
    </row>
    <row r="1846" spans="1:9" x14ac:dyDescent="0.25">
      <c r="A1846" s="8">
        <v>2023</v>
      </c>
      <c r="B1846" s="9" t="s">
        <v>783</v>
      </c>
      <c r="C1846" s="9" t="s">
        <v>1948</v>
      </c>
      <c r="D1846" s="9" t="s">
        <v>4998</v>
      </c>
      <c r="E1846" s="11">
        <f>VLOOKUP(C1846,Typology!$A$2:$D$615,4,FALSE)</f>
        <v>7</v>
      </c>
      <c r="F1846" s="9" t="s">
        <v>1954</v>
      </c>
      <c r="G1846" s="9" t="s">
        <v>6908</v>
      </c>
      <c r="H1846">
        <v>665.373919</v>
      </c>
      <c r="I1846">
        <v>665.373919</v>
      </c>
    </row>
    <row r="1847" spans="1:9" x14ac:dyDescent="0.25">
      <c r="A1847" s="8">
        <v>2023</v>
      </c>
      <c r="B1847" s="9" t="s">
        <v>783</v>
      </c>
      <c r="C1847" s="9" t="s">
        <v>1948</v>
      </c>
      <c r="D1847" s="9" t="s">
        <v>4998</v>
      </c>
      <c r="E1847" s="11">
        <f>VLOOKUP(C1847,Typology!$A$2:$D$615,4,FALSE)</f>
        <v>7</v>
      </c>
      <c r="F1847" s="9" t="s">
        <v>1955</v>
      </c>
      <c r="G1847" s="9" t="s">
        <v>6909</v>
      </c>
      <c r="H1847">
        <v>237.36740599999999</v>
      </c>
      <c r="I1847">
        <v>237.36740599999999</v>
      </c>
    </row>
    <row r="1848" spans="1:9" x14ac:dyDescent="0.25">
      <c r="A1848" s="8">
        <v>2023</v>
      </c>
      <c r="B1848" s="9" t="s">
        <v>783</v>
      </c>
      <c r="C1848" s="9" t="s">
        <v>1948</v>
      </c>
      <c r="D1848" s="9" t="s">
        <v>4998</v>
      </c>
      <c r="E1848" s="11">
        <f>VLOOKUP(C1848,Typology!$A$2:$D$615,4,FALSE)</f>
        <v>7</v>
      </c>
      <c r="F1848" s="9" t="s">
        <v>1956</v>
      </c>
      <c r="G1848" s="9" t="s">
        <v>6910</v>
      </c>
      <c r="H1848">
        <v>434.10665699999998</v>
      </c>
      <c r="I1848">
        <v>434.10665699999998</v>
      </c>
    </row>
    <row r="1849" spans="1:9" x14ac:dyDescent="0.25">
      <c r="A1849" s="8">
        <v>2023</v>
      </c>
      <c r="B1849" s="9" t="s">
        <v>783</v>
      </c>
      <c r="C1849" s="9" t="s">
        <v>1948</v>
      </c>
      <c r="D1849" s="9" t="s">
        <v>4998</v>
      </c>
      <c r="E1849" s="11">
        <f>VLOOKUP(C1849,Typology!$A$2:$D$615,4,FALSE)</f>
        <v>7</v>
      </c>
      <c r="F1849" s="9" t="s">
        <v>1957</v>
      </c>
      <c r="G1849" s="9" t="s">
        <v>6911</v>
      </c>
      <c r="H1849">
        <v>539.71757000000002</v>
      </c>
      <c r="I1849">
        <v>539.71757000000002</v>
      </c>
    </row>
    <row r="1850" spans="1:9" x14ac:dyDescent="0.25">
      <c r="A1850" s="8">
        <v>2023</v>
      </c>
      <c r="B1850" s="9" t="s">
        <v>783</v>
      </c>
      <c r="C1850" s="9" t="s">
        <v>1948</v>
      </c>
      <c r="D1850" s="9" t="s">
        <v>4998</v>
      </c>
      <c r="E1850" s="11">
        <f>VLOOKUP(C1850,Typology!$A$2:$D$615,4,FALSE)</f>
        <v>7</v>
      </c>
      <c r="F1850" s="9" t="s">
        <v>1958</v>
      </c>
      <c r="G1850" s="9" t="s">
        <v>6912</v>
      </c>
      <c r="H1850">
        <v>512.90375400000005</v>
      </c>
      <c r="I1850">
        <v>512.90375400000005</v>
      </c>
    </row>
    <row r="1851" spans="1:9" x14ac:dyDescent="0.25">
      <c r="A1851" s="8">
        <v>2023</v>
      </c>
      <c r="B1851" s="9" t="s">
        <v>783</v>
      </c>
      <c r="C1851" s="9" t="s">
        <v>1948</v>
      </c>
      <c r="D1851" s="9" t="s">
        <v>4998</v>
      </c>
      <c r="E1851" s="11">
        <f>VLOOKUP(C1851,Typology!$A$2:$D$615,4,FALSE)</f>
        <v>7</v>
      </c>
      <c r="F1851" s="9" t="s">
        <v>1959</v>
      </c>
      <c r="G1851" s="9" t="s">
        <v>6913</v>
      </c>
      <c r="H1851">
        <v>388.95204699999999</v>
      </c>
      <c r="I1851">
        <v>388.95204699999999</v>
      </c>
    </row>
    <row r="1852" spans="1:9" x14ac:dyDescent="0.25">
      <c r="A1852" s="8">
        <v>2023</v>
      </c>
      <c r="B1852" s="9" t="s">
        <v>783</v>
      </c>
      <c r="C1852" s="9" t="s">
        <v>1948</v>
      </c>
      <c r="D1852" s="9" t="s">
        <v>4998</v>
      </c>
      <c r="E1852" s="11">
        <f>VLOOKUP(C1852,Typology!$A$2:$D$615,4,FALSE)</f>
        <v>7</v>
      </c>
      <c r="F1852" s="9" t="s">
        <v>1960</v>
      </c>
      <c r="G1852" s="9" t="s">
        <v>6914</v>
      </c>
      <c r="H1852">
        <v>537.13348999999994</v>
      </c>
      <c r="I1852">
        <v>537.13348999999994</v>
      </c>
    </row>
    <row r="1853" spans="1:9" x14ac:dyDescent="0.25">
      <c r="A1853" s="8">
        <v>2023</v>
      </c>
      <c r="B1853" s="9" t="s">
        <v>783</v>
      </c>
      <c r="C1853" s="9" t="s">
        <v>1948</v>
      </c>
      <c r="D1853" s="9" t="s">
        <v>4998</v>
      </c>
      <c r="E1853" s="11">
        <f>VLOOKUP(C1853,Typology!$A$2:$D$615,4,FALSE)</f>
        <v>7</v>
      </c>
      <c r="F1853" s="9" t="s">
        <v>1961</v>
      </c>
      <c r="G1853" s="9" t="s">
        <v>6915</v>
      </c>
      <c r="H1853">
        <v>567.86269500000003</v>
      </c>
      <c r="I1853">
        <v>567.86269500000003</v>
      </c>
    </row>
    <row r="1854" spans="1:9" x14ac:dyDescent="0.25">
      <c r="A1854" s="8">
        <v>2023</v>
      </c>
      <c r="B1854" s="9" t="s">
        <v>783</v>
      </c>
      <c r="C1854" s="9" t="s">
        <v>1948</v>
      </c>
      <c r="D1854" s="9" t="s">
        <v>4998</v>
      </c>
      <c r="E1854" s="11">
        <f>VLOOKUP(C1854,Typology!$A$2:$D$615,4,FALSE)</f>
        <v>7</v>
      </c>
      <c r="F1854" s="9" t="s">
        <v>1962</v>
      </c>
      <c r="G1854" s="9" t="s">
        <v>6916</v>
      </c>
      <c r="H1854">
        <v>615.124101</v>
      </c>
      <c r="I1854">
        <v>615.124101</v>
      </c>
    </row>
    <row r="1855" spans="1:9" x14ac:dyDescent="0.25">
      <c r="A1855" s="8">
        <v>2023</v>
      </c>
      <c r="B1855" s="9" t="s">
        <v>783</v>
      </c>
      <c r="C1855" s="9" t="s">
        <v>1948</v>
      </c>
      <c r="D1855" s="9" t="s">
        <v>4998</v>
      </c>
      <c r="E1855" s="11">
        <f>VLOOKUP(C1855,Typology!$A$2:$D$615,4,FALSE)</f>
        <v>7</v>
      </c>
      <c r="F1855" s="9" t="s">
        <v>1963</v>
      </c>
      <c r="G1855" s="9" t="s">
        <v>6917</v>
      </c>
      <c r="H1855">
        <v>484.65540499999997</v>
      </c>
      <c r="I1855">
        <v>484.65540499999997</v>
      </c>
    </row>
    <row r="1856" spans="1:9" x14ac:dyDescent="0.25">
      <c r="A1856" s="8">
        <v>2023</v>
      </c>
      <c r="B1856" s="9" t="s">
        <v>783</v>
      </c>
      <c r="C1856" s="9" t="s">
        <v>1948</v>
      </c>
      <c r="D1856" s="9" t="s">
        <v>4998</v>
      </c>
      <c r="E1856" s="11">
        <f>VLOOKUP(C1856,Typology!$A$2:$D$615,4,FALSE)</f>
        <v>7</v>
      </c>
      <c r="F1856" s="9" t="s">
        <v>1964</v>
      </c>
      <c r="G1856" s="9" t="s">
        <v>6918</v>
      </c>
      <c r="H1856">
        <v>445.28566899999998</v>
      </c>
      <c r="I1856">
        <v>445.28566899999998</v>
      </c>
    </row>
    <row r="1857" spans="1:9" x14ac:dyDescent="0.25">
      <c r="A1857" s="8">
        <v>2023</v>
      </c>
      <c r="B1857" s="9" t="s">
        <v>783</v>
      </c>
      <c r="C1857" s="9" t="s">
        <v>1948</v>
      </c>
      <c r="D1857" s="9" t="s">
        <v>4998</v>
      </c>
      <c r="E1857" s="11">
        <f>VLOOKUP(C1857,Typology!$A$2:$D$615,4,FALSE)</f>
        <v>7</v>
      </c>
      <c r="F1857" s="9" t="s">
        <v>1948</v>
      </c>
      <c r="G1857" s="9" t="s">
        <v>4998</v>
      </c>
      <c r="H1857">
        <v>4.8564919999999994</v>
      </c>
      <c r="I1857">
        <v>67.949798999999999</v>
      </c>
    </row>
    <row r="1858" spans="1:9" x14ac:dyDescent="0.25">
      <c r="A1858" s="8">
        <v>2023</v>
      </c>
      <c r="B1858" s="9" t="s">
        <v>783</v>
      </c>
      <c r="C1858" s="9" t="s">
        <v>1948</v>
      </c>
      <c r="D1858" s="9" t="s">
        <v>4998</v>
      </c>
      <c r="E1858" s="11">
        <f>VLOOKUP(C1858,Typology!$A$2:$D$615,4,FALSE)</f>
        <v>7</v>
      </c>
      <c r="F1858" s="9" t="s">
        <v>1965</v>
      </c>
      <c r="G1858" s="9" t="s">
        <v>6919</v>
      </c>
      <c r="H1858">
        <v>0</v>
      </c>
      <c r="I1858">
        <v>1849.6230660000001</v>
      </c>
    </row>
    <row r="1859" spans="1:9" x14ac:dyDescent="0.25">
      <c r="A1859" s="8">
        <v>2023</v>
      </c>
      <c r="B1859" s="9" t="s">
        <v>783</v>
      </c>
      <c r="C1859" s="9" t="s">
        <v>1948</v>
      </c>
      <c r="D1859" s="9" t="s">
        <v>4998</v>
      </c>
      <c r="E1859" s="11">
        <f>VLOOKUP(C1859,Typology!$A$2:$D$615,4,FALSE)</f>
        <v>7</v>
      </c>
      <c r="F1859" s="9" t="s">
        <v>1966</v>
      </c>
      <c r="G1859" s="9" t="s">
        <v>6920</v>
      </c>
      <c r="H1859">
        <v>0</v>
      </c>
      <c r="I1859">
        <v>1777.1706349999999</v>
      </c>
    </row>
    <row r="1860" spans="1:9" x14ac:dyDescent="0.25">
      <c r="A1860" s="8">
        <v>2023</v>
      </c>
      <c r="B1860" s="9" t="s">
        <v>783</v>
      </c>
      <c r="C1860" s="9" t="s">
        <v>1948</v>
      </c>
      <c r="D1860" s="9" t="s">
        <v>4998</v>
      </c>
      <c r="E1860" s="11">
        <f>VLOOKUP(C1860,Typology!$A$2:$D$615,4,FALSE)</f>
        <v>7</v>
      </c>
      <c r="F1860" s="9" t="s">
        <v>1967</v>
      </c>
      <c r="G1860" s="9" t="s">
        <v>6921</v>
      </c>
      <c r="H1860">
        <v>0</v>
      </c>
      <c r="I1860">
        <v>756.59332600000005</v>
      </c>
    </row>
    <row r="1861" spans="1:9" x14ac:dyDescent="0.25">
      <c r="A1861" s="8">
        <v>2023</v>
      </c>
      <c r="B1861" s="9" t="s">
        <v>783</v>
      </c>
      <c r="C1861" s="9" t="s">
        <v>1948</v>
      </c>
      <c r="D1861" s="9" t="s">
        <v>4998</v>
      </c>
      <c r="E1861" s="11">
        <f>VLOOKUP(C1861,Typology!$A$2:$D$615,4,FALSE)</f>
        <v>7</v>
      </c>
      <c r="F1861" s="9" t="s">
        <v>1968</v>
      </c>
      <c r="G1861" s="9" t="s">
        <v>6922</v>
      </c>
      <c r="H1861">
        <v>0</v>
      </c>
      <c r="I1861">
        <v>638.26295500000003</v>
      </c>
    </row>
    <row r="1862" spans="1:9" x14ac:dyDescent="0.25">
      <c r="A1862" s="8">
        <v>2023</v>
      </c>
      <c r="B1862" s="9" t="s">
        <v>783</v>
      </c>
      <c r="C1862" s="9" t="s">
        <v>1948</v>
      </c>
      <c r="D1862" s="9" t="s">
        <v>4998</v>
      </c>
      <c r="E1862" s="11">
        <f>VLOOKUP(C1862,Typology!$A$2:$D$615,4,FALSE)</f>
        <v>7</v>
      </c>
      <c r="F1862" s="9" t="s">
        <v>1969</v>
      </c>
      <c r="G1862" s="9" t="s">
        <v>6923</v>
      </c>
      <c r="H1862">
        <v>0</v>
      </c>
      <c r="I1862">
        <v>633.20082400000001</v>
      </c>
    </row>
    <row r="1863" spans="1:9" x14ac:dyDescent="0.25">
      <c r="A1863" s="8">
        <v>2023</v>
      </c>
      <c r="B1863" s="9" t="s">
        <v>783</v>
      </c>
      <c r="C1863" s="9" t="s">
        <v>1948</v>
      </c>
      <c r="D1863" s="9" t="s">
        <v>4998</v>
      </c>
      <c r="E1863" s="11">
        <f>VLOOKUP(C1863,Typology!$A$2:$D$615,4,FALSE)</f>
        <v>7</v>
      </c>
      <c r="F1863" s="9" t="s">
        <v>1970</v>
      </c>
      <c r="G1863" s="9" t="s">
        <v>6781</v>
      </c>
      <c r="H1863">
        <v>0</v>
      </c>
      <c r="I1863">
        <v>669.59954600000003</v>
      </c>
    </row>
    <row r="1864" spans="1:9" x14ac:dyDescent="0.25">
      <c r="A1864" s="8">
        <v>2023</v>
      </c>
      <c r="B1864" s="9" t="s">
        <v>783</v>
      </c>
      <c r="C1864" s="9" t="s">
        <v>1948</v>
      </c>
      <c r="D1864" s="9" t="s">
        <v>4998</v>
      </c>
      <c r="E1864" s="11">
        <f>VLOOKUP(C1864,Typology!$A$2:$D$615,4,FALSE)</f>
        <v>7</v>
      </c>
      <c r="F1864" s="9" t="s">
        <v>1971</v>
      </c>
      <c r="G1864" s="9" t="s">
        <v>6924</v>
      </c>
      <c r="H1864">
        <v>22.404581999999998</v>
      </c>
      <c r="I1864">
        <v>22.404581999999998</v>
      </c>
    </row>
    <row r="1865" spans="1:9" x14ac:dyDescent="0.25">
      <c r="A1865" s="8">
        <v>2023</v>
      </c>
      <c r="B1865" s="9" t="s">
        <v>783</v>
      </c>
      <c r="C1865" s="9" t="s">
        <v>1948</v>
      </c>
      <c r="D1865" s="9" t="s">
        <v>4998</v>
      </c>
      <c r="E1865" s="11">
        <f>VLOOKUP(C1865,Typology!$A$2:$D$615,4,FALSE)</f>
        <v>7</v>
      </c>
      <c r="F1865" s="9" t="s">
        <v>1972</v>
      </c>
      <c r="G1865" s="9" t="s">
        <v>6925</v>
      </c>
      <c r="H1865">
        <v>12.267856999999999</v>
      </c>
      <c r="I1865">
        <v>12.267856999999999</v>
      </c>
    </row>
    <row r="1866" spans="1:9" x14ac:dyDescent="0.25">
      <c r="A1866" s="8">
        <v>2023</v>
      </c>
      <c r="B1866" s="9" t="s">
        <v>783</v>
      </c>
      <c r="C1866" s="9" t="s">
        <v>1948</v>
      </c>
      <c r="D1866" s="9" t="s">
        <v>4998</v>
      </c>
      <c r="E1866" s="11">
        <f>VLOOKUP(C1866,Typology!$A$2:$D$615,4,FALSE)</f>
        <v>7</v>
      </c>
      <c r="F1866" s="9" t="s">
        <v>1973</v>
      </c>
      <c r="G1866" s="9" t="s">
        <v>6926</v>
      </c>
      <c r="H1866">
        <v>757.89849600000002</v>
      </c>
      <c r="I1866">
        <v>757.89849600000002</v>
      </c>
    </row>
    <row r="1867" spans="1:9" x14ac:dyDescent="0.25">
      <c r="A1867" s="8">
        <v>2023</v>
      </c>
      <c r="B1867" s="9" t="s">
        <v>783</v>
      </c>
      <c r="C1867" s="9" t="s">
        <v>1948</v>
      </c>
      <c r="D1867" s="9" t="s">
        <v>4998</v>
      </c>
      <c r="E1867" s="11">
        <f>VLOOKUP(C1867,Typology!$A$2:$D$615,4,FALSE)</f>
        <v>7</v>
      </c>
      <c r="F1867" s="9" t="s">
        <v>1974</v>
      </c>
      <c r="G1867" s="9" t="s">
        <v>6927</v>
      </c>
      <c r="H1867">
        <v>541.64915299999996</v>
      </c>
      <c r="I1867">
        <v>541.64915299999996</v>
      </c>
    </row>
    <row r="1868" spans="1:9" x14ac:dyDescent="0.25">
      <c r="A1868" s="8">
        <v>2023</v>
      </c>
      <c r="B1868" s="9" t="s">
        <v>783</v>
      </c>
      <c r="C1868" s="9" t="s">
        <v>1948</v>
      </c>
      <c r="D1868" s="9" t="s">
        <v>4998</v>
      </c>
      <c r="E1868" s="11">
        <f>VLOOKUP(C1868,Typology!$A$2:$D$615,4,FALSE)</f>
        <v>7</v>
      </c>
      <c r="F1868" s="9" t="s">
        <v>1975</v>
      </c>
      <c r="G1868" s="9" t="s">
        <v>6928</v>
      </c>
      <c r="H1868">
        <v>315.57287700000001</v>
      </c>
      <c r="I1868">
        <v>622.49884799999995</v>
      </c>
    </row>
    <row r="1869" spans="1:9" x14ac:dyDescent="0.25">
      <c r="A1869" s="8">
        <v>2023</v>
      </c>
      <c r="B1869" s="9" t="s">
        <v>783</v>
      </c>
      <c r="C1869" s="9" t="s">
        <v>1948</v>
      </c>
      <c r="D1869" s="9" t="s">
        <v>4998</v>
      </c>
      <c r="E1869" s="11">
        <f>VLOOKUP(C1869,Typology!$A$2:$D$615,4,FALSE)</f>
        <v>7</v>
      </c>
      <c r="F1869" s="9" t="s">
        <v>1976</v>
      </c>
      <c r="G1869" s="9" t="s">
        <v>6929</v>
      </c>
      <c r="H1869">
        <v>344.86653699999999</v>
      </c>
      <c r="I1869">
        <v>687.27349300000003</v>
      </c>
    </row>
    <row r="1870" spans="1:9" x14ac:dyDescent="0.25">
      <c r="A1870" s="8">
        <v>2023</v>
      </c>
      <c r="B1870" s="9" t="s">
        <v>783</v>
      </c>
      <c r="C1870" s="9" t="s">
        <v>1948</v>
      </c>
      <c r="D1870" s="9" t="s">
        <v>4998</v>
      </c>
      <c r="E1870" s="11">
        <f>VLOOKUP(C1870,Typology!$A$2:$D$615,4,FALSE)</f>
        <v>7</v>
      </c>
      <c r="F1870" s="9" t="s">
        <v>1977</v>
      </c>
      <c r="G1870" s="9" t="s">
        <v>6930</v>
      </c>
      <c r="H1870">
        <v>366.97623299999998</v>
      </c>
      <c r="I1870">
        <v>722.90560600000003</v>
      </c>
    </row>
    <row r="1871" spans="1:9" x14ac:dyDescent="0.25">
      <c r="A1871" s="8">
        <v>2023</v>
      </c>
      <c r="B1871" s="9" t="s">
        <v>783</v>
      </c>
      <c r="C1871" s="9" t="s">
        <v>1948</v>
      </c>
      <c r="D1871" s="9" t="s">
        <v>4998</v>
      </c>
      <c r="E1871" s="11">
        <f>VLOOKUP(C1871,Typology!$A$2:$D$615,4,FALSE)</f>
        <v>7</v>
      </c>
      <c r="F1871" s="9" t="s">
        <v>1978</v>
      </c>
      <c r="G1871" s="9" t="s">
        <v>6931</v>
      </c>
      <c r="H1871">
        <v>350.02552800000001</v>
      </c>
      <c r="I1871">
        <v>701.57490800000005</v>
      </c>
    </row>
    <row r="1872" spans="1:9" x14ac:dyDescent="0.25">
      <c r="A1872" s="8">
        <v>2023</v>
      </c>
      <c r="B1872" s="9" t="s">
        <v>783</v>
      </c>
      <c r="C1872" s="9" t="s">
        <v>1948</v>
      </c>
      <c r="D1872" s="9" t="s">
        <v>4998</v>
      </c>
      <c r="E1872" s="11">
        <f>VLOOKUP(C1872,Typology!$A$2:$D$615,4,FALSE)</f>
        <v>7</v>
      </c>
      <c r="F1872" s="9" t="s">
        <v>1979</v>
      </c>
      <c r="G1872" s="9" t="s">
        <v>6560</v>
      </c>
      <c r="H1872">
        <v>0</v>
      </c>
      <c r="I1872">
        <v>676.13250700000003</v>
      </c>
    </row>
    <row r="1873" spans="1:9" x14ac:dyDescent="0.25">
      <c r="A1873" s="8">
        <v>2023</v>
      </c>
      <c r="B1873" s="9" t="s">
        <v>783</v>
      </c>
      <c r="C1873" s="9" t="s">
        <v>1948</v>
      </c>
      <c r="D1873" s="9" t="s">
        <v>4998</v>
      </c>
      <c r="E1873" s="11">
        <f>VLOOKUP(C1873,Typology!$A$2:$D$615,4,FALSE)</f>
        <v>7</v>
      </c>
      <c r="F1873" s="9" t="s">
        <v>1980</v>
      </c>
      <c r="G1873" s="9" t="s">
        <v>6932</v>
      </c>
      <c r="H1873">
        <v>0</v>
      </c>
      <c r="I1873">
        <v>1626.981358</v>
      </c>
    </row>
    <row r="1874" spans="1:9" x14ac:dyDescent="0.25">
      <c r="A1874" s="8">
        <v>2023</v>
      </c>
      <c r="B1874" s="9" t="s">
        <v>783</v>
      </c>
      <c r="C1874" s="9" t="s">
        <v>1948</v>
      </c>
      <c r="D1874" s="9" t="s">
        <v>4998</v>
      </c>
      <c r="E1874" s="11">
        <f>VLOOKUP(C1874,Typology!$A$2:$D$615,4,FALSE)</f>
        <v>7</v>
      </c>
      <c r="F1874" s="9" t="s">
        <v>1981</v>
      </c>
      <c r="G1874" s="9" t="s">
        <v>6933</v>
      </c>
      <c r="H1874">
        <v>257.67334199999999</v>
      </c>
      <c r="I1874">
        <v>491.13889699999999</v>
      </c>
    </row>
    <row r="1875" spans="1:9" x14ac:dyDescent="0.25">
      <c r="A1875" s="8">
        <v>2023</v>
      </c>
      <c r="B1875" s="9" t="s">
        <v>783</v>
      </c>
      <c r="C1875" s="9" t="s">
        <v>1982</v>
      </c>
      <c r="D1875" s="9" t="s">
        <v>5509</v>
      </c>
      <c r="E1875" s="11">
        <f>VLOOKUP(C1875,Typology!$A$2:$D$615,4,FALSE)</f>
        <v>7</v>
      </c>
      <c r="F1875" s="9" t="s">
        <v>1983</v>
      </c>
      <c r="G1875" s="9" t="s">
        <v>6934</v>
      </c>
      <c r="H1875">
        <v>3.5782999999999995E-2</v>
      </c>
      <c r="I1875">
        <v>179.735995</v>
      </c>
    </row>
    <row r="1876" spans="1:9" x14ac:dyDescent="0.25">
      <c r="A1876" s="8">
        <v>2023</v>
      </c>
      <c r="B1876" s="9" t="s">
        <v>783</v>
      </c>
      <c r="C1876" s="9" t="s">
        <v>1982</v>
      </c>
      <c r="D1876" s="9" t="s">
        <v>5509</v>
      </c>
      <c r="E1876" s="11">
        <f>VLOOKUP(C1876,Typology!$A$2:$D$615,4,FALSE)</f>
        <v>7</v>
      </c>
      <c r="F1876" s="9" t="s">
        <v>1984</v>
      </c>
      <c r="G1876" s="9" t="s">
        <v>6935</v>
      </c>
      <c r="H1876">
        <v>141.403165</v>
      </c>
      <c r="I1876">
        <v>141.403165</v>
      </c>
    </row>
    <row r="1877" spans="1:9" x14ac:dyDescent="0.25">
      <c r="A1877" s="8">
        <v>2023</v>
      </c>
      <c r="B1877" s="9" t="s">
        <v>783</v>
      </c>
      <c r="C1877" s="9" t="s">
        <v>1982</v>
      </c>
      <c r="D1877" s="9" t="s">
        <v>5509</v>
      </c>
      <c r="E1877" s="11">
        <f>VLOOKUP(C1877,Typology!$A$2:$D$615,4,FALSE)</f>
        <v>7</v>
      </c>
      <c r="F1877" s="9" t="s">
        <v>1985</v>
      </c>
      <c r="G1877" s="9" t="s">
        <v>6936</v>
      </c>
      <c r="H1877">
        <v>318.48712799999998</v>
      </c>
      <c r="I1877">
        <v>372.63833399999999</v>
      </c>
    </row>
    <row r="1878" spans="1:9" x14ac:dyDescent="0.25">
      <c r="A1878" s="8">
        <v>2023</v>
      </c>
      <c r="B1878" s="9" t="s">
        <v>783</v>
      </c>
      <c r="C1878" s="9" t="s">
        <v>1982</v>
      </c>
      <c r="D1878" s="9" t="s">
        <v>5509</v>
      </c>
      <c r="E1878" s="11">
        <f>VLOOKUP(C1878,Typology!$A$2:$D$615,4,FALSE)</f>
        <v>7</v>
      </c>
      <c r="F1878" s="9" t="s">
        <v>1986</v>
      </c>
      <c r="G1878" s="9" t="s">
        <v>6937</v>
      </c>
      <c r="H1878">
        <v>0</v>
      </c>
      <c r="I1878">
        <v>334.39767999999998</v>
      </c>
    </row>
    <row r="1879" spans="1:9" x14ac:dyDescent="0.25">
      <c r="A1879" s="8">
        <v>2023</v>
      </c>
      <c r="B1879" s="9" t="s">
        <v>783</v>
      </c>
      <c r="C1879" s="9" t="s">
        <v>1982</v>
      </c>
      <c r="D1879" s="9" t="s">
        <v>5509</v>
      </c>
      <c r="E1879" s="11">
        <f>VLOOKUP(C1879,Typology!$A$2:$D$615,4,FALSE)</f>
        <v>7</v>
      </c>
      <c r="F1879" s="9" t="s">
        <v>1987</v>
      </c>
      <c r="G1879" s="9" t="s">
        <v>6568</v>
      </c>
      <c r="H1879">
        <v>405.51516500000002</v>
      </c>
      <c r="I1879">
        <v>471.667778</v>
      </c>
    </row>
    <row r="1880" spans="1:9" x14ac:dyDescent="0.25">
      <c r="A1880" s="8">
        <v>2023</v>
      </c>
      <c r="B1880" s="9" t="s">
        <v>783</v>
      </c>
      <c r="C1880" s="9" t="s">
        <v>1982</v>
      </c>
      <c r="D1880" s="9" t="s">
        <v>5509</v>
      </c>
      <c r="E1880" s="11">
        <f>VLOOKUP(C1880,Typology!$A$2:$D$615,4,FALSE)</f>
        <v>7</v>
      </c>
      <c r="F1880" s="9" t="s">
        <v>1988</v>
      </c>
      <c r="G1880" s="9" t="s">
        <v>6938</v>
      </c>
      <c r="H1880">
        <v>333.51117199999999</v>
      </c>
      <c r="I1880">
        <v>396.797504</v>
      </c>
    </row>
    <row r="1881" spans="1:9" x14ac:dyDescent="0.25">
      <c r="A1881" s="8">
        <v>2023</v>
      </c>
      <c r="B1881" s="9" t="s">
        <v>783</v>
      </c>
      <c r="C1881" s="9" t="s">
        <v>1982</v>
      </c>
      <c r="D1881" s="9" t="s">
        <v>5509</v>
      </c>
      <c r="E1881" s="11">
        <f>VLOOKUP(C1881,Typology!$A$2:$D$615,4,FALSE)</f>
        <v>7</v>
      </c>
      <c r="F1881" s="9" t="s">
        <v>1989</v>
      </c>
      <c r="G1881" s="9" t="s">
        <v>6939</v>
      </c>
      <c r="H1881">
        <v>324.05584399999998</v>
      </c>
      <c r="I1881">
        <v>370.27610800000002</v>
      </c>
    </row>
    <row r="1882" spans="1:9" x14ac:dyDescent="0.25">
      <c r="A1882" s="8">
        <v>2023</v>
      </c>
      <c r="B1882" s="9" t="s">
        <v>783</v>
      </c>
      <c r="C1882" s="9" t="s">
        <v>1982</v>
      </c>
      <c r="D1882" s="9" t="s">
        <v>5509</v>
      </c>
      <c r="E1882" s="11">
        <f>VLOOKUP(C1882,Typology!$A$2:$D$615,4,FALSE)</f>
        <v>7</v>
      </c>
      <c r="F1882" s="9" t="s">
        <v>1990</v>
      </c>
      <c r="G1882" s="9" t="s">
        <v>6940</v>
      </c>
      <c r="H1882">
        <v>9.1768470000000004</v>
      </c>
      <c r="I1882">
        <v>120.158213</v>
      </c>
    </row>
    <row r="1883" spans="1:9" x14ac:dyDescent="0.25">
      <c r="A1883" s="8">
        <v>2023</v>
      </c>
      <c r="B1883" s="9" t="s">
        <v>783</v>
      </c>
      <c r="C1883" s="9" t="s">
        <v>1982</v>
      </c>
      <c r="D1883" s="9" t="s">
        <v>5509</v>
      </c>
      <c r="E1883" s="11">
        <f>VLOOKUP(C1883,Typology!$A$2:$D$615,4,FALSE)</f>
        <v>7</v>
      </c>
      <c r="F1883" s="9" t="s">
        <v>1991</v>
      </c>
      <c r="G1883" s="9" t="s">
        <v>6389</v>
      </c>
      <c r="H1883">
        <v>288.73872999999998</v>
      </c>
      <c r="I1883">
        <v>341.43042400000002</v>
      </c>
    </row>
    <row r="1884" spans="1:9" x14ac:dyDescent="0.25">
      <c r="A1884" s="8">
        <v>2023</v>
      </c>
      <c r="B1884" s="9" t="s">
        <v>783</v>
      </c>
      <c r="C1884" s="9" t="s">
        <v>1982</v>
      </c>
      <c r="D1884" s="9" t="s">
        <v>5509</v>
      </c>
      <c r="E1884" s="11">
        <f>VLOOKUP(C1884,Typology!$A$2:$D$615,4,FALSE)</f>
        <v>7</v>
      </c>
      <c r="F1884" s="9" t="s">
        <v>1992</v>
      </c>
      <c r="G1884" s="9" t="s">
        <v>6941</v>
      </c>
      <c r="H1884">
        <v>337.00787500000001</v>
      </c>
      <c r="I1884">
        <v>390.22341999999998</v>
      </c>
    </row>
    <row r="1885" spans="1:9" x14ac:dyDescent="0.25">
      <c r="A1885" s="8">
        <v>2023</v>
      </c>
      <c r="B1885" s="9" t="s">
        <v>783</v>
      </c>
      <c r="C1885" s="9" t="s">
        <v>1982</v>
      </c>
      <c r="D1885" s="9" t="s">
        <v>5509</v>
      </c>
      <c r="E1885" s="11">
        <f>VLOOKUP(C1885,Typology!$A$2:$D$615,4,FALSE)</f>
        <v>7</v>
      </c>
      <c r="F1885" s="9" t="s">
        <v>1993</v>
      </c>
      <c r="G1885" s="9" t="s">
        <v>6942</v>
      </c>
      <c r="H1885">
        <v>316.789537</v>
      </c>
      <c r="I1885">
        <v>376.16330099999999</v>
      </c>
    </row>
    <row r="1886" spans="1:9" x14ac:dyDescent="0.25">
      <c r="A1886" s="8">
        <v>2023</v>
      </c>
      <c r="B1886" s="9" t="s">
        <v>783</v>
      </c>
      <c r="C1886" s="9" t="s">
        <v>1982</v>
      </c>
      <c r="D1886" s="9" t="s">
        <v>5509</v>
      </c>
      <c r="E1886" s="11">
        <f>VLOOKUP(C1886,Typology!$A$2:$D$615,4,FALSE)</f>
        <v>7</v>
      </c>
      <c r="F1886" s="9" t="s">
        <v>1994</v>
      </c>
      <c r="G1886" s="9" t="s">
        <v>6943</v>
      </c>
      <c r="H1886">
        <v>0</v>
      </c>
      <c r="I1886">
        <v>391.16067399999997</v>
      </c>
    </row>
    <row r="1887" spans="1:9" x14ac:dyDescent="0.25">
      <c r="A1887" s="8">
        <v>2023</v>
      </c>
      <c r="B1887" s="9" t="s">
        <v>783</v>
      </c>
      <c r="C1887" s="9" t="s">
        <v>1982</v>
      </c>
      <c r="D1887" s="9" t="s">
        <v>5509</v>
      </c>
      <c r="E1887" s="11">
        <f>VLOOKUP(C1887,Typology!$A$2:$D$615,4,FALSE)</f>
        <v>7</v>
      </c>
      <c r="F1887" s="9" t="s">
        <v>1995</v>
      </c>
      <c r="G1887" s="9" t="s">
        <v>6944</v>
      </c>
      <c r="H1887">
        <v>0</v>
      </c>
      <c r="I1887">
        <v>268.48717399999998</v>
      </c>
    </row>
    <row r="1888" spans="1:9" x14ac:dyDescent="0.25">
      <c r="A1888" s="8">
        <v>2023</v>
      </c>
      <c r="B1888" s="9" t="s">
        <v>783</v>
      </c>
      <c r="C1888" s="9" t="s">
        <v>1982</v>
      </c>
      <c r="D1888" s="9" t="s">
        <v>5509</v>
      </c>
      <c r="E1888" s="11">
        <f>VLOOKUP(C1888,Typology!$A$2:$D$615,4,FALSE)</f>
        <v>7</v>
      </c>
      <c r="F1888" s="9" t="s">
        <v>1996</v>
      </c>
      <c r="G1888" s="9" t="s">
        <v>6945</v>
      </c>
      <c r="H1888">
        <v>394.59420699999998</v>
      </c>
      <c r="I1888">
        <v>449.11556899999999</v>
      </c>
    </row>
    <row r="1889" spans="1:9" x14ac:dyDescent="0.25">
      <c r="A1889" s="8">
        <v>2023</v>
      </c>
      <c r="B1889" s="9" t="s">
        <v>783</v>
      </c>
      <c r="C1889" s="9" t="s">
        <v>1982</v>
      </c>
      <c r="D1889" s="9" t="s">
        <v>5509</v>
      </c>
      <c r="E1889" s="11">
        <f>VLOOKUP(C1889,Typology!$A$2:$D$615,4,FALSE)</f>
        <v>7</v>
      </c>
      <c r="F1889" s="9" t="s">
        <v>1997</v>
      </c>
      <c r="G1889" s="9" t="s">
        <v>6946</v>
      </c>
      <c r="H1889">
        <v>255.37016599999998</v>
      </c>
      <c r="I1889">
        <v>295.507206</v>
      </c>
    </row>
    <row r="1890" spans="1:9" x14ac:dyDescent="0.25">
      <c r="A1890" s="8">
        <v>2023</v>
      </c>
      <c r="B1890" s="9" t="s">
        <v>783</v>
      </c>
      <c r="C1890" s="9" t="s">
        <v>1982</v>
      </c>
      <c r="D1890" s="9" t="s">
        <v>5509</v>
      </c>
      <c r="E1890" s="11">
        <f>VLOOKUP(C1890,Typology!$A$2:$D$615,4,FALSE)</f>
        <v>7</v>
      </c>
      <c r="F1890" s="9" t="s">
        <v>1998</v>
      </c>
      <c r="G1890" s="9" t="s">
        <v>5775</v>
      </c>
      <c r="H1890">
        <v>0</v>
      </c>
      <c r="I1890">
        <v>1455.041972</v>
      </c>
    </row>
    <row r="1891" spans="1:9" x14ac:dyDescent="0.25">
      <c r="A1891" s="8">
        <v>2023</v>
      </c>
      <c r="B1891" s="9" t="s">
        <v>783</v>
      </c>
      <c r="C1891" s="9" t="s">
        <v>1982</v>
      </c>
      <c r="D1891" s="9" t="s">
        <v>5509</v>
      </c>
      <c r="E1891" s="11">
        <f>VLOOKUP(C1891,Typology!$A$2:$D$615,4,FALSE)</f>
        <v>7</v>
      </c>
      <c r="F1891" s="9" t="s">
        <v>1999</v>
      </c>
      <c r="G1891" s="9" t="s">
        <v>6947</v>
      </c>
      <c r="H1891">
        <v>343.09525600000001</v>
      </c>
      <c r="I1891">
        <v>403.62920700000001</v>
      </c>
    </row>
    <row r="1892" spans="1:9" x14ac:dyDescent="0.25">
      <c r="A1892" s="8">
        <v>2023</v>
      </c>
      <c r="B1892" s="9" t="s">
        <v>783</v>
      </c>
      <c r="C1892" s="9" t="s">
        <v>2000</v>
      </c>
      <c r="D1892" s="9" t="s">
        <v>5009</v>
      </c>
      <c r="E1892" s="11">
        <f>VLOOKUP(C1892,Typology!$A$2:$D$615,4,FALSE)</f>
        <v>7</v>
      </c>
      <c r="F1892" s="9" t="s">
        <v>2001</v>
      </c>
      <c r="G1892" s="9" t="s">
        <v>6948</v>
      </c>
      <c r="H1892">
        <v>380.47222199999999</v>
      </c>
      <c r="I1892">
        <v>380.47222199999999</v>
      </c>
    </row>
    <row r="1893" spans="1:9" x14ac:dyDescent="0.25">
      <c r="A1893" s="8">
        <v>2023</v>
      </c>
      <c r="B1893" s="9" t="s">
        <v>783</v>
      </c>
      <c r="C1893" s="9" t="s">
        <v>2000</v>
      </c>
      <c r="D1893" s="9" t="s">
        <v>5009</v>
      </c>
      <c r="E1893" s="11">
        <f>VLOOKUP(C1893,Typology!$A$2:$D$615,4,FALSE)</f>
        <v>7</v>
      </c>
      <c r="F1893" s="9" t="s">
        <v>2002</v>
      </c>
      <c r="G1893" s="9" t="s">
        <v>6582</v>
      </c>
      <c r="H1893">
        <v>218.54791599999999</v>
      </c>
      <c r="I1893">
        <v>749.99071800000002</v>
      </c>
    </row>
    <row r="1894" spans="1:9" x14ac:dyDescent="0.25">
      <c r="A1894" s="8">
        <v>2023</v>
      </c>
      <c r="B1894" s="9" t="s">
        <v>783</v>
      </c>
      <c r="C1894" s="9" t="s">
        <v>2000</v>
      </c>
      <c r="D1894" s="9" t="s">
        <v>5009</v>
      </c>
      <c r="E1894" s="11">
        <f>VLOOKUP(C1894,Typology!$A$2:$D$615,4,FALSE)</f>
        <v>7</v>
      </c>
      <c r="F1894" s="9" t="s">
        <v>2003</v>
      </c>
      <c r="G1894" s="9" t="s">
        <v>6949</v>
      </c>
      <c r="H1894">
        <v>134.511112</v>
      </c>
      <c r="I1894">
        <v>134.511112</v>
      </c>
    </row>
    <row r="1895" spans="1:9" x14ac:dyDescent="0.25">
      <c r="A1895" s="8">
        <v>2023</v>
      </c>
      <c r="B1895" s="9" t="s">
        <v>783</v>
      </c>
      <c r="C1895" s="9" t="s">
        <v>2000</v>
      </c>
      <c r="D1895" s="9" t="s">
        <v>5009</v>
      </c>
      <c r="E1895" s="11">
        <f>VLOOKUP(C1895,Typology!$A$2:$D$615,4,FALSE)</f>
        <v>7</v>
      </c>
      <c r="F1895" s="9" t="s">
        <v>2004</v>
      </c>
      <c r="G1895" s="9" t="s">
        <v>6950</v>
      </c>
      <c r="H1895">
        <v>312.93923699999999</v>
      </c>
      <c r="I1895">
        <v>312.93923699999999</v>
      </c>
    </row>
    <row r="1896" spans="1:9" x14ac:dyDescent="0.25">
      <c r="A1896" s="8">
        <v>2023</v>
      </c>
      <c r="B1896" s="9" t="s">
        <v>783</v>
      </c>
      <c r="C1896" s="9" t="s">
        <v>2000</v>
      </c>
      <c r="D1896" s="9" t="s">
        <v>5009</v>
      </c>
      <c r="E1896" s="11">
        <f>VLOOKUP(C1896,Typology!$A$2:$D$615,4,FALSE)</f>
        <v>7</v>
      </c>
      <c r="F1896" s="9" t="s">
        <v>2005</v>
      </c>
      <c r="G1896" s="9" t="s">
        <v>6951</v>
      </c>
      <c r="H1896">
        <v>0</v>
      </c>
      <c r="I1896">
        <v>695.358655</v>
      </c>
    </row>
    <row r="1897" spans="1:9" x14ac:dyDescent="0.25">
      <c r="A1897" s="8">
        <v>2023</v>
      </c>
      <c r="B1897" s="9" t="s">
        <v>783</v>
      </c>
      <c r="C1897" s="9" t="s">
        <v>2000</v>
      </c>
      <c r="D1897" s="9" t="s">
        <v>5009</v>
      </c>
      <c r="E1897" s="11">
        <f>VLOOKUP(C1897,Typology!$A$2:$D$615,4,FALSE)</f>
        <v>7</v>
      </c>
      <c r="F1897" s="9" t="s">
        <v>2006</v>
      </c>
      <c r="G1897" s="9" t="s">
        <v>6952</v>
      </c>
      <c r="H1897">
        <v>225.433336</v>
      </c>
      <c r="I1897">
        <v>225.433336</v>
      </c>
    </row>
    <row r="1898" spans="1:9" x14ac:dyDescent="0.25">
      <c r="A1898" s="8">
        <v>2023</v>
      </c>
      <c r="B1898" s="9" t="s">
        <v>783</v>
      </c>
      <c r="C1898" s="9" t="s">
        <v>2007</v>
      </c>
      <c r="D1898" s="9" t="s">
        <v>5510</v>
      </c>
      <c r="E1898" s="11">
        <f>VLOOKUP(C1898,Typology!$A$2:$D$615,4,FALSE)</f>
        <v>5</v>
      </c>
      <c r="F1898" s="9" t="s">
        <v>2008</v>
      </c>
      <c r="G1898" s="9" t="s">
        <v>6953</v>
      </c>
      <c r="H1898">
        <v>335.16990499999997</v>
      </c>
      <c r="I1898">
        <v>335.16990499999997</v>
      </c>
    </row>
    <row r="1899" spans="1:9" x14ac:dyDescent="0.25">
      <c r="A1899" s="8">
        <v>2023</v>
      </c>
      <c r="B1899" s="9" t="s">
        <v>783</v>
      </c>
      <c r="C1899" s="9" t="s">
        <v>2007</v>
      </c>
      <c r="D1899" s="9" t="s">
        <v>5510</v>
      </c>
      <c r="E1899" s="11">
        <f>VLOOKUP(C1899,Typology!$A$2:$D$615,4,FALSE)</f>
        <v>5</v>
      </c>
      <c r="F1899" s="9" t="s">
        <v>2009</v>
      </c>
      <c r="G1899" s="9" t="s">
        <v>6954</v>
      </c>
      <c r="H1899">
        <v>291.71786800000001</v>
      </c>
      <c r="I1899">
        <v>291.71786800000001</v>
      </c>
    </row>
    <row r="1900" spans="1:9" x14ac:dyDescent="0.25">
      <c r="A1900" s="8">
        <v>2023</v>
      </c>
      <c r="B1900" s="9" t="s">
        <v>783</v>
      </c>
      <c r="C1900" s="9" t="s">
        <v>2007</v>
      </c>
      <c r="D1900" s="9" t="s">
        <v>5510</v>
      </c>
      <c r="E1900" s="11">
        <f>VLOOKUP(C1900,Typology!$A$2:$D$615,4,FALSE)</f>
        <v>5</v>
      </c>
      <c r="F1900" s="9" t="s">
        <v>2010</v>
      </c>
      <c r="G1900" s="9" t="s">
        <v>6303</v>
      </c>
      <c r="H1900">
        <v>336.23362800000001</v>
      </c>
      <c r="I1900">
        <v>336.23362800000001</v>
      </c>
    </row>
    <row r="1901" spans="1:9" x14ac:dyDescent="0.25">
      <c r="A1901" s="8">
        <v>2023</v>
      </c>
      <c r="B1901" s="9" t="s">
        <v>783</v>
      </c>
      <c r="C1901" s="9" t="s">
        <v>2007</v>
      </c>
      <c r="D1901" s="9" t="s">
        <v>5510</v>
      </c>
      <c r="E1901" s="11">
        <f>VLOOKUP(C1901,Typology!$A$2:$D$615,4,FALSE)</f>
        <v>5</v>
      </c>
      <c r="F1901" s="9" t="s">
        <v>2011</v>
      </c>
      <c r="G1901" s="9" t="s">
        <v>6539</v>
      </c>
      <c r="H1901">
        <v>311.02086500000001</v>
      </c>
      <c r="I1901">
        <v>311.02086500000001</v>
      </c>
    </row>
    <row r="1902" spans="1:9" x14ac:dyDescent="0.25">
      <c r="A1902" s="8">
        <v>2023</v>
      </c>
      <c r="B1902" s="9" t="s">
        <v>783</v>
      </c>
      <c r="C1902" s="9" t="s">
        <v>2007</v>
      </c>
      <c r="D1902" s="9" t="s">
        <v>5510</v>
      </c>
      <c r="E1902" s="11">
        <f>VLOOKUP(C1902,Typology!$A$2:$D$615,4,FALSE)</f>
        <v>5</v>
      </c>
      <c r="F1902" s="9" t="s">
        <v>2012</v>
      </c>
      <c r="G1902" s="9" t="s">
        <v>6955</v>
      </c>
      <c r="H1902">
        <v>0</v>
      </c>
      <c r="I1902">
        <v>1590.8503740000001</v>
      </c>
    </row>
    <row r="1903" spans="1:9" x14ac:dyDescent="0.25">
      <c r="A1903" s="8">
        <v>2023</v>
      </c>
      <c r="B1903" s="9" t="s">
        <v>783</v>
      </c>
      <c r="C1903" s="9" t="s">
        <v>2007</v>
      </c>
      <c r="D1903" s="9" t="s">
        <v>5510</v>
      </c>
      <c r="E1903" s="11">
        <f>VLOOKUP(C1903,Typology!$A$2:$D$615,4,FALSE)</f>
        <v>5</v>
      </c>
      <c r="F1903" s="9" t="s">
        <v>2013</v>
      </c>
      <c r="G1903" s="9" t="s">
        <v>6650</v>
      </c>
      <c r="H1903">
        <v>303.38732099999999</v>
      </c>
      <c r="I1903">
        <v>303.38732099999999</v>
      </c>
    </row>
    <row r="1904" spans="1:9" x14ac:dyDescent="0.25">
      <c r="A1904" s="8">
        <v>2023</v>
      </c>
      <c r="B1904" s="9" t="s">
        <v>783</v>
      </c>
      <c r="C1904" s="9" t="s">
        <v>2007</v>
      </c>
      <c r="D1904" s="9" t="s">
        <v>5510</v>
      </c>
      <c r="E1904" s="11">
        <f>VLOOKUP(C1904,Typology!$A$2:$D$615,4,FALSE)</f>
        <v>5</v>
      </c>
      <c r="F1904" s="9" t="s">
        <v>2014</v>
      </c>
      <c r="G1904" s="9" t="s">
        <v>6956</v>
      </c>
      <c r="H1904">
        <v>320.04348299999998</v>
      </c>
      <c r="I1904">
        <v>320.04348299999998</v>
      </c>
    </row>
    <row r="1905" spans="1:9" x14ac:dyDescent="0.25">
      <c r="A1905" s="8">
        <v>2023</v>
      </c>
      <c r="B1905" s="9" t="s">
        <v>783</v>
      </c>
      <c r="C1905" s="9" t="s">
        <v>2007</v>
      </c>
      <c r="D1905" s="9" t="s">
        <v>5510</v>
      </c>
      <c r="E1905" s="11">
        <f>VLOOKUP(C1905,Typology!$A$2:$D$615,4,FALSE)</f>
        <v>5</v>
      </c>
      <c r="F1905" s="9" t="s">
        <v>2015</v>
      </c>
      <c r="G1905" s="9" t="s">
        <v>6957</v>
      </c>
      <c r="H1905">
        <v>0</v>
      </c>
      <c r="I1905">
        <v>750.74291600000004</v>
      </c>
    </row>
    <row r="1906" spans="1:9" x14ac:dyDescent="0.25">
      <c r="A1906" s="8">
        <v>2023</v>
      </c>
      <c r="B1906" s="9" t="s">
        <v>783</v>
      </c>
      <c r="C1906" s="9" t="s">
        <v>2007</v>
      </c>
      <c r="D1906" s="9" t="s">
        <v>5510</v>
      </c>
      <c r="E1906" s="11">
        <f>VLOOKUP(C1906,Typology!$A$2:$D$615,4,FALSE)</f>
        <v>5</v>
      </c>
      <c r="F1906" s="9" t="s">
        <v>2016</v>
      </c>
      <c r="G1906" s="9" t="s">
        <v>6958</v>
      </c>
      <c r="H1906">
        <v>357.78947399999998</v>
      </c>
      <c r="I1906">
        <v>781.668498</v>
      </c>
    </row>
    <row r="1907" spans="1:9" x14ac:dyDescent="0.25">
      <c r="A1907" s="8">
        <v>2023</v>
      </c>
      <c r="B1907" s="9" t="s">
        <v>783</v>
      </c>
      <c r="C1907" s="9" t="s">
        <v>2017</v>
      </c>
      <c r="D1907" s="9" t="s">
        <v>4877</v>
      </c>
      <c r="E1907" s="11">
        <f>VLOOKUP(C1907,Typology!$A$2:$D$615,4,FALSE)</f>
        <v>5</v>
      </c>
      <c r="F1907" s="9" t="s">
        <v>2018</v>
      </c>
      <c r="G1907" s="9" t="s">
        <v>6959</v>
      </c>
      <c r="H1907">
        <v>77.071428999999995</v>
      </c>
      <c r="I1907">
        <v>77.071428999999995</v>
      </c>
    </row>
    <row r="1908" spans="1:9" x14ac:dyDescent="0.25">
      <c r="A1908" s="8">
        <v>2023</v>
      </c>
      <c r="B1908" s="9" t="s">
        <v>783</v>
      </c>
      <c r="C1908" s="9" t="s">
        <v>2017</v>
      </c>
      <c r="D1908" s="9" t="s">
        <v>4877</v>
      </c>
      <c r="E1908" s="11">
        <f>VLOOKUP(C1908,Typology!$A$2:$D$615,4,FALSE)</f>
        <v>5</v>
      </c>
      <c r="F1908" s="9" t="s">
        <v>2019</v>
      </c>
      <c r="G1908" s="9" t="s">
        <v>6960</v>
      </c>
      <c r="H1908">
        <v>0</v>
      </c>
      <c r="I1908">
        <v>18.419774999999998</v>
      </c>
    </row>
    <row r="1909" spans="1:9" x14ac:dyDescent="0.25">
      <c r="A1909" s="8">
        <v>2023</v>
      </c>
      <c r="B1909" s="9" t="s">
        <v>783</v>
      </c>
      <c r="C1909" s="9" t="s">
        <v>2017</v>
      </c>
      <c r="D1909" s="9" t="s">
        <v>4877</v>
      </c>
      <c r="E1909" s="11">
        <f>VLOOKUP(C1909,Typology!$A$2:$D$615,4,FALSE)</f>
        <v>5</v>
      </c>
      <c r="F1909" s="9" t="s">
        <v>2020</v>
      </c>
      <c r="G1909" s="9" t="s">
        <v>6961</v>
      </c>
      <c r="H1909">
        <v>503.87470000000002</v>
      </c>
      <c r="I1909">
        <v>503.87470000000002</v>
      </c>
    </row>
    <row r="1910" spans="1:9" x14ac:dyDescent="0.25">
      <c r="A1910" s="8">
        <v>2023</v>
      </c>
      <c r="B1910" s="9" t="s">
        <v>783</v>
      </c>
      <c r="C1910" s="9" t="s">
        <v>2017</v>
      </c>
      <c r="D1910" s="9" t="s">
        <v>4877</v>
      </c>
      <c r="E1910" s="11">
        <f>VLOOKUP(C1910,Typology!$A$2:$D$615,4,FALSE)</f>
        <v>5</v>
      </c>
      <c r="F1910" s="9" t="s">
        <v>445</v>
      </c>
      <c r="G1910" s="9" t="s">
        <v>5617</v>
      </c>
      <c r="H1910">
        <v>0</v>
      </c>
      <c r="I1910">
        <v>1712.5355629999999</v>
      </c>
    </row>
    <row r="1911" spans="1:9" x14ac:dyDescent="0.25">
      <c r="A1911" s="8">
        <v>2023</v>
      </c>
      <c r="B1911" s="9" t="s">
        <v>783</v>
      </c>
      <c r="C1911" s="9" t="s">
        <v>2017</v>
      </c>
      <c r="D1911" s="9" t="s">
        <v>4877</v>
      </c>
      <c r="E1911" s="11">
        <f>VLOOKUP(C1911,Typology!$A$2:$D$615,4,FALSE)</f>
        <v>5</v>
      </c>
      <c r="F1911" s="9" t="s">
        <v>446</v>
      </c>
      <c r="G1911" s="9" t="s">
        <v>5618</v>
      </c>
      <c r="H1911">
        <v>0</v>
      </c>
      <c r="I1911">
        <v>1240.4062280000001</v>
      </c>
    </row>
    <row r="1912" spans="1:9" x14ac:dyDescent="0.25">
      <c r="A1912" s="8">
        <v>2023</v>
      </c>
      <c r="B1912" s="9" t="s">
        <v>783</v>
      </c>
      <c r="C1912" s="9" t="s">
        <v>2017</v>
      </c>
      <c r="D1912" s="9" t="s">
        <v>4877</v>
      </c>
      <c r="E1912" s="11">
        <f>VLOOKUP(C1912,Typology!$A$2:$D$615,4,FALSE)</f>
        <v>5</v>
      </c>
      <c r="F1912" s="9" t="s">
        <v>2021</v>
      </c>
      <c r="G1912" s="9" t="s">
        <v>6962</v>
      </c>
      <c r="H1912">
        <v>373.15142900000001</v>
      </c>
      <c r="I1912">
        <v>373.15142900000001</v>
      </c>
    </row>
    <row r="1913" spans="1:9" x14ac:dyDescent="0.25">
      <c r="A1913" s="8">
        <v>2023</v>
      </c>
      <c r="B1913" s="9" t="s">
        <v>783</v>
      </c>
      <c r="C1913" s="9" t="s">
        <v>2017</v>
      </c>
      <c r="D1913" s="9" t="s">
        <v>4877</v>
      </c>
      <c r="E1913" s="11">
        <f>VLOOKUP(C1913,Typology!$A$2:$D$615,4,FALSE)</f>
        <v>5</v>
      </c>
      <c r="F1913" s="9" t="s">
        <v>2022</v>
      </c>
      <c r="G1913" s="9" t="s">
        <v>6963</v>
      </c>
      <c r="H1913">
        <v>435.63403499999998</v>
      </c>
      <c r="I1913">
        <v>435.63403499999998</v>
      </c>
    </row>
    <row r="1914" spans="1:9" x14ac:dyDescent="0.25">
      <c r="A1914" s="8">
        <v>2023</v>
      </c>
      <c r="B1914" s="9" t="s">
        <v>783</v>
      </c>
      <c r="C1914" s="9" t="s">
        <v>2017</v>
      </c>
      <c r="D1914" s="9" t="s">
        <v>4877</v>
      </c>
      <c r="E1914" s="11">
        <f>VLOOKUP(C1914,Typology!$A$2:$D$615,4,FALSE)</f>
        <v>5</v>
      </c>
      <c r="F1914" s="9" t="s">
        <v>2023</v>
      </c>
      <c r="G1914" s="9" t="s">
        <v>6964</v>
      </c>
      <c r="H1914">
        <v>378.35052300000001</v>
      </c>
      <c r="I1914">
        <v>378.35052300000001</v>
      </c>
    </row>
    <row r="1915" spans="1:9" x14ac:dyDescent="0.25">
      <c r="A1915" s="8">
        <v>2023</v>
      </c>
      <c r="B1915" s="9" t="s">
        <v>783</v>
      </c>
      <c r="C1915" s="9" t="s">
        <v>2017</v>
      </c>
      <c r="D1915" s="9" t="s">
        <v>4877</v>
      </c>
      <c r="E1915" s="11">
        <f>VLOOKUP(C1915,Typology!$A$2:$D$615,4,FALSE)</f>
        <v>5</v>
      </c>
      <c r="F1915" s="9" t="s">
        <v>2024</v>
      </c>
      <c r="G1915" s="9" t="s">
        <v>6965</v>
      </c>
      <c r="H1915">
        <v>640.21587</v>
      </c>
      <c r="I1915">
        <v>640.21587</v>
      </c>
    </row>
    <row r="1916" spans="1:9" x14ac:dyDescent="0.25">
      <c r="A1916" s="8">
        <v>2023</v>
      </c>
      <c r="B1916" s="9" t="s">
        <v>783</v>
      </c>
      <c r="C1916" s="9" t="s">
        <v>2025</v>
      </c>
      <c r="D1916" s="9" t="s">
        <v>4819</v>
      </c>
      <c r="E1916" s="11">
        <f>VLOOKUP(C1916,Typology!$A$2:$D$615,4,FALSE)</f>
        <v>4</v>
      </c>
      <c r="F1916" s="9" t="s">
        <v>2026</v>
      </c>
      <c r="G1916" s="9" t="s">
        <v>6966</v>
      </c>
      <c r="H1916">
        <v>132.00169399999999</v>
      </c>
      <c r="I1916">
        <v>541.08502299999998</v>
      </c>
    </row>
    <row r="1917" spans="1:9" x14ac:dyDescent="0.25">
      <c r="A1917" s="8">
        <v>2023</v>
      </c>
      <c r="B1917" s="9" t="s">
        <v>783</v>
      </c>
      <c r="C1917" s="9" t="s">
        <v>2025</v>
      </c>
      <c r="D1917" s="9" t="s">
        <v>4819</v>
      </c>
      <c r="E1917" s="11">
        <f>VLOOKUP(C1917,Typology!$A$2:$D$615,4,FALSE)</f>
        <v>4</v>
      </c>
      <c r="F1917" s="9" t="s">
        <v>2027</v>
      </c>
      <c r="G1917" s="9" t="s">
        <v>6967</v>
      </c>
      <c r="H1917">
        <v>0</v>
      </c>
      <c r="I1917">
        <v>462.20801799999998</v>
      </c>
    </row>
    <row r="1918" spans="1:9" x14ac:dyDescent="0.25">
      <c r="A1918" s="8">
        <v>2023</v>
      </c>
      <c r="B1918" s="9" t="s">
        <v>783</v>
      </c>
      <c r="C1918" s="9" t="s">
        <v>2025</v>
      </c>
      <c r="D1918" s="9" t="s">
        <v>4819</v>
      </c>
      <c r="E1918" s="11">
        <f>VLOOKUP(C1918,Typology!$A$2:$D$615,4,FALSE)</f>
        <v>4</v>
      </c>
      <c r="F1918" s="9" t="s">
        <v>2028</v>
      </c>
      <c r="G1918" s="9" t="s">
        <v>6968</v>
      </c>
      <c r="H1918">
        <v>647.42900000000009</v>
      </c>
      <c r="I1918">
        <v>647.42900000000009</v>
      </c>
    </row>
    <row r="1919" spans="1:9" x14ac:dyDescent="0.25">
      <c r="A1919" s="8">
        <v>2023</v>
      </c>
      <c r="B1919" s="9" t="s">
        <v>783</v>
      </c>
      <c r="C1919" s="9" t="s">
        <v>2029</v>
      </c>
      <c r="D1919" s="9" t="s">
        <v>4966</v>
      </c>
      <c r="E1919" s="11">
        <f>VLOOKUP(C1919,Typology!$A$2:$D$615,4,FALSE)</f>
        <v>6</v>
      </c>
      <c r="F1919" s="9" t="s">
        <v>2030</v>
      </c>
      <c r="G1919" s="9" t="s">
        <v>6969</v>
      </c>
      <c r="H1919">
        <v>556.48251100000004</v>
      </c>
      <c r="I1919">
        <v>556.48251100000004</v>
      </c>
    </row>
    <row r="1920" spans="1:9" x14ac:dyDescent="0.25">
      <c r="A1920" s="8">
        <v>2023</v>
      </c>
      <c r="B1920" s="9" t="s">
        <v>783</v>
      </c>
      <c r="C1920" s="9" t="s">
        <v>2029</v>
      </c>
      <c r="D1920" s="9" t="s">
        <v>4966</v>
      </c>
      <c r="E1920" s="11">
        <f>VLOOKUP(C1920,Typology!$A$2:$D$615,4,FALSE)</f>
        <v>6</v>
      </c>
      <c r="F1920" s="9" t="s">
        <v>2031</v>
      </c>
      <c r="G1920" s="9" t="s">
        <v>6970</v>
      </c>
      <c r="H1920">
        <v>581.79930999999999</v>
      </c>
      <c r="I1920">
        <v>581.79930999999999</v>
      </c>
    </row>
    <row r="1921" spans="1:9" x14ac:dyDescent="0.25">
      <c r="A1921" s="8">
        <v>2023</v>
      </c>
      <c r="B1921" s="9" t="s">
        <v>783</v>
      </c>
      <c r="C1921" s="9" t="s">
        <v>2029</v>
      </c>
      <c r="D1921" s="9" t="s">
        <v>4966</v>
      </c>
      <c r="E1921" s="11">
        <f>VLOOKUP(C1921,Typology!$A$2:$D$615,4,FALSE)</f>
        <v>6</v>
      </c>
      <c r="F1921" s="9" t="s">
        <v>2032</v>
      </c>
      <c r="G1921" s="9" t="s">
        <v>6971</v>
      </c>
      <c r="H1921">
        <v>515.56160599999998</v>
      </c>
      <c r="I1921">
        <v>515.56160599999998</v>
      </c>
    </row>
    <row r="1922" spans="1:9" x14ac:dyDescent="0.25">
      <c r="A1922" s="8">
        <v>2023</v>
      </c>
      <c r="B1922" s="9" t="s">
        <v>783</v>
      </c>
      <c r="C1922" s="9" t="s">
        <v>2029</v>
      </c>
      <c r="D1922" s="9" t="s">
        <v>4966</v>
      </c>
      <c r="E1922" s="11">
        <f>VLOOKUP(C1922,Typology!$A$2:$D$615,4,FALSE)</f>
        <v>6</v>
      </c>
      <c r="F1922" s="9" t="s">
        <v>529</v>
      </c>
      <c r="G1922" s="9" t="s">
        <v>5694</v>
      </c>
      <c r="H1922">
        <v>0</v>
      </c>
      <c r="I1922">
        <v>1594.2229279999999</v>
      </c>
    </row>
    <row r="1923" spans="1:9" x14ac:dyDescent="0.25">
      <c r="A1923" s="8">
        <v>2023</v>
      </c>
      <c r="B1923" s="9" t="s">
        <v>783</v>
      </c>
      <c r="C1923" s="9" t="s">
        <v>2029</v>
      </c>
      <c r="D1923" s="9" t="s">
        <v>4966</v>
      </c>
      <c r="E1923" s="11">
        <f>VLOOKUP(C1923,Typology!$A$2:$D$615,4,FALSE)</f>
        <v>6</v>
      </c>
      <c r="F1923" s="9" t="s">
        <v>2033</v>
      </c>
      <c r="G1923" s="9" t="s">
        <v>6972</v>
      </c>
      <c r="H1923">
        <v>437.14334500000001</v>
      </c>
      <c r="I1923">
        <v>878.19538899999998</v>
      </c>
    </row>
    <row r="1924" spans="1:9" x14ac:dyDescent="0.25">
      <c r="A1924" s="8">
        <v>2023</v>
      </c>
      <c r="B1924" s="9" t="s">
        <v>783</v>
      </c>
      <c r="C1924" s="9" t="s">
        <v>2029</v>
      </c>
      <c r="D1924" s="9" t="s">
        <v>4966</v>
      </c>
      <c r="E1924" s="11">
        <f>VLOOKUP(C1924,Typology!$A$2:$D$615,4,FALSE)</f>
        <v>6</v>
      </c>
      <c r="F1924" s="9" t="s">
        <v>543</v>
      </c>
      <c r="G1924" s="9" t="s">
        <v>5708</v>
      </c>
      <c r="H1924">
        <v>0</v>
      </c>
      <c r="I1924">
        <v>821.42462</v>
      </c>
    </row>
    <row r="1925" spans="1:9" x14ac:dyDescent="0.25">
      <c r="A1925" s="8">
        <v>2023</v>
      </c>
      <c r="B1925" s="9" t="s">
        <v>783</v>
      </c>
      <c r="C1925" s="9" t="s">
        <v>2029</v>
      </c>
      <c r="D1925" s="9" t="s">
        <v>4966</v>
      </c>
      <c r="E1925" s="11">
        <f>VLOOKUP(C1925,Typology!$A$2:$D$615,4,FALSE)</f>
        <v>6</v>
      </c>
      <c r="F1925" s="9" t="s">
        <v>2034</v>
      </c>
      <c r="G1925" s="9" t="s">
        <v>6973</v>
      </c>
      <c r="H1925">
        <v>590.67777000000001</v>
      </c>
      <c r="I1925">
        <v>590.67777000000001</v>
      </c>
    </row>
    <row r="1926" spans="1:9" x14ac:dyDescent="0.25">
      <c r="A1926" s="8">
        <v>2023</v>
      </c>
      <c r="B1926" s="9" t="s">
        <v>783</v>
      </c>
      <c r="C1926" s="9" t="s">
        <v>2035</v>
      </c>
      <c r="D1926" s="9" t="s">
        <v>5511</v>
      </c>
      <c r="E1926" s="11">
        <f>VLOOKUP(C1926,Typology!$A$2:$D$615,4,FALSE)</f>
        <v>5</v>
      </c>
      <c r="F1926" s="9" t="s">
        <v>2036</v>
      </c>
      <c r="G1926" s="9" t="s">
        <v>6974</v>
      </c>
      <c r="H1926">
        <v>650.70026499999994</v>
      </c>
      <c r="I1926">
        <v>650.70026499999994</v>
      </c>
    </row>
    <row r="1927" spans="1:9" x14ac:dyDescent="0.25">
      <c r="A1927" s="8">
        <v>2023</v>
      </c>
      <c r="B1927" s="9" t="s">
        <v>783</v>
      </c>
      <c r="C1927" s="9" t="s">
        <v>2035</v>
      </c>
      <c r="D1927" s="9" t="s">
        <v>5511</v>
      </c>
      <c r="E1927" s="11">
        <f>VLOOKUP(C1927,Typology!$A$2:$D$615,4,FALSE)</f>
        <v>5</v>
      </c>
      <c r="F1927" s="9" t="s">
        <v>2037</v>
      </c>
      <c r="G1927" s="9" t="s">
        <v>6975</v>
      </c>
      <c r="H1927">
        <v>365.206391</v>
      </c>
      <c r="I1927">
        <v>365.206391</v>
      </c>
    </row>
    <row r="1928" spans="1:9" x14ac:dyDescent="0.25">
      <c r="A1928" s="8">
        <v>2023</v>
      </c>
      <c r="B1928" s="9" t="s">
        <v>783</v>
      </c>
      <c r="C1928" s="9" t="s">
        <v>2035</v>
      </c>
      <c r="D1928" s="9" t="s">
        <v>5511</v>
      </c>
      <c r="E1928" s="11">
        <f>VLOOKUP(C1928,Typology!$A$2:$D$615,4,FALSE)</f>
        <v>5</v>
      </c>
      <c r="F1928" s="9" t="s">
        <v>2038</v>
      </c>
      <c r="G1928" s="9" t="s">
        <v>6976</v>
      </c>
      <c r="H1928">
        <v>13.179103999999999</v>
      </c>
      <c r="I1928">
        <v>13.179103999999999</v>
      </c>
    </row>
    <row r="1929" spans="1:9" x14ac:dyDescent="0.25">
      <c r="A1929" s="8">
        <v>2023</v>
      </c>
      <c r="B1929" s="9" t="s">
        <v>783</v>
      </c>
      <c r="C1929" s="9" t="s">
        <v>2035</v>
      </c>
      <c r="D1929" s="9" t="s">
        <v>5511</v>
      </c>
      <c r="E1929" s="11">
        <f>VLOOKUP(C1929,Typology!$A$2:$D$615,4,FALSE)</f>
        <v>5</v>
      </c>
      <c r="F1929" s="9" t="s">
        <v>2039</v>
      </c>
      <c r="G1929" s="9" t="s">
        <v>6977</v>
      </c>
      <c r="H1929">
        <v>505.669173</v>
      </c>
      <c r="I1929">
        <v>505.669173</v>
      </c>
    </row>
    <row r="1930" spans="1:9" x14ac:dyDescent="0.25">
      <c r="A1930" s="8">
        <v>2023</v>
      </c>
      <c r="B1930" s="9" t="s">
        <v>783</v>
      </c>
      <c r="C1930" s="9" t="s">
        <v>2035</v>
      </c>
      <c r="D1930" s="9" t="s">
        <v>5511</v>
      </c>
      <c r="E1930" s="11">
        <f>VLOOKUP(C1930,Typology!$A$2:$D$615,4,FALSE)</f>
        <v>5</v>
      </c>
      <c r="F1930" s="9" t="s">
        <v>2040</v>
      </c>
      <c r="G1930" s="9" t="s">
        <v>6978</v>
      </c>
      <c r="H1930">
        <v>411.49781400000001</v>
      </c>
      <c r="I1930">
        <v>411.49781400000001</v>
      </c>
    </row>
    <row r="1931" spans="1:9" x14ac:dyDescent="0.25">
      <c r="A1931" s="8">
        <v>2023</v>
      </c>
      <c r="B1931" s="9" t="s">
        <v>783</v>
      </c>
      <c r="C1931" s="9" t="s">
        <v>2035</v>
      </c>
      <c r="D1931" s="9" t="s">
        <v>5511</v>
      </c>
      <c r="E1931" s="11">
        <f>VLOOKUP(C1931,Typology!$A$2:$D$615,4,FALSE)</f>
        <v>5</v>
      </c>
      <c r="F1931" s="9" t="s">
        <v>2041</v>
      </c>
      <c r="G1931" s="9" t="s">
        <v>6303</v>
      </c>
      <c r="H1931">
        <v>662.31920400000001</v>
      </c>
      <c r="I1931">
        <v>662.31920400000001</v>
      </c>
    </row>
    <row r="1932" spans="1:9" x14ac:dyDescent="0.25">
      <c r="A1932" s="8">
        <v>2023</v>
      </c>
      <c r="B1932" s="9" t="s">
        <v>783</v>
      </c>
      <c r="C1932" s="9" t="s">
        <v>2035</v>
      </c>
      <c r="D1932" s="9" t="s">
        <v>5511</v>
      </c>
      <c r="E1932" s="11">
        <f>VLOOKUP(C1932,Typology!$A$2:$D$615,4,FALSE)</f>
        <v>5</v>
      </c>
      <c r="F1932" s="9" t="s">
        <v>2042</v>
      </c>
      <c r="G1932" s="9" t="s">
        <v>6979</v>
      </c>
      <c r="H1932">
        <v>0</v>
      </c>
      <c r="I1932">
        <v>1349.664902</v>
      </c>
    </row>
    <row r="1933" spans="1:9" x14ac:dyDescent="0.25">
      <c r="A1933" s="8">
        <v>2023</v>
      </c>
      <c r="B1933" s="9" t="s">
        <v>783</v>
      </c>
      <c r="C1933" s="9" t="s">
        <v>2035</v>
      </c>
      <c r="D1933" s="9" t="s">
        <v>5511</v>
      </c>
      <c r="E1933" s="11">
        <f>VLOOKUP(C1933,Typology!$A$2:$D$615,4,FALSE)</f>
        <v>5</v>
      </c>
      <c r="F1933" s="9" t="s">
        <v>2043</v>
      </c>
      <c r="G1933" s="9" t="s">
        <v>6980</v>
      </c>
      <c r="H1933">
        <v>527.316552</v>
      </c>
      <c r="I1933">
        <v>527.316552</v>
      </c>
    </row>
    <row r="1934" spans="1:9" x14ac:dyDescent="0.25">
      <c r="A1934" s="8">
        <v>2023</v>
      </c>
      <c r="B1934" s="9" t="s">
        <v>783</v>
      </c>
      <c r="C1934" s="9" t="s">
        <v>2035</v>
      </c>
      <c r="D1934" s="9" t="s">
        <v>5511</v>
      </c>
      <c r="E1934" s="11">
        <f>VLOOKUP(C1934,Typology!$A$2:$D$615,4,FALSE)</f>
        <v>5</v>
      </c>
      <c r="F1934" s="9" t="s">
        <v>2044</v>
      </c>
      <c r="G1934" s="9" t="s">
        <v>6981</v>
      </c>
      <c r="H1934">
        <v>395.82715300000001</v>
      </c>
      <c r="I1934">
        <v>395.82715300000001</v>
      </c>
    </row>
    <row r="1935" spans="1:9" x14ac:dyDescent="0.25">
      <c r="A1935" s="8">
        <v>2023</v>
      </c>
      <c r="B1935" s="9" t="s">
        <v>783</v>
      </c>
      <c r="C1935" s="9" t="s">
        <v>2035</v>
      </c>
      <c r="D1935" s="9" t="s">
        <v>5511</v>
      </c>
      <c r="E1935" s="11">
        <f>VLOOKUP(C1935,Typology!$A$2:$D$615,4,FALSE)</f>
        <v>5</v>
      </c>
      <c r="F1935" s="9" t="s">
        <v>2035</v>
      </c>
      <c r="G1935" s="9" t="s">
        <v>5511</v>
      </c>
      <c r="H1935">
        <v>0.98809499999999995</v>
      </c>
      <c r="I1935">
        <v>0.98809499999999995</v>
      </c>
    </row>
    <row r="1936" spans="1:9" x14ac:dyDescent="0.25">
      <c r="A1936" s="8">
        <v>2023</v>
      </c>
      <c r="B1936" s="9" t="s">
        <v>783</v>
      </c>
      <c r="C1936" s="9" t="s">
        <v>2035</v>
      </c>
      <c r="D1936" s="9" t="s">
        <v>5511</v>
      </c>
      <c r="E1936" s="11">
        <f>VLOOKUP(C1936,Typology!$A$2:$D$615,4,FALSE)</f>
        <v>5</v>
      </c>
      <c r="F1936" s="9" t="s">
        <v>2045</v>
      </c>
      <c r="G1936" s="9" t="s">
        <v>6982</v>
      </c>
      <c r="H1936">
        <v>0</v>
      </c>
      <c r="I1936">
        <v>507.81330600000001</v>
      </c>
    </row>
    <row r="1937" spans="1:9" x14ac:dyDescent="0.25">
      <c r="A1937" s="8">
        <v>2023</v>
      </c>
      <c r="B1937" s="9" t="s">
        <v>783</v>
      </c>
      <c r="C1937" s="9" t="s">
        <v>2035</v>
      </c>
      <c r="D1937" s="9" t="s">
        <v>5511</v>
      </c>
      <c r="E1937" s="11">
        <f>VLOOKUP(C1937,Typology!$A$2:$D$615,4,FALSE)</f>
        <v>5</v>
      </c>
      <c r="F1937" s="9" t="s">
        <v>2046</v>
      </c>
      <c r="G1937" s="9" t="s">
        <v>6983</v>
      </c>
      <c r="H1937">
        <v>0</v>
      </c>
      <c r="I1937">
        <v>547.01317300000005</v>
      </c>
    </row>
    <row r="1938" spans="1:9" x14ac:dyDescent="0.25">
      <c r="A1938" s="8">
        <v>2023</v>
      </c>
      <c r="B1938" s="9" t="s">
        <v>783</v>
      </c>
      <c r="C1938" s="9" t="s">
        <v>2035</v>
      </c>
      <c r="D1938" s="9" t="s">
        <v>5511</v>
      </c>
      <c r="E1938" s="11">
        <f>VLOOKUP(C1938,Typology!$A$2:$D$615,4,FALSE)</f>
        <v>5</v>
      </c>
      <c r="F1938" s="9" t="s">
        <v>2047</v>
      </c>
      <c r="G1938" s="9" t="s">
        <v>6984</v>
      </c>
      <c r="H1938">
        <v>0</v>
      </c>
      <c r="I1938">
        <v>1100.4719419999999</v>
      </c>
    </row>
    <row r="1939" spans="1:9" x14ac:dyDescent="0.25">
      <c r="A1939" s="8">
        <v>2023</v>
      </c>
      <c r="B1939" s="9" t="s">
        <v>783</v>
      </c>
      <c r="C1939" s="9" t="s">
        <v>2035</v>
      </c>
      <c r="D1939" s="9" t="s">
        <v>5511</v>
      </c>
      <c r="E1939" s="11">
        <f>VLOOKUP(C1939,Typology!$A$2:$D$615,4,FALSE)</f>
        <v>5</v>
      </c>
      <c r="F1939" s="9" t="s">
        <v>2048</v>
      </c>
      <c r="G1939" s="9" t="s">
        <v>6985</v>
      </c>
      <c r="H1939">
        <v>0</v>
      </c>
      <c r="I1939">
        <v>602.52334499999995</v>
      </c>
    </row>
    <row r="1940" spans="1:9" x14ac:dyDescent="0.25">
      <c r="A1940" s="8">
        <v>2023</v>
      </c>
      <c r="B1940" s="9" t="s">
        <v>783</v>
      </c>
      <c r="C1940" s="9" t="s">
        <v>2049</v>
      </c>
      <c r="D1940" s="9" t="s">
        <v>4927</v>
      </c>
      <c r="E1940" s="11">
        <f>VLOOKUP(C1940,Typology!$A$2:$D$615,4,FALSE)</f>
        <v>5</v>
      </c>
      <c r="F1940" s="9" t="s">
        <v>2050</v>
      </c>
      <c r="G1940" s="9" t="s">
        <v>6595</v>
      </c>
      <c r="H1940">
        <v>1106.1793620000001</v>
      </c>
      <c r="I1940">
        <v>1106.1793620000001</v>
      </c>
    </row>
    <row r="1941" spans="1:9" x14ac:dyDescent="0.25">
      <c r="A1941" s="8">
        <v>2023</v>
      </c>
      <c r="B1941" s="9" t="s">
        <v>783</v>
      </c>
      <c r="C1941" s="9" t="s">
        <v>2049</v>
      </c>
      <c r="D1941" s="9" t="s">
        <v>4927</v>
      </c>
      <c r="E1941" s="11">
        <f>VLOOKUP(C1941,Typology!$A$2:$D$615,4,FALSE)</f>
        <v>5</v>
      </c>
      <c r="F1941" s="9" t="s">
        <v>2051</v>
      </c>
      <c r="G1941" s="9" t="s">
        <v>6986</v>
      </c>
      <c r="H1941">
        <v>0</v>
      </c>
      <c r="I1941">
        <v>559.72375199999999</v>
      </c>
    </row>
    <row r="1942" spans="1:9" x14ac:dyDescent="0.25">
      <c r="A1942" s="8">
        <v>2023</v>
      </c>
      <c r="B1942" s="9" t="s">
        <v>783</v>
      </c>
      <c r="C1942" s="9" t="s">
        <v>2049</v>
      </c>
      <c r="D1942" s="9" t="s">
        <v>4927</v>
      </c>
      <c r="E1942" s="11">
        <f>VLOOKUP(C1942,Typology!$A$2:$D$615,4,FALSE)</f>
        <v>5</v>
      </c>
      <c r="F1942" s="9" t="s">
        <v>2052</v>
      </c>
      <c r="G1942" s="9" t="s">
        <v>6987</v>
      </c>
      <c r="H1942">
        <v>0</v>
      </c>
      <c r="I1942">
        <v>716.170568</v>
      </c>
    </row>
    <row r="1943" spans="1:9" x14ac:dyDescent="0.25">
      <c r="A1943" s="8">
        <v>2023</v>
      </c>
      <c r="B1943" s="9" t="s">
        <v>783</v>
      </c>
      <c r="C1943" s="9" t="s">
        <v>2053</v>
      </c>
      <c r="D1943" s="9" t="s">
        <v>4837</v>
      </c>
      <c r="E1943" s="11">
        <f>VLOOKUP(C1943,Typology!$A$2:$D$615,4,FALSE)</f>
        <v>4</v>
      </c>
      <c r="F1943" s="9" t="s">
        <v>2054</v>
      </c>
      <c r="G1943" s="9" t="s">
        <v>6988</v>
      </c>
      <c r="H1943">
        <v>0</v>
      </c>
      <c r="I1943">
        <v>642.52759200000003</v>
      </c>
    </row>
    <row r="1944" spans="1:9" x14ac:dyDescent="0.25">
      <c r="A1944" s="8">
        <v>2023</v>
      </c>
      <c r="B1944" s="9" t="s">
        <v>783</v>
      </c>
      <c r="C1944" s="9" t="s">
        <v>2053</v>
      </c>
      <c r="D1944" s="9" t="s">
        <v>4837</v>
      </c>
      <c r="E1944" s="11">
        <f>VLOOKUP(C1944,Typology!$A$2:$D$615,4,FALSE)</f>
        <v>4</v>
      </c>
      <c r="F1944" s="9" t="s">
        <v>2055</v>
      </c>
      <c r="G1944" s="9" t="s">
        <v>6989</v>
      </c>
      <c r="H1944">
        <v>50.777834999999996</v>
      </c>
      <c r="I1944">
        <v>50.777834999999996</v>
      </c>
    </row>
    <row r="1945" spans="1:9" x14ac:dyDescent="0.25">
      <c r="A1945" s="8">
        <v>2023</v>
      </c>
      <c r="B1945" s="9" t="s">
        <v>783</v>
      </c>
      <c r="C1945" s="9" t="s">
        <v>2053</v>
      </c>
      <c r="D1945" s="9" t="s">
        <v>4837</v>
      </c>
      <c r="E1945" s="11">
        <f>VLOOKUP(C1945,Typology!$A$2:$D$615,4,FALSE)</f>
        <v>4</v>
      </c>
      <c r="F1945" s="9" t="s">
        <v>2056</v>
      </c>
      <c r="G1945" s="9" t="s">
        <v>6990</v>
      </c>
      <c r="H1945">
        <v>315.74902300000002</v>
      </c>
      <c r="I1945">
        <v>315.74902300000002</v>
      </c>
    </row>
    <row r="1946" spans="1:9" x14ac:dyDescent="0.25">
      <c r="A1946" s="8">
        <v>2023</v>
      </c>
      <c r="B1946" s="9" t="s">
        <v>783</v>
      </c>
      <c r="C1946" s="9" t="s">
        <v>2053</v>
      </c>
      <c r="D1946" s="9" t="s">
        <v>4837</v>
      </c>
      <c r="E1946" s="11">
        <f>VLOOKUP(C1946,Typology!$A$2:$D$615,4,FALSE)</f>
        <v>4</v>
      </c>
      <c r="F1946" s="9" t="s">
        <v>2057</v>
      </c>
      <c r="G1946" s="9" t="s">
        <v>6991</v>
      </c>
      <c r="H1946">
        <v>6.7816069999999993</v>
      </c>
      <c r="I1946">
        <v>129.92352199999999</v>
      </c>
    </row>
    <row r="1947" spans="1:9" x14ac:dyDescent="0.25">
      <c r="A1947" s="8">
        <v>2023</v>
      </c>
      <c r="B1947" s="9" t="s">
        <v>783</v>
      </c>
      <c r="C1947" s="9" t="s">
        <v>2053</v>
      </c>
      <c r="D1947" s="9" t="s">
        <v>4837</v>
      </c>
      <c r="E1947" s="11">
        <f>VLOOKUP(C1947,Typology!$A$2:$D$615,4,FALSE)</f>
        <v>4</v>
      </c>
      <c r="F1947" s="9" t="s">
        <v>2058</v>
      </c>
      <c r="G1947" s="9" t="s">
        <v>6992</v>
      </c>
      <c r="H1947">
        <v>358.10607599999997</v>
      </c>
      <c r="I1947">
        <v>358.10607599999997</v>
      </c>
    </row>
    <row r="1948" spans="1:9" x14ac:dyDescent="0.25">
      <c r="A1948" s="8">
        <v>2023</v>
      </c>
      <c r="B1948" s="9" t="s">
        <v>783</v>
      </c>
      <c r="C1948" s="9" t="s">
        <v>2053</v>
      </c>
      <c r="D1948" s="9" t="s">
        <v>4837</v>
      </c>
      <c r="E1948" s="11">
        <f>VLOOKUP(C1948,Typology!$A$2:$D$615,4,FALSE)</f>
        <v>4</v>
      </c>
      <c r="F1948" s="9" t="s">
        <v>2059</v>
      </c>
      <c r="G1948" s="9" t="s">
        <v>6993</v>
      </c>
      <c r="H1948">
        <v>358.947384</v>
      </c>
      <c r="I1948">
        <v>358.947384</v>
      </c>
    </row>
    <row r="1949" spans="1:9" x14ac:dyDescent="0.25">
      <c r="A1949" s="8">
        <v>2023</v>
      </c>
      <c r="B1949" s="9" t="s">
        <v>783</v>
      </c>
      <c r="C1949" s="9" t="s">
        <v>2053</v>
      </c>
      <c r="D1949" s="9" t="s">
        <v>4837</v>
      </c>
      <c r="E1949" s="11">
        <f>VLOOKUP(C1949,Typology!$A$2:$D$615,4,FALSE)</f>
        <v>4</v>
      </c>
      <c r="F1949" s="9" t="s">
        <v>2060</v>
      </c>
      <c r="G1949" s="9" t="s">
        <v>6994</v>
      </c>
      <c r="H1949">
        <v>0</v>
      </c>
      <c r="I1949">
        <v>540.89234199999999</v>
      </c>
    </row>
    <row r="1950" spans="1:9" x14ac:dyDescent="0.25">
      <c r="A1950" s="8">
        <v>2023</v>
      </c>
      <c r="B1950" s="9" t="s">
        <v>783</v>
      </c>
      <c r="C1950" s="9" t="s">
        <v>2061</v>
      </c>
      <c r="D1950" s="9" t="s">
        <v>5032</v>
      </c>
      <c r="E1950" s="11">
        <f>VLOOKUP(C1950,Typology!$A$2:$D$615,4,FALSE)</f>
        <v>8</v>
      </c>
      <c r="F1950" s="9" t="s">
        <v>2062</v>
      </c>
      <c r="G1950" s="9" t="s">
        <v>6995</v>
      </c>
      <c r="H1950">
        <v>153.90006099999999</v>
      </c>
      <c r="I1950">
        <v>184.56922</v>
      </c>
    </row>
    <row r="1951" spans="1:9" x14ac:dyDescent="0.25">
      <c r="A1951" s="8">
        <v>2023</v>
      </c>
      <c r="B1951" s="9" t="s">
        <v>783</v>
      </c>
      <c r="C1951" s="9" t="s">
        <v>2061</v>
      </c>
      <c r="D1951" s="9" t="s">
        <v>5032</v>
      </c>
      <c r="E1951" s="11">
        <f>VLOOKUP(C1951,Typology!$A$2:$D$615,4,FALSE)</f>
        <v>8</v>
      </c>
      <c r="F1951" s="9" t="s">
        <v>2063</v>
      </c>
      <c r="G1951" s="9" t="s">
        <v>6996</v>
      </c>
      <c r="H1951">
        <v>223.47606200000001</v>
      </c>
      <c r="I1951">
        <v>339.70499699999999</v>
      </c>
    </row>
    <row r="1952" spans="1:9" x14ac:dyDescent="0.25">
      <c r="A1952" s="8">
        <v>2023</v>
      </c>
      <c r="B1952" s="9" t="s">
        <v>783</v>
      </c>
      <c r="C1952" s="9" t="s">
        <v>2061</v>
      </c>
      <c r="D1952" s="9" t="s">
        <v>5032</v>
      </c>
      <c r="E1952" s="11">
        <f>VLOOKUP(C1952,Typology!$A$2:$D$615,4,FALSE)</f>
        <v>8</v>
      </c>
      <c r="F1952" s="9" t="s">
        <v>2064</v>
      </c>
      <c r="G1952" s="9" t="s">
        <v>6997</v>
      </c>
      <c r="H1952">
        <v>364.043564</v>
      </c>
      <c r="I1952">
        <v>506.53294099999999</v>
      </c>
    </row>
    <row r="1953" spans="1:9" x14ac:dyDescent="0.25">
      <c r="A1953" s="8">
        <v>2023</v>
      </c>
      <c r="B1953" s="9" t="s">
        <v>783</v>
      </c>
      <c r="C1953" s="9" t="s">
        <v>2061</v>
      </c>
      <c r="D1953" s="9" t="s">
        <v>5032</v>
      </c>
      <c r="E1953" s="11">
        <f>VLOOKUP(C1953,Typology!$A$2:$D$615,4,FALSE)</f>
        <v>8</v>
      </c>
      <c r="F1953" s="9" t="s">
        <v>2065</v>
      </c>
      <c r="G1953" s="9" t="s">
        <v>6998</v>
      </c>
      <c r="H1953">
        <v>205.12137000000001</v>
      </c>
      <c r="I1953">
        <v>298.56891999999999</v>
      </c>
    </row>
    <row r="1954" spans="1:9" x14ac:dyDescent="0.25">
      <c r="A1954" s="8">
        <v>2023</v>
      </c>
      <c r="B1954" s="9" t="s">
        <v>783</v>
      </c>
      <c r="C1954" s="9" t="s">
        <v>2061</v>
      </c>
      <c r="D1954" s="9" t="s">
        <v>5032</v>
      </c>
      <c r="E1954" s="11">
        <f>VLOOKUP(C1954,Typology!$A$2:$D$615,4,FALSE)</f>
        <v>8</v>
      </c>
      <c r="F1954" s="9" t="s">
        <v>2066</v>
      </c>
      <c r="G1954" s="9" t="s">
        <v>6999</v>
      </c>
      <c r="H1954">
        <v>0</v>
      </c>
      <c r="I1954">
        <v>1174.690654</v>
      </c>
    </row>
    <row r="1955" spans="1:9" x14ac:dyDescent="0.25">
      <c r="A1955" s="8">
        <v>2023</v>
      </c>
      <c r="B1955" s="9" t="s">
        <v>783</v>
      </c>
      <c r="C1955" s="9" t="s">
        <v>2061</v>
      </c>
      <c r="D1955" s="9" t="s">
        <v>5032</v>
      </c>
      <c r="E1955" s="11">
        <f>VLOOKUP(C1955,Typology!$A$2:$D$615,4,FALSE)</f>
        <v>8</v>
      </c>
      <c r="F1955" s="9" t="s">
        <v>2067</v>
      </c>
      <c r="G1955" s="9" t="s">
        <v>6273</v>
      </c>
      <c r="H1955">
        <v>211.134412</v>
      </c>
      <c r="I1955">
        <v>317.24072200000001</v>
      </c>
    </row>
    <row r="1956" spans="1:9" x14ac:dyDescent="0.25">
      <c r="A1956" s="8">
        <v>2023</v>
      </c>
      <c r="B1956" s="9" t="s">
        <v>783</v>
      </c>
      <c r="C1956" s="9" t="s">
        <v>2061</v>
      </c>
      <c r="D1956" s="9" t="s">
        <v>5032</v>
      </c>
      <c r="E1956" s="11">
        <f>VLOOKUP(C1956,Typology!$A$2:$D$615,4,FALSE)</f>
        <v>8</v>
      </c>
      <c r="F1956" s="9" t="s">
        <v>2068</v>
      </c>
      <c r="G1956" s="9" t="s">
        <v>7000</v>
      </c>
      <c r="H1956">
        <v>184.44610899999998</v>
      </c>
      <c r="I1956">
        <v>270.20186000000001</v>
      </c>
    </row>
    <row r="1957" spans="1:9" x14ac:dyDescent="0.25">
      <c r="A1957" s="8">
        <v>2023</v>
      </c>
      <c r="B1957" s="9" t="s">
        <v>783</v>
      </c>
      <c r="C1957" s="9" t="s">
        <v>2061</v>
      </c>
      <c r="D1957" s="9" t="s">
        <v>5032</v>
      </c>
      <c r="E1957" s="11">
        <f>VLOOKUP(C1957,Typology!$A$2:$D$615,4,FALSE)</f>
        <v>8</v>
      </c>
      <c r="F1957" s="9" t="s">
        <v>2069</v>
      </c>
      <c r="G1957" s="9" t="s">
        <v>6710</v>
      </c>
      <c r="H1957">
        <v>155.90303299999999</v>
      </c>
      <c r="I1957">
        <v>247.662081</v>
      </c>
    </row>
    <row r="1958" spans="1:9" x14ac:dyDescent="0.25">
      <c r="A1958" s="8">
        <v>2023</v>
      </c>
      <c r="B1958" s="9" t="s">
        <v>783</v>
      </c>
      <c r="C1958" s="9" t="s">
        <v>2061</v>
      </c>
      <c r="D1958" s="9" t="s">
        <v>5032</v>
      </c>
      <c r="E1958" s="11">
        <f>VLOOKUP(C1958,Typology!$A$2:$D$615,4,FALSE)</f>
        <v>8</v>
      </c>
      <c r="F1958" s="9" t="s">
        <v>2070</v>
      </c>
      <c r="G1958" s="9" t="s">
        <v>7001</v>
      </c>
      <c r="H1958">
        <v>235.43937499999998</v>
      </c>
      <c r="I1958">
        <v>344.17433599999998</v>
      </c>
    </row>
    <row r="1959" spans="1:9" x14ac:dyDescent="0.25">
      <c r="A1959" s="8">
        <v>2023</v>
      </c>
      <c r="B1959" s="9" t="s">
        <v>783</v>
      </c>
      <c r="C1959" s="9" t="s">
        <v>2061</v>
      </c>
      <c r="D1959" s="9" t="s">
        <v>5032</v>
      </c>
      <c r="E1959" s="11">
        <f>VLOOKUP(C1959,Typology!$A$2:$D$615,4,FALSE)</f>
        <v>8</v>
      </c>
      <c r="F1959" s="9" t="s">
        <v>2071</v>
      </c>
      <c r="G1959" s="9" t="s">
        <v>7002</v>
      </c>
      <c r="H1959">
        <v>0</v>
      </c>
      <c r="I1959">
        <v>670.76198399999998</v>
      </c>
    </row>
    <row r="1960" spans="1:9" x14ac:dyDescent="0.25">
      <c r="A1960" s="8">
        <v>2023</v>
      </c>
      <c r="B1960" s="9" t="s">
        <v>783</v>
      </c>
      <c r="C1960" s="9" t="s">
        <v>2061</v>
      </c>
      <c r="D1960" s="9" t="s">
        <v>5032</v>
      </c>
      <c r="E1960" s="11">
        <f>VLOOKUP(C1960,Typology!$A$2:$D$615,4,FALSE)</f>
        <v>8</v>
      </c>
      <c r="F1960" s="9" t="s">
        <v>2072</v>
      </c>
      <c r="G1960" s="9" t="s">
        <v>7003</v>
      </c>
      <c r="H1960">
        <v>312.09208000000001</v>
      </c>
      <c r="I1960">
        <v>471.38503400000002</v>
      </c>
    </row>
    <row r="1961" spans="1:9" x14ac:dyDescent="0.25">
      <c r="A1961" s="8">
        <v>2023</v>
      </c>
      <c r="B1961" s="9" t="s">
        <v>783</v>
      </c>
      <c r="C1961" s="9" t="s">
        <v>2061</v>
      </c>
      <c r="D1961" s="9" t="s">
        <v>5032</v>
      </c>
      <c r="E1961" s="11">
        <f>VLOOKUP(C1961,Typology!$A$2:$D$615,4,FALSE)</f>
        <v>8</v>
      </c>
      <c r="F1961" s="9" t="s">
        <v>2073</v>
      </c>
      <c r="G1961" s="9" t="s">
        <v>7004</v>
      </c>
      <c r="H1961">
        <v>0</v>
      </c>
      <c r="I1961">
        <v>328.24157500000001</v>
      </c>
    </row>
    <row r="1962" spans="1:9" x14ac:dyDescent="0.25">
      <c r="A1962" s="8">
        <v>2023</v>
      </c>
      <c r="B1962" s="9" t="s">
        <v>783</v>
      </c>
      <c r="C1962" s="9" t="s">
        <v>2061</v>
      </c>
      <c r="D1962" s="9" t="s">
        <v>5032</v>
      </c>
      <c r="E1962" s="11">
        <f>VLOOKUP(C1962,Typology!$A$2:$D$615,4,FALSE)</f>
        <v>8</v>
      </c>
      <c r="F1962" s="9" t="s">
        <v>2074</v>
      </c>
      <c r="G1962" s="9" t="s">
        <v>7005</v>
      </c>
      <c r="H1962">
        <v>111.90838100000001</v>
      </c>
      <c r="I1962">
        <v>162.36355499999999</v>
      </c>
    </row>
    <row r="1963" spans="1:9" x14ac:dyDescent="0.25">
      <c r="A1963" s="8">
        <v>2023</v>
      </c>
      <c r="B1963" s="9" t="s">
        <v>783</v>
      </c>
      <c r="C1963" s="9" t="s">
        <v>2061</v>
      </c>
      <c r="D1963" s="9" t="s">
        <v>5032</v>
      </c>
      <c r="E1963" s="11">
        <f>VLOOKUP(C1963,Typology!$A$2:$D$615,4,FALSE)</f>
        <v>8</v>
      </c>
      <c r="F1963" s="9" t="s">
        <v>2075</v>
      </c>
      <c r="G1963" s="9" t="s">
        <v>7006</v>
      </c>
      <c r="H1963">
        <v>274.12854900000002</v>
      </c>
      <c r="I1963">
        <v>385.54403400000001</v>
      </c>
    </row>
    <row r="1964" spans="1:9" x14ac:dyDescent="0.25">
      <c r="A1964" s="8">
        <v>2023</v>
      </c>
      <c r="B1964" s="9" t="s">
        <v>783</v>
      </c>
      <c r="C1964" s="9" t="s">
        <v>2061</v>
      </c>
      <c r="D1964" s="9" t="s">
        <v>5032</v>
      </c>
      <c r="E1964" s="11">
        <f>VLOOKUP(C1964,Typology!$A$2:$D$615,4,FALSE)</f>
        <v>8</v>
      </c>
      <c r="F1964" s="9" t="s">
        <v>2076</v>
      </c>
      <c r="G1964" s="9" t="s">
        <v>6188</v>
      </c>
      <c r="H1964">
        <v>241.65255400000001</v>
      </c>
      <c r="I1964">
        <v>368.82683500000002</v>
      </c>
    </row>
    <row r="1965" spans="1:9" x14ac:dyDescent="0.25">
      <c r="A1965" s="8">
        <v>2023</v>
      </c>
      <c r="B1965" s="9" t="s">
        <v>783</v>
      </c>
      <c r="C1965" s="9" t="s">
        <v>2061</v>
      </c>
      <c r="D1965" s="9" t="s">
        <v>5032</v>
      </c>
      <c r="E1965" s="11">
        <f>VLOOKUP(C1965,Typology!$A$2:$D$615,4,FALSE)</f>
        <v>8</v>
      </c>
      <c r="F1965" s="9" t="s">
        <v>2077</v>
      </c>
      <c r="G1965" s="9" t="s">
        <v>7007</v>
      </c>
      <c r="H1965">
        <v>242.75378000000001</v>
      </c>
      <c r="I1965">
        <v>346.92369400000001</v>
      </c>
    </row>
    <row r="1966" spans="1:9" x14ac:dyDescent="0.25">
      <c r="A1966" s="8">
        <v>2023</v>
      </c>
      <c r="B1966" s="9" t="s">
        <v>783</v>
      </c>
      <c r="C1966" s="9" t="s">
        <v>2061</v>
      </c>
      <c r="D1966" s="9" t="s">
        <v>5032</v>
      </c>
      <c r="E1966" s="11">
        <f>VLOOKUP(C1966,Typology!$A$2:$D$615,4,FALSE)</f>
        <v>8</v>
      </c>
      <c r="F1966" s="9" t="s">
        <v>2078</v>
      </c>
      <c r="G1966" s="9" t="s">
        <v>7008</v>
      </c>
      <c r="H1966">
        <v>189.69707499999998</v>
      </c>
      <c r="I1966">
        <v>268.113404</v>
      </c>
    </row>
    <row r="1967" spans="1:9" x14ac:dyDescent="0.25">
      <c r="A1967" s="8">
        <v>2023</v>
      </c>
      <c r="B1967" s="9" t="s">
        <v>783</v>
      </c>
      <c r="C1967" s="9" t="s">
        <v>2061</v>
      </c>
      <c r="D1967" s="9" t="s">
        <v>5032</v>
      </c>
      <c r="E1967" s="11">
        <f>VLOOKUP(C1967,Typology!$A$2:$D$615,4,FALSE)</f>
        <v>8</v>
      </c>
      <c r="F1967" s="9" t="s">
        <v>2079</v>
      </c>
      <c r="G1967" s="9" t="s">
        <v>7009</v>
      </c>
      <c r="H1967">
        <v>260.47347100000002</v>
      </c>
      <c r="I1967">
        <v>364.17510199999998</v>
      </c>
    </row>
    <row r="1968" spans="1:9" x14ac:dyDescent="0.25">
      <c r="A1968" s="8">
        <v>2023</v>
      </c>
      <c r="B1968" s="9" t="s">
        <v>783</v>
      </c>
      <c r="C1968" s="9" t="s">
        <v>2061</v>
      </c>
      <c r="D1968" s="9" t="s">
        <v>5032</v>
      </c>
      <c r="E1968" s="11">
        <f>VLOOKUP(C1968,Typology!$A$2:$D$615,4,FALSE)</f>
        <v>8</v>
      </c>
      <c r="F1968" s="9" t="s">
        <v>2080</v>
      </c>
      <c r="G1968" s="9" t="s">
        <v>7010</v>
      </c>
      <c r="H1968">
        <v>271.07719399999996</v>
      </c>
      <c r="I1968">
        <v>406.79592000000002</v>
      </c>
    </row>
    <row r="1969" spans="1:9" x14ac:dyDescent="0.25">
      <c r="A1969" s="8">
        <v>2023</v>
      </c>
      <c r="B1969" s="9" t="s">
        <v>783</v>
      </c>
      <c r="C1969" s="9" t="s">
        <v>2061</v>
      </c>
      <c r="D1969" s="9" t="s">
        <v>5032</v>
      </c>
      <c r="E1969" s="11">
        <f>VLOOKUP(C1969,Typology!$A$2:$D$615,4,FALSE)</f>
        <v>8</v>
      </c>
      <c r="F1969" s="9" t="s">
        <v>2081</v>
      </c>
      <c r="G1969" s="9" t="s">
        <v>7011</v>
      </c>
      <c r="H1969">
        <v>77.01197599999999</v>
      </c>
      <c r="I1969">
        <v>77.01197599999999</v>
      </c>
    </row>
    <row r="1970" spans="1:9" x14ac:dyDescent="0.25">
      <c r="A1970" s="8">
        <v>2023</v>
      </c>
      <c r="B1970" s="9" t="s">
        <v>783</v>
      </c>
      <c r="C1970" s="9" t="s">
        <v>2061</v>
      </c>
      <c r="D1970" s="9" t="s">
        <v>5032</v>
      </c>
      <c r="E1970" s="11">
        <f>VLOOKUP(C1970,Typology!$A$2:$D$615,4,FALSE)</f>
        <v>8</v>
      </c>
      <c r="F1970" s="9" t="s">
        <v>2082</v>
      </c>
      <c r="G1970" s="9" t="s">
        <v>4742</v>
      </c>
      <c r="H1970">
        <v>1.6167659999999999</v>
      </c>
      <c r="I1970">
        <v>1.6167659999999999</v>
      </c>
    </row>
    <row r="1971" spans="1:9" x14ac:dyDescent="0.25">
      <c r="A1971" s="8">
        <v>2023</v>
      </c>
      <c r="B1971" s="9" t="s">
        <v>783</v>
      </c>
      <c r="C1971" s="9" t="s">
        <v>2061</v>
      </c>
      <c r="D1971" s="9" t="s">
        <v>5032</v>
      </c>
      <c r="E1971" s="11">
        <f>VLOOKUP(C1971,Typology!$A$2:$D$615,4,FALSE)</f>
        <v>8</v>
      </c>
      <c r="F1971" s="9" t="s">
        <v>2083</v>
      </c>
      <c r="G1971" s="9" t="s">
        <v>7012</v>
      </c>
      <c r="H1971">
        <v>208.37395599999999</v>
      </c>
      <c r="I1971">
        <v>297.72931499999999</v>
      </c>
    </row>
    <row r="1972" spans="1:9" x14ac:dyDescent="0.25">
      <c r="A1972" s="8">
        <v>2023</v>
      </c>
      <c r="B1972" s="9" t="s">
        <v>783</v>
      </c>
      <c r="C1972" s="9" t="s">
        <v>2061</v>
      </c>
      <c r="D1972" s="9" t="s">
        <v>5032</v>
      </c>
      <c r="E1972" s="11">
        <f>VLOOKUP(C1972,Typology!$A$2:$D$615,4,FALSE)</f>
        <v>8</v>
      </c>
      <c r="F1972" s="9" t="s">
        <v>2084</v>
      </c>
      <c r="G1972" s="9" t="s">
        <v>7013</v>
      </c>
      <c r="H1972">
        <v>232.52805799999999</v>
      </c>
      <c r="I1972">
        <v>358.108137</v>
      </c>
    </row>
    <row r="1973" spans="1:9" x14ac:dyDescent="0.25">
      <c r="A1973" s="8">
        <v>2023</v>
      </c>
      <c r="B1973" s="9" t="s">
        <v>783</v>
      </c>
      <c r="C1973" s="9" t="s">
        <v>2061</v>
      </c>
      <c r="D1973" s="9" t="s">
        <v>5032</v>
      </c>
      <c r="E1973" s="11">
        <f>VLOOKUP(C1973,Typology!$A$2:$D$615,4,FALSE)</f>
        <v>8</v>
      </c>
      <c r="F1973" s="9" t="s">
        <v>2085</v>
      </c>
      <c r="G1973" s="9" t="s">
        <v>7014</v>
      </c>
      <c r="H1973">
        <v>219.88316399999999</v>
      </c>
      <c r="I1973">
        <v>259.58724699999999</v>
      </c>
    </row>
    <row r="1974" spans="1:9" x14ac:dyDescent="0.25">
      <c r="A1974" s="8">
        <v>2023</v>
      </c>
      <c r="B1974" s="9" t="s">
        <v>783</v>
      </c>
      <c r="C1974" s="9" t="s">
        <v>2061</v>
      </c>
      <c r="D1974" s="9" t="s">
        <v>5032</v>
      </c>
      <c r="E1974" s="11">
        <f>VLOOKUP(C1974,Typology!$A$2:$D$615,4,FALSE)</f>
        <v>8</v>
      </c>
      <c r="F1974" s="9" t="s">
        <v>2086</v>
      </c>
      <c r="G1974" s="9" t="s">
        <v>7015</v>
      </c>
      <c r="H1974">
        <v>0</v>
      </c>
      <c r="I1974">
        <v>193.40773300000001</v>
      </c>
    </row>
    <row r="1975" spans="1:9" x14ac:dyDescent="0.25">
      <c r="A1975" s="8">
        <v>2023</v>
      </c>
      <c r="B1975" s="9" t="s">
        <v>783</v>
      </c>
      <c r="C1975" s="9" t="s">
        <v>2061</v>
      </c>
      <c r="D1975" s="9" t="s">
        <v>5032</v>
      </c>
      <c r="E1975" s="11">
        <f>VLOOKUP(C1975,Typology!$A$2:$D$615,4,FALSE)</f>
        <v>8</v>
      </c>
      <c r="F1975" s="9" t="s">
        <v>2087</v>
      </c>
      <c r="G1975" s="9" t="s">
        <v>7016</v>
      </c>
      <c r="H1975">
        <v>188.09648899999999</v>
      </c>
      <c r="I1975">
        <v>288.67419200000001</v>
      </c>
    </row>
    <row r="1976" spans="1:9" x14ac:dyDescent="0.25">
      <c r="A1976" s="8">
        <v>2023</v>
      </c>
      <c r="B1976" s="9" t="s">
        <v>783</v>
      </c>
      <c r="C1976" s="9" t="s">
        <v>2061</v>
      </c>
      <c r="D1976" s="9" t="s">
        <v>5032</v>
      </c>
      <c r="E1976" s="11">
        <f>VLOOKUP(C1976,Typology!$A$2:$D$615,4,FALSE)</f>
        <v>8</v>
      </c>
      <c r="F1976" s="9" t="s">
        <v>2088</v>
      </c>
      <c r="G1976" s="9" t="s">
        <v>7017</v>
      </c>
      <c r="H1976">
        <v>19.391410999999998</v>
      </c>
      <c r="I1976">
        <v>75.79572499999999</v>
      </c>
    </row>
    <row r="1977" spans="1:9" x14ac:dyDescent="0.25">
      <c r="A1977" s="8">
        <v>2023</v>
      </c>
      <c r="B1977" s="9" t="s">
        <v>783</v>
      </c>
      <c r="C1977" s="9" t="s">
        <v>2061</v>
      </c>
      <c r="D1977" s="9" t="s">
        <v>5032</v>
      </c>
      <c r="E1977" s="11">
        <f>VLOOKUP(C1977,Typology!$A$2:$D$615,4,FALSE)</f>
        <v>8</v>
      </c>
      <c r="F1977" s="9" t="s">
        <v>2089</v>
      </c>
      <c r="G1977" s="9" t="s">
        <v>7018</v>
      </c>
      <c r="H1977">
        <v>298.948937</v>
      </c>
      <c r="I1977">
        <v>426.52401300000002</v>
      </c>
    </row>
    <row r="1978" spans="1:9" x14ac:dyDescent="0.25">
      <c r="A1978" s="8">
        <v>2023</v>
      </c>
      <c r="B1978" s="9" t="s">
        <v>783</v>
      </c>
      <c r="C1978" s="9" t="s">
        <v>2061</v>
      </c>
      <c r="D1978" s="9" t="s">
        <v>5032</v>
      </c>
      <c r="E1978" s="11">
        <f>VLOOKUP(C1978,Typology!$A$2:$D$615,4,FALSE)</f>
        <v>8</v>
      </c>
      <c r="F1978" s="9" t="s">
        <v>2090</v>
      </c>
      <c r="G1978" s="9" t="s">
        <v>7019</v>
      </c>
      <c r="H1978">
        <v>0</v>
      </c>
      <c r="I1978">
        <v>71.435644999999994</v>
      </c>
    </row>
    <row r="1979" spans="1:9" x14ac:dyDescent="0.25">
      <c r="A1979" s="8">
        <v>2023</v>
      </c>
      <c r="B1979" s="9" t="s">
        <v>783</v>
      </c>
      <c r="C1979" s="9" t="s">
        <v>2061</v>
      </c>
      <c r="D1979" s="9" t="s">
        <v>5032</v>
      </c>
      <c r="E1979" s="11">
        <f>VLOOKUP(C1979,Typology!$A$2:$D$615,4,FALSE)</f>
        <v>8</v>
      </c>
      <c r="F1979" s="9" t="s">
        <v>2091</v>
      </c>
      <c r="G1979" s="9" t="s">
        <v>7020</v>
      </c>
      <c r="H1979">
        <v>351.687906</v>
      </c>
      <c r="I1979">
        <v>535.07049800000004</v>
      </c>
    </row>
    <row r="1980" spans="1:9" x14ac:dyDescent="0.25">
      <c r="A1980" s="8">
        <v>2023</v>
      </c>
      <c r="B1980" s="9" t="s">
        <v>783</v>
      </c>
      <c r="C1980" s="9" t="s">
        <v>2061</v>
      </c>
      <c r="D1980" s="9" t="s">
        <v>5032</v>
      </c>
      <c r="E1980" s="11">
        <f>VLOOKUP(C1980,Typology!$A$2:$D$615,4,FALSE)</f>
        <v>8</v>
      </c>
      <c r="F1980" s="9" t="s">
        <v>2092</v>
      </c>
      <c r="G1980" s="9" t="s">
        <v>7021</v>
      </c>
      <c r="H1980">
        <v>254.82516099999998</v>
      </c>
      <c r="I1980">
        <v>358.78202699999997</v>
      </c>
    </row>
    <row r="1981" spans="1:9" x14ac:dyDescent="0.25">
      <c r="A1981" s="8">
        <v>2023</v>
      </c>
      <c r="B1981" s="9" t="s">
        <v>783</v>
      </c>
      <c r="C1981" s="9" t="s">
        <v>2061</v>
      </c>
      <c r="D1981" s="9" t="s">
        <v>5032</v>
      </c>
      <c r="E1981" s="11">
        <f>VLOOKUP(C1981,Typology!$A$2:$D$615,4,FALSE)</f>
        <v>8</v>
      </c>
      <c r="F1981" s="9" t="s">
        <v>2093</v>
      </c>
      <c r="G1981" s="9" t="s">
        <v>7022</v>
      </c>
      <c r="H1981">
        <v>0</v>
      </c>
      <c r="I1981">
        <v>62.013117999999999</v>
      </c>
    </row>
    <row r="1982" spans="1:9" x14ac:dyDescent="0.25">
      <c r="A1982" s="8">
        <v>2023</v>
      </c>
      <c r="B1982" s="9" t="s">
        <v>783</v>
      </c>
      <c r="C1982" s="9" t="s">
        <v>2061</v>
      </c>
      <c r="D1982" s="9" t="s">
        <v>5032</v>
      </c>
      <c r="E1982" s="11">
        <f>VLOOKUP(C1982,Typology!$A$2:$D$615,4,FALSE)</f>
        <v>8</v>
      </c>
      <c r="F1982" s="9" t="s">
        <v>2094</v>
      </c>
      <c r="G1982" s="9" t="s">
        <v>7023</v>
      </c>
      <c r="H1982">
        <v>197.83086499999999</v>
      </c>
      <c r="I1982">
        <v>279.73530099999999</v>
      </c>
    </row>
    <row r="1983" spans="1:9" x14ac:dyDescent="0.25">
      <c r="A1983" s="8">
        <v>2023</v>
      </c>
      <c r="B1983" s="9" t="s">
        <v>783</v>
      </c>
      <c r="C1983" s="9" t="s">
        <v>2061</v>
      </c>
      <c r="D1983" s="9" t="s">
        <v>5032</v>
      </c>
      <c r="E1983" s="11">
        <f>VLOOKUP(C1983,Typology!$A$2:$D$615,4,FALSE)</f>
        <v>8</v>
      </c>
      <c r="F1983" s="9" t="s">
        <v>2095</v>
      </c>
      <c r="G1983" s="9" t="s">
        <v>7024</v>
      </c>
      <c r="H1983">
        <v>329.37086699999998</v>
      </c>
      <c r="I1983">
        <v>488.526455</v>
      </c>
    </row>
    <row r="1984" spans="1:9" x14ac:dyDescent="0.25">
      <c r="A1984" s="8">
        <v>2023</v>
      </c>
      <c r="B1984" s="9" t="s">
        <v>783</v>
      </c>
      <c r="C1984" s="9" t="s">
        <v>2061</v>
      </c>
      <c r="D1984" s="9" t="s">
        <v>5032</v>
      </c>
      <c r="E1984" s="11">
        <f>VLOOKUP(C1984,Typology!$A$2:$D$615,4,FALSE)</f>
        <v>8</v>
      </c>
      <c r="F1984" s="9" t="s">
        <v>2096</v>
      </c>
      <c r="G1984" s="9" t="s">
        <v>7025</v>
      </c>
      <c r="H1984">
        <v>295.16501900000003</v>
      </c>
      <c r="I1984">
        <v>408.94800600000002</v>
      </c>
    </row>
    <row r="1985" spans="1:9" x14ac:dyDescent="0.25">
      <c r="A1985" s="8">
        <v>2023</v>
      </c>
      <c r="B1985" s="9" t="s">
        <v>783</v>
      </c>
      <c r="C1985" s="9" t="s">
        <v>2061</v>
      </c>
      <c r="D1985" s="9" t="s">
        <v>5032</v>
      </c>
      <c r="E1985" s="11">
        <f>VLOOKUP(C1985,Typology!$A$2:$D$615,4,FALSE)</f>
        <v>8</v>
      </c>
      <c r="F1985" s="9" t="s">
        <v>2097</v>
      </c>
      <c r="G1985" s="9" t="s">
        <v>7026</v>
      </c>
      <c r="H1985">
        <v>265.46551499999998</v>
      </c>
      <c r="I1985">
        <v>379.381777</v>
      </c>
    </row>
    <row r="1986" spans="1:9" x14ac:dyDescent="0.25">
      <c r="A1986" s="8">
        <v>2023</v>
      </c>
      <c r="B1986" s="9" t="s">
        <v>783</v>
      </c>
      <c r="C1986" s="9" t="s">
        <v>2061</v>
      </c>
      <c r="D1986" s="9" t="s">
        <v>5032</v>
      </c>
      <c r="E1986" s="11">
        <f>VLOOKUP(C1986,Typology!$A$2:$D$615,4,FALSE)</f>
        <v>8</v>
      </c>
      <c r="F1986" s="9" t="s">
        <v>2098</v>
      </c>
      <c r="G1986" s="9" t="s">
        <v>7027</v>
      </c>
      <c r="H1986">
        <v>270.50115699999998</v>
      </c>
      <c r="I1986">
        <v>382.01446699999997</v>
      </c>
    </row>
    <row r="1987" spans="1:9" x14ac:dyDescent="0.25">
      <c r="A1987" s="8">
        <v>2023</v>
      </c>
      <c r="B1987" s="9" t="s">
        <v>783</v>
      </c>
      <c r="C1987" s="9" t="s">
        <v>2061</v>
      </c>
      <c r="D1987" s="9" t="s">
        <v>5032</v>
      </c>
      <c r="E1987" s="11">
        <f>VLOOKUP(C1987,Typology!$A$2:$D$615,4,FALSE)</f>
        <v>8</v>
      </c>
      <c r="F1987" s="9" t="s">
        <v>2099</v>
      </c>
      <c r="G1987" s="9" t="s">
        <v>7028</v>
      </c>
      <c r="H1987">
        <v>203.20771500000001</v>
      </c>
      <c r="I1987">
        <v>302.245183</v>
      </c>
    </row>
    <row r="1988" spans="1:9" x14ac:dyDescent="0.25">
      <c r="A1988" s="8">
        <v>2023</v>
      </c>
      <c r="B1988" s="9" t="s">
        <v>783</v>
      </c>
      <c r="C1988" s="9" t="s">
        <v>2061</v>
      </c>
      <c r="D1988" s="9" t="s">
        <v>5032</v>
      </c>
      <c r="E1988" s="11">
        <f>VLOOKUP(C1988,Typology!$A$2:$D$615,4,FALSE)</f>
        <v>8</v>
      </c>
      <c r="F1988" s="9" t="s">
        <v>2100</v>
      </c>
      <c r="G1988" s="9" t="s">
        <v>7029</v>
      </c>
      <c r="H1988">
        <v>177.541472</v>
      </c>
      <c r="I1988">
        <v>284.62633799999998</v>
      </c>
    </row>
    <row r="1989" spans="1:9" x14ac:dyDescent="0.25">
      <c r="A1989" s="8">
        <v>2023</v>
      </c>
      <c r="B1989" s="9" t="s">
        <v>783</v>
      </c>
      <c r="C1989" s="9" t="s">
        <v>2061</v>
      </c>
      <c r="D1989" s="9" t="s">
        <v>5032</v>
      </c>
      <c r="E1989" s="11">
        <f>VLOOKUP(C1989,Typology!$A$2:$D$615,4,FALSE)</f>
        <v>8</v>
      </c>
      <c r="F1989" s="9" t="s">
        <v>2101</v>
      </c>
      <c r="G1989" s="9" t="s">
        <v>7030</v>
      </c>
      <c r="H1989">
        <v>294.74356399999999</v>
      </c>
      <c r="I1989">
        <v>413.32326399999999</v>
      </c>
    </row>
    <row r="1990" spans="1:9" x14ac:dyDescent="0.25">
      <c r="A1990" s="8">
        <v>2023</v>
      </c>
      <c r="B1990" s="9" t="s">
        <v>783</v>
      </c>
      <c r="C1990" s="9" t="s">
        <v>2061</v>
      </c>
      <c r="D1990" s="9" t="s">
        <v>5032</v>
      </c>
      <c r="E1990" s="11">
        <f>VLOOKUP(C1990,Typology!$A$2:$D$615,4,FALSE)</f>
        <v>8</v>
      </c>
      <c r="F1990" s="9" t="s">
        <v>2102</v>
      </c>
      <c r="G1990" s="9" t="s">
        <v>7031</v>
      </c>
      <c r="H1990">
        <v>234.34801199999998</v>
      </c>
      <c r="I1990">
        <v>359.63744200000002</v>
      </c>
    </row>
    <row r="1991" spans="1:9" x14ac:dyDescent="0.25">
      <c r="A1991" s="8">
        <v>2023</v>
      </c>
      <c r="B1991" s="9" t="s">
        <v>783</v>
      </c>
      <c r="C1991" s="9" t="s">
        <v>2061</v>
      </c>
      <c r="D1991" s="9" t="s">
        <v>5032</v>
      </c>
      <c r="E1991" s="11">
        <f>VLOOKUP(C1991,Typology!$A$2:$D$615,4,FALSE)</f>
        <v>8</v>
      </c>
      <c r="F1991" s="9" t="s">
        <v>2103</v>
      </c>
      <c r="G1991" s="9" t="s">
        <v>7032</v>
      </c>
      <c r="H1991">
        <v>215.06316899999999</v>
      </c>
      <c r="I1991">
        <v>328.313579</v>
      </c>
    </row>
    <row r="1992" spans="1:9" x14ac:dyDescent="0.25">
      <c r="A1992" s="8">
        <v>2023</v>
      </c>
      <c r="B1992" s="9" t="s">
        <v>783</v>
      </c>
      <c r="C1992" s="9" t="s">
        <v>2061</v>
      </c>
      <c r="D1992" s="9" t="s">
        <v>5032</v>
      </c>
      <c r="E1992" s="11">
        <f>VLOOKUP(C1992,Typology!$A$2:$D$615,4,FALSE)</f>
        <v>8</v>
      </c>
      <c r="F1992" s="9" t="s">
        <v>2104</v>
      </c>
      <c r="G1992" s="9" t="s">
        <v>7033</v>
      </c>
      <c r="H1992">
        <v>198.82693899999998</v>
      </c>
      <c r="I1992">
        <v>298.35547299999996</v>
      </c>
    </row>
    <row r="1993" spans="1:9" x14ac:dyDescent="0.25">
      <c r="A1993" s="8">
        <v>2023</v>
      </c>
      <c r="B1993" s="9" t="s">
        <v>783</v>
      </c>
      <c r="C1993" s="9" t="s">
        <v>2061</v>
      </c>
      <c r="D1993" s="9" t="s">
        <v>5032</v>
      </c>
      <c r="E1993" s="11">
        <f>VLOOKUP(C1993,Typology!$A$2:$D$615,4,FALSE)</f>
        <v>8</v>
      </c>
      <c r="F1993" s="9" t="s">
        <v>2105</v>
      </c>
      <c r="G1993" s="9" t="s">
        <v>7034</v>
      </c>
      <c r="H1993">
        <v>0</v>
      </c>
      <c r="I1993">
        <v>693.99117699999999</v>
      </c>
    </row>
    <row r="1994" spans="1:9" x14ac:dyDescent="0.25">
      <c r="A1994" s="8">
        <v>2023</v>
      </c>
      <c r="B1994" s="9" t="s">
        <v>783</v>
      </c>
      <c r="C1994" s="9" t="s">
        <v>2061</v>
      </c>
      <c r="D1994" s="9" t="s">
        <v>5032</v>
      </c>
      <c r="E1994" s="11">
        <f>VLOOKUP(C1994,Typology!$A$2:$D$615,4,FALSE)</f>
        <v>8</v>
      </c>
      <c r="F1994" s="9" t="s">
        <v>2106</v>
      </c>
      <c r="G1994" s="9" t="s">
        <v>7035</v>
      </c>
      <c r="H1994">
        <v>121.007677</v>
      </c>
      <c r="I1994">
        <v>145.670368</v>
      </c>
    </row>
    <row r="1995" spans="1:9" x14ac:dyDescent="0.25">
      <c r="A1995" s="8">
        <v>2023</v>
      </c>
      <c r="B1995" s="9" t="s">
        <v>783</v>
      </c>
      <c r="C1995" s="9" t="s">
        <v>2061</v>
      </c>
      <c r="D1995" s="9" t="s">
        <v>5032</v>
      </c>
      <c r="E1995" s="11">
        <f>VLOOKUP(C1995,Typology!$A$2:$D$615,4,FALSE)</f>
        <v>8</v>
      </c>
      <c r="F1995" s="9" t="s">
        <v>2107</v>
      </c>
      <c r="G1995" s="9" t="s">
        <v>6649</v>
      </c>
      <c r="H1995">
        <v>194.360972</v>
      </c>
      <c r="I1995">
        <v>285.936464</v>
      </c>
    </row>
    <row r="1996" spans="1:9" x14ac:dyDescent="0.25">
      <c r="A1996" s="8">
        <v>2023</v>
      </c>
      <c r="B1996" s="9" t="s">
        <v>783</v>
      </c>
      <c r="C1996" s="9" t="s">
        <v>2061</v>
      </c>
      <c r="D1996" s="9" t="s">
        <v>5032</v>
      </c>
      <c r="E1996" s="11">
        <f>VLOOKUP(C1996,Typology!$A$2:$D$615,4,FALSE)</f>
        <v>8</v>
      </c>
      <c r="F1996" s="9" t="s">
        <v>2108</v>
      </c>
      <c r="G1996" s="9" t="s">
        <v>7036</v>
      </c>
      <c r="H1996">
        <v>141.70949899999999</v>
      </c>
      <c r="I1996">
        <v>219.89552</v>
      </c>
    </row>
    <row r="1997" spans="1:9" x14ac:dyDescent="0.25">
      <c r="A1997" s="8">
        <v>2023</v>
      </c>
      <c r="B1997" s="9" t="s">
        <v>783</v>
      </c>
      <c r="C1997" s="9" t="s">
        <v>2061</v>
      </c>
      <c r="D1997" s="9" t="s">
        <v>5032</v>
      </c>
      <c r="E1997" s="11">
        <f>VLOOKUP(C1997,Typology!$A$2:$D$615,4,FALSE)</f>
        <v>8</v>
      </c>
      <c r="F1997" s="9" t="s">
        <v>2109</v>
      </c>
      <c r="G1997" s="9" t="s">
        <v>7037</v>
      </c>
      <c r="H1997">
        <v>0</v>
      </c>
      <c r="I1997">
        <v>1124.8468250000001</v>
      </c>
    </row>
    <row r="1998" spans="1:9" x14ac:dyDescent="0.25">
      <c r="A1998" s="8">
        <v>2023</v>
      </c>
      <c r="B1998" s="9" t="s">
        <v>783</v>
      </c>
      <c r="C1998" s="9" t="s">
        <v>2061</v>
      </c>
      <c r="D1998" s="9" t="s">
        <v>5032</v>
      </c>
      <c r="E1998" s="11">
        <f>VLOOKUP(C1998,Typology!$A$2:$D$615,4,FALSE)</f>
        <v>8</v>
      </c>
      <c r="F1998" s="9" t="s">
        <v>2110</v>
      </c>
      <c r="G1998" s="9" t="s">
        <v>7038</v>
      </c>
      <c r="H1998">
        <v>0</v>
      </c>
      <c r="I1998">
        <v>926.02987199999995</v>
      </c>
    </row>
    <row r="1999" spans="1:9" x14ac:dyDescent="0.25">
      <c r="A1999" s="8">
        <v>2023</v>
      </c>
      <c r="B1999" s="9" t="s">
        <v>783</v>
      </c>
      <c r="C1999" s="9" t="s">
        <v>2061</v>
      </c>
      <c r="D1999" s="9" t="s">
        <v>5032</v>
      </c>
      <c r="E1999" s="11">
        <f>VLOOKUP(C1999,Typology!$A$2:$D$615,4,FALSE)</f>
        <v>8</v>
      </c>
      <c r="F1999" s="9" t="s">
        <v>2111</v>
      </c>
      <c r="G1999" s="9" t="s">
        <v>7039</v>
      </c>
      <c r="H1999">
        <v>165.78770299999999</v>
      </c>
      <c r="I1999">
        <v>278.74772200000001</v>
      </c>
    </row>
    <row r="2000" spans="1:9" x14ac:dyDescent="0.25">
      <c r="A2000" s="8">
        <v>2023</v>
      </c>
      <c r="B2000" s="9" t="s">
        <v>783</v>
      </c>
      <c r="C2000" s="9" t="s">
        <v>2061</v>
      </c>
      <c r="D2000" s="9" t="s">
        <v>5032</v>
      </c>
      <c r="E2000" s="11">
        <f>VLOOKUP(C2000,Typology!$A$2:$D$615,4,FALSE)</f>
        <v>8</v>
      </c>
      <c r="F2000" s="9" t="s">
        <v>2112</v>
      </c>
      <c r="G2000" s="9" t="s">
        <v>6677</v>
      </c>
      <c r="H2000">
        <v>318.58615600000002</v>
      </c>
      <c r="I2000">
        <v>494.34175800000003</v>
      </c>
    </row>
    <row r="2001" spans="1:9" x14ac:dyDescent="0.25">
      <c r="A2001" s="8">
        <v>2023</v>
      </c>
      <c r="B2001" s="9" t="s">
        <v>783</v>
      </c>
      <c r="C2001" s="9" t="s">
        <v>2061</v>
      </c>
      <c r="D2001" s="9" t="s">
        <v>5032</v>
      </c>
      <c r="E2001" s="11">
        <f>VLOOKUP(C2001,Typology!$A$2:$D$615,4,FALSE)</f>
        <v>8</v>
      </c>
      <c r="F2001" s="9" t="s">
        <v>2113</v>
      </c>
      <c r="G2001" s="9" t="s">
        <v>7040</v>
      </c>
      <c r="H2001">
        <v>0</v>
      </c>
      <c r="I2001">
        <v>594.78648499999997</v>
      </c>
    </row>
    <row r="2002" spans="1:9" x14ac:dyDescent="0.25">
      <c r="A2002" s="8">
        <v>2023</v>
      </c>
      <c r="B2002" s="9" t="s">
        <v>783</v>
      </c>
      <c r="C2002" s="9" t="s">
        <v>2061</v>
      </c>
      <c r="D2002" s="9" t="s">
        <v>5032</v>
      </c>
      <c r="E2002" s="11">
        <f>VLOOKUP(C2002,Typology!$A$2:$D$615,4,FALSE)</f>
        <v>8</v>
      </c>
      <c r="F2002" s="9" t="s">
        <v>2061</v>
      </c>
      <c r="G2002" s="9" t="s">
        <v>5032</v>
      </c>
      <c r="H2002">
        <v>8.1452530000000003</v>
      </c>
      <c r="I2002">
        <v>41.735392999999995</v>
      </c>
    </row>
    <row r="2003" spans="1:9" x14ac:dyDescent="0.25">
      <c r="A2003" s="8">
        <v>2023</v>
      </c>
      <c r="B2003" s="9" t="s">
        <v>783</v>
      </c>
      <c r="C2003" s="9" t="s">
        <v>2061</v>
      </c>
      <c r="D2003" s="9" t="s">
        <v>5032</v>
      </c>
      <c r="E2003" s="11">
        <f>VLOOKUP(C2003,Typology!$A$2:$D$615,4,FALSE)</f>
        <v>8</v>
      </c>
      <c r="F2003" s="9" t="s">
        <v>2114</v>
      </c>
      <c r="G2003" s="9" t="s">
        <v>7041</v>
      </c>
      <c r="H2003">
        <v>257.45736399999998</v>
      </c>
      <c r="I2003">
        <v>384.85989699999999</v>
      </c>
    </row>
    <row r="2004" spans="1:9" x14ac:dyDescent="0.25">
      <c r="A2004" s="8">
        <v>2023</v>
      </c>
      <c r="B2004" s="9" t="s">
        <v>783</v>
      </c>
      <c r="C2004" s="9" t="s">
        <v>2061</v>
      </c>
      <c r="D2004" s="9" t="s">
        <v>5032</v>
      </c>
      <c r="E2004" s="11">
        <f>VLOOKUP(C2004,Typology!$A$2:$D$615,4,FALSE)</f>
        <v>8</v>
      </c>
      <c r="F2004" s="9" t="s">
        <v>2115</v>
      </c>
      <c r="G2004" s="9" t="s">
        <v>7042</v>
      </c>
      <c r="H2004">
        <v>194.42307699999998</v>
      </c>
      <c r="I2004">
        <v>261.472554</v>
      </c>
    </row>
    <row r="2005" spans="1:9" x14ac:dyDescent="0.25">
      <c r="A2005" s="8">
        <v>2023</v>
      </c>
      <c r="B2005" s="9" t="s">
        <v>783</v>
      </c>
      <c r="C2005" s="9" t="s">
        <v>2061</v>
      </c>
      <c r="D2005" s="9" t="s">
        <v>5032</v>
      </c>
      <c r="E2005" s="11">
        <f>VLOOKUP(C2005,Typology!$A$2:$D$615,4,FALSE)</f>
        <v>8</v>
      </c>
      <c r="F2005" s="9" t="s">
        <v>2116</v>
      </c>
      <c r="G2005" s="9" t="s">
        <v>7043</v>
      </c>
      <c r="H2005">
        <v>109.634708</v>
      </c>
      <c r="I2005">
        <v>109.634708</v>
      </c>
    </row>
    <row r="2006" spans="1:9" x14ac:dyDescent="0.25">
      <c r="A2006" s="8">
        <v>2023</v>
      </c>
      <c r="B2006" s="9" t="s">
        <v>783</v>
      </c>
      <c r="C2006" s="9" t="s">
        <v>2061</v>
      </c>
      <c r="D2006" s="9" t="s">
        <v>5032</v>
      </c>
      <c r="E2006" s="11">
        <f>VLOOKUP(C2006,Typology!$A$2:$D$615,4,FALSE)</f>
        <v>8</v>
      </c>
      <c r="F2006" s="9" t="s">
        <v>2117</v>
      </c>
      <c r="G2006" s="9" t="s">
        <v>7044</v>
      </c>
      <c r="H2006">
        <v>0</v>
      </c>
      <c r="I2006">
        <v>302.10957999999999</v>
      </c>
    </row>
    <row r="2007" spans="1:9" x14ac:dyDescent="0.25">
      <c r="A2007" s="8">
        <v>2023</v>
      </c>
      <c r="B2007" s="9" t="s">
        <v>783</v>
      </c>
      <c r="C2007" s="9" t="s">
        <v>2118</v>
      </c>
      <c r="D2007" s="9" t="s">
        <v>4804</v>
      </c>
      <c r="E2007" s="11">
        <f>VLOOKUP(C2007,Typology!$A$2:$D$615,4,FALSE)</f>
        <v>4</v>
      </c>
      <c r="F2007" s="9" t="s">
        <v>2119</v>
      </c>
      <c r="G2007" s="9" t="s">
        <v>7045</v>
      </c>
      <c r="H2007">
        <v>12.35539</v>
      </c>
      <c r="I2007">
        <v>12.35539</v>
      </c>
    </row>
    <row r="2008" spans="1:9" x14ac:dyDescent="0.25">
      <c r="A2008" s="8">
        <v>2023</v>
      </c>
      <c r="B2008" s="9" t="s">
        <v>783</v>
      </c>
      <c r="C2008" s="9" t="s">
        <v>2118</v>
      </c>
      <c r="D2008" s="9" t="s">
        <v>4804</v>
      </c>
      <c r="E2008" s="11">
        <f>VLOOKUP(C2008,Typology!$A$2:$D$615,4,FALSE)</f>
        <v>4</v>
      </c>
      <c r="F2008" s="9" t="s">
        <v>2120</v>
      </c>
      <c r="G2008" s="9" t="s">
        <v>7046</v>
      </c>
      <c r="H2008">
        <v>0</v>
      </c>
      <c r="I2008">
        <v>386.12165099999999</v>
      </c>
    </row>
    <row r="2009" spans="1:9" x14ac:dyDescent="0.25">
      <c r="A2009" s="8">
        <v>2023</v>
      </c>
      <c r="B2009" s="9" t="s">
        <v>783</v>
      </c>
      <c r="C2009" s="9" t="s">
        <v>2118</v>
      </c>
      <c r="D2009" s="9" t="s">
        <v>4804</v>
      </c>
      <c r="E2009" s="11">
        <f>VLOOKUP(C2009,Typology!$A$2:$D$615,4,FALSE)</f>
        <v>4</v>
      </c>
      <c r="F2009" s="9" t="s">
        <v>2121</v>
      </c>
      <c r="G2009" s="9" t="s">
        <v>7047</v>
      </c>
      <c r="H2009">
        <v>341.37205499999999</v>
      </c>
      <c r="I2009">
        <v>341.37205499999999</v>
      </c>
    </row>
    <row r="2010" spans="1:9" x14ac:dyDescent="0.25">
      <c r="A2010" s="8">
        <v>2023</v>
      </c>
      <c r="B2010" s="9" t="s">
        <v>783</v>
      </c>
      <c r="C2010" s="9" t="s">
        <v>2122</v>
      </c>
      <c r="D2010" s="9" t="s">
        <v>4912</v>
      </c>
      <c r="E2010" s="11">
        <f>VLOOKUP(C2010,Typology!$A$2:$D$615,4,FALSE)</f>
        <v>5</v>
      </c>
      <c r="F2010" s="9" t="s">
        <v>2123</v>
      </c>
      <c r="G2010" s="9" t="s">
        <v>7048</v>
      </c>
      <c r="H2010">
        <v>621.53038500000002</v>
      </c>
      <c r="I2010">
        <v>621.53038500000002</v>
      </c>
    </row>
    <row r="2011" spans="1:9" x14ac:dyDescent="0.25">
      <c r="A2011" s="8">
        <v>2023</v>
      </c>
      <c r="B2011" s="9" t="s">
        <v>783</v>
      </c>
      <c r="C2011" s="9" t="s">
        <v>2122</v>
      </c>
      <c r="D2011" s="9" t="s">
        <v>4912</v>
      </c>
      <c r="E2011" s="11">
        <f>VLOOKUP(C2011,Typology!$A$2:$D$615,4,FALSE)</f>
        <v>5</v>
      </c>
      <c r="F2011" s="9" t="s">
        <v>2124</v>
      </c>
      <c r="G2011" s="9" t="s">
        <v>7049</v>
      </c>
      <c r="H2011">
        <v>308.19462199999998</v>
      </c>
      <c r="I2011">
        <v>308.19462199999998</v>
      </c>
    </row>
    <row r="2012" spans="1:9" x14ac:dyDescent="0.25">
      <c r="A2012" s="8">
        <v>2023</v>
      </c>
      <c r="B2012" s="9" t="s">
        <v>783</v>
      </c>
      <c r="C2012" s="9" t="s">
        <v>2122</v>
      </c>
      <c r="D2012" s="9" t="s">
        <v>4912</v>
      </c>
      <c r="E2012" s="11">
        <f>VLOOKUP(C2012,Typology!$A$2:$D$615,4,FALSE)</f>
        <v>5</v>
      </c>
      <c r="F2012" s="9" t="s">
        <v>2125</v>
      </c>
      <c r="G2012" s="9" t="s">
        <v>7050</v>
      </c>
      <c r="H2012">
        <v>212.77917199999999</v>
      </c>
      <c r="I2012">
        <v>212.97471100000001</v>
      </c>
    </row>
    <row r="2013" spans="1:9" x14ac:dyDescent="0.25">
      <c r="A2013" s="8">
        <v>2023</v>
      </c>
      <c r="B2013" s="9" t="s">
        <v>783</v>
      </c>
      <c r="C2013" s="9" t="s">
        <v>2122</v>
      </c>
      <c r="D2013" s="9" t="s">
        <v>4912</v>
      </c>
      <c r="E2013" s="11">
        <f>VLOOKUP(C2013,Typology!$A$2:$D$615,4,FALSE)</f>
        <v>5</v>
      </c>
      <c r="F2013" s="9" t="s">
        <v>2126</v>
      </c>
      <c r="G2013" s="9" t="s">
        <v>7051</v>
      </c>
      <c r="H2013">
        <v>270.68478600000003</v>
      </c>
      <c r="I2013">
        <v>270.68478600000003</v>
      </c>
    </row>
    <row r="2014" spans="1:9" x14ac:dyDescent="0.25">
      <c r="A2014" s="8">
        <v>2023</v>
      </c>
      <c r="B2014" s="9" t="s">
        <v>783</v>
      </c>
      <c r="C2014" s="9" t="s">
        <v>2122</v>
      </c>
      <c r="D2014" s="9" t="s">
        <v>4912</v>
      </c>
      <c r="E2014" s="11">
        <f>VLOOKUP(C2014,Typology!$A$2:$D$615,4,FALSE)</f>
        <v>5</v>
      </c>
      <c r="F2014" s="9" t="s">
        <v>2127</v>
      </c>
      <c r="G2014" s="9" t="s">
        <v>7052</v>
      </c>
      <c r="H2014">
        <v>286.65330999999998</v>
      </c>
      <c r="I2014">
        <v>286.65330999999998</v>
      </c>
    </row>
    <row r="2015" spans="1:9" x14ac:dyDescent="0.25">
      <c r="A2015" s="8">
        <v>2023</v>
      </c>
      <c r="B2015" s="9" t="s">
        <v>783</v>
      </c>
      <c r="C2015" s="9" t="s">
        <v>2122</v>
      </c>
      <c r="D2015" s="9" t="s">
        <v>4912</v>
      </c>
      <c r="E2015" s="11">
        <f>VLOOKUP(C2015,Typology!$A$2:$D$615,4,FALSE)</f>
        <v>5</v>
      </c>
      <c r="F2015" s="9" t="s">
        <v>2128</v>
      </c>
      <c r="G2015" s="9" t="s">
        <v>7053</v>
      </c>
      <c r="H2015">
        <v>205.767079</v>
      </c>
      <c r="I2015">
        <v>205.767079</v>
      </c>
    </row>
    <row r="2016" spans="1:9" x14ac:dyDescent="0.25">
      <c r="A2016" s="8">
        <v>2023</v>
      </c>
      <c r="B2016" s="9" t="s">
        <v>783</v>
      </c>
      <c r="C2016" s="9" t="s">
        <v>2122</v>
      </c>
      <c r="D2016" s="9" t="s">
        <v>4912</v>
      </c>
      <c r="E2016" s="11">
        <f>VLOOKUP(C2016,Typology!$A$2:$D$615,4,FALSE)</f>
        <v>5</v>
      </c>
      <c r="F2016" s="9" t="s">
        <v>754</v>
      </c>
      <c r="G2016" s="9" t="s">
        <v>5882</v>
      </c>
      <c r="H2016">
        <v>0</v>
      </c>
      <c r="I2016">
        <v>1091.9059990000001</v>
      </c>
    </row>
    <row r="2017" spans="1:9" x14ac:dyDescent="0.25">
      <c r="A2017" s="8">
        <v>2023</v>
      </c>
      <c r="B2017" s="9" t="s">
        <v>783</v>
      </c>
      <c r="C2017" s="9" t="s">
        <v>2122</v>
      </c>
      <c r="D2017" s="9" t="s">
        <v>4912</v>
      </c>
      <c r="E2017" s="11">
        <f>VLOOKUP(C2017,Typology!$A$2:$D$615,4,FALSE)</f>
        <v>5</v>
      </c>
      <c r="F2017" s="9" t="s">
        <v>757</v>
      </c>
      <c r="G2017" s="9" t="s">
        <v>5884</v>
      </c>
      <c r="H2017">
        <v>0</v>
      </c>
      <c r="I2017">
        <v>617.68855800000006</v>
      </c>
    </row>
    <row r="2018" spans="1:9" x14ac:dyDescent="0.25">
      <c r="A2018" s="8">
        <v>2023</v>
      </c>
      <c r="B2018" s="9" t="s">
        <v>783</v>
      </c>
      <c r="C2018" s="9" t="s">
        <v>2122</v>
      </c>
      <c r="D2018" s="9" t="s">
        <v>4912</v>
      </c>
      <c r="E2018" s="11">
        <f>VLOOKUP(C2018,Typology!$A$2:$D$615,4,FALSE)</f>
        <v>5</v>
      </c>
      <c r="F2018" s="9" t="s">
        <v>2129</v>
      </c>
      <c r="G2018" s="9" t="s">
        <v>7054</v>
      </c>
      <c r="H2018">
        <v>0</v>
      </c>
      <c r="I2018">
        <v>322.89741700000002</v>
      </c>
    </row>
    <row r="2019" spans="1:9" x14ac:dyDescent="0.25">
      <c r="A2019" s="8">
        <v>2023</v>
      </c>
      <c r="B2019" s="9" t="s">
        <v>783</v>
      </c>
      <c r="C2019" s="9" t="s">
        <v>2130</v>
      </c>
      <c r="D2019" s="9" t="s">
        <v>4954</v>
      </c>
      <c r="E2019" s="11">
        <f>VLOOKUP(C2019,Typology!$A$2:$D$615,4,FALSE)</f>
        <v>6</v>
      </c>
      <c r="F2019" s="9" t="s">
        <v>2131</v>
      </c>
      <c r="G2019" s="9" t="s">
        <v>7055</v>
      </c>
      <c r="H2019">
        <v>765.70968200000004</v>
      </c>
      <c r="I2019">
        <v>765.70968200000004</v>
      </c>
    </row>
    <row r="2020" spans="1:9" x14ac:dyDescent="0.25">
      <c r="A2020" s="8">
        <v>2023</v>
      </c>
      <c r="B2020" s="9" t="s">
        <v>783</v>
      </c>
      <c r="C2020" s="9" t="s">
        <v>2130</v>
      </c>
      <c r="D2020" s="9" t="s">
        <v>4954</v>
      </c>
      <c r="E2020" s="11">
        <f>VLOOKUP(C2020,Typology!$A$2:$D$615,4,FALSE)</f>
        <v>6</v>
      </c>
      <c r="F2020" s="9" t="s">
        <v>2132</v>
      </c>
      <c r="G2020" s="9" t="s">
        <v>7056</v>
      </c>
      <c r="H2020">
        <v>0.79389199999999993</v>
      </c>
      <c r="I2020">
        <v>0.79389199999999993</v>
      </c>
    </row>
    <row r="2021" spans="1:9" x14ac:dyDescent="0.25">
      <c r="A2021" s="8">
        <v>2023</v>
      </c>
      <c r="B2021" s="9" t="s">
        <v>783</v>
      </c>
      <c r="C2021" s="9" t="s">
        <v>2130</v>
      </c>
      <c r="D2021" s="9" t="s">
        <v>4954</v>
      </c>
      <c r="E2021" s="11">
        <f>VLOOKUP(C2021,Typology!$A$2:$D$615,4,FALSE)</f>
        <v>6</v>
      </c>
      <c r="F2021" s="9" t="s">
        <v>2133</v>
      </c>
      <c r="G2021" s="9" t="s">
        <v>7057</v>
      </c>
      <c r="H2021">
        <v>469.00871899999999</v>
      </c>
      <c r="I2021">
        <v>469.00871899999999</v>
      </c>
    </row>
    <row r="2022" spans="1:9" x14ac:dyDescent="0.25">
      <c r="A2022" s="8">
        <v>2023</v>
      </c>
      <c r="B2022" s="9" t="s">
        <v>783</v>
      </c>
      <c r="C2022" s="9" t="s">
        <v>2130</v>
      </c>
      <c r="D2022" s="9" t="s">
        <v>4954</v>
      </c>
      <c r="E2022" s="11">
        <f>VLOOKUP(C2022,Typology!$A$2:$D$615,4,FALSE)</f>
        <v>6</v>
      </c>
      <c r="F2022" s="9" t="s">
        <v>2134</v>
      </c>
      <c r="G2022" s="9" t="s">
        <v>7058</v>
      </c>
      <c r="H2022">
        <v>0</v>
      </c>
      <c r="I2022">
        <v>708.77291600000001</v>
      </c>
    </row>
    <row r="2023" spans="1:9" x14ac:dyDescent="0.25">
      <c r="A2023" s="8">
        <v>2023</v>
      </c>
      <c r="B2023" s="9" t="s">
        <v>783</v>
      </c>
      <c r="C2023" s="9" t="s">
        <v>2130</v>
      </c>
      <c r="D2023" s="9" t="s">
        <v>4954</v>
      </c>
      <c r="E2023" s="11">
        <f>VLOOKUP(C2023,Typology!$A$2:$D$615,4,FALSE)</f>
        <v>6</v>
      </c>
      <c r="F2023" s="9" t="s">
        <v>2135</v>
      </c>
      <c r="G2023" s="9" t="s">
        <v>7059</v>
      </c>
      <c r="H2023">
        <v>0</v>
      </c>
      <c r="I2023">
        <v>722.917644</v>
      </c>
    </row>
    <row r="2024" spans="1:9" x14ac:dyDescent="0.25">
      <c r="A2024" s="8">
        <v>2023</v>
      </c>
      <c r="B2024" s="9" t="s">
        <v>783</v>
      </c>
      <c r="C2024" s="9" t="s">
        <v>2130</v>
      </c>
      <c r="D2024" s="9" t="s">
        <v>4954</v>
      </c>
      <c r="E2024" s="11">
        <f>VLOOKUP(C2024,Typology!$A$2:$D$615,4,FALSE)</f>
        <v>6</v>
      </c>
      <c r="F2024" s="9" t="s">
        <v>2136</v>
      </c>
      <c r="G2024" s="9" t="s">
        <v>7060</v>
      </c>
      <c r="H2024">
        <v>0</v>
      </c>
      <c r="I2024">
        <v>26.399846</v>
      </c>
    </row>
    <row r="2025" spans="1:9" x14ac:dyDescent="0.25">
      <c r="A2025" s="8">
        <v>2023</v>
      </c>
      <c r="B2025" s="9" t="s">
        <v>783</v>
      </c>
      <c r="C2025" s="9" t="s">
        <v>2130</v>
      </c>
      <c r="D2025" s="9" t="s">
        <v>4954</v>
      </c>
      <c r="E2025" s="11">
        <f>VLOOKUP(C2025,Typology!$A$2:$D$615,4,FALSE)</f>
        <v>6</v>
      </c>
      <c r="F2025" s="9" t="s">
        <v>2137</v>
      </c>
      <c r="G2025" s="9" t="s">
        <v>7061</v>
      </c>
      <c r="H2025">
        <v>688.76154399999996</v>
      </c>
      <c r="I2025">
        <v>688.76154399999996</v>
      </c>
    </row>
    <row r="2026" spans="1:9" x14ac:dyDescent="0.25">
      <c r="A2026" s="8">
        <v>2023</v>
      </c>
      <c r="B2026" s="9" t="s">
        <v>783</v>
      </c>
      <c r="C2026" s="9" t="s">
        <v>2130</v>
      </c>
      <c r="D2026" s="9" t="s">
        <v>4954</v>
      </c>
      <c r="E2026" s="11">
        <f>VLOOKUP(C2026,Typology!$A$2:$D$615,4,FALSE)</f>
        <v>6</v>
      </c>
      <c r="F2026" s="9" t="s">
        <v>2138</v>
      </c>
      <c r="G2026" s="9" t="s">
        <v>7062</v>
      </c>
      <c r="H2026">
        <v>0</v>
      </c>
      <c r="I2026">
        <v>1829.74173</v>
      </c>
    </row>
    <row r="2027" spans="1:9" x14ac:dyDescent="0.25">
      <c r="A2027" s="8">
        <v>2023</v>
      </c>
      <c r="B2027" s="9" t="s">
        <v>783</v>
      </c>
      <c r="C2027" s="9" t="s">
        <v>2130</v>
      </c>
      <c r="D2027" s="9" t="s">
        <v>4954</v>
      </c>
      <c r="E2027" s="11">
        <f>VLOOKUP(C2027,Typology!$A$2:$D$615,4,FALSE)</f>
        <v>6</v>
      </c>
      <c r="F2027" s="9" t="s">
        <v>2139</v>
      </c>
      <c r="G2027" s="9" t="s">
        <v>7063</v>
      </c>
      <c r="H2027">
        <v>473.18586299999998</v>
      </c>
      <c r="I2027">
        <v>473.18586299999998</v>
      </c>
    </row>
    <row r="2028" spans="1:9" x14ac:dyDescent="0.25">
      <c r="A2028" s="8">
        <v>2023</v>
      </c>
      <c r="B2028" s="9" t="s">
        <v>783</v>
      </c>
      <c r="C2028" s="9" t="s">
        <v>2130</v>
      </c>
      <c r="D2028" s="9" t="s">
        <v>4954</v>
      </c>
      <c r="E2028" s="11">
        <f>VLOOKUP(C2028,Typology!$A$2:$D$615,4,FALSE)</f>
        <v>6</v>
      </c>
      <c r="F2028" s="9" t="s">
        <v>2140</v>
      </c>
      <c r="G2028" s="9" t="s">
        <v>7064</v>
      </c>
      <c r="H2028">
        <v>555.69109100000003</v>
      </c>
      <c r="I2028">
        <v>555.69109100000003</v>
      </c>
    </row>
    <row r="2029" spans="1:9" x14ac:dyDescent="0.25">
      <c r="A2029" s="8">
        <v>2023</v>
      </c>
      <c r="B2029" s="9" t="s">
        <v>783</v>
      </c>
      <c r="C2029" s="9" t="s">
        <v>2141</v>
      </c>
      <c r="D2029" s="9" t="s">
        <v>4778</v>
      </c>
      <c r="E2029" s="11">
        <f>VLOOKUP(C2029,Typology!$A$2:$D$615,4,FALSE)</f>
        <v>4</v>
      </c>
      <c r="F2029" s="9" t="s">
        <v>2142</v>
      </c>
      <c r="G2029" s="9" t="s">
        <v>7065</v>
      </c>
      <c r="H2029">
        <v>851.11100799999997</v>
      </c>
      <c r="I2029">
        <v>851.11100799999997</v>
      </c>
    </row>
    <row r="2030" spans="1:9" x14ac:dyDescent="0.25">
      <c r="A2030" s="8">
        <v>2023</v>
      </c>
      <c r="B2030" s="9" t="s">
        <v>783</v>
      </c>
      <c r="C2030" s="9" t="s">
        <v>2141</v>
      </c>
      <c r="D2030" s="9" t="s">
        <v>4778</v>
      </c>
      <c r="E2030" s="11">
        <f>VLOOKUP(C2030,Typology!$A$2:$D$615,4,FALSE)</f>
        <v>4</v>
      </c>
      <c r="F2030" s="9" t="s">
        <v>2143</v>
      </c>
      <c r="G2030" s="9" t="s">
        <v>7066</v>
      </c>
      <c r="H2030">
        <v>0</v>
      </c>
      <c r="I2030">
        <v>426.85699799999998</v>
      </c>
    </row>
    <row r="2031" spans="1:9" x14ac:dyDescent="0.25">
      <c r="A2031" s="8">
        <v>2023</v>
      </c>
      <c r="B2031" s="9" t="s">
        <v>783</v>
      </c>
      <c r="C2031" s="9" t="s">
        <v>2141</v>
      </c>
      <c r="D2031" s="9" t="s">
        <v>4778</v>
      </c>
      <c r="E2031" s="11">
        <f>VLOOKUP(C2031,Typology!$A$2:$D$615,4,FALSE)</f>
        <v>4</v>
      </c>
      <c r="F2031" s="9" t="s">
        <v>606</v>
      </c>
      <c r="G2031" s="9" t="s">
        <v>5758</v>
      </c>
      <c r="H2031">
        <v>0</v>
      </c>
      <c r="I2031">
        <v>490.69885999999997</v>
      </c>
    </row>
    <row r="2032" spans="1:9" x14ac:dyDescent="0.25">
      <c r="A2032" s="8">
        <v>2023</v>
      </c>
      <c r="B2032" s="9" t="s">
        <v>783</v>
      </c>
      <c r="C2032" s="9" t="s">
        <v>2144</v>
      </c>
      <c r="D2032" s="9" t="s">
        <v>4916</v>
      </c>
      <c r="E2032" s="11">
        <f>VLOOKUP(C2032,Typology!$A$2:$D$615,4,FALSE)</f>
        <v>5</v>
      </c>
      <c r="F2032" s="9" t="s">
        <v>2145</v>
      </c>
      <c r="G2032" s="9" t="s">
        <v>7067</v>
      </c>
      <c r="H2032">
        <v>0</v>
      </c>
      <c r="I2032">
        <v>842.487346</v>
      </c>
    </row>
    <row r="2033" spans="1:9" x14ac:dyDescent="0.25">
      <c r="A2033" s="8">
        <v>2023</v>
      </c>
      <c r="B2033" s="9" t="s">
        <v>783</v>
      </c>
      <c r="C2033" s="9" t="s">
        <v>2144</v>
      </c>
      <c r="D2033" s="9" t="s">
        <v>4916</v>
      </c>
      <c r="E2033" s="11">
        <f>VLOOKUP(C2033,Typology!$A$2:$D$615,4,FALSE)</f>
        <v>5</v>
      </c>
      <c r="F2033" s="9" t="s">
        <v>2146</v>
      </c>
      <c r="G2033" s="9" t="s">
        <v>7068</v>
      </c>
      <c r="H2033">
        <v>309.34001799999999</v>
      </c>
      <c r="I2033">
        <v>309.34001799999999</v>
      </c>
    </row>
    <row r="2034" spans="1:9" x14ac:dyDescent="0.25">
      <c r="A2034" s="8">
        <v>2023</v>
      </c>
      <c r="B2034" s="9" t="s">
        <v>783</v>
      </c>
      <c r="C2034" s="9" t="s">
        <v>2144</v>
      </c>
      <c r="D2034" s="9" t="s">
        <v>4916</v>
      </c>
      <c r="E2034" s="11">
        <f>VLOOKUP(C2034,Typology!$A$2:$D$615,4,FALSE)</f>
        <v>5</v>
      </c>
      <c r="F2034" s="9" t="s">
        <v>2147</v>
      </c>
      <c r="G2034" s="9" t="s">
        <v>7069</v>
      </c>
      <c r="H2034">
        <v>456.30515200000002</v>
      </c>
      <c r="I2034">
        <v>456.30515200000002</v>
      </c>
    </row>
    <row r="2035" spans="1:9" x14ac:dyDescent="0.25">
      <c r="A2035" s="8">
        <v>2023</v>
      </c>
      <c r="B2035" s="9" t="s">
        <v>783</v>
      </c>
      <c r="C2035" s="9" t="s">
        <v>2144</v>
      </c>
      <c r="D2035" s="9" t="s">
        <v>4916</v>
      </c>
      <c r="E2035" s="11">
        <f>VLOOKUP(C2035,Typology!$A$2:$D$615,4,FALSE)</f>
        <v>5</v>
      </c>
      <c r="F2035" s="9" t="s">
        <v>2148</v>
      </c>
      <c r="G2035" s="9" t="s">
        <v>7070</v>
      </c>
      <c r="H2035">
        <v>57.578567999999997</v>
      </c>
      <c r="I2035">
        <v>57.578567999999997</v>
      </c>
    </row>
    <row r="2036" spans="1:9" x14ac:dyDescent="0.25">
      <c r="A2036" s="8">
        <v>2023</v>
      </c>
      <c r="B2036" s="9" t="s">
        <v>783</v>
      </c>
      <c r="C2036" s="9" t="s">
        <v>2144</v>
      </c>
      <c r="D2036" s="9" t="s">
        <v>4916</v>
      </c>
      <c r="E2036" s="11">
        <f>VLOOKUP(C2036,Typology!$A$2:$D$615,4,FALSE)</f>
        <v>5</v>
      </c>
      <c r="F2036" s="9" t="s">
        <v>2149</v>
      </c>
      <c r="G2036" s="9" t="s">
        <v>7071</v>
      </c>
      <c r="H2036">
        <v>0</v>
      </c>
      <c r="I2036">
        <v>693.30438500000002</v>
      </c>
    </row>
    <row r="2037" spans="1:9" x14ac:dyDescent="0.25">
      <c r="A2037" s="8">
        <v>2023</v>
      </c>
      <c r="B2037" s="9" t="s">
        <v>783</v>
      </c>
      <c r="C2037" s="9" t="s">
        <v>2144</v>
      </c>
      <c r="D2037" s="9" t="s">
        <v>4916</v>
      </c>
      <c r="E2037" s="11">
        <f>VLOOKUP(C2037,Typology!$A$2:$D$615,4,FALSE)</f>
        <v>5</v>
      </c>
      <c r="F2037" s="9" t="s">
        <v>2150</v>
      </c>
      <c r="G2037" s="9" t="s">
        <v>7072</v>
      </c>
      <c r="H2037">
        <v>359.57144299999999</v>
      </c>
      <c r="I2037">
        <v>359.57144299999999</v>
      </c>
    </row>
    <row r="2038" spans="1:9" x14ac:dyDescent="0.25">
      <c r="A2038" s="8">
        <v>2023</v>
      </c>
      <c r="B2038" s="9" t="s">
        <v>783</v>
      </c>
      <c r="C2038" s="9" t="s">
        <v>2151</v>
      </c>
      <c r="D2038" s="9" t="s">
        <v>4849</v>
      </c>
      <c r="E2038" s="11">
        <f>VLOOKUP(C2038,Typology!$A$2:$D$615,4,FALSE)</f>
        <v>4</v>
      </c>
      <c r="F2038" s="9" t="s">
        <v>2152</v>
      </c>
      <c r="G2038" s="9" t="s">
        <v>7073</v>
      </c>
      <c r="H2038">
        <v>253.97485599999999</v>
      </c>
      <c r="I2038">
        <v>253.97485599999999</v>
      </c>
    </row>
    <row r="2039" spans="1:9" x14ac:dyDescent="0.25">
      <c r="A2039" s="8">
        <v>2023</v>
      </c>
      <c r="B2039" s="9" t="s">
        <v>783</v>
      </c>
      <c r="C2039" s="9" t="s">
        <v>2151</v>
      </c>
      <c r="D2039" s="9" t="s">
        <v>4849</v>
      </c>
      <c r="E2039" s="11">
        <f>VLOOKUP(C2039,Typology!$A$2:$D$615,4,FALSE)</f>
        <v>4</v>
      </c>
      <c r="F2039" s="9" t="s">
        <v>2153</v>
      </c>
      <c r="G2039" s="9" t="s">
        <v>7074</v>
      </c>
      <c r="H2039">
        <v>650.98393099999998</v>
      </c>
      <c r="I2039">
        <v>650.98393099999998</v>
      </c>
    </row>
    <row r="2040" spans="1:9" x14ac:dyDescent="0.25">
      <c r="A2040" s="8">
        <v>2023</v>
      </c>
      <c r="B2040" s="9" t="s">
        <v>783</v>
      </c>
      <c r="C2040" s="9" t="s">
        <v>2151</v>
      </c>
      <c r="D2040" s="9" t="s">
        <v>4849</v>
      </c>
      <c r="E2040" s="11">
        <f>VLOOKUP(C2040,Typology!$A$2:$D$615,4,FALSE)</f>
        <v>4</v>
      </c>
      <c r="F2040" s="9" t="s">
        <v>2154</v>
      </c>
      <c r="G2040" s="9" t="s">
        <v>7075</v>
      </c>
      <c r="H2040">
        <v>0</v>
      </c>
      <c r="I2040">
        <v>400.10381000000001</v>
      </c>
    </row>
    <row r="2041" spans="1:9" x14ac:dyDescent="0.25">
      <c r="A2041" s="8">
        <v>2023</v>
      </c>
      <c r="B2041" s="9" t="s">
        <v>783</v>
      </c>
      <c r="C2041" s="9" t="s">
        <v>2151</v>
      </c>
      <c r="D2041" s="9" t="s">
        <v>4849</v>
      </c>
      <c r="E2041" s="11">
        <f>VLOOKUP(C2041,Typology!$A$2:$D$615,4,FALSE)</f>
        <v>4</v>
      </c>
      <c r="F2041" s="9" t="s">
        <v>715</v>
      </c>
      <c r="G2041" s="9" t="s">
        <v>5851</v>
      </c>
      <c r="H2041">
        <v>0</v>
      </c>
      <c r="I2041">
        <v>558.00392999999997</v>
      </c>
    </row>
    <row r="2042" spans="1:9" x14ac:dyDescent="0.25">
      <c r="A2042" s="8">
        <v>2023</v>
      </c>
      <c r="B2042" s="9" t="s">
        <v>783</v>
      </c>
      <c r="C2042" s="9" t="s">
        <v>2155</v>
      </c>
      <c r="D2042" s="9" t="s">
        <v>4910</v>
      </c>
      <c r="E2042" s="11">
        <f>VLOOKUP(C2042,Typology!$A$2:$D$615,4,FALSE)</f>
        <v>5</v>
      </c>
      <c r="F2042" s="9" t="s">
        <v>2156</v>
      </c>
      <c r="G2042" s="9" t="s">
        <v>7076</v>
      </c>
      <c r="H2042">
        <v>0</v>
      </c>
      <c r="I2042">
        <v>669.74229600000001</v>
      </c>
    </row>
    <row r="2043" spans="1:9" x14ac:dyDescent="0.25">
      <c r="A2043" s="8">
        <v>2023</v>
      </c>
      <c r="B2043" s="9" t="s">
        <v>783</v>
      </c>
      <c r="C2043" s="9" t="s">
        <v>2155</v>
      </c>
      <c r="D2043" s="9" t="s">
        <v>4910</v>
      </c>
      <c r="E2043" s="11">
        <f>VLOOKUP(C2043,Typology!$A$2:$D$615,4,FALSE)</f>
        <v>5</v>
      </c>
      <c r="F2043" s="9" t="s">
        <v>2157</v>
      </c>
      <c r="G2043" s="9" t="s">
        <v>6430</v>
      </c>
      <c r="H2043">
        <v>241.31177600000001</v>
      </c>
      <c r="I2043">
        <v>241.31177600000001</v>
      </c>
    </row>
    <row r="2044" spans="1:9" x14ac:dyDescent="0.25">
      <c r="A2044" s="8">
        <v>2023</v>
      </c>
      <c r="B2044" s="9" t="s">
        <v>783</v>
      </c>
      <c r="C2044" s="9" t="s">
        <v>2155</v>
      </c>
      <c r="D2044" s="9" t="s">
        <v>4910</v>
      </c>
      <c r="E2044" s="11">
        <f>VLOOKUP(C2044,Typology!$A$2:$D$615,4,FALSE)</f>
        <v>5</v>
      </c>
      <c r="F2044" s="9" t="s">
        <v>2158</v>
      </c>
      <c r="G2044" s="9" t="s">
        <v>7077</v>
      </c>
      <c r="H2044">
        <v>362.56626</v>
      </c>
      <c r="I2044">
        <v>362.56626</v>
      </c>
    </row>
    <row r="2045" spans="1:9" x14ac:dyDescent="0.25">
      <c r="A2045" s="8">
        <v>2023</v>
      </c>
      <c r="B2045" s="9" t="s">
        <v>783</v>
      </c>
      <c r="C2045" s="9" t="s">
        <v>2155</v>
      </c>
      <c r="D2045" s="9" t="s">
        <v>4910</v>
      </c>
      <c r="E2045" s="11">
        <f>VLOOKUP(C2045,Typology!$A$2:$D$615,4,FALSE)</f>
        <v>5</v>
      </c>
      <c r="F2045" s="9" t="s">
        <v>2159</v>
      </c>
      <c r="G2045" s="9" t="s">
        <v>6389</v>
      </c>
      <c r="H2045">
        <v>234.881213</v>
      </c>
      <c r="I2045">
        <v>234.881213</v>
      </c>
    </row>
    <row r="2046" spans="1:9" x14ac:dyDescent="0.25">
      <c r="A2046" s="8">
        <v>2023</v>
      </c>
      <c r="B2046" s="9" t="s">
        <v>783</v>
      </c>
      <c r="C2046" s="9" t="s">
        <v>2155</v>
      </c>
      <c r="D2046" s="9" t="s">
        <v>4910</v>
      </c>
      <c r="E2046" s="11">
        <f>VLOOKUP(C2046,Typology!$A$2:$D$615,4,FALSE)</f>
        <v>5</v>
      </c>
      <c r="F2046" s="9" t="s">
        <v>2160</v>
      </c>
      <c r="G2046" s="9" t="s">
        <v>7078</v>
      </c>
      <c r="H2046">
        <v>360.46499899999998</v>
      </c>
      <c r="I2046">
        <v>360.46499899999998</v>
      </c>
    </row>
    <row r="2047" spans="1:9" x14ac:dyDescent="0.25">
      <c r="A2047" s="8">
        <v>2023</v>
      </c>
      <c r="B2047" s="9" t="s">
        <v>783</v>
      </c>
      <c r="C2047" s="9" t="s">
        <v>2155</v>
      </c>
      <c r="D2047" s="9" t="s">
        <v>4910</v>
      </c>
      <c r="E2047" s="11">
        <f>VLOOKUP(C2047,Typology!$A$2:$D$615,4,FALSE)</f>
        <v>5</v>
      </c>
      <c r="F2047" s="9" t="s">
        <v>2161</v>
      </c>
      <c r="G2047" s="9" t="s">
        <v>6236</v>
      </c>
      <c r="H2047">
        <v>339.31959000000001</v>
      </c>
      <c r="I2047">
        <v>339.31959000000001</v>
      </c>
    </row>
    <row r="2048" spans="1:9" x14ac:dyDescent="0.25">
      <c r="A2048" s="8">
        <v>2023</v>
      </c>
      <c r="B2048" s="9" t="s">
        <v>783</v>
      </c>
      <c r="C2048" s="9" t="s">
        <v>2155</v>
      </c>
      <c r="D2048" s="9" t="s">
        <v>4910</v>
      </c>
      <c r="E2048" s="11">
        <f>VLOOKUP(C2048,Typology!$A$2:$D$615,4,FALSE)</f>
        <v>5</v>
      </c>
      <c r="F2048" s="9" t="s">
        <v>2162</v>
      </c>
      <c r="G2048" s="9" t="s">
        <v>7079</v>
      </c>
      <c r="H2048">
        <v>0</v>
      </c>
      <c r="I2048">
        <v>1463.0131630000001</v>
      </c>
    </row>
    <row r="2049" spans="1:9" x14ac:dyDescent="0.25">
      <c r="A2049" s="8">
        <v>2023</v>
      </c>
      <c r="B2049" s="9" t="s">
        <v>783</v>
      </c>
      <c r="C2049" s="9" t="s">
        <v>2155</v>
      </c>
      <c r="D2049" s="9" t="s">
        <v>4910</v>
      </c>
      <c r="E2049" s="11">
        <f>VLOOKUP(C2049,Typology!$A$2:$D$615,4,FALSE)</f>
        <v>5</v>
      </c>
      <c r="F2049" s="9" t="s">
        <v>2163</v>
      </c>
      <c r="G2049" s="9" t="s">
        <v>7080</v>
      </c>
      <c r="H2049">
        <v>299.65088800000001</v>
      </c>
      <c r="I2049">
        <v>597.18397700000003</v>
      </c>
    </row>
    <row r="2050" spans="1:9" x14ac:dyDescent="0.25">
      <c r="A2050" s="8">
        <v>2023</v>
      </c>
      <c r="B2050" s="9" t="s">
        <v>783</v>
      </c>
      <c r="C2050" s="9" t="s">
        <v>2164</v>
      </c>
      <c r="D2050" s="9" t="s">
        <v>4352</v>
      </c>
      <c r="E2050" s="11">
        <f>VLOOKUP(C2050,Typology!$A$2:$D$615,4,FALSE)</f>
        <v>1</v>
      </c>
      <c r="F2050" s="9" t="s">
        <v>2165</v>
      </c>
      <c r="G2050" s="9" t="s">
        <v>7081</v>
      </c>
      <c r="H2050">
        <v>231.76561000000001</v>
      </c>
      <c r="I2050">
        <v>671.27203299999996</v>
      </c>
    </row>
    <row r="2051" spans="1:9" x14ac:dyDescent="0.25">
      <c r="A2051" s="8">
        <v>2023</v>
      </c>
      <c r="B2051" s="9" t="s">
        <v>783</v>
      </c>
      <c r="C2051" s="9" t="s">
        <v>2164</v>
      </c>
      <c r="D2051" s="9" t="s">
        <v>4352</v>
      </c>
      <c r="E2051" s="11">
        <f>VLOOKUP(C2051,Typology!$A$2:$D$615,4,FALSE)</f>
        <v>1</v>
      </c>
      <c r="F2051" s="9" t="s">
        <v>2166</v>
      </c>
      <c r="G2051" s="9" t="s">
        <v>7082</v>
      </c>
      <c r="H2051">
        <v>347.84520399999997</v>
      </c>
      <c r="I2051">
        <v>347.84520399999997</v>
      </c>
    </row>
    <row r="2052" spans="1:9" x14ac:dyDescent="0.25">
      <c r="A2052" s="8">
        <v>2023</v>
      </c>
      <c r="B2052" s="9" t="s">
        <v>783</v>
      </c>
      <c r="C2052" s="9" t="s">
        <v>2164</v>
      </c>
      <c r="D2052" s="9" t="s">
        <v>4352</v>
      </c>
      <c r="E2052" s="11">
        <f>VLOOKUP(C2052,Typology!$A$2:$D$615,4,FALSE)</f>
        <v>1</v>
      </c>
      <c r="F2052" s="9" t="s">
        <v>2167</v>
      </c>
      <c r="G2052" s="9" t="s">
        <v>7083</v>
      </c>
      <c r="H2052">
        <v>815.69859599999995</v>
      </c>
      <c r="I2052">
        <v>815.69859599999995</v>
      </c>
    </row>
    <row r="2053" spans="1:9" x14ac:dyDescent="0.25">
      <c r="A2053" s="8">
        <v>2023</v>
      </c>
      <c r="B2053" s="9" t="s">
        <v>783</v>
      </c>
      <c r="C2053" s="9" t="s">
        <v>2164</v>
      </c>
      <c r="D2053" s="9" t="s">
        <v>4352</v>
      </c>
      <c r="E2053" s="11">
        <f>VLOOKUP(C2053,Typology!$A$2:$D$615,4,FALSE)</f>
        <v>1</v>
      </c>
      <c r="F2053" s="9" t="s">
        <v>392</v>
      </c>
      <c r="G2053" s="9" t="s">
        <v>5573</v>
      </c>
      <c r="H2053">
        <v>0</v>
      </c>
      <c r="I2053">
        <v>237.39719500000001</v>
      </c>
    </row>
    <row r="2054" spans="1:9" x14ac:dyDescent="0.25">
      <c r="A2054" s="8">
        <v>2023</v>
      </c>
      <c r="B2054" s="9" t="s">
        <v>783</v>
      </c>
      <c r="C2054" s="9" t="s">
        <v>2164</v>
      </c>
      <c r="D2054" s="9" t="s">
        <v>4352</v>
      </c>
      <c r="E2054" s="11">
        <f>VLOOKUP(C2054,Typology!$A$2:$D$615,4,FALSE)</f>
        <v>1</v>
      </c>
      <c r="F2054" s="9" t="s">
        <v>395</v>
      </c>
      <c r="G2054" s="9" t="s">
        <v>5576</v>
      </c>
      <c r="H2054">
        <v>0</v>
      </c>
      <c r="I2054">
        <v>805.52560600000004</v>
      </c>
    </row>
    <row r="2055" spans="1:9" x14ac:dyDescent="0.25">
      <c r="A2055" s="8">
        <v>2023</v>
      </c>
      <c r="B2055" s="9" t="s">
        <v>783</v>
      </c>
      <c r="C2055" s="9" t="s">
        <v>2168</v>
      </c>
      <c r="D2055" s="9" t="s">
        <v>5028</v>
      </c>
      <c r="E2055" s="11">
        <f>VLOOKUP(C2055,Typology!$A$2:$D$615,4,FALSE)</f>
        <v>7</v>
      </c>
      <c r="F2055" s="9" t="s">
        <v>2169</v>
      </c>
      <c r="G2055" s="9" t="s">
        <v>7084</v>
      </c>
      <c r="H2055">
        <v>670.55755899999997</v>
      </c>
      <c r="I2055">
        <v>1027.8830170000001</v>
      </c>
    </row>
    <row r="2056" spans="1:9" x14ac:dyDescent="0.25">
      <c r="A2056" s="8">
        <v>2023</v>
      </c>
      <c r="B2056" s="9" t="s">
        <v>783</v>
      </c>
      <c r="C2056" s="9" t="s">
        <v>2168</v>
      </c>
      <c r="D2056" s="9" t="s">
        <v>5028</v>
      </c>
      <c r="E2056" s="11">
        <f>VLOOKUP(C2056,Typology!$A$2:$D$615,4,FALSE)</f>
        <v>7</v>
      </c>
      <c r="F2056" s="9" t="s">
        <v>2170</v>
      </c>
      <c r="G2056" s="9" t="s">
        <v>7085</v>
      </c>
      <c r="H2056">
        <v>553.27768100000003</v>
      </c>
      <c r="I2056">
        <v>788.80921499999999</v>
      </c>
    </row>
    <row r="2057" spans="1:9" x14ac:dyDescent="0.25">
      <c r="A2057" s="8">
        <v>2023</v>
      </c>
      <c r="B2057" s="9" t="s">
        <v>783</v>
      </c>
      <c r="C2057" s="9" t="s">
        <v>2168</v>
      </c>
      <c r="D2057" s="9" t="s">
        <v>5028</v>
      </c>
      <c r="E2057" s="11">
        <f>VLOOKUP(C2057,Typology!$A$2:$D$615,4,FALSE)</f>
        <v>7</v>
      </c>
      <c r="F2057" s="9" t="s">
        <v>2171</v>
      </c>
      <c r="G2057" s="9" t="s">
        <v>7086</v>
      </c>
      <c r="H2057">
        <v>493.84962400000001</v>
      </c>
      <c r="I2057">
        <v>692.62861799999996</v>
      </c>
    </row>
    <row r="2058" spans="1:9" x14ac:dyDescent="0.25">
      <c r="A2058" s="8">
        <v>2023</v>
      </c>
      <c r="B2058" s="9" t="s">
        <v>783</v>
      </c>
      <c r="C2058" s="9" t="s">
        <v>2168</v>
      </c>
      <c r="D2058" s="9" t="s">
        <v>5028</v>
      </c>
      <c r="E2058" s="11">
        <f>VLOOKUP(C2058,Typology!$A$2:$D$615,4,FALSE)</f>
        <v>7</v>
      </c>
      <c r="F2058" s="9" t="s">
        <v>2172</v>
      </c>
      <c r="G2058" s="9" t="s">
        <v>7087</v>
      </c>
      <c r="H2058">
        <v>524.36894299999994</v>
      </c>
      <c r="I2058">
        <v>757.15741000000003</v>
      </c>
    </row>
    <row r="2059" spans="1:9" x14ac:dyDescent="0.25">
      <c r="A2059" s="8">
        <v>2023</v>
      </c>
      <c r="B2059" s="9" t="s">
        <v>783</v>
      </c>
      <c r="C2059" s="9" t="s">
        <v>2168</v>
      </c>
      <c r="D2059" s="9" t="s">
        <v>5028</v>
      </c>
      <c r="E2059" s="11">
        <f>VLOOKUP(C2059,Typology!$A$2:$D$615,4,FALSE)</f>
        <v>7</v>
      </c>
      <c r="F2059" s="9" t="s">
        <v>2173</v>
      </c>
      <c r="G2059" s="9" t="s">
        <v>7088</v>
      </c>
      <c r="H2059">
        <v>0</v>
      </c>
      <c r="I2059">
        <v>1101.7515470000001</v>
      </c>
    </row>
    <row r="2060" spans="1:9" x14ac:dyDescent="0.25">
      <c r="A2060" s="8">
        <v>2023</v>
      </c>
      <c r="B2060" s="9" t="s">
        <v>783</v>
      </c>
      <c r="C2060" s="9" t="s">
        <v>2168</v>
      </c>
      <c r="D2060" s="9" t="s">
        <v>5028</v>
      </c>
      <c r="E2060" s="11">
        <f>VLOOKUP(C2060,Typology!$A$2:$D$615,4,FALSE)</f>
        <v>7</v>
      </c>
      <c r="F2060" s="9" t="s">
        <v>2174</v>
      </c>
      <c r="G2060" s="9" t="s">
        <v>7089</v>
      </c>
      <c r="H2060">
        <v>14.193944999999999</v>
      </c>
      <c r="I2060">
        <v>14.193944999999999</v>
      </c>
    </row>
    <row r="2061" spans="1:9" x14ac:dyDescent="0.25">
      <c r="A2061" s="8">
        <v>2023</v>
      </c>
      <c r="B2061" s="9" t="s">
        <v>783</v>
      </c>
      <c r="C2061" s="9" t="s">
        <v>2175</v>
      </c>
      <c r="D2061" s="9" t="s">
        <v>4990</v>
      </c>
      <c r="E2061" s="11">
        <f>VLOOKUP(C2061,Typology!$A$2:$D$615,4,FALSE)</f>
        <v>7</v>
      </c>
      <c r="F2061" s="9" t="s">
        <v>2176</v>
      </c>
      <c r="G2061" s="9" t="s">
        <v>7090</v>
      </c>
      <c r="H2061">
        <v>826.80818299999999</v>
      </c>
      <c r="I2061">
        <v>826.80818299999999</v>
      </c>
    </row>
    <row r="2062" spans="1:9" x14ac:dyDescent="0.25">
      <c r="A2062" s="8">
        <v>2023</v>
      </c>
      <c r="B2062" s="9" t="s">
        <v>783</v>
      </c>
      <c r="C2062" s="9" t="s">
        <v>2175</v>
      </c>
      <c r="D2062" s="9" t="s">
        <v>4990</v>
      </c>
      <c r="E2062" s="11">
        <f>VLOOKUP(C2062,Typology!$A$2:$D$615,4,FALSE)</f>
        <v>7</v>
      </c>
      <c r="F2062" s="9" t="s">
        <v>2177</v>
      </c>
      <c r="G2062" s="9" t="s">
        <v>7091</v>
      </c>
      <c r="H2062">
        <v>0</v>
      </c>
      <c r="I2062">
        <v>489.05181499999998</v>
      </c>
    </row>
    <row r="2063" spans="1:9" x14ac:dyDescent="0.25">
      <c r="A2063" s="8">
        <v>2023</v>
      </c>
      <c r="B2063" s="9" t="s">
        <v>783</v>
      </c>
      <c r="C2063" s="9" t="s">
        <v>2175</v>
      </c>
      <c r="D2063" s="9" t="s">
        <v>4990</v>
      </c>
      <c r="E2063" s="11">
        <f>VLOOKUP(C2063,Typology!$A$2:$D$615,4,FALSE)</f>
        <v>7</v>
      </c>
      <c r="F2063" s="9" t="s">
        <v>2178</v>
      </c>
      <c r="G2063" s="9" t="s">
        <v>7092</v>
      </c>
      <c r="H2063">
        <v>0</v>
      </c>
      <c r="I2063">
        <v>366.06394799999998</v>
      </c>
    </row>
    <row r="2064" spans="1:9" x14ac:dyDescent="0.25">
      <c r="A2064" s="8">
        <v>2023</v>
      </c>
      <c r="B2064" s="9" t="s">
        <v>783</v>
      </c>
      <c r="C2064" s="9" t="s">
        <v>2179</v>
      </c>
      <c r="D2064" s="9" t="s">
        <v>4792</v>
      </c>
      <c r="E2064" s="11">
        <f>VLOOKUP(C2064,Typology!$A$2:$D$615,4,FALSE)</f>
        <v>4</v>
      </c>
      <c r="F2064" s="9" t="s">
        <v>2180</v>
      </c>
      <c r="G2064" s="9" t="s">
        <v>7093</v>
      </c>
      <c r="H2064">
        <v>463.15947799999998</v>
      </c>
      <c r="I2064">
        <v>463.15947799999998</v>
      </c>
    </row>
    <row r="2065" spans="1:9" x14ac:dyDescent="0.25">
      <c r="A2065" s="8">
        <v>2023</v>
      </c>
      <c r="B2065" s="9" t="s">
        <v>783</v>
      </c>
      <c r="C2065" s="9" t="s">
        <v>2179</v>
      </c>
      <c r="D2065" s="9" t="s">
        <v>4792</v>
      </c>
      <c r="E2065" s="11">
        <f>VLOOKUP(C2065,Typology!$A$2:$D$615,4,FALSE)</f>
        <v>4</v>
      </c>
      <c r="F2065" s="9" t="s">
        <v>2181</v>
      </c>
      <c r="G2065" s="9" t="s">
        <v>7094</v>
      </c>
      <c r="H2065">
        <v>448.32577400000002</v>
      </c>
      <c r="I2065">
        <v>448.32577400000002</v>
      </c>
    </row>
    <row r="2066" spans="1:9" x14ac:dyDescent="0.25">
      <c r="A2066" s="8">
        <v>2023</v>
      </c>
      <c r="B2066" s="9" t="s">
        <v>783</v>
      </c>
      <c r="C2066" s="9" t="s">
        <v>2179</v>
      </c>
      <c r="D2066" s="9" t="s">
        <v>4792</v>
      </c>
      <c r="E2066" s="11">
        <f>VLOOKUP(C2066,Typology!$A$2:$D$615,4,FALSE)</f>
        <v>4</v>
      </c>
      <c r="F2066" s="9" t="s">
        <v>2182</v>
      </c>
      <c r="G2066" s="9" t="s">
        <v>7095</v>
      </c>
      <c r="H2066">
        <v>0</v>
      </c>
      <c r="I2066">
        <v>449.78578199999998</v>
      </c>
    </row>
    <row r="2067" spans="1:9" x14ac:dyDescent="0.25">
      <c r="A2067" s="8">
        <v>2023</v>
      </c>
      <c r="B2067" s="9" t="s">
        <v>783</v>
      </c>
      <c r="C2067" s="9" t="s">
        <v>2179</v>
      </c>
      <c r="D2067" s="9" t="s">
        <v>4792</v>
      </c>
      <c r="E2067" s="11">
        <f>VLOOKUP(C2067,Typology!$A$2:$D$615,4,FALSE)</f>
        <v>4</v>
      </c>
      <c r="F2067" s="9" t="s">
        <v>531</v>
      </c>
      <c r="G2067" s="9" t="s">
        <v>5696</v>
      </c>
      <c r="H2067">
        <v>0</v>
      </c>
      <c r="I2067">
        <v>585.52894500000002</v>
      </c>
    </row>
    <row r="2068" spans="1:9" x14ac:dyDescent="0.25">
      <c r="A2068" s="8">
        <v>2023</v>
      </c>
      <c r="B2068" s="9" t="s">
        <v>783</v>
      </c>
      <c r="C2068" s="9" t="s">
        <v>2183</v>
      </c>
      <c r="D2068" s="9" t="s">
        <v>4428</v>
      </c>
      <c r="E2068" s="11">
        <f>VLOOKUP(C2068,Typology!$A$2:$D$615,4,FALSE)</f>
        <v>1</v>
      </c>
      <c r="F2068" s="9" t="s">
        <v>2184</v>
      </c>
      <c r="G2068" s="9" t="s">
        <v>7096</v>
      </c>
      <c r="H2068">
        <v>0</v>
      </c>
      <c r="I2068">
        <v>300.93754999999999</v>
      </c>
    </row>
    <row r="2069" spans="1:9" x14ac:dyDescent="0.25">
      <c r="A2069" s="8">
        <v>2023</v>
      </c>
      <c r="B2069" s="9" t="s">
        <v>783</v>
      </c>
      <c r="C2069" s="9" t="s">
        <v>2183</v>
      </c>
      <c r="D2069" s="9" t="s">
        <v>4428</v>
      </c>
      <c r="E2069" s="11">
        <f>VLOOKUP(C2069,Typology!$A$2:$D$615,4,FALSE)</f>
        <v>1</v>
      </c>
      <c r="F2069" s="9" t="s">
        <v>2185</v>
      </c>
      <c r="G2069" s="9" t="s">
        <v>7097</v>
      </c>
      <c r="H2069">
        <v>289.58161899999999</v>
      </c>
      <c r="I2069">
        <v>289.58161899999999</v>
      </c>
    </row>
    <row r="2070" spans="1:9" x14ac:dyDescent="0.25">
      <c r="A2070" s="8">
        <v>2023</v>
      </c>
      <c r="B2070" s="9" t="s">
        <v>783</v>
      </c>
      <c r="C2070" s="9" t="s">
        <v>2183</v>
      </c>
      <c r="D2070" s="9" t="s">
        <v>4428</v>
      </c>
      <c r="E2070" s="11">
        <f>VLOOKUP(C2070,Typology!$A$2:$D$615,4,FALSE)</f>
        <v>1</v>
      </c>
      <c r="F2070" s="9" t="s">
        <v>738</v>
      </c>
      <c r="G2070" s="9" t="s">
        <v>5868</v>
      </c>
      <c r="H2070">
        <v>0</v>
      </c>
      <c r="I2070">
        <v>322.72036000000003</v>
      </c>
    </row>
    <row r="2071" spans="1:9" x14ac:dyDescent="0.25">
      <c r="A2071" s="8">
        <v>2023</v>
      </c>
      <c r="B2071" s="9" t="s">
        <v>783</v>
      </c>
      <c r="C2071" s="9" t="s">
        <v>2183</v>
      </c>
      <c r="D2071" s="9" t="s">
        <v>4428</v>
      </c>
      <c r="E2071" s="11">
        <f>VLOOKUP(C2071,Typology!$A$2:$D$615,4,FALSE)</f>
        <v>1</v>
      </c>
      <c r="F2071" s="9" t="s">
        <v>2186</v>
      </c>
      <c r="G2071" s="9" t="s">
        <v>7098</v>
      </c>
      <c r="H2071">
        <v>264.738539</v>
      </c>
      <c r="I2071">
        <v>264.738539</v>
      </c>
    </row>
    <row r="2072" spans="1:9" x14ac:dyDescent="0.25">
      <c r="A2072" s="8">
        <v>2023</v>
      </c>
      <c r="B2072" s="9" t="s">
        <v>783</v>
      </c>
      <c r="C2072" s="9" t="s">
        <v>2187</v>
      </c>
      <c r="D2072" s="9" t="s">
        <v>4783</v>
      </c>
      <c r="E2072" s="11">
        <f>VLOOKUP(C2072,Typology!$A$2:$D$615,4,FALSE)</f>
        <v>4</v>
      </c>
      <c r="F2072" s="9" t="s">
        <v>2188</v>
      </c>
      <c r="G2072" s="9" t="s">
        <v>7099</v>
      </c>
      <c r="H2072">
        <v>96.843267999999995</v>
      </c>
      <c r="I2072">
        <v>181.76044400000001</v>
      </c>
    </row>
    <row r="2073" spans="1:9" x14ac:dyDescent="0.25">
      <c r="A2073" s="8">
        <v>2023</v>
      </c>
      <c r="B2073" s="9" t="s">
        <v>783</v>
      </c>
      <c r="C2073" s="9" t="s">
        <v>2187</v>
      </c>
      <c r="D2073" s="9" t="s">
        <v>4783</v>
      </c>
      <c r="E2073" s="11">
        <f>VLOOKUP(C2073,Typology!$A$2:$D$615,4,FALSE)</f>
        <v>4</v>
      </c>
      <c r="F2073" s="9" t="s">
        <v>2189</v>
      </c>
      <c r="G2073" s="9" t="s">
        <v>6188</v>
      </c>
      <c r="H2073">
        <v>228.864071</v>
      </c>
      <c r="I2073">
        <v>228.864071</v>
      </c>
    </row>
    <row r="2074" spans="1:9" x14ac:dyDescent="0.25">
      <c r="A2074" s="8">
        <v>2023</v>
      </c>
      <c r="B2074" s="9" t="s">
        <v>783</v>
      </c>
      <c r="C2074" s="9" t="s">
        <v>2187</v>
      </c>
      <c r="D2074" s="9" t="s">
        <v>4783</v>
      </c>
      <c r="E2074" s="11">
        <f>VLOOKUP(C2074,Typology!$A$2:$D$615,4,FALSE)</f>
        <v>4</v>
      </c>
      <c r="F2074" s="9" t="s">
        <v>2190</v>
      </c>
      <c r="G2074" s="9" t="s">
        <v>7100</v>
      </c>
      <c r="H2074">
        <v>0</v>
      </c>
      <c r="I2074">
        <v>231.24466200000001</v>
      </c>
    </row>
    <row r="2075" spans="1:9" x14ac:dyDescent="0.25">
      <c r="A2075" s="8">
        <v>2023</v>
      </c>
      <c r="B2075" s="9" t="s">
        <v>783</v>
      </c>
      <c r="C2075" s="9" t="s">
        <v>2191</v>
      </c>
      <c r="D2075" s="9" t="s">
        <v>4955</v>
      </c>
      <c r="E2075" s="11">
        <f>VLOOKUP(C2075,Typology!$A$2:$D$615,4,FALSE)</f>
        <v>6</v>
      </c>
      <c r="F2075" s="9" t="s">
        <v>2192</v>
      </c>
      <c r="G2075" s="9" t="s">
        <v>7101</v>
      </c>
      <c r="H2075">
        <v>346.93108599999999</v>
      </c>
      <c r="I2075">
        <v>346.93108599999999</v>
      </c>
    </row>
    <row r="2076" spans="1:9" x14ac:dyDescent="0.25">
      <c r="A2076" s="8">
        <v>2023</v>
      </c>
      <c r="B2076" s="9" t="s">
        <v>783</v>
      </c>
      <c r="C2076" s="9" t="s">
        <v>2191</v>
      </c>
      <c r="D2076" s="9" t="s">
        <v>4955</v>
      </c>
      <c r="E2076" s="11">
        <f>VLOOKUP(C2076,Typology!$A$2:$D$615,4,FALSE)</f>
        <v>6</v>
      </c>
      <c r="F2076" s="9" t="s">
        <v>2193</v>
      </c>
      <c r="G2076" s="9" t="s">
        <v>6588</v>
      </c>
      <c r="H2076">
        <v>206.78269599999999</v>
      </c>
      <c r="I2076">
        <v>206.78269599999999</v>
      </c>
    </row>
    <row r="2077" spans="1:9" x14ac:dyDescent="0.25">
      <c r="A2077" s="8">
        <v>2023</v>
      </c>
      <c r="B2077" s="9" t="s">
        <v>783</v>
      </c>
      <c r="C2077" s="9" t="s">
        <v>2191</v>
      </c>
      <c r="D2077" s="9" t="s">
        <v>4955</v>
      </c>
      <c r="E2077" s="11">
        <f>VLOOKUP(C2077,Typology!$A$2:$D$615,4,FALSE)</f>
        <v>6</v>
      </c>
      <c r="F2077" s="9" t="s">
        <v>2194</v>
      </c>
      <c r="G2077" s="9" t="s">
        <v>7102</v>
      </c>
      <c r="H2077">
        <v>219.87974600000001</v>
      </c>
      <c r="I2077">
        <v>219.87974600000001</v>
      </c>
    </row>
    <row r="2078" spans="1:9" x14ac:dyDescent="0.25">
      <c r="A2078" s="8">
        <v>2023</v>
      </c>
      <c r="B2078" s="9" t="s">
        <v>783</v>
      </c>
      <c r="C2078" s="9" t="s">
        <v>2191</v>
      </c>
      <c r="D2078" s="9" t="s">
        <v>4955</v>
      </c>
      <c r="E2078" s="11">
        <f>VLOOKUP(C2078,Typology!$A$2:$D$615,4,FALSE)</f>
        <v>6</v>
      </c>
      <c r="F2078" s="9" t="s">
        <v>2195</v>
      </c>
      <c r="G2078" s="9" t="s">
        <v>7103</v>
      </c>
      <c r="H2078">
        <v>355.19819799999999</v>
      </c>
      <c r="I2078">
        <v>355.19819799999999</v>
      </c>
    </row>
    <row r="2079" spans="1:9" x14ac:dyDescent="0.25">
      <c r="A2079" s="8">
        <v>2023</v>
      </c>
      <c r="B2079" s="9" t="s">
        <v>783</v>
      </c>
      <c r="C2079" s="9" t="s">
        <v>2191</v>
      </c>
      <c r="D2079" s="9" t="s">
        <v>4955</v>
      </c>
      <c r="E2079" s="11">
        <f>VLOOKUP(C2079,Typology!$A$2:$D$615,4,FALSE)</f>
        <v>6</v>
      </c>
      <c r="F2079" s="9" t="s">
        <v>2196</v>
      </c>
      <c r="G2079" s="9" t="s">
        <v>6631</v>
      </c>
      <c r="H2079">
        <v>534.14128100000005</v>
      </c>
      <c r="I2079">
        <v>534.14128100000005</v>
      </c>
    </row>
    <row r="2080" spans="1:9" x14ac:dyDescent="0.25">
      <c r="A2080" s="8">
        <v>2023</v>
      </c>
      <c r="B2080" s="9" t="s">
        <v>783</v>
      </c>
      <c r="C2080" s="9" t="s">
        <v>2191</v>
      </c>
      <c r="D2080" s="9" t="s">
        <v>4955</v>
      </c>
      <c r="E2080" s="11">
        <f>VLOOKUP(C2080,Typology!$A$2:$D$615,4,FALSE)</f>
        <v>6</v>
      </c>
      <c r="F2080" s="9" t="s">
        <v>2197</v>
      </c>
      <c r="G2080" s="9" t="s">
        <v>7104</v>
      </c>
      <c r="H2080">
        <v>429.88104900000002</v>
      </c>
      <c r="I2080">
        <v>429.88104900000002</v>
      </c>
    </row>
    <row r="2081" spans="1:9" x14ac:dyDescent="0.25">
      <c r="A2081" s="8">
        <v>2023</v>
      </c>
      <c r="B2081" s="9" t="s">
        <v>783</v>
      </c>
      <c r="C2081" s="9" t="s">
        <v>2191</v>
      </c>
      <c r="D2081" s="9" t="s">
        <v>4955</v>
      </c>
      <c r="E2081" s="11">
        <f>VLOOKUP(C2081,Typology!$A$2:$D$615,4,FALSE)</f>
        <v>6</v>
      </c>
      <c r="F2081" s="9" t="s">
        <v>2198</v>
      </c>
      <c r="G2081" s="9" t="s">
        <v>7105</v>
      </c>
      <c r="H2081">
        <v>513.53734299999996</v>
      </c>
      <c r="I2081">
        <v>513.53734299999996</v>
      </c>
    </row>
    <row r="2082" spans="1:9" x14ac:dyDescent="0.25">
      <c r="A2082" s="8">
        <v>2023</v>
      </c>
      <c r="B2082" s="9" t="s">
        <v>783</v>
      </c>
      <c r="C2082" s="9" t="s">
        <v>2191</v>
      </c>
      <c r="D2082" s="9" t="s">
        <v>4955</v>
      </c>
      <c r="E2082" s="11">
        <f>VLOOKUP(C2082,Typology!$A$2:$D$615,4,FALSE)</f>
        <v>6</v>
      </c>
      <c r="F2082" s="9" t="s">
        <v>2199</v>
      </c>
      <c r="G2082" s="9" t="s">
        <v>7106</v>
      </c>
      <c r="H2082">
        <v>0</v>
      </c>
      <c r="I2082">
        <v>907.76693</v>
      </c>
    </row>
    <row r="2083" spans="1:9" x14ac:dyDescent="0.25">
      <c r="A2083" s="8">
        <v>2023</v>
      </c>
      <c r="B2083" s="9" t="s">
        <v>783</v>
      </c>
      <c r="C2083" s="9" t="s">
        <v>2191</v>
      </c>
      <c r="D2083" s="9" t="s">
        <v>4955</v>
      </c>
      <c r="E2083" s="11">
        <f>VLOOKUP(C2083,Typology!$A$2:$D$615,4,FALSE)</f>
        <v>6</v>
      </c>
      <c r="F2083" s="9" t="s">
        <v>2200</v>
      </c>
      <c r="G2083" s="9" t="s">
        <v>7107</v>
      </c>
      <c r="H2083">
        <v>0</v>
      </c>
      <c r="I2083">
        <v>1424.5044190000001</v>
      </c>
    </row>
    <row r="2084" spans="1:9" x14ac:dyDescent="0.25">
      <c r="A2084" s="8">
        <v>2023</v>
      </c>
      <c r="B2084" s="9" t="s">
        <v>783</v>
      </c>
      <c r="C2084" s="9" t="s">
        <v>2191</v>
      </c>
      <c r="D2084" s="9" t="s">
        <v>4955</v>
      </c>
      <c r="E2084" s="11">
        <f>VLOOKUP(C2084,Typology!$A$2:$D$615,4,FALSE)</f>
        <v>6</v>
      </c>
      <c r="F2084" s="9" t="s">
        <v>2201</v>
      </c>
      <c r="G2084" s="9" t="s">
        <v>6677</v>
      </c>
      <c r="H2084">
        <v>368.62275799999998</v>
      </c>
      <c r="I2084">
        <v>368.62275799999998</v>
      </c>
    </row>
    <row r="2085" spans="1:9" x14ac:dyDescent="0.25">
      <c r="A2085" s="8">
        <v>2023</v>
      </c>
      <c r="B2085" s="9" t="s">
        <v>783</v>
      </c>
      <c r="C2085" s="9" t="s">
        <v>2191</v>
      </c>
      <c r="D2085" s="9" t="s">
        <v>4955</v>
      </c>
      <c r="E2085" s="11">
        <f>VLOOKUP(C2085,Typology!$A$2:$D$615,4,FALSE)</f>
        <v>6</v>
      </c>
      <c r="F2085" s="9" t="s">
        <v>2202</v>
      </c>
      <c r="G2085" s="9" t="s">
        <v>7108</v>
      </c>
      <c r="H2085">
        <v>0</v>
      </c>
      <c r="I2085">
        <v>709.97974399999998</v>
      </c>
    </row>
    <row r="2086" spans="1:9" x14ac:dyDescent="0.25">
      <c r="A2086" s="8">
        <v>2023</v>
      </c>
      <c r="B2086" s="9" t="s">
        <v>783</v>
      </c>
      <c r="C2086" s="9" t="s">
        <v>2191</v>
      </c>
      <c r="D2086" s="9" t="s">
        <v>4955</v>
      </c>
      <c r="E2086" s="11">
        <f>VLOOKUP(C2086,Typology!$A$2:$D$615,4,FALSE)</f>
        <v>6</v>
      </c>
      <c r="F2086" s="9" t="s">
        <v>2203</v>
      </c>
      <c r="G2086" s="9" t="s">
        <v>7109</v>
      </c>
      <c r="H2086">
        <v>402.24243799999999</v>
      </c>
      <c r="I2086">
        <v>402.24243799999999</v>
      </c>
    </row>
    <row r="2087" spans="1:9" x14ac:dyDescent="0.25">
      <c r="A2087" s="8">
        <v>2023</v>
      </c>
      <c r="B2087" s="9" t="s">
        <v>783</v>
      </c>
      <c r="C2087" s="9" t="s">
        <v>2191</v>
      </c>
      <c r="D2087" s="9" t="s">
        <v>4955</v>
      </c>
      <c r="E2087" s="11">
        <f>VLOOKUP(C2087,Typology!$A$2:$D$615,4,FALSE)</f>
        <v>6</v>
      </c>
      <c r="F2087" s="9" t="s">
        <v>2204</v>
      </c>
      <c r="G2087" s="9" t="s">
        <v>7110</v>
      </c>
      <c r="H2087">
        <v>232.04516100000001</v>
      </c>
      <c r="I2087">
        <v>232.04516100000001</v>
      </c>
    </row>
    <row r="2088" spans="1:9" x14ac:dyDescent="0.25">
      <c r="A2088" s="8">
        <v>2023</v>
      </c>
      <c r="B2088" s="9" t="s">
        <v>783</v>
      </c>
      <c r="C2088" s="9" t="s">
        <v>2191</v>
      </c>
      <c r="D2088" s="9" t="s">
        <v>4955</v>
      </c>
      <c r="E2088" s="11">
        <f>VLOOKUP(C2088,Typology!$A$2:$D$615,4,FALSE)</f>
        <v>6</v>
      </c>
      <c r="F2088" s="9" t="s">
        <v>2205</v>
      </c>
      <c r="G2088" s="9" t="s">
        <v>6703</v>
      </c>
      <c r="H2088">
        <v>442.331321</v>
      </c>
      <c r="I2088">
        <v>442.331321</v>
      </c>
    </row>
    <row r="2089" spans="1:9" x14ac:dyDescent="0.25">
      <c r="A2089" s="8">
        <v>2023</v>
      </c>
      <c r="B2089" s="9" t="s">
        <v>783</v>
      </c>
      <c r="C2089" s="9" t="s">
        <v>2191</v>
      </c>
      <c r="D2089" s="9" t="s">
        <v>4955</v>
      </c>
      <c r="E2089" s="11">
        <f>VLOOKUP(C2089,Typology!$A$2:$D$615,4,FALSE)</f>
        <v>6</v>
      </c>
      <c r="F2089" s="9" t="s">
        <v>2206</v>
      </c>
      <c r="G2089" s="9" t="s">
        <v>7111</v>
      </c>
      <c r="H2089">
        <v>421.50968699999999</v>
      </c>
      <c r="I2089">
        <v>421.50968699999999</v>
      </c>
    </row>
    <row r="2090" spans="1:9" x14ac:dyDescent="0.25">
      <c r="A2090" s="8">
        <v>2023</v>
      </c>
      <c r="B2090" s="9" t="s">
        <v>783</v>
      </c>
      <c r="C2090" s="9" t="s">
        <v>2191</v>
      </c>
      <c r="D2090" s="9" t="s">
        <v>4955</v>
      </c>
      <c r="E2090" s="11">
        <f>VLOOKUP(C2090,Typology!$A$2:$D$615,4,FALSE)</f>
        <v>6</v>
      </c>
      <c r="F2090" s="9" t="s">
        <v>2207</v>
      </c>
      <c r="G2090" s="9" t="s">
        <v>7112</v>
      </c>
      <c r="H2090">
        <v>0</v>
      </c>
      <c r="I2090">
        <v>1464.396152</v>
      </c>
    </row>
    <row r="2091" spans="1:9" x14ac:dyDescent="0.25">
      <c r="A2091" s="8">
        <v>2023</v>
      </c>
      <c r="B2091" s="9" t="s">
        <v>783</v>
      </c>
      <c r="C2091" s="9" t="s">
        <v>2191</v>
      </c>
      <c r="D2091" s="9" t="s">
        <v>4955</v>
      </c>
      <c r="E2091" s="11">
        <f>VLOOKUP(C2091,Typology!$A$2:$D$615,4,FALSE)</f>
        <v>6</v>
      </c>
      <c r="F2091" s="9" t="s">
        <v>2208</v>
      </c>
      <c r="G2091" s="9" t="s">
        <v>7113</v>
      </c>
      <c r="H2091">
        <v>576.31952699999999</v>
      </c>
      <c r="I2091">
        <v>576.31952699999999</v>
      </c>
    </row>
    <row r="2092" spans="1:9" x14ac:dyDescent="0.25">
      <c r="A2092" s="8">
        <v>2023</v>
      </c>
      <c r="B2092" s="9" t="s">
        <v>783</v>
      </c>
      <c r="C2092" s="9" t="s">
        <v>2191</v>
      </c>
      <c r="D2092" s="9" t="s">
        <v>4955</v>
      </c>
      <c r="E2092" s="11">
        <f>VLOOKUP(C2092,Typology!$A$2:$D$615,4,FALSE)</f>
        <v>6</v>
      </c>
      <c r="F2092" s="9" t="s">
        <v>2209</v>
      </c>
      <c r="G2092" s="9" t="s">
        <v>7114</v>
      </c>
      <c r="H2092">
        <v>471.39015000000001</v>
      </c>
      <c r="I2092">
        <v>471.39015000000001</v>
      </c>
    </row>
    <row r="2093" spans="1:9" x14ac:dyDescent="0.25">
      <c r="A2093" s="8">
        <v>2023</v>
      </c>
      <c r="B2093" s="9" t="s">
        <v>783</v>
      </c>
      <c r="C2093" s="9" t="s">
        <v>2191</v>
      </c>
      <c r="D2093" s="9" t="s">
        <v>4955</v>
      </c>
      <c r="E2093" s="11">
        <f>VLOOKUP(C2093,Typology!$A$2:$D$615,4,FALSE)</f>
        <v>6</v>
      </c>
      <c r="F2093" s="9" t="s">
        <v>2210</v>
      </c>
      <c r="G2093" s="9" t="s">
        <v>6735</v>
      </c>
      <c r="H2093">
        <v>0</v>
      </c>
      <c r="I2093">
        <v>857.39470300000005</v>
      </c>
    </row>
    <row r="2094" spans="1:9" x14ac:dyDescent="0.25">
      <c r="A2094" s="8">
        <v>2023</v>
      </c>
      <c r="B2094" s="9" t="s">
        <v>783</v>
      </c>
      <c r="C2094" s="9" t="s">
        <v>2191</v>
      </c>
      <c r="D2094" s="9" t="s">
        <v>4955</v>
      </c>
      <c r="E2094" s="11">
        <f>VLOOKUP(C2094,Typology!$A$2:$D$615,4,FALSE)</f>
        <v>6</v>
      </c>
      <c r="F2094" s="9" t="s">
        <v>2211</v>
      </c>
      <c r="G2094" s="9" t="s">
        <v>7115</v>
      </c>
      <c r="H2094">
        <v>0</v>
      </c>
      <c r="I2094">
        <v>747.80319499999996</v>
      </c>
    </row>
    <row r="2095" spans="1:9" x14ac:dyDescent="0.25">
      <c r="A2095" s="8">
        <v>2023</v>
      </c>
      <c r="B2095" s="9" t="s">
        <v>783</v>
      </c>
      <c r="C2095" s="9" t="s">
        <v>2191</v>
      </c>
      <c r="D2095" s="9" t="s">
        <v>4955</v>
      </c>
      <c r="E2095" s="11">
        <f>VLOOKUP(C2095,Typology!$A$2:$D$615,4,FALSE)</f>
        <v>6</v>
      </c>
      <c r="F2095" s="9" t="s">
        <v>2212</v>
      </c>
      <c r="G2095" s="9" t="s">
        <v>7116</v>
      </c>
      <c r="H2095">
        <v>486.322901</v>
      </c>
      <c r="I2095">
        <v>486.322901</v>
      </c>
    </row>
    <row r="2096" spans="1:9" x14ac:dyDescent="0.25">
      <c r="A2096" s="8">
        <v>2023</v>
      </c>
      <c r="B2096" s="9" t="s">
        <v>783</v>
      </c>
      <c r="C2096" s="9" t="s">
        <v>2191</v>
      </c>
      <c r="D2096" s="9" t="s">
        <v>4955</v>
      </c>
      <c r="E2096" s="11">
        <f>VLOOKUP(C2096,Typology!$A$2:$D$615,4,FALSE)</f>
        <v>6</v>
      </c>
      <c r="F2096" s="9" t="s">
        <v>2213</v>
      </c>
      <c r="G2096" s="9" t="s">
        <v>7117</v>
      </c>
      <c r="H2096">
        <v>517.76528399999995</v>
      </c>
      <c r="I2096">
        <v>517.76528399999995</v>
      </c>
    </row>
    <row r="2097" spans="1:9" x14ac:dyDescent="0.25">
      <c r="A2097" s="8">
        <v>2023</v>
      </c>
      <c r="B2097" s="9" t="s">
        <v>783</v>
      </c>
      <c r="C2097" s="9" t="s">
        <v>2191</v>
      </c>
      <c r="D2097" s="9" t="s">
        <v>4955</v>
      </c>
      <c r="E2097" s="11">
        <f>VLOOKUP(C2097,Typology!$A$2:$D$615,4,FALSE)</f>
        <v>6</v>
      </c>
      <c r="F2097" s="9" t="s">
        <v>2214</v>
      </c>
      <c r="G2097" s="9" t="s">
        <v>7118</v>
      </c>
      <c r="H2097">
        <v>0</v>
      </c>
      <c r="I2097">
        <v>1509.5447919999999</v>
      </c>
    </row>
    <row r="2098" spans="1:9" x14ac:dyDescent="0.25">
      <c r="A2098" s="8">
        <v>2023</v>
      </c>
      <c r="B2098" s="9" t="s">
        <v>783</v>
      </c>
      <c r="C2098" s="9" t="s">
        <v>2215</v>
      </c>
      <c r="D2098" s="9" t="s">
        <v>5022</v>
      </c>
      <c r="E2098" s="11">
        <f>VLOOKUP(C2098,Typology!$A$2:$D$615,4,FALSE)</f>
        <v>7</v>
      </c>
      <c r="F2098" s="9" t="s">
        <v>2216</v>
      </c>
      <c r="G2098" s="9" t="s">
        <v>7119</v>
      </c>
      <c r="H2098">
        <v>252.47745800000001</v>
      </c>
      <c r="I2098">
        <v>508.97325499999999</v>
      </c>
    </row>
    <row r="2099" spans="1:9" x14ac:dyDescent="0.25">
      <c r="A2099" s="8">
        <v>2023</v>
      </c>
      <c r="B2099" s="9" t="s">
        <v>783</v>
      </c>
      <c r="C2099" s="9" t="s">
        <v>2215</v>
      </c>
      <c r="D2099" s="9" t="s">
        <v>5022</v>
      </c>
      <c r="E2099" s="11">
        <f>VLOOKUP(C2099,Typology!$A$2:$D$615,4,FALSE)</f>
        <v>7</v>
      </c>
      <c r="F2099" s="9" t="s">
        <v>2217</v>
      </c>
      <c r="G2099" s="9" t="s">
        <v>7120</v>
      </c>
      <c r="H2099">
        <v>234.30819199999999</v>
      </c>
      <c r="I2099">
        <v>234.30819199999999</v>
      </c>
    </row>
    <row r="2100" spans="1:9" x14ac:dyDescent="0.25">
      <c r="A2100" s="8">
        <v>2023</v>
      </c>
      <c r="B2100" s="9" t="s">
        <v>783</v>
      </c>
      <c r="C2100" s="9" t="s">
        <v>2215</v>
      </c>
      <c r="D2100" s="9" t="s">
        <v>5022</v>
      </c>
      <c r="E2100" s="11">
        <f>VLOOKUP(C2100,Typology!$A$2:$D$615,4,FALSE)</f>
        <v>7</v>
      </c>
      <c r="F2100" s="9" t="s">
        <v>2218</v>
      </c>
      <c r="G2100" s="9" t="s">
        <v>7121</v>
      </c>
      <c r="H2100">
        <v>555.91423099999997</v>
      </c>
      <c r="I2100">
        <v>555.91423099999997</v>
      </c>
    </row>
    <row r="2101" spans="1:9" x14ac:dyDescent="0.25">
      <c r="A2101" s="8">
        <v>2023</v>
      </c>
      <c r="B2101" s="9" t="s">
        <v>783</v>
      </c>
      <c r="C2101" s="9" t="s">
        <v>2215</v>
      </c>
      <c r="D2101" s="9" t="s">
        <v>5022</v>
      </c>
      <c r="E2101" s="11">
        <f>VLOOKUP(C2101,Typology!$A$2:$D$615,4,FALSE)</f>
        <v>7</v>
      </c>
      <c r="F2101" s="9" t="s">
        <v>2219</v>
      </c>
      <c r="G2101" s="9" t="s">
        <v>7122</v>
      </c>
      <c r="H2101">
        <v>495.12913500000002</v>
      </c>
      <c r="I2101">
        <v>495.12913500000002</v>
      </c>
    </row>
    <row r="2102" spans="1:9" x14ac:dyDescent="0.25">
      <c r="A2102" s="8">
        <v>2023</v>
      </c>
      <c r="B2102" s="9" t="s">
        <v>783</v>
      </c>
      <c r="C2102" s="9" t="s">
        <v>2215</v>
      </c>
      <c r="D2102" s="9" t="s">
        <v>5022</v>
      </c>
      <c r="E2102" s="11">
        <f>VLOOKUP(C2102,Typology!$A$2:$D$615,4,FALSE)</f>
        <v>7</v>
      </c>
      <c r="F2102" s="9" t="s">
        <v>2220</v>
      </c>
      <c r="G2102" s="9" t="s">
        <v>7123</v>
      </c>
      <c r="H2102">
        <v>0</v>
      </c>
      <c r="I2102">
        <v>932.06703700000003</v>
      </c>
    </row>
    <row r="2103" spans="1:9" x14ac:dyDescent="0.25">
      <c r="A2103" s="8">
        <v>2023</v>
      </c>
      <c r="B2103" s="9" t="s">
        <v>783</v>
      </c>
      <c r="C2103" s="9" t="s">
        <v>2215</v>
      </c>
      <c r="D2103" s="9" t="s">
        <v>5022</v>
      </c>
      <c r="E2103" s="11">
        <f>VLOOKUP(C2103,Typology!$A$2:$D$615,4,FALSE)</f>
        <v>7</v>
      </c>
      <c r="F2103" s="9" t="s">
        <v>2221</v>
      </c>
      <c r="G2103" s="9" t="s">
        <v>7124</v>
      </c>
      <c r="H2103">
        <v>0</v>
      </c>
      <c r="I2103">
        <v>507.450897</v>
      </c>
    </row>
    <row r="2104" spans="1:9" x14ac:dyDescent="0.25">
      <c r="A2104" s="8">
        <v>2023</v>
      </c>
      <c r="B2104" s="9" t="s">
        <v>783</v>
      </c>
      <c r="C2104" s="9" t="s">
        <v>2222</v>
      </c>
      <c r="D2104" s="9" t="s">
        <v>4945</v>
      </c>
      <c r="E2104" s="11">
        <f>VLOOKUP(C2104,Typology!$A$2:$D$615,4,FALSE)</f>
        <v>6</v>
      </c>
      <c r="F2104" s="9" t="s">
        <v>2223</v>
      </c>
      <c r="G2104" s="9" t="s">
        <v>7125</v>
      </c>
      <c r="H2104">
        <v>1167.486572</v>
      </c>
      <c r="I2104">
        <v>1167.486572</v>
      </c>
    </row>
    <row r="2105" spans="1:9" x14ac:dyDescent="0.25">
      <c r="A2105" s="8">
        <v>2023</v>
      </c>
      <c r="B2105" s="9" t="s">
        <v>783</v>
      </c>
      <c r="C2105" s="9" t="s">
        <v>2222</v>
      </c>
      <c r="D2105" s="9" t="s">
        <v>4945</v>
      </c>
      <c r="E2105" s="11">
        <f>VLOOKUP(C2105,Typology!$A$2:$D$615,4,FALSE)</f>
        <v>6</v>
      </c>
      <c r="F2105" s="9" t="s">
        <v>2224</v>
      </c>
      <c r="G2105" s="9" t="s">
        <v>7126</v>
      </c>
      <c r="H2105">
        <v>0</v>
      </c>
      <c r="I2105">
        <v>499.04627099999999</v>
      </c>
    </row>
    <row r="2106" spans="1:9" x14ac:dyDescent="0.25">
      <c r="A2106" s="8">
        <v>2023</v>
      </c>
      <c r="B2106" s="9" t="s">
        <v>783</v>
      </c>
      <c r="C2106" s="9" t="s">
        <v>2222</v>
      </c>
      <c r="D2106" s="9" t="s">
        <v>4945</v>
      </c>
      <c r="E2106" s="11">
        <f>VLOOKUP(C2106,Typology!$A$2:$D$615,4,FALSE)</f>
        <v>6</v>
      </c>
      <c r="F2106" s="9" t="s">
        <v>2225</v>
      </c>
      <c r="G2106" s="9" t="s">
        <v>7127</v>
      </c>
      <c r="H2106">
        <v>257.74146100000002</v>
      </c>
      <c r="I2106">
        <v>492.97322400000002</v>
      </c>
    </row>
    <row r="2107" spans="1:9" x14ac:dyDescent="0.25">
      <c r="A2107" s="8">
        <v>2023</v>
      </c>
      <c r="B2107" s="9" t="s">
        <v>783</v>
      </c>
      <c r="C2107" s="9" t="s">
        <v>2222</v>
      </c>
      <c r="D2107" s="9" t="s">
        <v>4945</v>
      </c>
      <c r="E2107" s="11">
        <f>VLOOKUP(C2107,Typology!$A$2:$D$615,4,FALSE)</f>
        <v>6</v>
      </c>
      <c r="F2107" s="9" t="s">
        <v>2226</v>
      </c>
      <c r="G2107" s="9" t="s">
        <v>7128</v>
      </c>
      <c r="H2107">
        <v>0</v>
      </c>
      <c r="I2107">
        <v>1044.428269</v>
      </c>
    </row>
    <row r="2108" spans="1:9" x14ac:dyDescent="0.25">
      <c r="A2108" s="8">
        <v>2023</v>
      </c>
      <c r="B2108" s="9" t="s">
        <v>783</v>
      </c>
      <c r="C2108" s="9" t="s">
        <v>2222</v>
      </c>
      <c r="D2108" s="9" t="s">
        <v>4945</v>
      </c>
      <c r="E2108" s="11">
        <f>VLOOKUP(C2108,Typology!$A$2:$D$615,4,FALSE)</f>
        <v>6</v>
      </c>
      <c r="F2108" s="9" t="s">
        <v>2222</v>
      </c>
      <c r="G2108" s="9" t="s">
        <v>4945</v>
      </c>
      <c r="H2108">
        <v>1</v>
      </c>
      <c r="I2108">
        <v>6.5251399999999995</v>
      </c>
    </row>
    <row r="2109" spans="1:9" x14ac:dyDescent="0.25">
      <c r="A2109" s="8">
        <v>2023</v>
      </c>
      <c r="B2109" s="9" t="s">
        <v>783</v>
      </c>
      <c r="C2109" s="9" t="s">
        <v>2227</v>
      </c>
      <c r="D2109" s="9" t="s">
        <v>4996</v>
      </c>
      <c r="E2109" s="11">
        <f>VLOOKUP(C2109,Typology!$A$2:$D$615,4,FALSE)</f>
        <v>7</v>
      </c>
      <c r="F2109" s="9" t="s">
        <v>2228</v>
      </c>
      <c r="G2109" s="9" t="s">
        <v>7129</v>
      </c>
      <c r="H2109">
        <v>496.05605700000001</v>
      </c>
      <c r="I2109">
        <v>496.05605700000001</v>
      </c>
    </row>
    <row r="2110" spans="1:9" x14ac:dyDescent="0.25">
      <c r="A2110" s="8">
        <v>2023</v>
      </c>
      <c r="B2110" s="9" t="s">
        <v>783</v>
      </c>
      <c r="C2110" s="9" t="s">
        <v>2227</v>
      </c>
      <c r="D2110" s="9" t="s">
        <v>4996</v>
      </c>
      <c r="E2110" s="11">
        <f>VLOOKUP(C2110,Typology!$A$2:$D$615,4,FALSE)</f>
        <v>7</v>
      </c>
      <c r="F2110" s="9" t="s">
        <v>2229</v>
      </c>
      <c r="G2110" s="9" t="s">
        <v>7130</v>
      </c>
      <c r="H2110">
        <v>508.25487199999998</v>
      </c>
      <c r="I2110">
        <v>508.25487199999998</v>
      </c>
    </row>
    <row r="2111" spans="1:9" x14ac:dyDescent="0.25">
      <c r="A2111" s="8">
        <v>2023</v>
      </c>
      <c r="B2111" s="9" t="s">
        <v>783</v>
      </c>
      <c r="C2111" s="9" t="s">
        <v>2227</v>
      </c>
      <c r="D2111" s="9" t="s">
        <v>4996</v>
      </c>
      <c r="E2111" s="11">
        <f>VLOOKUP(C2111,Typology!$A$2:$D$615,4,FALSE)</f>
        <v>7</v>
      </c>
      <c r="F2111" s="9" t="s">
        <v>2230</v>
      </c>
      <c r="G2111" s="9" t="s">
        <v>7131</v>
      </c>
      <c r="H2111">
        <v>521.42912899999999</v>
      </c>
      <c r="I2111">
        <v>521.42912899999999</v>
      </c>
    </row>
    <row r="2112" spans="1:9" x14ac:dyDescent="0.25">
      <c r="A2112" s="8">
        <v>2023</v>
      </c>
      <c r="B2112" s="9" t="s">
        <v>783</v>
      </c>
      <c r="C2112" s="9" t="s">
        <v>2227</v>
      </c>
      <c r="D2112" s="9" t="s">
        <v>4996</v>
      </c>
      <c r="E2112" s="11">
        <f>VLOOKUP(C2112,Typology!$A$2:$D$615,4,FALSE)</f>
        <v>7</v>
      </c>
      <c r="F2112" s="9" t="s">
        <v>471</v>
      </c>
      <c r="G2112" s="9" t="s">
        <v>5639</v>
      </c>
      <c r="H2112">
        <v>0</v>
      </c>
      <c r="I2112">
        <v>743.35054700000001</v>
      </c>
    </row>
    <row r="2113" spans="1:9" x14ac:dyDescent="0.25">
      <c r="A2113" s="8">
        <v>2023</v>
      </c>
      <c r="B2113" s="9" t="s">
        <v>783</v>
      </c>
      <c r="C2113" s="9" t="s">
        <v>2227</v>
      </c>
      <c r="D2113" s="9" t="s">
        <v>4996</v>
      </c>
      <c r="E2113" s="11">
        <f>VLOOKUP(C2113,Typology!$A$2:$D$615,4,FALSE)</f>
        <v>7</v>
      </c>
      <c r="F2113" s="9" t="s">
        <v>2231</v>
      </c>
      <c r="G2113" s="9" t="s">
        <v>7132</v>
      </c>
      <c r="H2113">
        <v>0</v>
      </c>
      <c r="I2113">
        <v>788.46056099999998</v>
      </c>
    </row>
    <row r="2114" spans="1:9" x14ac:dyDescent="0.25">
      <c r="A2114" s="8">
        <v>2023</v>
      </c>
      <c r="B2114" s="9" t="s">
        <v>783</v>
      </c>
      <c r="C2114" s="9" t="s">
        <v>2232</v>
      </c>
      <c r="D2114" s="9" t="s">
        <v>5011</v>
      </c>
      <c r="E2114" s="11">
        <f>VLOOKUP(C2114,Typology!$A$2:$D$615,4,FALSE)</f>
        <v>7</v>
      </c>
      <c r="F2114" s="9" t="s">
        <v>2233</v>
      </c>
      <c r="G2114" s="9" t="s">
        <v>7133</v>
      </c>
      <c r="H2114">
        <v>493.68431699999996</v>
      </c>
      <c r="I2114">
        <v>493.68431699999996</v>
      </c>
    </row>
    <row r="2115" spans="1:9" x14ac:dyDescent="0.25">
      <c r="A2115" s="8">
        <v>2023</v>
      </c>
      <c r="B2115" s="9" t="s">
        <v>783</v>
      </c>
      <c r="C2115" s="9" t="s">
        <v>2232</v>
      </c>
      <c r="D2115" s="9" t="s">
        <v>5011</v>
      </c>
      <c r="E2115" s="11">
        <f>VLOOKUP(C2115,Typology!$A$2:$D$615,4,FALSE)</f>
        <v>7</v>
      </c>
      <c r="F2115" s="9" t="s">
        <v>2234</v>
      </c>
      <c r="G2115" s="9" t="s">
        <v>7134</v>
      </c>
      <c r="H2115">
        <v>0</v>
      </c>
      <c r="I2115">
        <v>393.763891</v>
      </c>
    </row>
    <row r="2116" spans="1:9" x14ac:dyDescent="0.25">
      <c r="A2116" s="8">
        <v>2023</v>
      </c>
      <c r="B2116" s="9" t="s">
        <v>783</v>
      </c>
      <c r="C2116" s="9" t="s">
        <v>2232</v>
      </c>
      <c r="D2116" s="9" t="s">
        <v>5011</v>
      </c>
      <c r="E2116" s="11">
        <f>VLOOKUP(C2116,Typology!$A$2:$D$615,4,FALSE)</f>
        <v>7</v>
      </c>
      <c r="F2116" s="9" t="s">
        <v>2235</v>
      </c>
      <c r="G2116" s="9" t="s">
        <v>7135</v>
      </c>
      <c r="H2116">
        <v>78.358381999999992</v>
      </c>
      <c r="I2116">
        <v>375.52601099999998</v>
      </c>
    </row>
    <row r="2117" spans="1:9" x14ac:dyDescent="0.25">
      <c r="A2117" s="8">
        <v>2023</v>
      </c>
      <c r="B2117" s="9" t="s">
        <v>783</v>
      </c>
      <c r="C2117" s="9" t="s">
        <v>2232</v>
      </c>
      <c r="D2117" s="9" t="s">
        <v>5011</v>
      </c>
      <c r="E2117" s="11">
        <f>VLOOKUP(C2117,Typology!$A$2:$D$615,4,FALSE)</f>
        <v>7</v>
      </c>
      <c r="F2117" s="9" t="s">
        <v>2232</v>
      </c>
      <c r="G2117" s="9" t="s">
        <v>5011</v>
      </c>
      <c r="H2117">
        <v>0.64881</v>
      </c>
      <c r="I2117">
        <v>0.64881</v>
      </c>
    </row>
    <row r="2118" spans="1:9" x14ac:dyDescent="0.25">
      <c r="A2118" s="8">
        <v>2023</v>
      </c>
      <c r="B2118" s="9" t="s">
        <v>783</v>
      </c>
      <c r="C2118" s="9" t="s">
        <v>2236</v>
      </c>
      <c r="D2118" s="9" t="s">
        <v>4801</v>
      </c>
      <c r="E2118" s="11">
        <f>VLOOKUP(C2118,Typology!$A$2:$D$615,4,FALSE)</f>
        <v>4</v>
      </c>
      <c r="F2118" s="9" t="s">
        <v>2237</v>
      </c>
      <c r="G2118" s="9" t="s">
        <v>7136</v>
      </c>
      <c r="H2118">
        <v>567.62745399999994</v>
      </c>
      <c r="I2118">
        <v>567.62745399999994</v>
      </c>
    </row>
    <row r="2119" spans="1:9" x14ac:dyDescent="0.25">
      <c r="A2119" s="8">
        <v>2023</v>
      </c>
      <c r="B2119" s="9" t="s">
        <v>783</v>
      </c>
      <c r="C2119" s="9" t="s">
        <v>2236</v>
      </c>
      <c r="D2119" s="9" t="s">
        <v>4801</v>
      </c>
      <c r="E2119" s="11">
        <f>VLOOKUP(C2119,Typology!$A$2:$D$615,4,FALSE)</f>
        <v>4</v>
      </c>
      <c r="F2119" s="9" t="s">
        <v>2238</v>
      </c>
      <c r="G2119" s="9" t="s">
        <v>7137</v>
      </c>
      <c r="H2119">
        <v>1</v>
      </c>
      <c r="I2119">
        <v>294.87230599999998</v>
      </c>
    </row>
    <row r="2120" spans="1:9" x14ac:dyDescent="0.25">
      <c r="A2120" s="8">
        <v>2023</v>
      </c>
      <c r="B2120" s="9" t="s">
        <v>783</v>
      </c>
      <c r="C2120" s="9" t="s">
        <v>2236</v>
      </c>
      <c r="D2120" s="9" t="s">
        <v>4801</v>
      </c>
      <c r="E2120" s="11">
        <f>VLOOKUP(C2120,Typology!$A$2:$D$615,4,FALSE)</f>
        <v>4</v>
      </c>
      <c r="F2120" s="9" t="s">
        <v>2239</v>
      </c>
      <c r="G2120" s="9" t="s">
        <v>7138</v>
      </c>
      <c r="H2120">
        <v>0</v>
      </c>
      <c r="I2120">
        <v>356.80665399999998</v>
      </c>
    </row>
    <row r="2121" spans="1:9" x14ac:dyDescent="0.25">
      <c r="A2121" s="8">
        <v>2023</v>
      </c>
      <c r="B2121" s="9" t="s">
        <v>783</v>
      </c>
      <c r="C2121" s="9" t="s">
        <v>2240</v>
      </c>
      <c r="D2121" s="9" t="s">
        <v>4895</v>
      </c>
      <c r="E2121" s="11">
        <f>VLOOKUP(C2121,Typology!$A$2:$D$615,4,FALSE)</f>
        <v>5</v>
      </c>
      <c r="F2121" s="9" t="s">
        <v>2241</v>
      </c>
      <c r="G2121" s="9" t="s">
        <v>7139</v>
      </c>
      <c r="H2121">
        <v>0</v>
      </c>
      <c r="I2121">
        <v>322.11817000000002</v>
      </c>
    </row>
    <row r="2122" spans="1:9" x14ac:dyDescent="0.25">
      <c r="A2122" s="8">
        <v>2023</v>
      </c>
      <c r="B2122" s="9" t="s">
        <v>783</v>
      </c>
      <c r="C2122" s="9" t="s">
        <v>2240</v>
      </c>
      <c r="D2122" s="9" t="s">
        <v>4895</v>
      </c>
      <c r="E2122" s="11">
        <f>VLOOKUP(C2122,Typology!$A$2:$D$615,4,FALSE)</f>
        <v>5</v>
      </c>
      <c r="F2122" s="9" t="s">
        <v>2242</v>
      </c>
      <c r="G2122" s="9" t="s">
        <v>5958</v>
      </c>
      <c r="H2122">
        <v>542.11016600000005</v>
      </c>
      <c r="I2122">
        <v>542.11016600000005</v>
      </c>
    </row>
    <row r="2123" spans="1:9" x14ac:dyDescent="0.25">
      <c r="A2123" s="8">
        <v>2023</v>
      </c>
      <c r="B2123" s="9" t="s">
        <v>783</v>
      </c>
      <c r="C2123" s="9" t="s">
        <v>2240</v>
      </c>
      <c r="D2123" s="9" t="s">
        <v>4895</v>
      </c>
      <c r="E2123" s="11">
        <f>VLOOKUP(C2123,Typology!$A$2:$D$615,4,FALSE)</f>
        <v>5</v>
      </c>
      <c r="F2123" s="9" t="s">
        <v>2243</v>
      </c>
      <c r="G2123" s="9" t="s">
        <v>7140</v>
      </c>
      <c r="H2123">
        <v>152.58020999999999</v>
      </c>
      <c r="I2123">
        <v>152.58020999999999</v>
      </c>
    </row>
    <row r="2124" spans="1:9" x14ac:dyDescent="0.25">
      <c r="A2124" s="8">
        <v>2023</v>
      </c>
      <c r="B2124" s="9" t="s">
        <v>783</v>
      </c>
      <c r="C2124" s="9" t="s">
        <v>2240</v>
      </c>
      <c r="D2124" s="9" t="s">
        <v>4895</v>
      </c>
      <c r="E2124" s="11">
        <f>VLOOKUP(C2124,Typology!$A$2:$D$615,4,FALSE)</f>
        <v>5</v>
      </c>
      <c r="F2124" s="9" t="s">
        <v>2244</v>
      </c>
      <c r="G2124" s="9" t="s">
        <v>6585</v>
      </c>
      <c r="H2124">
        <v>540.119957</v>
      </c>
      <c r="I2124">
        <v>540.119957</v>
      </c>
    </row>
    <row r="2125" spans="1:9" x14ac:dyDescent="0.25">
      <c r="A2125" s="8">
        <v>2023</v>
      </c>
      <c r="B2125" s="9" t="s">
        <v>783</v>
      </c>
      <c r="C2125" s="9" t="s">
        <v>2240</v>
      </c>
      <c r="D2125" s="9" t="s">
        <v>4895</v>
      </c>
      <c r="E2125" s="11">
        <f>VLOOKUP(C2125,Typology!$A$2:$D$615,4,FALSE)</f>
        <v>5</v>
      </c>
      <c r="F2125" s="9" t="s">
        <v>2245</v>
      </c>
      <c r="G2125" s="9" t="s">
        <v>7141</v>
      </c>
      <c r="H2125">
        <v>224.672414</v>
      </c>
      <c r="I2125">
        <v>433.48850499999998</v>
      </c>
    </row>
    <row r="2126" spans="1:9" x14ac:dyDescent="0.25">
      <c r="A2126" s="8">
        <v>2023</v>
      </c>
      <c r="B2126" s="9" t="s">
        <v>783</v>
      </c>
      <c r="C2126" s="9" t="s">
        <v>2240</v>
      </c>
      <c r="D2126" s="9" t="s">
        <v>4895</v>
      </c>
      <c r="E2126" s="11">
        <f>VLOOKUP(C2126,Typology!$A$2:$D$615,4,FALSE)</f>
        <v>5</v>
      </c>
      <c r="F2126" s="9" t="s">
        <v>2246</v>
      </c>
      <c r="G2126" s="9" t="s">
        <v>7142</v>
      </c>
      <c r="H2126">
        <v>388.28750700000001</v>
      </c>
      <c r="I2126">
        <v>388.28750700000001</v>
      </c>
    </row>
    <row r="2127" spans="1:9" x14ac:dyDescent="0.25">
      <c r="A2127" s="8">
        <v>2023</v>
      </c>
      <c r="B2127" s="9" t="s">
        <v>783</v>
      </c>
      <c r="C2127" s="9" t="s">
        <v>2240</v>
      </c>
      <c r="D2127" s="9" t="s">
        <v>4895</v>
      </c>
      <c r="E2127" s="11">
        <f>VLOOKUP(C2127,Typology!$A$2:$D$615,4,FALSE)</f>
        <v>5</v>
      </c>
      <c r="F2127" s="9" t="s">
        <v>2247</v>
      </c>
      <c r="G2127" s="9" t="s">
        <v>7143</v>
      </c>
      <c r="H2127">
        <v>5.6767240000000001</v>
      </c>
      <c r="I2127">
        <v>45.624426999999997</v>
      </c>
    </row>
    <row r="2128" spans="1:9" x14ac:dyDescent="0.25">
      <c r="A2128" s="8">
        <v>2023</v>
      </c>
      <c r="B2128" s="9" t="s">
        <v>783</v>
      </c>
      <c r="C2128" s="9" t="s">
        <v>2240</v>
      </c>
      <c r="D2128" s="9" t="s">
        <v>4895</v>
      </c>
      <c r="E2128" s="11">
        <f>VLOOKUP(C2128,Typology!$A$2:$D$615,4,FALSE)</f>
        <v>5</v>
      </c>
      <c r="F2128" s="9" t="s">
        <v>2248</v>
      </c>
      <c r="G2128" s="9" t="s">
        <v>7020</v>
      </c>
      <c r="H2128">
        <v>458.50846200000001</v>
      </c>
      <c r="I2128">
        <v>458.50846200000001</v>
      </c>
    </row>
    <row r="2129" spans="1:9" x14ac:dyDescent="0.25">
      <c r="A2129" s="8">
        <v>2023</v>
      </c>
      <c r="B2129" s="9" t="s">
        <v>783</v>
      </c>
      <c r="C2129" s="9" t="s">
        <v>2240</v>
      </c>
      <c r="D2129" s="9" t="s">
        <v>4895</v>
      </c>
      <c r="E2129" s="11">
        <f>VLOOKUP(C2129,Typology!$A$2:$D$615,4,FALSE)</f>
        <v>5</v>
      </c>
      <c r="F2129" s="9" t="s">
        <v>2249</v>
      </c>
      <c r="G2129" s="9" t="s">
        <v>5939</v>
      </c>
      <c r="H2129">
        <v>0</v>
      </c>
      <c r="I2129">
        <v>1192.0020589999999</v>
      </c>
    </row>
    <row r="2130" spans="1:9" x14ac:dyDescent="0.25">
      <c r="A2130" s="8">
        <v>2023</v>
      </c>
      <c r="B2130" s="9" t="s">
        <v>783</v>
      </c>
      <c r="C2130" s="9" t="s">
        <v>2240</v>
      </c>
      <c r="D2130" s="9" t="s">
        <v>4895</v>
      </c>
      <c r="E2130" s="11">
        <f>VLOOKUP(C2130,Typology!$A$2:$D$615,4,FALSE)</f>
        <v>5</v>
      </c>
      <c r="F2130" s="9" t="s">
        <v>2250</v>
      </c>
      <c r="G2130" s="9" t="s">
        <v>7144</v>
      </c>
      <c r="H2130">
        <v>701.60948499999995</v>
      </c>
      <c r="I2130">
        <v>701.60948499999995</v>
      </c>
    </row>
    <row r="2131" spans="1:9" x14ac:dyDescent="0.25">
      <c r="A2131" s="8">
        <v>2023</v>
      </c>
      <c r="B2131" s="9" t="s">
        <v>783</v>
      </c>
      <c r="C2131" s="9" t="s">
        <v>2240</v>
      </c>
      <c r="D2131" s="9" t="s">
        <v>4895</v>
      </c>
      <c r="E2131" s="11">
        <f>VLOOKUP(C2131,Typology!$A$2:$D$615,4,FALSE)</f>
        <v>5</v>
      </c>
      <c r="F2131" s="9" t="s">
        <v>2251</v>
      </c>
      <c r="G2131" s="9" t="s">
        <v>6345</v>
      </c>
      <c r="H2131">
        <v>0</v>
      </c>
      <c r="I2131">
        <v>1055.694056</v>
      </c>
    </row>
    <row r="2132" spans="1:9" x14ac:dyDescent="0.25">
      <c r="A2132" s="8">
        <v>2023</v>
      </c>
      <c r="B2132" s="9" t="s">
        <v>783</v>
      </c>
      <c r="C2132" s="9" t="s">
        <v>2240</v>
      </c>
      <c r="D2132" s="9" t="s">
        <v>4895</v>
      </c>
      <c r="E2132" s="11">
        <f>VLOOKUP(C2132,Typology!$A$2:$D$615,4,FALSE)</f>
        <v>5</v>
      </c>
      <c r="F2132" s="9" t="s">
        <v>2252</v>
      </c>
      <c r="G2132" s="9" t="s">
        <v>7145</v>
      </c>
      <c r="H2132">
        <v>0</v>
      </c>
      <c r="I2132">
        <v>543.51150099999995</v>
      </c>
    </row>
    <row r="2133" spans="1:9" x14ac:dyDescent="0.25">
      <c r="A2133" s="8">
        <v>2023</v>
      </c>
      <c r="B2133" s="9" t="s">
        <v>783</v>
      </c>
      <c r="C2133" s="9" t="s">
        <v>2240</v>
      </c>
      <c r="D2133" s="9" t="s">
        <v>4895</v>
      </c>
      <c r="E2133" s="11">
        <f>VLOOKUP(C2133,Typology!$A$2:$D$615,4,FALSE)</f>
        <v>5</v>
      </c>
      <c r="F2133" s="9" t="s">
        <v>2253</v>
      </c>
      <c r="G2133" s="9" t="s">
        <v>7146</v>
      </c>
      <c r="H2133">
        <v>0</v>
      </c>
      <c r="I2133">
        <v>457.77529800000002</v>
      </c>
    </row>
    <row r="2134" spans="1:9" x14ac:dyDescent="0.25">
      <c r="A2134" s="8">
        <v>2023</v>
      </c>
      <c r="B2134" s="9" t="s">
        <v>783</v>
      </c>
      <c r="C2134" s="9" t="s">
        <v>2240</v>
      </c>
      <c r="D2134" s="9" t="s">
        <v>4895</v>
      </c>
      <c r="E2134" s="11">
        <f>VLOOKUP(C2134,Typology!$A$2:$D$615,4,FALSE)</f>
        <v>5</v>
      </c>
      <c r="F2134" s="9" t="s">
        <v>2254</v>
      </c>
      <c r="G2134" s="9" t="s">
        <v>7147</v>
      </c>
      <c r="H2134">
        <v>0</v>
      </c>
      <c r="I2134">
        <v>52.857174999999998</v>
      </c>
    </row>
    <row r="2135" spans="1:9" x14ac:dyDescent="0.25">
      <c r="A2135" s="8">
        <v>2023</v>
      </c>
      <c r="B2135" s="9" t="s">
        <v>783</v>
      </c>
      <c r="C2135" s="9" t="s">
        <v>2255</v>
      </c>
      <c r="D2135" s="9" t="s">
        <v>4781</v>
      </c>
      <c r="E2135" s="11">
        <f>VLOOKUP(C2135,Typology!$A$2:$D$615,4,FALSE)</f>
        <v>4</v>
      </c>
      <c r="F2135" s="9" t="s">
        <v>2256</v>
      </c>
      <c r="G2135" s="9" t="s">
        <v>7148</v>
      </c>
      <c r="H2135">
        <v>469.68049600000001</v>
      </c>
      <c r="I2135">
        <v>469.68049600000001</v>
      </c>
    </row>
    <row r="2136" spans="1:9" x14ac:dyDescent="0.25">
      <c r="A2136" s="8">
        <v>2023</v>
      </c>
      <c r="B2136" s="9" t="s">
        <v>783</v>
      </c>
      <c r="C2136" s="9" t="s">
        <v>2255</v>
      </c>
      <c r="D2136" s="9" t="s">
        <v>4781</v>
      </c>
      <c r="E2136" s="11">
        <f>VLOOKUP(C2136,Typology!$A$2:$D$615,4,FALSE)</f>
        <v>4</v>
      </c>
      <c r="F2136" s="9" t="s">
        <v>2257</v>
      </c>
      <c r="G2136" s="9" t="s">
        <v>7149</v>
      </c>
      <c r="H2136">
        <v>51.259259</v>
      </c>
      <c r="I2136">
        <v>51.259259</v>
      </c>
    </row>
    <row r="2137" spans="1:9" x14ac:dyDescent="0.25">
      <c r="A2137" s="8">
        <v>2023</v>
      </c>
      <c r="B2137" s="9" t="s">
        <v>783</v>
      </c>
      <c r="C2137" s="9" t="s">
        <v>2255</v>
      </c>
      <c r="D2137" s="9" t="s">
        <v>4781</v>
      </c>
      <c r="E2137" s="11">
        <f>VLOOKUP(C2137,Typology!$A$2:$D$615,4,FALSE)</f>
        <v>4</v>
      </c>
      <c r="F2137" s="9" t="s">
        <v>2258</v>
      </c>
      <c r="G2137" s="9" t="s">
        <v>7150</v>
      </c>
      <c r="H2137">
        <v>504.57696299999998</v>
      </c>
      <c r="I2137">
        <v>504.57696299999998</v>
      </c>
    </row>
    <row r="2138" spans="1:9" x14ac:dyDescent="0.25">
      <c r="A2138" s="8">
        <v>2023</v>
      </c>
      <c r="B2138" s="9" t="s">
        <v>783</v>
      </c>
      <c r="C2138" s="9" t="s">
        <v>2255</v>
      </c>
      <c r="D2138" s="9" t="s">
        <v>4781</v>
      </c>
      <c r="E2138" s="11">
        <f>VLOOKUP(C2138,Typology!$A$2:$D$615,4,FALSE)</f>
        <v>4</v>
      </c>
      <c r="F2138" s="9" t="s">
        <v>2259</v>
      </c>
      <c r="G2138" s="9" t="s">
        <v>7151</v>
      </c>
      <c r="H2138">
        <v>0</v>
      </c>
      <c r="I2138">
        <v>497.06809299999998</v>
      </c>
    </row>
    <row r="2139" spans="1:9" x14ac:dyDescent="0.25">
      <c r="A2139" s="8">
        <v>2023</v>
      </c>
      <c r="B2139" s="9" t="s">
        <v>783</v>
      </c>
      <c r="C2139" s="9" t="s">
        <v>2255</v>
      </c>
      <c r="D2139" s="9" t="s">
        <v>4781</v>
      </c>
      <c r="E2139" s="11">
        <f>VLOOKUP(C2139,Typology!$A$2:$D$615,4,FALSE)</f>
        <v>4</v>
      </c>
      <c r="F2139" s="9" t="s">
        <v>534</v>
      </c>
      <c r="G2139" s="9" t="s">
        <v>5699</v>
      </c>
      <c r="H2139">
        <v>0</v>
      </c>
      <c r="I2139">
        <v>640.32763399999999</v>
      </c>
    </row>
    <row r="2140" spans="1:9" x14ac:dyDescent="0.25">
      <c r="A2140" s="8">
        <v>2023</v>
      </c>
      <c r="B2140" s="9" t="s">
        <v>783</v>
      </c>
      <c r="C2140" s="9" t="s">
        <v>2260</v>
      </c>
      <c r="D2140" s="9" t="s">
        <v>4854</v>
      </c>
      <c r="E2140" s="11">
        <f>VLOOKUP(C2140,Typology!$A$2:$D$615,4,FALSE)</f>
        <v>4</v>
      </c>
      <c r="F2140" s="9" t="s">
        <v>2261</v>
      </c>
      <c r="G2140" s="9" t="s">
        <v>7152</v>
      </c>
      <c r="H2140">
        <v>7.8650649999999995</v>
      </c>
      <c r="I2140">
        <v>7.8650649999999995</v>
      </c>
    </row>
    <row r="2141" spans="1:9" x14ac:dyDescent="0.25">
      <c r="A2141" s="8">
        <v>2023</v>
      </c>
      <c r="B2141" s="9" t="s">
        <v>783</v>
      </c>
      <c r="C2141" s="9" t="s">
        <v>2260</v>
      </c>
      <c r="D2141" s="9" t="s">
        <v>4854</v>
      </c>
      <c r="E2141" s="11">
        <f>VLOOKUP(C2141,Typology!$A$2:$D$615,4,FALSE)</f>
        <v>4</v>
      </c>
      <c r="F2141" s="9" t="s">
        <v>2262</v>
      </c>
      <c r="G2141" s="9" t="s">
        <v>7153</v>
      </c>
      <c r="H2141">
        <v>243.576269</v>
      </c>
      <c r="I2141">
        <v>716.75602800000001</v>
      </c>
    </row>
    <row r="2142" spans="1:9" x14ac:dyDescent="0.25">
      <c r="A2142" s="8">
        <v>2023</v>
      </c>
      <c r="B2142" s="9" t="s">
        <v>783</v>
      </c>
      <c r="C2142" s="9" t="s">
        <v>2260</v>
      </c>
      <c r="D2142" s="9" t="s">
        <v>4854</v>
      </c>
      <c r="E2142" s="11">
        <f>VLOOKUP(C2142,Typology!$A$2:$D$615,4,FALSE)</f>
        <v>4</v>
      </c>
      <c r="F2142" s="9" t="s">
        <v>2263</v>
      </c>
      <c r="G2142" s="9" t="s">
        <v>7154</v>
      </c>
      <c r="H2142">
        <v>322.80225799999999</v>
      </c>
      <c r="I2142">
        <v>322.80225799999999</v>
      </c>
    </row>
    <row r="2143" spans="1:9" x14ac:dyDescent="0.25">
      <c r="A2143" s="8">
        <v>2023</v>
      </c>
      <c r="B2143" s="9" t="s">
        <v>783</v>
      </c>
      <c r="C2143" s="9" t="s">
        <v>2260</v>
      </c>
      <c r="D2143" s="9" t="s">
        <v>4854</v>
      </c>
      <c r="E2143" s="11">
        <f>VLOOKUP(C2143,Typology!$A$2:$D$615,4,FALSE)</f>
        <v>4</v>
      </c>
      <c r="F2143" s="9" t="s">
        <v>2264</v>
      </c>
      <c r="G2143" s="9" t="s">
        <v>7155</v>
      </c>
      <c r="H2143">
        <v>256.446326</v>
      </c>
      <c r="I2143">
        <v>256.446326</v>
      </c>
    </row>
    <row r="2144" spans="1:9" x14ac:dyDescent="0.25">
      <c r="A2144" s="8">
        <v>2023</v>
      </c>
      <c r="B2144" s="9" t="s">
        <v>783</v>
      </c>
      <c r="C2144" s="9" t="s">
        <v>2260</v>
      </c>
      <c r="D2144" s="9" t="s">
        <v>4854</v>
      </c>
      <c r="E2144" s="11">
        <f>VLOOKUP(C2144,Typology!$A$2:$D$615,4,FALSE)</f>
        <v>4</v>
      </c>
      <c r="F2144" s="9" t="s">
        <v>2265</v>
      </c>
      <c r="G2144" s="9" t="s">
        <v>7156</v>
      </c>
      <c r="H2144">
        <v>284.578194</v>
      </c>
      <c r="I2144">
        <v>284.578194</v>
      </c>
    </row>
    <row r="2145" spans="1:9" x14ac:dyDescent="0.25">
      <c r="A2145" s="8">
        <v>2023</v>
      </c>
      <c r="B2145" s="9" t="s">
        <v>783</v>
      </c>
      <c r="C2145" s="9" t="s">
        <v>2260</v>
      </c>
      <c r="D2145" s="9" t="s">
        <v>4854</v>
      </c>
      <c r="E2145" s="11">
        <f>VLOOKUP(C2145,Typology!$A$2:$D$615,4,FALSE)</f>
        <v>4</v>
      </c>
      <c r="F2145" s="9" t="s">
        <v>2266</v>
      </c>
      <c r="G2145" s="9" t="s">
        <v>7157</v>
      </c>
      <c r="H2145">
        <v>0</v>
      </c>
      <c r="I2145">
        <v>1179.1677540000001</v>
      </c>
    </row>
    <row r="2146" spans="1:9" x14ac:dyDescent="0.25">
      <c r="A2146" s="8">
        <v>2023</v>
      </c>
      <c r="B2146" s="9" t="s">
        <v>783</v>
      </c>
      <c r="C2146" s="9" t="s">
        <v>2260</v>
      </c>
      <c r="D2146" s="9" t="s">
        <v>4854</v>
      </c>
      <c r="E2146" s="11">
        <f>VLOOKUP(C2146,Typology!$A$2:$D$615,4,FALSE)</f>
        <v>4</v>
      </c>
      <c r="F2146" s="9" t="s">
        <v>2267</v>
      </c>
      <c r="G2146" s="9" t="s">
        <v>7158</v>
      </c>
      <c r="H2146">
        <v>367.813851</v>
      </c>
      <c r="I2146">
        <v>367.813851</v>
      </c>
    </row>
    <row r="2147" spans="1:9" x14ac:dyDescent="0.25">
      <c r="A2147" s="8">
        <v>2023</v>
      </c>
      <c r="B2147" s="9" t="s">
        <v>783</v>
      </c>
      <c r="C2147" s="9" t="s">
        <v>2268</v>
      </c>
      <c r="D2147" s="9" t="s">
        <v>4956</v>
      </c>
      <c r="E2147" s="11">
        <f>VLOOKUP(C2147,Typology!$A$2:$D$615,4,FALSE)</f>
        <v>6</v>
      </c>
      <c r="F2147" s="9" t="s">
        <v>2269</v>
      </c>
      <c r="G2147" s="9" t="s">
        <v>7159</v>
      </c>
      <c r="H2147">
        <v>333.16097300000001</v>
      </c>
      <c r="I2147">
        <v>333.16097300000001</v>
      </c>
    </row>
    <row r="2148" spans="1:9" x14ac:dyDescent="0.25">
      <c r="A2148" s="8">
        <v>2023</v>
      </c>
      <c r="B2148" s="9" t="s">
        <v>783</v>
      </c>
      <c r="C2148" s="9" t="s">
        <v>2268</v>
      </c>
      <c r="D2148" s="9" t="s">
        <v>4956</v>
      </c>
      <c r="E2148" s="11">
        <f>VLOOKUP(C2148,Typology!$A$2:$D$615,4,FALSE)</f>
        <v>6</v>
      </c>
      <c r="F2148" s="9" t="s">
        <v>2270</v>
      </c>
      <c r="G2148" s="9" t="s">
        <v>7160</v>
      </c>
      <c r="H2148">
        <v>379.78963699999997</v>
      </c>
      <c r="I2148">
        <v>379.78963699999997</v>
      </c>
    </row>
    <row r="2149" spans="1:9" x14ac:dyDescent="0.25">
      <c r="A2149" s="8">
        <v>2023</v>
      </c>
      <c r="B2149" s="9" t="s">
        <v>783</v>
      </c>
      <c r="C2149" s="9" t="s">
        <v>2268</v>
      </c>
      <c r="D2149" s="9" t="s">
        <v>4956</v>
      </c>
      <c r="E2149" s="11">
        <f>VLOOKUP(C2149,Typology!$A$2:$D$615,4,FALSE)</f>
        <v>6</v>
      </c>
      <c r="F2149" s="9" t="s">
        <v>2271</v>
      </c>
      <c r="G2149" s="9" t="s">
        <v>7161</v>
      </c>
      <c r="H2149">
        <v>0</v>
      </c>
      <c r="I2149">
        <v>143.693183</v>
      </c>
    </row>
    <row r="2150" spans="1:9" x14ac:dyDescent="0.25">
      <c r="A2150" s="8">
        <v>2023</v>
      </c>
      <c r="B2150" s="9" t="s">
        <v>783</v>
      </c>
      <c r="C2150" s="9" t="s">
        <v>2268</v>
      </c>
      <c r="D2150" s="9" t="s">
        <v>4956</v>
      </c>
      <c r="E2150" s="11">
        <f>VLOOKUP(C2150,Typology!$A$2:$D$615,4,FALSE)</f>
        <v>6</v>
      </c>
      <c r="F2150" s="9" t="s">
        <v>2272</v>
      </c>
      <c r="G2150" s="9" t="s">
        <v>7162</v>
      </c>
      <c r="H2150">
        <v>532.23863300000005</v>
      </c>
      <c r="I2150">
        <v>532.23863300000005</v>
      </c>
    </row>
    <row r="2151" spans="1:9" x14ac:dyDescent="0.25">
      <c r="A2151" s="8">
        <v>2023</v>
      </c>
      <c r="B2151" s="9" t="s">
        <v>783</v>
      </c>
      <c r="C2151" s="9" t="s">
        <v>2268</v>
      </c>
      <c r="D2151" s="9" t="s">
        <v>4956</v>
      </c>
      <c r="E2151" s="11">
        <f>VLOOKUP(C2151,Typology!$A$2:$D$615,4,FALSE)</f>
        <v>6</v>
      </c>
      <c r="F2151" s="9" t="s">
        <v>2273</v>
      </c>
      <c r="G2151" s="9" t="s">
        <v>7163</v>
      </c>
      <c r="H2151">
        <v>0</v>
      </c>
      <c r="I2151">
        <v>492.31626899999998</v>
      </c>
    </row>
    <row r="2152" spans="1:9" x14ac:dyDescent="0.25">
      <c r="A2152" s="8">
        <v>2023</v>
      </c>
      <c r="B2152" s="9" t="s">
        <v>783</v>
      </c>
      <c r="C2152" s="9" t="s">
        <v>2268</v>
      </c>
      <c r="D2152" s="9" t="s">
        <v>4956</v>
      </c>
      <c r="E2152" s="11">
        <f>VLOOKUP(C2152,Typology!$A$2:$D$615,4,FALSE)</f>
        <v>6</v>
      </c>
      <c r="F2152" s="9" t="s">
        <v>2274</v>
      </c>
      <c r="G2152" s="9" t="s">
        <v>7164</v>
      </c>
      <c r="H2152">
        <v>412.88482900000002</v>
      </c>
      <c r="I2152">
        <v>412.88482900000002</v>
      </c>
    </row>
    <row r="2153" spans="1:9" x14ac:dyDescent="0.25">
      <c r="A2153" s="8">
        <v>2023</v>
      </c>
      <c r="B2153" s="9" t="s">
        <v>783</v>
      </c>
      <c r="C2153" s="9" t="s">
        <v>2268</v>
      </c>
      <c r="D2153" s="9" t="s">
        <v>4956</v>
      </c>
      <c r="E2153" s="11">
        <f>VLOOKUP(C2153,Typology!$A$2:$D$615,4,FALSE)</f>
        <v>6</v>
      </c>
      <c r="F2153" s="9" t="s">
        <v>2275</v>
      </c>
      <c r="G2153" s="9" t="s">
        <v>7165</v>
      </c>
      <c r="H2153">
        <v>544.41887199999996</v>
      </c>
      <c r="I2153">
        <v>544.41887199999996</v>
      </c>
    </row>
    <row r="2154" spans="1:9" x14ac:dyDescent="0.25">
      <c r="A2154" s="8">
        <v>2023</v>
      </c>
      <c r="B2154" s="9" t="s">
        <v>783</v>
      </c>
      <c r="C2154" s="9" t="s">
        <v>2268</v>
      </c>
      <c r="D2154" s="9" t="s">
        <v>4956</v>
      </c>
      <c r="E2154" s="11">
        <f>VLOOKUP(C2154,Typology!$A$2:$D$615,4,FALSE)</f>
        <v>6</v>
      </c>
      <c r="F2154" s="9" t="s">
        <v>2276</v>
      </c>
      <c r="G2154" s="9" t="s">
        <v>7166</v>
      </c>
      <c r="H2154">
        <v>0</v>
      </c>
      <c r="I2154">
        <v>1696.560694</v>
      </c>
    </row>
    <row r="2155" spans="1:9" x14ac:dyDescent="0.25">
      <c r="A2155" s="8">
        <v>2023</v>
      </c>
      <c r="B2155" s="9" t="s">
        <v>783</v>
      </c>
      <c r="C2155" s="9" t="s">
        <v>2268</v>
      </c>
      <c r="D2155" s="9" t="s">
        <v>4956</v>
      </c>
      <c r="E2155" s="11">
        <f>VLOOKUP(C2155,Typology!$A$2:$D$615,4,FALSE)</f>
        <v>6</v>
      </c>
      <c r="F2155" s="9" t="s">
        <v>2277</v>
      </c>
      <c r="G2155" s="9" t="s">
        <v>7167</v>
      </c>
      <c r="H2155">
        <v>0</v>
      </c>
      <c r="I2155">
        <v>611.33863699999995</v>
      </c>
    </row>
    <row r="2156" spans="1:9" x14ac:dyDescent="0.25">
      <c r="A2156" s="8">
        <v>2023</v>
      </c>
      <c r="B2156" s="9" t="s">
        <v>783</v>
      </c>
      <c r="C2156" s="9" t="s">
        <v>2268</v>
      </c>
      <c r="D2156" s="9" t="s">
        <v>4956</v>
      </c>
      <c r="E2156" s="11">
        <f>VLOOKUP(C2156,Typology!$A$2:$D$615,4,FALSE)</f>
        <v>6</v>
      </c>
      <c r="F2156" s="9" t="s">
        <v>2278</v>
      </c>
      <c r="G2156" s="9" t="s">
        <v>7168</v>
      </c>
      <c r="H2156">
        <v>524.56440499999997</v>
      </c>
      <c r="I2156">
        <v>524.56440499999997</v>
      </c>
    </row>
    <row r="2157" spans="1:9" x14ac:dyDescent="0.25">
      <c r="A2157" s="8">
        <v>2023</v>
      </c>
      <c r="B2157" s="9" t="s">
        <v>783</v>
      </c>
      <c r="C2157" s="9" t="s">
        <v>2268</v>
      </c>
      <c r="D2157" s="9" t="s">
        <v>4956</v>
      </c>
      <c r="E2157" s="11">
        <f>VLOOKUP(C2157,Typology!$A$2:$D$615,4,FALSE)</f>
        <v>6</v>
      </c>
      <c r="F2157" s="9" t="s">
        <v>2279</v>
      </c>
      <c r="G2157" s="9" t="s">
        <v>6369</v>
      </c>
      <c r="H2157">
        <v>404.47735299999999</v>
      </c>
      <c r="I2157">
        <v>404.47735299999999</v>
      </c>
    </row>
    <row r="2158" spans="1:9" x14ac:dyDescent="0.25">
      <c r="A2158" s="8">
        <v>2023</v>
      </c>
      <c r="B2158" s="9" t="s">
        <v>783</v>
      </c>
      <c r="C2158" s="9" t="s">
        <v>2268</v>
      </c>
      <c r="D2158" s="9" t="s">
        <v>4956</v>
      </c>
      <c r="E2158" s="11">
        <f>VLOOKUP(C2158,Typology!$A$2:$D$615,4,FALSE)</f>
        <v>6</v>
      </c>
      <c r="F2158" s="9" t="s">
        <v>2280</v>
      </c>
      <c r="G2158" s="9" t="s">
        <v>7169</v>
      </c>
      <c r="H2158">
        <v>227.612751</v>
      </c>
      <c r="I2158">
        <v>227.612751</v>
      </c>
    </row>
    <row r="2159" spans="1:9" x14ac:dyDescent="0.25">
      <c r="A2159" s="8">
        <v>2023</v>
      </c>
      <c r="B2159" s="9" t="s">
        <v>783</v>
      </c>
      <c r="C2159" s="9" t="s">
        <v>2268</v>
      </c>
      <c r="D2159" s="9" t="s">
        <v>4956</v>
      </c>
      <c r="E2159" s="11">
        <f>VLOOKUP(C2159,Typology!$A$2:$D$615,4,FALSE)</f>
        <v>6</v>
      </c>
      <c r="F2159" s="9" t="s">
        <v>2281</v>
      </c>
      <c r="G2159" s="9" t="s">
        <v>7170</v>
      </c>
      <c r="H2159">
        <v>0</v>
      </c>
      <c r="I2159">
        <v>569.995452</v>
      </c>
    </row>
    <row r="2160" spans="1:9" x14ac:dyDescent="0.25">
      <c r="A2160" s="8">
        <v>2023</v>
      </c>
      <c r="B2160" s="9" t="s">
        <v>783</v>
      </c>
      <c r="C2160" s="9" t="s">
        <v>2268</v>
      </c>
      <c r="D2160" s="9" t="s">
        <v>4956</v>
      </c>
      <c r="E2160" s="11">
        <f>VLOOKUP(C2160,Typology!$A$2:$D$615,4,FALSE)</f>
        <v>6</v>
      </c>
      <c r="F2160" s="9" t="s">
        <v>2282</v>
      </c>
      <c r="G2160" s="9" t="s">
        <v>7171</v>
      </c>
      <c r="H2160">
        <v>426.46464100000003</v>
      </c>
      <c r="I2160">
        <v>426.46464100000003</v>
      </c>
    </row>
    <row r="2161" spans="1:9" x14ac:dyDescent="0.25">
      <c r="A2161" s="8">
        <v>2023</v>
      </c>
      <c r="B2161" s="9" t="s">
        <v>783</v>
      </c>
      <c r="C2161" s="9" t="s">
        <v>2268</v>
      </c>
      <c r="D2161" s="9" t="s">
        <v>4956</v>
      </c>
      <c r="E2161" s="11">
        <f>VLOOKUP(C2161,Typology!$A$2:$D$615,4,FALSE)</f>
        <v>6</v>
      </c>
      <c r="F2161" s="9" t="s">
        <v>2283</v>
      </c>
      <c r="G2161" s="9" t="s">
        <v>7172</v>
      </c>
      <c r="H2161">
        <v>375.94033999999999</v>
      </c>
      <c r="I2161">
        <v>375.94033999999999</v>
      </c>
    </row>
    <row r="2162" spans="1:9" x14ac:dyDescent="0.25">
      <c r="A2162" s="8">
        <v>2023</v>
      </c>
      <c r="B2162" s="9" t="s">
        <v>783</v>
      </c>
      <c r="C2162" s="9" t="s">
        <v>2268</v>
      </c>
      <c r="D2162" s="9" t="s">
        <v>4956</v>
      </c>
      <c r="E2162" s="11">
        <f>VLOOKUP(C2162,Typology!$A$2:$D$615,4,FALSE)</f>
        <v>6</v>
      </c>
      <c r="F2162" s="9" t="s">
        <v>2284</v>
      </c>
      <c r="G2162" s="9" t="s">
        <v>7173</v>
      </c>
      <c r="H2162">
        <v>446.94688500000001</v>
      </c>
      <c r="I2162">
        <v>446.94688500000001</v>
      </c>
    </row>
    <row r="2163" spans="1:9" x14ac:dyDescent="0.25">
      <c r="A2163" s="8">
        <v>2023</v>
      </c>
      <c r="B2163" s="9" t="s">
        <v>783</v>
      </c>
      <c r="C2163" s="9" t="s">
        <v>2268</v>
      </c>
      <c r="D2163" s="9" t="s">
        <v>4956</v>
      </c>
      <c r="E2163" s="11">
        <f>VLOOKUP(C2163,Typology!$A$2:$D$615,4,FALSE)</f>
        <v>6</v>
      </c>
      <c r="F2163" s="9" t="s">
        <v>2285</v>
      </c>
      <c r="G2163" s="9" t="s">
        <v>7174</v>
      </c>
      <c r="H2163">
        <v>0</v>
      </c>
      <c r="I2163">
        <v>1421.355689</v>
      </c>
    </row>
    <row r="2164" spans="1:9" x14ac:dyDescent="0.25">
      <c r="A2164" s="8">
        <v>2023</v>
      </c>
      <c r="B2164" s="9" t="s">
        <v>783</v>
      </c>
      <c r="C2164" s="9" t="s">
        <v>2268</v>
      </c>
      <c r="D2164" s="9" t="s">
        <v>4956</v>
      </c>
      <c r="E2164" s="11">
        <f>VLOOKUP(C2164,Typology!$A$2:$D$615,4,FALSE)</f>
        <v>6</v>
      </c>
      <c r="F2164" s="9" t="s">
        <v>2286</v>
      </c>
      <c r="G2164" s="9" t="s">
        <v>7175</v>
      </c>
      <c r="H2164">
        <v>426.50718499999999</v>
      </c>
      <c r="I2164">
        <v>426.50718499999999</v>
      </c>
    </row>
    <row r="2165" spans="1:9" x14ac:dyDescent="0.25">
      <c r="A2165" s="8">
        <v>2023</v>
      </c>
      <c r="B2165" s="9" t="s">
        <v>783</v>
      </c>
      <c r="C2165" s="9" t="s">
        <v>2268</v>
      </c>
      <c r="D2165" s="9" t="s">
        <v>4956</v>
      </c>
      <c r="E2165" s="11">
        <f>VLOOKUP(C2165,Typology!$A$2:$D$615,4,FALSE)</f>
        <v>6</v>
      </c>
      <c r="F2165" s="9" t="s">
        <v>2287</v>
      </c>
      <c r="G2165" s="9" t="s">
        <v>7176</v>
      </c>
      <c r="H2165">
        <v>0</v>
      </c>
      <c r="I2165">
        <v>426.24204099999997</v>
      </c>
    </row>
    <row r="2166" spans="1:9" x14ac:dyDescent="0.25">
      <c r="A2166" s="8">
        <v>2023</v>
      </c>
      <c r="B2166" s="9" t="s">
        <v>783</v>
      </c>
      <c r="C2166" s="9" t="s">
        <v>2288</v>
      </c>
      <c r="D2166" s="9" t="s">
        <v>4967</v>
      </c>
      <c r="E2166" s="11">
        <f>VLOOKUP(C2166,Typology!$A$2:$D$615,4,FALSE)</f>
        <v>6</v>
      </c>
      <c r="F2166" s="9" t="s">
        <v>2289</v>
      </c>
      <c r="G2166" s="9" t="s">
        <v>7177</v>
      </c>
      <c r="H2166">
        <v>196.447847</v>
      </c>
      <c r="I2166">
        <v>196.447847</v>
      </c>
    </row>
    <row r="2167" spans="1:9" x14ac:dyDescent="0.25">
      <c r="A2167" s="8">
        <v>2023</v>
      </c>
      <c r="B2167" s="9" t="s">
        <v>783</v>
      </c>
      <c r="C2167" s="9" t="s">
        <v>2288</v>
      </c>
      <c r="D2167" s="9" t="s">
        <v>4967</v>
      </c>
      <c r="E2167" s="11">
        <f>VLOOKUP(C2167,Typology!$A$2:$D$615,4,FALSE)</f>
        <v>6</v>
      </c>
      <c r="F2167" s="9" t="s">
        <v>2290</v>
      </c>
      <c r="G2167" s="9" t="s">
        <v>5985</v>
      </c>
      <c r="H2167">
        <v>301.92278299999998</v>
      </c>
      <c r="I2167">
        <v>301.92278299999998</v>
      </c>
    </row>
    <row r="2168" spans="1:9" x14ac:dyDescent="0.25">
      <c r="A2168" s="8">
        <v>2023</v>
      </c>
      <c r="B2168" s="9" t="s">
        <v>783</v>
      </c>
      <c r="C2168" s="9" t="s">
        <v>2288</v>
      </c>
      <c r="D2168" s="9" t="s">
        <v>4967</v>
      </c>
      <c r="E2168" s="11">
        <f>VLOOKUP(C2168,Typology!$A$2:$D$615,4,FALSE)</f>
        <v>6</v>
      </c>
      <c r="F2168" s="9" t="s">
        <v>2291</v>
      </c>
      <c r="G2168" s="9" t="s">
        <v>7178</v>
      </c>
      <c r="H2168">
        <v>171.11775899999998</v>
      </c>
      <c r="I2168">
        <v>605.18127700000002</v>
      </c>
    </row>
    <row r="2169" spans="1:9" x14ac:dyDescent="0.25">
      <c r="A2169" s="8">
        <v>2023</v>
      </c>
      <c r="B2169" s="9" t="s">
        <v>783</v>
      </c>
      <c r="C2169" s="9" t="s">
        <v>2288</v>
      </c>
      <c r="D2169" s="9" t="s">
        <v>4967</v>
      </c>
      <c r="E2169" s="11">
        <f>VLOOKUP(C2169,Typology!$A$2:$D$615,4,FALSE)</f>
        <v>6</v>
      </c>
      <c r="F2169" s="9" t="s">
        <v>2292</v>
      </c>
      <c r="G2169" s="9" t="s">
        <v>7179</v>
      </c>
      <c r="H2169">
        <v>185.89897100000002</v>
      </c>
      <c r="I2169">
        <v>185.89897100000002</v>
      </c>
    </row>
    <row r="2170" spans="1:9" x14ac:dyDescent="0.25">
      <c r="A2170" s="8">
        <v>2023</v>
      </c>
      <c r="B2170" s="9" t="s">
        <v>783</v>
      </c>
      <c r="C2170" s="9" t="s">
        <v>2288</v>
      </c>
      <c r="D2170" s="9" t="s">
        <v>4967</v>
      </c>
      <c r="E2170" s="11">
        <f>VLOOKUP(C2170,Typology!$A$2:$D$615,4,FALSE)</f>
        <v>6</v>
      </c>
      <c r="F2170" s="9" t="s">
        <v>535</v>
      </c>
      <c r="G2170" s="9" t="s">
        <v>5700</v>
      </c>
      <c r="H2170">
        <v>0</v>
      </c>
      <c r="I2170">
        <v>587.84936800000003</v>
      </c>
    </row>
    <row r="2171" spans="1:9" x14ac:dyDescent="0.25">
      <c r="A2171" s="8">
        <v>2023</v>
      </c>
      <c r="B2171" s="9" t="s">
        <v>783</v>
      </c>
      <c r="C2171" s="9" t="s">
        <v>2293</v>
      </c>
      <c r="D2171" s="9" t="s">
        <v>4797</v>
      </c>
      <c r="E2171" s="11">
        <f>VLOOKUP(C2171,Typology!$A$2:$D$615,4,FALSE)</f>
        <v>4</v>
      </c>
      <c r="F2171" s="9" t="s">
        <v>2294</v>
      </c>
      <c r="G2171" s="9" t="s">
        <v>7180</v>
      </c>
      <c r="H2171">
        <v>145.835725</v>
      </c>
      <c r="I2171">
        <v>145.835725</v>
      </c>
    </row>
    <row r="2172" spans="1:9" x14ac:dyDescent="0.25">
      <c r="A2172" s="8">
        <v>2023</v>
      </c>
      <c r="B2172" s="9" t="s">
        <v>783</v>
      </c>
      <c r="C2172" s="9" t="s">
        <v>2293</v>
      </c>
      <c r="D2172" s="9" t="s">
        <v>4797</v>
      </c>
      <c r="E2172" s="11">
        <f>VLOOKUP(C2172,Typology!$A$2:$D$615,4,FALSE)</f>
        <v>4</v>
      </c>
      <c r="F2172" s="9" t="s">
        <v>2295</v>
      </c>
      <c r="G2172" s="9" t="s">
        <v>7181</v>
      </c>
      <c r="H2172">
        <v>257.24849399999999</v>
      </c>
      <c r="I2172">
        <v>257.24849399999999</v>
      </c>
    </row>
    <row r="2173" spans="1:9" x14ac:dyDescent="0.25">
      <c r="A2173" s="8">
        <v>2023</v>
      </c>
      <c r="B2173" s="9" t="s">
        <v>783</v>
      </c>
      <c r="C2173" s="9" t="s">
        <v>2293</v>
      </c>
      <c r="D2173" s="9" t="s">
        <v>4797</v>
      </c>
      <c r="E2173" s="11">
        <f>VLOOKUP(C2173,Typology!$A$2:$D$615,4,FALSE)</f>
        <v>4</v>
      </c>
      <c r="F2173" s="9" t="s">
        <v>2296</v>
      </c>
      <c r="G2173" s="9" t="s">
        <v>7182</v>
      </c>
      <c r="H2173">
        <v>419.50073600000002</v>
      </c>
      <c r="I2173">
        <v>419.50073600000002</v>
      </c>
    </row>
    <row r="2174" spans="1:9" x14ac:dyDescent="0.25">
      <c r="A2174" s="8">
        <v>2023</v>
      </c>
      <c r="B2174" s="9" t="s">
        <v>783</v>
      </c>
      <c r="C2174" s="9" t="s">
        <v>2293</v>
      </c>
      <c r="D2174" s="9" t="s">
        <v>4797</v>
      </c>
      <c r="E2174" s="11">
        <f>VLOOKUP(C2174,Typology!$A$2:$D$615,4,FALSE)</f>
        <v>4</v>
      </c>
      <c r="F2174" s="9" t="s">
        <v>2297</v>
      </c>
      <c r="G2174" s="9" t="s">
        <v>7183</v>
      </c>
      <c r="H2174">
        <v>319.10144000000003</v>
      </c>
      <c r="I2174">
        <v>319.10144000000003</v>
      </c>
    </row>
    <row r="2175" spans="1:9" x14ac:dyDescent="0.25">
      <c r="A2175" s="8">
        <v>2023</v>
      </c>
      <c r="B2175" s="9" t="s">
        <v>783</v>
      </c>
      <c r="C2175" s="9" t="s">
        <v>2293</v>
      </c>
      <c r="D2175" s="9" t="s">
        <v>4797</v>
      </c>
      <c r="E2175" s="11">
        <f>VLOOKUP(C2175,Typology!$A$2:$D$615,4,FALSE)</f>
        <v>4</v>
      </c>
      <c r="F2175" s="9" t="s">
        <v>2298</v>
      </c>
      <c r="G2175" s="9" t="s">
        <v>7184</v>
      </c>
      <c r="H2175">
        <v>467.42886899999996</v>
      </c>
      <c r="I2175">
        <v>467.42886899999996</v>
      </c>
    </row>
    <row r="2176" spans="1:9" x14ac:dyDescent="0.25">
      <c r="A2176" s="8">
        <v>2023</v>
      </c>
      <c r="B2176" s="9" t="s">
        <v>783</v>
      </c>
      <c r="C2176" s="9" t="s">
        <v>2293</v>
      </c>
      <c r="D2176" s="9" t="s">
        <v>4797</v>
      </c>
      <c r="E2176" s="11">
        <f>VLOOKUP(C2176,Typology!$A$2:$D$615,4,FALSE)</f>
        <v>4</v>
      </c>
      <c r="F2176" s="9" t="s">
        <v>2299</v>
      </c>
      <c r="G2176" s="9" t="s">
        <v>7185</v>
      </c>
      <c r="H2176">
        <v>308.40590500000002</v>
      </c>
      <c r="I2176">
        <v>308.40590500000002</v>
      </c>
    </row>
    <row r="2177" spans="1:9" x14ac:dyDescent="0.25">
      <c r="A2177" s="8">
        <v>2023</v>
      </c>
      <c r="B2177" s="9" t="s">
        <v>783</v>
      </c>
      <c r="C2177" s="9" t="s">
        <v>2293</v>
      </c>
      <c r="D2177" s="9" t="s">
        <v>4797</v>
      </c>
      <c r="E2177" s="11">
        <f>VLOOKUP(C2177,Typology!$A$2:$D$615,4,FALSE)</f>
        <v>4</v>
      </c>
      <c r="F2177" s="9" t="s">
        <v>2300</v>
      </c>
      <c r="G2177" s="9" t="s">
        <v>7186</v>
      </c>
      <c r="H2177">
        <v>0</v>
      </c>
      <c r="I2177">
        <v>840.89581299999998</v>
      </c>
    </row>
    <row r="2178" spans="1:9" x14ac:dyDescent="0.25">
      <c r="A2178" s="8">
        <v>2023</v>
      </c>
      <c r="B2178" s="9" t="s">
        <v>783</v>
      </c>
      <c r="C2178" s="9" t="s">
        <v>2293</v>
      </c>
      <c r="D2178" s="9" t="s">
        <v>4797</v>
      </c>
      <c r="E2178" s="11">
        <f>VLOOKUP(C2178,Typology!$A$2:$D$615,4,FALSE)</f>
        <v>4</v>
      </c>
      <c r="F2178" s="9" t="s">
        <v>488</v>
      </c>
      <c r="G2178" s="9" t="s">
        <v>5654</v>
      </c>
      <c r="H2178">
        <v>0</v>
      </c>
      <c r="I2178">
        <v>921.84927200000004</v>
      </c>
    </row>
    <row r="2179" spans="1:9" x14ac:dyDescent="0.25">
      <c r="A2179" s="8">
        <v>2023</v>
      </c>
      <c r="B2179" s="9" t="s">
        <v>783</v>
      </c>
      <c r="C2179" s="9" t="s">
        <v>2301</v>
      </c>
      <c r="D2179" s="9" t="s">
        <v>5036</v>
      </c>
      <c r="E2179" s="11">
        <f>VLOOKUP(C2179,Typology!$A$2:$D$615,4,FALSE)</f>
        <v>8</v>
      </c>
      <c r="F2179" s="9" t="s">
        <v>2302</v>
      </c>
      <c r="G2179" s="9" t="s">
        <v>7187</v>
      </c>
      <c r="H2179">
        <v>0</v>
      </c>
      <c r="I2179">
        <v>263.05067300000002</v>
      </c>
    </row>
    <row r="2180" spans="1:9" x14ac:dyDescent="0.25">
      <c r="A2180" s="8">
        <v>2023</v>
      </c>
      <c r="B2180" s="9" t="s">
        <v>783</v>
      </c>
      <c r="C2180" s="9" t="s">
        <v>2301</v>
      </c>
      <c r="D2180" s="9" t="s">
        <v>5036</v>
      </c>
      <c r="E2180" s="11">
        <f>VLOOKUP(C2180,Typology!$A$2:$D$615,4,FALSE)</f>
        <v>8</v>
      </c>
      <c r="F2180" s="9" t="s">
        <v>2303</v>
      </c>
      <c r="G2180" s="9" t="s">
        <v>7188</v>
      </c>
      <c r="H2180">
        <v>221.78173799999999</v>
      </c>
      <c r="I2180">
        <v>221.78173799999999</v>
      </c>
    </row>
    <row r="2181" spans="1:9" x14ac:dyDescent="0.25">
      <c r="A2181" s="8">
        <v>2023</v>
      </c>
      <c r="B2181" s="9" t="s">
        <v>783</v>
      </c>
      <c r="C2181" s="9" t="s">
        <v>2301</v>
      </c>
      <c r="D2181" s="9" t="s">
        <v>5036</v>
      </c>
      <c r="E2181" s="11">
        <f>VLOOKUP(C2181,Typology!$A$2:$D$615,4,FALSE)</f>
        <v>8</v>
      </c>
      <c r="F2181" s="9" t="s">
        <v>2304</v>
      </c>
      <c r="G2181" s="9" t="s">
        <v>7189</v>
      </c>
      <c r="H2181">
        <v>0</v>
      </c>
      <c r="I2181">
        <v>557.97166900000002</v>
      </c>
    </row>
    <row r="2182" spans="1:9" x14ac:dyDescent="0.25">
      <c r="A2182" s="8">
        <v>2023</v>
      </c>
      <c r="B2182" s="9" t="s">
        <v>783</v>
      </c>
      <c r="C2182" s="9" t="s">
        <v>2301</v>
      </c>
      <c r="D2182" s="9" t="s">
        <v>5036</v>
      </c>
      <c r="E2182" s="11">
        <f>VLOOKUP(C2182,Typology!$A$2:$D$615,4,FALSE)</f>
        <v>8</v>
      </c>
      <c r="F2182" s="9" t="s">
        <v>2305</v>
      </c>
      <c r="G2182" s="9" t="s">
        <v>7190</v>
      </c>
      <c r="H2182">
        <v>66.252512999999993</v>
      </c>
      <c r="I2182">
        <v>302.08545600000002</v>
      </c>
    </row>
    <row r="2183" spans="1:9" x14ac:dyDescent="0.25">
      <c r="A2183" s="8">
        <v>2023</v>
      </c>
      <c r="B2183" s="9" t="s">
        <v>783</v>
      </c>
      <c r="C2183" s="9" t="s">
        <v>2301</v>
      </c>
      <c r="D2183" s="9" t="s">
        <v>5036</v>
      </c>
      <c r="E2183" s="11">
        <f>VLOOKUP(C2183,Typology!$A$2:$D$615,4,FALSE)</f>
        <v>8</v>
      </c>
      <c r="F2183" s="9" t="s">
        <v>2306</v>
      </c>
      <c r="G2183" s="9" t="s">
        <v>7191</v>
      </c>
      <c r="H2183">
        <v>355.27506399999999</v>
      </c>
      <c r="I2183">
        <v>355.27506399999999</v>
      </c>
    </row>
    <row r="2184" spans="1:9" x14ac:dyDescent="0.25">
      <c r="A2184" s="8">
        <v>2023</v>
      </c>
      <c r="B2184" s="9" t="s">
        <v>783</v>
      </c>
      <c r="C2184" s="9" t="s">
        <v>2301</v>
      </c>
      <c r="D2184" s="9" t="s">
        <v>5036</v>
      </c>
      <c r="E2184" s="11">
        <f>VLOOKUP(C2184,Typology!$A$2:$D$615,4,FALSE)</f>
        <v>8</v>
      </c>
      <c r="F2184" s="9" t="s">
        <v>2307</v>
      </c>
      <c r="G2184" s="9" t="s">
        <v>7192</v>
      </c>
      <c r="H2184">
        <v>19.854568</v>
      </c>
      <c r="I2184">
        <v>99.04204399999999</v>
      </c>
    </row>
    <row r="2185" spans="1:9" x14ac:dyDescent="0.25">
      <c r="A2185" s="8">
        <v>2023</v>
      </c>
      <c r="B2185" s="9" t="s">
        <v>783</v>
      </c>
      <c r="C2185" s="9" t="s">
        <v>2301</v>
      </c>
      <c r="D2185" s="9" t="s">
        <v>5036</v>
      </c>
      <c r="E2185" s="11">
        <f>VLOOKUP(C2185,Typology!$A$2:$D$615,4,FALSE)</f>
        <v>8</v>
      </c>
      <c r="F2185" s="9" t="s">
        <v>2308</v>
      </c>
      <c r="G2185" s="9" t="s">
        <v>7193</v>
      </c>
      <c r="H2185">
        <v>288.61620900000003</v>
      </c>
      <c r="I2185">
        <v>288.61620900000003</v>
      </c>
    </row>
    <row r="2186" spans="1:9" x14ac:dyDescent="0.25">
      <c r="A2186" s="8">
        <v>2023</v>
      </c>
      <c r="B2186" s="9" t="s">
        <v>783</v>
      </c>
      <c r="C2186" s="9" t="s">
        <v>2301</v>
      </c>
      <c r="D2186" s="9" t="s">
        <v>5036</v>
      </c>
      <c r="E2186" s="11">
        <f>VLOOKUP(C2186,Typology!$A$2:$D$615,4,FALSE)</f>
        <v>8</v>
      </c>
      <c r="F2186" s="9" t="s">
        <v>2309</v>
      </c>
      <c r="G2186" s="9" t="s">
        <v>7194</v>
      </c>
      <c r="H2186">
        <v>409.20059200000003</v>
      </c>
      <c r="I2186">
        <v>409.20059200000003</v>
      </c>
    </row>
    <row r="2187" spans="1:9" x14ac:dyDescent="0.25">
      <c r="A2187" s="8">
        <v>2023</v>
      </c>
      <c r="B2187" s="9" t="s">
        <v>783</v>
      </c>
      <c r="C2187" s="9" t="s">
        <v>2301</v>
      </c>
      <c r="D2187" s="9" t="s">
        <v>5036</v>
      </c>
      <c r="E2187" s="11">
        <f>VLOOKUP(C2187,Typology!$A$2:$D$615,4,FALSE)</f>
        <v>8</v>
      </c>
      <c r="F2187" s="9" t="s">
        <v>2310</v>
      </c>
      <c r="G2187" s="9" t="s">
        <v>7195</v>
      </c>
      <c r="H2187">
        <v>0.147929</v>
      </c>
      <c r="I2187">
        <v>0.147929</v>
      </c>
    </row>
    <row r="2188" spans="1:9" x14ac:dyDescent="0.25">
      <c r="A2188" s="8">
        <v>2023</v>
      </c>
      <c r="B2188" s="9" t="s">
        <v>783</v>
      </c>
      <c r="C2188" s="9" t="s">
        <v>2301</v>
      </c>
      <c r="D2188" s="9" t="s">
        <v>5036</v>
      </c>
      <c r="E2188" s="11">
        <f>VLOOKUP(C2188,Typology!$A$2:$D$615,4,FALSE)</f>
        <v>8</v>
      </c>
      <c r="F2188" s="9" t="s">
        <v>2311</v>
      </c>
      <c r="G2188" s="9" t="s">
        <v>7196</v>
      </c>
      <c r="H2188">
        <v>0</v>
      </c>
      <c r="I2188">
        <v>115.319954</v>
      </c>
    </row>
    <row r="2189" spans="1:9" x14ac:dyDescent="0.25">
      <c r="A2189" s="8">
        <v>2023</v>
      </c>
      <c r="B2189" s="9" t="s">
        <v>783</v>
      </c>
      <c r="C2189" s="9" t="s">
        <v>2301</v>
      </c>
      <c r="D2189" s="9" t="s">
        <v>5036</v>
      </c>
      <c r="E2189" s="11">
        <f>VLOOKUP(C2189,Typology!$A$2:$D$615,4,FALSE)</f>
        <v>8</v>
      </c>
      <c r="F2189" s="9" t="s">
        <v>2312</v>
      </c>
      <c r="G2189" s="9" t="s">
        <v>7197</v>
      </c>
      <c r="H2189">
        <v>299.27998700000001</v>
      </c>
      <c r="I2189">
        <v>299.27998700000001</v>
      </c>
    </row>
    <row r="2190" spans="1:9" x14ac:dyDescent="0.25">
      <c r="A2190" s="8">
        <v>2023</v>
      </c>
      <c r="B2190" s="9" t="s">
        <v>783</v>
      </c>
      <c r="C2190" s="9" t="s">
        <v>2301</v>
      </c>
      <c r="D2190" s="9" t="s">
        <v>5036</v>
      </c>
      <c r="E2190" s="11">
        <f>VLOOKUP(C2190,Typology!$A$2:$D$615,4,FALSE)</f>
        <v>8</v>
      </c>
      <c r="F2190" s="9" t="s">
        <v>2313</v>
      </c>
      <c r="G2190" s="9" t="s">
        <v>6288</v>
      </c>
      <c r="H2190">
        <v>0</v>
      </c>
      <c r="I2190">
        <v>517.86077399999999</v>
      </c>
    </row>
    <row r="2191" spans="1:9" x14ac:dyDescent="0.25">
      <c r="A2191" s="8">
        <v>2023</v>
      </c>
      <c r="B2191" s="9" t="s">
        <v>783</v>
      </c>
      <c r="C2191" s="9" t="s">
        <v>2301</v>
      </c>
      <c r="D2191" s="9" t="s">
        <v>5036</v>
      </c>
      <c r="E2191" s="11">
        <f>VLOOKUP(C2191,Typology!$A$2:$D$615,4,FALSE)</f>
        <v>8</v>
      </c>
      <c r="F2191" s="9" t="s">
        <v>2314</v>
      </c>
      <c r="G2191" s="9" t="s">
        <v>7198</v>
      </c>
      <c r="H2191">
        <v>315.61557399999998</v>
      </c>
      <c r="I2191">
        <v>315.61557399999998</v>
      </c>
    </row>
    <row r="2192" spans="1:9" x14ac:dyDescent="0.25">
      <c r="A2192" s="8">
        <v>2023</v>
      </c>
      <c r="B2192" s="9" t="s">
        <v>783</v>
      </c>
      <c r="C2192" s="9" t="s">
        <v>2301</v>
      </c>
      <c r="D2192" s="9" t="s">
        <v>5036</v>
      </c>
      <c r="E2192" s="11">
        <f>VLOOKUP(C2192,Typology!$A$2:$D$615,4,FALSE)</f>
        <v>8</v>
      </c>
      <c r="F2192" s="9" t="s">
        <v>2315</v>
      </c>
      <c r="G2192" s="9" t="s">
        <v>7199</v>
      </c>
      <c r="H2192">
        <v>0</v>
      </c>
      <c r="I2192">
        <v>323.95083699999998</v>
      </c>
    </row>
    <row r="2193" spans="1:9" x14ac:dyDescent="0.25">
      <c r="A2193" s="8">
        <v>2023</v>
      </c>
      <c r="B2193" s="9" t="s">
        <v>783</v>
      </c>
      <c r="C2193" s="9" t="s">
        <v>2301</v>
      </c>
      <c r="D2193" s="9" t="s">
        <v>5036</v>
      </c>
      <c r="E2193" s="11">
        <f>VLOOKUP(C2193,Typology!$A$2:$D$615,4,FALSE)</f>
        <v>8</v>
      </c>
      <c r="F2193" s="9" t="s">
        <v>2316</v>
      </c>
      <c r="G2193" s="9" t="s">
        <v>7200</v>
      </c>
      <c r="H2193">
        <v>0</v>
      </c>
      <c r="I2193">
        <v>391.72738600000002</v>
      </c>
    </row>
    <row r="2194" spans="1:9" x14ac:dyDescent="0.25">
      <c r="A2194" s="8">
        <v>2023</v>
      </c>
      <c r="B2194" s="9" t="s">
        <v>783</v>
      </c>
      <c r="C2194" s="9" t="s">
        <v>2301</v>
      </c>
      <c r="D2194" s="9" t="s">
        <v>5036</v>
      </c>
      <c r="E2194" s="11">
        <f>VLOOKUP(C2194,Typology!$A$2:$D$615,4,FALSE)</f>
        <v>8</v>
      </c>
      <c r="F2194" s="9" t="s">
        <v>2317</v>
      </c>
      <c r="G2194" s="9" t="s">
        <v>7201</v>
      </c>
      <c r="H2194">
        <v>0</v>
      </c>
      <c r="I2194">
        <v>10.621421999999999</v>
      </c>
    </row>
    <row r="2195" spans="1:9" x14ac:dyDescent="0.25">
      <c r="A2195" s="8">
        <v>2023</v>
      </c>
      <c r="B2195" s="9" t="s">
        <v>783</v>
      </c>
      <c r="C2195" s="9" t="s">
        <v>2318</v>
      </c>
      <c r="D2195" s="9" t="s">
        <v>5023</v>
      </c>
      <c r="E2195" s="11">
        <f>VLOOKUP(C2195,Typology!$A$2:$D$615,4,FALSE)</f>
        <v>7</v>
      </c>
      <c r="F2195" s="9" t="s">
        <v>2319</v>
      </c>
      <c r="G2195" s="9" t="s">
        <v>7202</v>
      </c>
      <c r="H2195">
        <v>279.220235</v>
      </c>
      <c r="I2195">
        <v>317.80099799999999</v>
      </c>
    </row>
    <row r="2196" spans="1:9" x14ac:dyDescent="0.25">
      <c r="A2196" s="8">
        <v>2023</v>
      </c>
      <c r="B2196" s="9" t="s">
        <v>783</v>
      </c>
      <c r="C2196" s="9" t="s">
        <v>2318</v>
      </c>
      <c r="D2196" s="9" t="s">
        <v>5023</v>
      </c>
      <c r="E2196" s="11">
        <f>VLOOKUP(C2196,Typology!$A$2:$D$615,4,FALSE)</f>
        <v>7</v>
      </c>
      <c r="F2196" s="9" t="s">
        <v>2320</v>
      </c>
      <c r="G2196" s="9" t="s">
        <v>7203</v>
      </c>
      <c r="H2196">
        <v>495.94599499999998</v>
      </c>
      <c r="I2196">
        <v>587.30437700000004</v>
      </c>
    </row>
    <row r="2197" spans="1:9" x14ac:dyDescent="0.25">
      <c r="A2197" s="8">
        <v>2023</v>
      </c>
      <c r="B2197" s="9" t="s">
        <v>783</v>
      </c>
      <c r="C2197" s="9" t="s">
        <v>2318</v>
      </c>
      <c r="D2197" s="9" t="s">
        <v>5023</v>
      </c>
      <c r="E2197" s="11">
        <f>VLOOKUP(C2197,Typology!$A$2:$D$615,4,FALSE)</f>
        <v>7</v>
      </c>
      <c r="F2197" s="9" t="s">
        <v>585</v>
      </c>
      <c r="G2197" s="9" t="s">
        <v>5738</v>
      </c>
      <c r="H2197">
        <v>0</v>
      </c>
      <c r="I2197">
        <v>444.25326200000001</v>
      </c>
    </row>
    <row r="2198" spans="1:9" x14ac:dyDescent="0.25">
      <c r="A2198" s="8">
        <v>2023</v>
      </c>
      <c r="B2198" s="9" t="s">
        <v>783</v>
      </c>
      <c r="C2198" s="9" t="s">
        <v>2318</v>
      </c>
      <c r="D2198" s="9" t="s">
        <v>5023</v>
      </c>
      <c r="E2198" s="11">
        <f>VLOOKUP(C2198,Typology!$A$2:$D$615,4,FALSE)</f>
        <v>7</v>
      </c>
      <c r="F2198" s="9" t="s">
        <v>2321</v>
      </c>
      <c r="G2198" s="9" t="s">
        <v>7204</v>
      </c>
      <c r="H2198">
        <v>731.21324600000003</v>
      </c>
      <c r="I2198">
        <v>829.20421599999997</v>
      </c>
    </row>
    <row r="2199" spans="1:9" x14ac:dyDescent="0.25">
      <c r="A2199" s="8">
        <v>2023</v>
      </c>
      <c r="B2199" s="9" t="s">
        <v>783</v>
      </c>
      <c r="C2199" s="9" t="s">
        <v>2318</v>
      </c>
      <c r="D2199" s="9" t="s">
        <v>5023</v>
      </c>
      <c r="E2199" s="11">
        <f>VLOOKUP(C2199,Typology!$A$2:$D$615,4,FALSE)</f>
        <v>7</v>
      </c>
      <c r="F2199" s="9" t="s">
        <v>586</v>
      </c>
      <c r="G2199" s="9" t="s">
        <v>5739</v>
      </c>
      <c r="H2199">
        <v>0</v>
      </c>
      <c r="I2199">
        <v>653.26363300000003</v>
      </c>
    </row>
    <row r="2200" spans="1:9" x14ac:dyDescent="0.25">
      <c r="A2200" s="8">
        <v>2023</v>
      </c>
      <c r="B2200" s="9" t="s">
        <v>783</v>
      </c>
      <c r="C2200" s="9" t="s">
        <v>2322</v>
      </c>
      <c r="D2200" s="9" t="s">
        <v>4686</v>
      </c>
      <c r="E2200" s="11">
        <f>VLOOKUP(C2200,Typology!$A$2:$D$615,4,FALSE)</f>
        <v>3</v>
      </c>
      <c r="F2200" s="9" t="s">
        <v>2323</v>
      </c>
      <c r="G2200" s="9" t="s">
        <v>7205</v>
      </c>
      <c r="H2200">
        <v>400.79580800000002</v>
      </c>
      <c r="I2200">
        <v>464.67212899999998</v>
      </c>
    </row>
    <row r="2201" spans="1:9" x14ac:dyDescent="0.25">
      <c r="A2201" s="8">
        <v>2023</v>
      </c>
      <c r="B2201" s="9" t="s">
        <v>783</v>
      </c>
      <c r="C2201" s="9" t="s">
        <v>2322</v>
      </c>
      <c r="D2201" s="9" t="s">
        <v>4686</v>
      </c>
      <c r="E2201" s="11">
        <f>VLOOKUP(C2201,Typology!$A$2:$D$615,4,FALSE)</f>
        <v>3</v>
      </c>
      <c r="F2201" s="9" t="s">
        <v>2324</v>
      </c>
      <c r="G2201" s="9" t="s">
        <v>7206</v>
      </c>
      <c r="H2201">
        <v>0</v>
      </c>
      <c r="I2201">
        <v>364.903773</v>
      </c>
    </row>
    <row r="2202" spans="1:9" x14ac:dyDescent="0.25">
      <c r="A2202" s="8">
        <v>2023</v>
      </c>
      <c r="B2202" s="9" t="s">
        <v>783</v>
      </c>
      <c r="C2202" s="9" t="s">
        <v>2322</v>
      </c>
      <c r="D2202" s="9" t="s">
        <v>4686</v>
      </c>
      <c r="E2202" s="11">
        <f>VLOOKUP(C2202,Typology!$A$2:$D$615,4,FALSE)</f>
        <v>3</v>
      </c>
      <c r="F2202" s="9" t="s">
        <v>2325</v>
      </c>
      <c r="G2202" s="9" t="s">
        <v>7207</v>
      </c>
      <c r="H2202">
        <v>0</v>
      </c>
      <c r="I2202">
        <v>4.7642049999999996</v>
      </c>
    </row>
    <row r="2203" spans="1:9" x14ac:dyDescent="0.25">
      <c r="A2203" s="8">
        <v>2023</v>
      </c>
      <c r="B2203" s="9" t="s">
        <v>783</v>
      </c>
      <c r="C2203" s="9" t="s">
        <v>2326</v>
      </c>
      <c r="D2203" s="9" t="s">
        <v>4898</v>
      </c>
      <c r="E2203" s="11">
        <f>VLOOKUP(C2203,Typology!$A$2:$D$615,4,FALSE)</f>
        <v>5</v>
      </c>
      <c r="F2203" s="9" t="s">
        <v>2327</v>
      </c>
      <c r="G2203" s="9" t="s">
        <v>7208</v>
      </c>
      <c r="H2203">
        <v>0</v>
      </c>
      <c r="I2203">
        <v>1019.563014</v>
      </c>
    </row>
    <row r="2204" spans="1:9" x14ac:dyDescent="0.25">
      <c r="A2204" s="8">
        <v>2023</v>
      </c>
      <c r="B2204" s="9" t="s">
        <v>783</v>
      </c>
      <c r="C2204" s="9" t="s">
        <v>2326</v>
      </c>
      <c r="D2204" s="9" t="s">
        <v>4898</v>
      </c>
      <c r="E2204" s="11">
        <f>VLOOKUP(C2204,Typology!$A$2:$D$615,4,FALSE)</f>
        <v>5</v>
      </c>
      <c r="F2204" s="9" t="s">
        <v>2328</v>
      </c>
      <c r="G2204" s="9" t="s">
        <v>7209</v>
      </c>
      <c r="H2204">
        <v>1088.743072</v>
      </c>
      <c r="I2204">
        <v>1088.743072</v>
      </c>
    </row>
    <row r="2205" spans="1:9" x14ac:dyDescent="0.25">
      <c r="A2205" s="8">
        <v>2023</v>
      </c>
      <c r="B2205" s="9" t="s">
        <v>783</v>
      </c>
      <c r="C2205" s="9" t="s">
        <v>2326</v>
      </c>
      <c r="D2205" s="9" t="s">
        <v>4898</v>
      </c>
      <c r="E2205" s="11">
        <f>VLOOKUP(C2205,Typology!$A$2:$D$615,4,FALSE)</f>
        <v>5</v>
      </c>
      <c r="F2205" s="9" t="s">
        <v>2329</v>
      </c>
      <c r="G2205" s="9" t="s">
        <v>7210</v>
      </c>
      <c r="H2205">
        <v>538.79628400000001</v>
      </c>
      <c r="I2205">
        <v>538.79628400000001</v>
      </c>
    </row>
    <row r="2206" spans="1:9" x14ac:dyDescent="0.25">
      <c r="A2206" s="8">
        <v>2023</v>
      </c>
      <c r="B2206" s="9" t="s">
        <v>783</v>
      </c>
      <c r="C2206" s="9" t="s">
        <v>2326</v>
      </c>
      <c r="D2206" s="9" t="s">
        <v>4898</v>
      </c>
      <c r="E2206" s="11">
        <f>VLOOKUP(C2206,Typology!$A$2:$D$615,4,FALSE)</f>
        <v>5</v>
      </c>
      <c r="F2206" s="9" t="s">
        <v>2330</v>
      </c>
      <c r="G2206" s="9" t="s">
        <v>7211</v>
      </c>
      <c r="H2206">
        <v>0</v>
      </c>
      <c r="I2206">
        <v>869.599468</v>
      </c>
    </row>
    <row r="2207" spans="1:9" x14ac:dyDescent="0.25">
      <c r="A2207" s="8">
        <v>2023</v>
      </c>
      <c r="B2207" s="9" t="s">
        <v>783</v>
      </c>
      <c r="C2207" s="9" t="s">
        <v>2331</v>
      </c>
      <c r="D2207" s="9" t="s">
        <v>4354</v>
      </c>
      <c r="E2207" s="11">
        <f>VLOOKUP(C2207,Typology!$A$2:$D$615,4,FALSE)</f>
        <v>1</v>
      </c>
      <c r="F2207" s="9" t="s">
        <v>2332</v>
      </c>
      <c r="G2207" s="9" t="s">
        <v>7212</v>
      </c>
      <c r="H2207">
        <v>486.594604</v>
      </c>
      <c r="I2207">
        <v>486.594604</v>
      </c>
    </row>
    <row r="2208" spans="1:9" x14ac:dyDescent="0.25">
      <c r="A2208" s="8">
        <v>2023</v>
      </c>
      <c r="B2208" s="9" t="s">
        <v>783</v>
      </c>
      <c r="C2208" s="9" t="s">
        <v>2331</v>
      </c>
      <c r="D2208" s="9" t="s">
        <v>4354</v>
      </c>
      <c r="E2208" s="11">
        <f>VLOOKUP(C2208,Typology!$A$2:$D$615,4,FALSE)</f>
        <v>1</v>
      </c>
      <c r="F2208" s="9" t="s">
        <v>419</v>
      </c>
      <c r="G2208" s="9" t="s">
        <v>5597</v>
      </c>
      <c r="H2208">
        <v>0</v>
      </c>
      <c r="I2208">
        <v>352.36118699999997</v>
      </c>
    </row>
    <row r="2209" spans="1:9" x14ac:dyDescent="0.25">
      <c r="A2209" s="8">
        <v>2023</v>
      </c>
      <c r="B2209" s="9" t="s">
        <v>783</v>
      </c>
      <c r="C2209" s="9" t="s">
        <v>2331</v>
      </c>
      <c r="D2209" s="9" t="s">
        <v>4354</v>
      </c>
      <c r="E2209" s="11">
        <f>VLOOKUP(C2209,Typology!$A$2:$D$615,4,FALSE)</f>
        <v>1</v>
      </c>
      <c r="F2209" s="9" t="s">
        <v>2333</v>
      </c>
      <c r="G2209" s="9" t="s">
        <v>7213</v>
      </c>
      <c r="H2209">
        <v>110.81117499999999</v>
      </c>
      <c r="I2209">
        <v>431.95708200000001</v>
      </c>
    </row>
    <row r="2210" spans="1:9" x14ac:dyDescent="0.25">
      <c r="A2210" s="8">
        <v>2023</v>
      </c>
      <c r="B2210" s="9" t="s">
        <v>783</v>
      </c>
      <c r="C2210" s="9" t="s">
        <v>2334</v>
      </c>
      <c r="D2210" s="9" t="s">
        <v>4648</v>
      </c>
      <c r="E2210" s="11">
        <f>VLOOKUP(C2210,Typology!$A$2:$D$615,4,FALSE)</f>
        <v>3</v>
      </c>
      <c r="F2210" s="9" t="s">
        <v>2335</v>
      </c>
      <c r="G2210" s="9" t="s">
        <v>7214</v>
      </c>
      <c r="H2210">
        <v>537.78195200000005</v>
      </c>
      <c r="I2210">
        <v>537.78195200000005</v>
      </c>
    </row>
    <row r="2211" spans="1:9" x14ac:dyDescent="0.25">
      <c r="A2211" s="8">
        <v>2023</v>
      </c>
      <c r="B2211" s="9" t="s">
        <v>783</v>
      </c>
      <c r="C2211" s="9" t="s">
        <v>2334</v>
      </c>
      <c r="D2211" s="9" t="s">
        <v>4648</v>
      </c>
      <c r="E2211" s="11">
        <f>VLOOKUP(C2211,Typology!$A$2:$D$615,4,FALSE)</f>
        <v>3</v>
      </c>
      <c r="F2211" s="9" t="s">
        <v>389</v>
      </c>
      <c r="G2211" s="9" t="s">
        <v>5570</v>
      </c>
      <c r="H2211">
        <v>0</v>
      </c>
      <c r="I2211">
        <v>320.99165199999999</v>
      </c>
    </row>
    <row r="2212" spans="1:9" x14ac:dyDescent="0.25">
      <c r="A2212" s="8">
        <v>2023</v>
      </c>
      <c r="B2212" s="9" t="s">
        <v>783</v>
      </c>
      <c r="C2212" s="9" t="s">
        <v>2334</v>
      </c>
      <c r="D2212" s="9" t="s">
        <v>4648</v>
      </c>
      <c r="E2212" s="11">
        <f>VLOOKUP(C2212,Typology!$A$2:$D$615,4,FALSE)</f>
        <v>3</v>
      </c>
      <c r="F2212" s="9" t="s">
        <v>2336</v>
      </c>
      <c r="G2212" s="9" t="s">
        <v>7215</v>
      </c>
      <c r="H2212">
        <v>0</v>
      </c>
      <c r="I2212">
        <v>283.48920499999997</v>
      </c>
    </row>
    <row r="2213" spans="1:9" x14ac:dyDescent="0.25">
      <c r="A2213" s="8">
        <v>2023</v>
      </c>
      <c r="B2213" s="9" t="s">
        <v>783</v>
      </c>
      <c r="C2213" s="9" t="s">
        <v>2337</v>
      </c>
      <c r="D2213" s="9" t="s">
        <v>4443</v>
      </c>
      <c r="E2213" s="11">
        <f>VLOOKUP(C2213,Typology!$A$2:$D$615,4,FALSE)</f>
        <v>1</v>
      </c>
      <c r="F2213" s="9" t="s">
        <v>2338</v>
      </c>
      <c r="G2213" s="9" t="s">
        <v>7216</v>
      </c>
      <c r="H2213">
        <v>239.98504500000001</v>
      </c>
      <c r="I2213">
        <v>239.98504500000001</v>
      </c>
    </row>
    <row r="2214" spans="1:9" x14ac:dyDescent="0.25">
      <c r="A2214" s="8">
        <v>2023</v>
      </c>
      <c r="B2214" s="9" t="s">
        <v>783</v>
      </c>
      <c r="C2214" s="9" t="s">
        <v>2337</v>
      </c>
      <c r="D2214" s="9" t="s">
        <v>4443</v>
      </c>
      <c r="E2214" s="11">
        <f>VLOOKUP(C2214,Typology!$A$2:$D$615,4,FALSE)</f>
        <v>1</v>
      </c>
      <c r="F2214" s="9" t="s">
        <v>744</v>
      </c>
      <c r="G2214" s="9" t="s">
        <v>5872</v>
      </c>
      <c r="H2214">
        <v>0</v>
      </c>
      <c r="I2214">
        <v>228.15717699999999</v>
      </c>
    </row>
    <row r="2215" spans="1:9" x14ac:dyDescent="0.25">
      <c r="A2215" s="8">
        <v>2023</v>
      </c>
      <c r="B2215" s="9" t="s">
        <v>783</v>
      </c>
      <c r="C2215" s="9" t="s">
        <v>2339</v>
      </c>
      <c r="D2215" s="9" t="s">
        <v>4776</v>
      </c>
      <c r="E2215" s="11">
        <f>VLOOKUP(C2215,Typology!$A$2:$D$615,4,FALSE)</f>
        <v>4</v>
      </c>
      <c r="F2215" s="9" t="s">
        <v>2340</v>
      </c>
      <c r="G2215" s="9" t="s">
        <v>7217</v>
      </c>
      <c r="H2215">
        <v>0</v>
      </c>
      <c r="I2215">
        <v>176.92904899999999</v>
      </c>
    </row>
    <row r="2216" spans="1:9" x14ac:dyDescent="0.25">
      <c r="A2216" s="8">
        <v>2023</v>
      </c>
      <c r="B2216" s="9" t="s">
        <v>783</v>
      </c>
      <c r="C2216" s="9" t="s">
        <v>2339</v>
      </c>
      <c r="D2216" s="9" t="s">
        <v>4776</v>
      </c>
      <c r="E2216" s="11">
        <f>VLOOKUP(C2216,Typology!$A$2:$D$615,4,FALSE)</f>
        <v>4</v>
      </c>
      <c r="F2216" s="9" t="s">
        <v>2341</v>
      </c>
      <c r="G2216" s="9" t="s">
        <v>7218</v>
      </c>
      <c r="H2216">
        <v>52.365394999999999</v>
      </c>
      <c r="I2216">
        <v>216.98517000000001</v>
      </c>
    </row>
    <row r="2217" spans="1:9" x14ac:dyDescent="0.25">
      <c r="A2217" s="8">
        <v>2023</v>
      </c>
      <c r="B2217" s="9" t="s">
        <v>783</v>
      </c>
      <c r="C2217" s="9" t="s">
        <v>2339</v>
      </c>
      <c r="D2217" s="9" t="s">
        <v>4776</v>
      </c>
      <c r="E2217" s="11">
        <f>VLOOKUP(C2217,Typology!$A$2:$D$615,4,FALSE)</f>
        <v>4</v>
      </c>
      <c r="F2217" s="9" t="s">
        <v>2342</v>
      </c>
      <c r="G2217" s="9" t="s">
        <v>7219</v>
      </c>
      <c r="H2217">
        <v>295.96414299999998</v>
      </c>
      <c r="I2217">
        <v>295.96414299999998</v>
      </c>
    </row>
    <row r="2218" spans="1:9" x14ac:dyDescent="0.25">
      <c r="A2218" s="8">
        <v>2023</v>
      </c>
      <c r="B2218" s="9" t="s">
        <v>783</v>
      </c>
      <c r="C2218" s="9" t="s">
        <v>2343</v>
      </c>
      <c r="D2218" s="9" t="s">
        <v>4411</v>
      </c>
      <c r="E2218" s="11">
        <f>VLOOKUP(C2218,Typology!$A$2:$D$615,4,FALSE)</f>
        <v>1</v>
      </c>
      <c r="F2218" s="9" t="s">
        <v>2344</v>
      </c>
      <c r="G2218" s="9" t="s">
        <v>7220</v>
      </c>
      <c r="H2218">
        <v>0</v>
      </c>
      <c r="I2218">
        <v>597.73599899999999</v>
      </c>
    </row>
    <row r="2219" spans="1:9" x14ac:dyDescent="0.25">
      <c r="A2219" s="8">
        <v>2023</v>
      </c>
      <c r="B2219" s="9" t="s">
        <v>783</v>
      </c>
      <c r="C2219" s="9" t="s">
        <v>2343</v>
      </c>
      <c r="D2219" s="9" t="s">
        <v>4411</v>
      </c>
      <c r="E2219" s="11">
        <f>VLOOKUP(C2219,Typology!$A$2:$D$615,4,FALSE)</f>
        <v>1</v>
      </c>
      <c r="F2219" s="9" t="s">
        <v>2345</v>
      </c>
      <c r="G2219" s="9" t="s">
        <v>7221</v>
      </c>
      <c r="H2219">
        <v>619.07492300000001</v>
      </c>
      <c r="I2219">
        <v>733.44486500000005</v>
      </c>
    </row>
    <row r="2220" spans="1:9" x14ac:dyDescent="0.25">
      <c r="A2220" s="8">
        <v>2023</v>
      </c>
      <c r="B2220" s="9" t="s">
        <v>783</v>
      </c>
      <c r="C2220" s="9" t="s">
        <v>2346</v>
      </c>
      <c r="D2220" s="9" t="s">
        <v>4456</v>
      </c>
      <c r="E2220" s="11">
        <f>VLOOKUP(C2220,Typology!$A$2:$D$615,4,FALSE)</f>
        <v>1</v>
      </c>
      <c r="F2220" s="9" t="s">
        <v>2347</v>
      </c>
      <c r="G2220" s="9" t="s">
        <v>7222</v>
      </c>
      <c r="H2220">
        <v>0</v>
      </c>
      <c r="I2220">
        <v>210.33450300000001</v>
      </c>
    </row>
    <row r="2221" spans="1:9" x14ac:dyDescent="0.25">
      <c r="A2221" s="8">
        <v>2023</v>
      </c>
      <c r="B2221" s="9" t="s">
        <v>783</v>
      </c>
      <c r="C2221" s="9" t="s">
        <v>2346</v>
      </c>
      <c r="D2221" s="9" t="s">
        <v>4456</v>
      </c>
      <c r="E2221" s="11">
        <f>VLOOKUP(C2221,Typology!$A$2:$D$615,4,FALSE)</f>
        <v>1</v>
      </c>
      <c r="F2221" s="9" t="s">
        <v>2348</v>
      </c>
      <c r="G2221" s="9" t="s">
        <v>7223</v>
      </c>
      <c r="H2221">
        <v>319.00377300000002</v>
      </c>
      <c r="I2221">
        <v>500.460668</v>
      </c>
    </row>
    <row r="2222" spans="1:9" x14ac:dyDescent="0.25">
      <c r="A2222" s="8">
        <v>2023</v>
      </c>
      <c r="B2222" s="9" t="s">
        <v>783</v>
      </c>
      <c r="C2222" s="9" t="s">
        <v>2349</v>
      </c>
      <c r="D2222" s="9" t="s">
        <v>5512</v>
      </c>
      <c r="E2222" s="11">
        <f>VLOOKUP(C2222,Typology!$A$2:$D$615,4,FALSE)</f>
        <v>1</v>
      </c>
      <c r="F2222" s="9" t="s">
        <v>2350</v>
      </c>
      <c r="G2222" s="9" t="s">
        <v>7224</v>
      </c>
      <c r="H2222">
        <v>0</v>
      </c>
      <c r="I2222">
        <v>446.77045700000002</v>
      </c>
    </row>
    <row r="2223" spans="1:9" x14ac:dyDescent="0.25">
      <c r="A2223" s="8">
        <v>2023</v>
      </c>
      <c r="B2223" s="9" t="s">
        <v>783</v>
      </c>
      <c r="C2223" s="9" t="s">
        <v>2349</v>
      </c>
      <c r="D2223" s="9" t="s">
        <v>5512</v>
      </c>
      <c r="E2223" s="11">
        <f>VLOOKUP(C2223,Typology!$A$2:$D$615,4,FALSE)</f>
        <v>1</v>
      </c>
      <c r="F2223" s="9" t="s">
        <v>2351</v>
      </c>
      <c r="G2223" s="9" t="s">
        <v>7225</v>
      </c>
      <c r="H2223">
        <v>334.701864</v>
      </c>
      <c r="I2223">
        <v>334.701864</v>
      </c>
    </row>
    <row r="2224" spans="1:9" x14ac:dyDescent="0.25">
      <c r="A2224" s="8">
        <v>2023</v>
      </c>
      <c r="B2224" s="9" t="s">
        <v>783</v>
      </c>
      <c r="C2224" s="9" t="s">
        <v>2352</v>
      </c>
      <c r="D2224" s="9" t="s">
        <v>4364</v>
      </c>
      <c r="E2224" s="11">
        <f>VLOOKUP(C2224,Typology!$A$2:$D$615,4,FALSE)</f>
        <v>1</v>
      </c>
      <c r="F2224" s="9" t="s">
        <v>706</v>
      </c>
      <c r="G2224" s="9" t="s">
        <v>5843</v>
      </c>
      <c r="H2224">
        <v>0</v>
      </c>
      <c r="I2224">
        <v>1004.59988</v>
      </c>
    </row>
    <row r="2225" spans="1:9" x14ac:dyDescent="0.25">
      <c r="A2225" s="8">
        <v>2023</v>
      </c>
      <c r="B2225" s="9" t="s">
        <v>783</v>
      </c>
      <c r="C2225" s="9" t="s">
        <v>2352</v>
      </c>
      <c r="D2225" s="9" t="s">
        <v>4364</v>
      </c>
      <c r="E2225" s="11">
        <f>VLOOKUP(C2225,Typology!$A$2:$D$615,4,FALSE)</f>
        <v>1</v>
      </c>
      <c r="F2225" s="9" t="s">
        <v>2353</v>
      </c>
      <c r="G2225" s="9" t="s">
        <v>7226</v>
      </c>
      <c r="H2225">
        <v>757.24338499999999</v>
      </c>
      <c r="I2225">
        <v>757.24338499999999</v>
      </c>
    </row>
    <row r="2226" spans="1:9" x14ac:dyDescent="0.25">
      <c r="A2226" s="8">
        <v>2023</v>
      </c>
      <c r="B2226" s="9" t="s">
        <v>783</v>
      </c>
      <c r="C2226" s="9" t="s">
        <v>2354</v>
      </c>
      <c r="D2226" s="9" t="s">
        <v>4940</v>
      </c>
      <c r="E2226" s="11">
        <f>VLOOKUP(C2226,Typology!$A$2:$D$615,4,FALSE)</f>
        <v>6</v>
      </c>
      <c r="F2226" s="9" t="s">
        <v>2355</v>
      </c>
      <c r="G2226" s="9" t="s">
        <v>7227</v>
      </c>
      <c r="H2226">
        <v>0</v>
      </c>
      <c r="I2226">
        <v>544.41251699999998</v>
      </c>
    </row>
    <row r="2227" spans="1:9" x14ac:dyDescent="0.25">
      <c r="A2227" s="8">
        <v>2023</v>
      </c>
      <c r="B2227" s="9" t="s">
        <v>783</v>
      </c>
      <c r="C2227" s="9" t="s">
        <v>2354</v>
      </c>
      <c r="D2227" s="9" t="s">
        <v>4940</v>
      </c>
      <c r="E2227" s="11">
        <f>VLOOKUP(C2227,Typology!$A$2:$D$615,4,FALSE)</f>
        <v>6</v>
      </c>
      <c r="F2227" s="9" t="s">
        <v>2356</v>
      </c>
      <c r="G2227" s="9" t="s">
        <v>7228</v>
      </c>
      <c r="H2227">
        <v>0</v>
      </c>
      <c r="I2227">
        <v>260.78285699999998</v>
      </c>
    </row>
    <row r="2228" spans="1:9" x14ac:dyDescent="0.25">
      <c r="A2228" s="8">
        <v>2023</v>
      </c>
      <c r="B2228" s="9" t="s">
        <v>783</v>
      </c>
      <c r="C2228" s="9" t="s">
        <v>2354</v>
      </c>
      <c r="D2228" s="9" t="s">
        <v>4940</v>
      </c>
      <c r="E2228" s="11">
        <f>VLOOKUP(C2228,Typology!$A$2:$D$615,4,FALSE)</f>
        <v>6</v>
      </c>
      <c r="F2228" s="9" t="s">
        <v>2357</v>
      </c>
      <c r="G2228" s="9" t="s">
        <v>7229</v>
      </c>
      <c r="H2228">
        <v>458.16198900000001</v>
      </c>
      <c r="I2228">
        <v>458.16198900000001</v>
      </c>
    </row>
    <row r="2229" spans="1:9" x14ac:dyDescent="0.25">
      <c r="A2229" s="8">
        <v>2023</v>
      </c>
      <c r="B2229" s="9" t="s">
        <v>783</v>
      </c>
      <c r="C2229" s="9" t="s">
        <v>2354</v>
      </c>
      <c r="D2229" s="9" t="s">
        <v>4940</v>
      </c>
      <c r="E2229" s="11">
        <f>VLOOKUP(C2229,Typology!$A$2:$D$615,4,FALSE)</f>
        <v>6</v>
      </c>
      <c r="F2229" s="9" t="s">
        <v>2358</v>
      </c>
      <c r="G2229" s="9" t="s">
        <v>7230</v>
      </c>
      <c r="H2229">
        <v>263.37142899999998</v>
      </c>
      <c r="I2229">
        <v>376.87428699999998</v>
      </c>
    </row>
    <row r="2230" spans="1:9" x14ac:dyDescent="0.25">
      <c r="A2230" s="8">
        <v>2023</v>
      </c>
      <c r="B2230" s="9" t="s">
        <v>783</v>
      </c>
      <c r="C2230" s="9" t="s">
        <v>2354</v>
      </c>
      <c r="D2230" s="9" t="s">
        <v>4940</v>
      </c>
      <c r="E2230" s="11">
        <f>VLOOKUP(C2230,Typology!$A$2:$D$615,4,FALSE)</f>
        <v>6</v>
      </c>
      <c r="F2230" s="9" t="s">
        <v>2354</v>
      </c>
      <c r="G2230" s="9" t="s">
        <v>4940</v>
      </c>
      <c r="H2230">
        <v>4.4204549999999996</v>
      </c>
      <c r="I2230">
        <v>6.4204549999999996</v>
      </c>
    </row>
    <row r="2231" spans="1:9" x14ac:dyDescent="0.25">
      <c r="A2231" s="8">
        <v>2023</v>
      </c>
      <c r="B2231" s="9" t="s">
        <v>783</v>
      </c>
      <c r="C2231" s="9" t="s">
        <v>2359</v>
      </c>
      <c r="D2231" s="9" t="s">
        <v>4579</v>
      </c>
      <c r="E2231" s="11">
        <f>VLOOKUP(C2231,Typology!$A$2:$D$615,4,FALSE)</f>
        <v>2</v>
      </c>
      <c r="F2231" s="9" t="s">
        <v>2360</v>
      </c>
      <c r="G2231" s="9" t="s">
        <v>7231</v>
      </c>
      <c r="H2231">
        <v>0</v>
      </c>
      <c r="I2231">
        <v>256.14076599999999</v>
      </c>
    </row>
    <row r="2232" spans="1:9" x14ac:dyDescent="0.25">
      <c r="A2232" s="8">
        <v>2023</v>
      </c>
      <c r="B2232" s="9" t="s">
        <v>783</v>
      </c>
      <c r="C2232" s="9" t="s">
        <v>2359</v>
      </c>
      <c r="D2232" s="9" t="s">
        <v>4579</v>
      </c>
      <c r="E2232" s="11">
        <f>VLOOKUP(C2232,Typology!$A$2:$D$615,4,FALSE)</f>
        <v>2</v>
      </c>
      <c r="F2232" s="9" t="s">
        <v>2361</v>
      </c>
      <c r="G2232" s="9" t="s">
        <v>7232</v>
      </c>
      <c r="H2232">
        <v>97.643676999999997</v>
      </c>
      <c r="I2232">
        <v>376.07210599999996</v>
      </c>
    </row>
    <row r="2233" spans="1:9" x14ac:dyDescent="0.25">
      <c r="A2233" s="8">
        <v>2023</v>
      </c>
      <c r="B2233" s="9" t="s">
        <v>783</v>
      </c>
      <c r="C2233" s="9" t="s">
        <v>2359</v>
      </c>
      <c r="D2233" s="9" t="s">
        <v>4579</v>
      </c>
      <c r="E2233" s="11">
        <f>VLOOKUP(C2233,Typology!$A$2:$D$615,4,FALSE)</f>
        <v>2</v>
      </c>
      <c r="F2233" s="9" t="s">
        <v>2362</v>
      </c>
      <c r="G2233" s="9" t="s">
        <v>7233</v>
      </c>
      <c r="H2233">
        <v>457.649429</v>
      </c>
      <c r="I2233">
        <v>457.649429</v>
      </c>
    </row>
    <row r="2234" spans="1:9" x14ac:dyDescent="0.25">
      <c r="A2234" s="8">
        <v>2023</v>
      </c>
      <c r="B2234" s="9" t="s">
        <v>783</v>
      </c>
      <c r="C2234" s="9" t="s">
        <v>2363</v>
      </c>
      <c r="D2234" s="9" t="s">
        <v>4834</v>
      </c>
      <c r="E2234" s="11">
        <f>VLOOKUP(C2234,Typology!$A$2:$D$615,4,FALSE)</f>
        <v>4</v>
      </c>
      <c r="F2234" s="9" t="s">
        <v>664</v>
      </c>
      <c r="G2234" s="9" t="s">
        <v>5809</v>
      </c>
      <c r="H2234">
        <v>0</v>
      </c>
      <c r="I2234">
        <v>452.58442200000002</v>
      </c>
    </row>
    <row r="2235" spans="1:9" x14ac:dyDescent="0.25">
      <c r="A2235" s="8">
        <v>2023</v>
      </c>
      <c r="B2235" s="9" t="s">
        <v>783</v>
      </c>
      <c r="C2235" s="9" t="s">
        <v>2363</v>
      </c>
      <c r="D2235" s="9" t="s">
        <v>4834</v>
      </c>
      <c r="E2235" s="11">
        <f>VLOOKUP(C2235,Typology!$A$2:$D$615,4,FALSE)</f>
        <v>4</v>
      </c>
      <c r="F2235" s="9" t="s">
        <v>665</v>
      </c>
      <c r="G2235" s="9" t="s">
        <v>5810</v>
      </c>
      <c r="H2235">
        <v>0</v>
      </c>
      <c r="I2235">
        <v>546.79880200000002</v>
      </c>
    </row>
    <row r="2236" spans="1:9" x14ac:dyDescent="0.25">
      <c r="A2236" s="8">
        <v>2023</v>
      </c>
      <c r="B2236" s="9" t="s">
        <v>783</v>
      </c>
      <c r="C2236" s="9" t="s">
        <v>2363</v>
      </c>
      <c r="D2236" s="9" t="s">
        <v>4834</v>
      </c>
      <c r="E2236" s="11">
        <f>VLOOKUP(C2236,Typology!$A$2:$D$615,4,FALSE)</f>
        <v>4</v>
      </c>
      <c r="F2236" s="9" t="s">
        <v>2364</v>
      </c>
      <c r="G2236" s="9" t="s">
        <v>7234</v>
      </c>
      <c r="H2236">
        <v>477.51243499999998</v>
      </c>
      <c r="I2236">
        <v>477.51243499999998</v>
      </c>
    </row>
    <row r="2237" spans="1:9" x14ac:dyDescent="0.25">
      <c r="A2237" s="8">
        <v>2023</v>
      </c>
      <c r="B2237" s="9" t="s">
        <v>783</v>
      </c>
      <c r="C2237" s="9" t="s">
        <v>2363</v>
      </c>
      <c r="D2237" s="9" t="s">
        <v>4834</v>
      </c>
      <c r="E2237" s="11">
        <f>VLOOKUP(C2237,Typology!$A$2:$D$615,4,FALSE)</f>
        <v>4</v>
      </c>
      <c r="F2237" s="9" t="s">
        <v>2365</v>
      </c>
      <c r="G2237" s="9" t="s">
        <v>7235</v>
      </c>
      <c r="H2237">
        <v>424.23578299999997</v>
      </c>
      <c r="I2237">
        <v>424.23578299999997</v>
      </c>
    </row>
    <row r="2238" spans="1:9" x14ac:dyDescent="0.25">
      <c r="A2238" s="8">
        <v>2023</v>
      </c>
      <c r="B2238" s="9" t="s">
        <v>783</v>
      </c>
      <c r="C2238" s="9" t="s">
        <v>2366</v>
      </c>
      <c r="D2238" s="9" t="s">
        <v>4711</v>
      </c>
      <c r="E2238" s="11">
        <f>VLOOKUP(C2238,Typology!$A$2:$D$615,4,FALSE)</f>
        <v>3</v>
      </c>
      <c r="F2238" s="9" t="s">
        <v>2367</v>
      </c>
      <c r="G2238" s="9" t="s">
        <v>7236</v>
      </c>
      <c r="H2238">
        <v>0</v>
      </c>
      <c r="I2238">
        <v>346.66829000000001</v>
      </c>
    </row>
    <row r="2239" spans="1:9" x14ac:dyDescent="0.25">
      <c r="A2239" s="8">
        <v>2023</v>
      </c>
      <c r="B2239" s="9" t="s">
        <v>783</v>
      </c>
      <c r="C2239" s="9" t="s">
        <v>2366</v>
      </c>
      <c r="D2239" s="9" t="s">
        <v>4711</v>
      </c>
      <c r="E2239" s="11">
        <f>VLOOKUP(C2239,Typology!$A$2:$D$615,4,FALSE)</f>
        <v>3</v>
      </c>
      <c r="F2239" s="9" t="s">
        <v>2368</v>
      </c>
      <c r="G2239" s="9" t="s">
        <v>7237</v>
      </c>
      <c r="H2239">
        <v>609.32020399999999</v>
      </c>
      <c r="I2239">
        <v>609.32020399999999</v>
      </c>
    </row>
    <row r="2240" spans="1:9" x14ac:dyDescent="0.25">
      <c r="A2240" s="8">
        <v>2023</v>
      </c>
      <c r="B2240" s="9" t="s">
        <v>783</v>
      </c>
      <c r="C2240" s="9" t="s">
        <v>2366</v>
      </c>
      <c r="D2240" s="9" t="s">
        <v>4711</v>
      </c>
      <c r="E2240" s="11">
        <f>VLOOKUP(C2240,Typology!$A$2:$D$615,4,FALSE)</f>
        <v>3</v>
      </c>
      <c r="F2240" s="9" t="s">
        <v>2369</v>
      </c>
      <c r="G2240" s="9" t="s">
        <v>7238</v>
      </c>
      <c r="H2240">
        <v>93.860816999999997</v>
      </c>
      <c r="I2240">
        <v>387.20950900000003</v>
      </c>
    </row>
    <row r="2241" spans="1:9" x14ac:dyDescent="0.25">
      <c r="A2241" s="8">
        <v>2023</v>
      </c>
      <c r="B2241" s="9" t="s">
        <v>783</v>
      </c>
      <c r="C2241" s="9" t="s">
        <v>2370</v>
      </c>
      <c r="D2241" s="9" t="s">
        <v>4784</v>
      </c>
      <c r="E2241" s="11">
        <f>VLOOKUP(C2241,Typology!$A$2:$D$615,4,FALSE)</f>
        <v>4</v>
      </c>
      <c r="F2241" s="9" t="s">
        <v>2371</v>
      </c>
      <c r="G2241" s="9" t="s">
        <v>7239</v>
      </c>
      <c r="H2241">
        <v>0</v>
      </c>
      <c r="I2241">
        <v>299.41459499999996</v>
      </c>
    </row>
    <row r="2242" spans="1:9" x14ac:dyDescent="0.25">
      <c r="A2242" s="8">
        <v>2023</v>
      </c>
      <c r="B2242" s="9" t="s">
        <v>783</v>
      </c>
      <c r="C2242" s="9" t="s">
        <v>2370</v>
      </c>
      <c r="D2242" s="9" t="s">
        <v>4784</v>
      </c>
      <c r="E2242" s="11">
        <f>VLOOKUP(C2242,Typology!$A$2:$D$615,4,FALSE)</f>
        <v>4</v>
      </c>
      <c r="F2242" s="9" t="s">
        <v>2372</v>
      </c>
      <c r="G2242" s="9" t="s">
        <v>7240</v>
      </c>
      <c r="H2242">
        <v>355.57610199999999</v>
      </c>
      <c r="I2242">
        <v>355.57610199999999</v>
      </c>
    </row>
    <row r="2243" spans="1:9" x14ac:dyDescent="0.25">
      <c r="A2243" s="8">
        <v>2023</v>
      </c>
      <c r="B2243" s="9" t="s">
        <v>783</v>
      </c>
      <c r="C2243" s="9" t="s">
        <v>2370</v>
      </c>
      <c r="D2243" s="9" t="s">
        <v>4784</v>
      </c>
      <c r="E2243" s="11">
        <f>VLOOKUP(C2243,Typology!$A$2:$D$615,4,FALSE)</f>
        <v>4</v>
      </c>
      <c r="F2243" s="9" t="s">
        <v>2373</v>
      </c>
      <c r="G2243" s="9" t="s">
        <v>7241</v>
      </c>
      <c r="H2243">
        <v>75.235396999999992</v>
      </c>
      <c r="I2243">
        <v>315.08563800000002</v>
      </c>
    </row>
    <row r="2244" spans="1:9" x14ac:dyDescent="0.25">
      <c r="A2244" s="8">
        <v>2023</v>
      </c>
      <c r="B2244" s="9" t="s">
        <v>783</v>
      </c>
      <c r="C2244" s="9" t="s">
        <v>2374</v>
      </c>
      <c r="D2244" s="9" t="s">
        <v>4712</v>
      </c>
      <c r="E2244" s="11">
        <f>VLOOKUP(C2244,Typology!$A$2:$D$615,4,FALSE)</f>
        <v>3</v>
      </c>
      <c r="F2244" s="9" t="s">
        <v>2375</v>
      </c>
      <c r="G2244" s="9" t="s">
        <v>7242</v>
      </c>
      <c r="H2244">
        <v>355.95146999999997</v>
      </c>
      <c r="I2244">
        <v>417.508985</v>
      </c>
    </row>
    <row r="2245" spans="1:9" x14ac:dyDescent="0.25">
      <c r="A2245" s="8">
        <v>2023</v>
      </c>
      <c r="B2245" s="9" t="s">
        <v>783</v>
      </c>
      <c r="C2245" s="9" t="s">
        <v>2374</v>
      </c>
      <c r="D2245" s="9" t="s">
        <v>4712</v>
      </c>
      <c r="E2245" s="11">
        <f>VLOOKUP(C2245,Typology!$A$2:$D$615,4,FALSE)</f>
        <v>3</v>
      </c>
      <c r="F2245" s="9" t="s">
        <v>745</v>
      </c>
      <c r="G2245" s="9" t="s">
        <v>5873</v>
      </c>
      <c r="H2245">
        <v>0</v>
      </c>
      <c r="I2245">
        <v>179.98756499999999</v>
      </c>
    </row>
    <row r="2246" spans="1:9" x14ac:dyDescent="0.25">
      <c r="A2246" s="8">
        <v>2023</v>
      </c>
      <c r="B2246" s="9" t="s">
        <v>783</v>
      </c>
      <c r="C2246" s="9" t="s">
        <v>2374</v>
      </c>
      <c r="D2246" s="9" t="s">
        <v>4712</v>
      </c>
      <c r="E2246" s="11">
        <f>VLOOKUP(C2246,Typology!$A$2:$D$615,4,FALSE)</f>
        <v>3</v>
      </c>
      <c r="F2246" s="9" t="s">
        <v>2376</v>
      </c>
      <c r="G2246" s="9" t="s">
        <v>7243</v>
      </c>
      <c r="H2246">
        <v>0</v>
      </c>
      <c r="I2246">
        <v>129.12641400000001</v>
      </c>
    </row>
    <row r="2247" spans="1:9" x14ac:dyDescent="0.25">
      <c r="A2247" s="8">
        <v>2023</v>
      </c>
      <c r="B2247" s="9" t="s">
        <v>783</v>
      </c>
      <c r="C2247" s="9" t="s">
        <v>2377</v>
      </c>
      <c r="D2247" s="9" t="s">
        <v>4387</v>
      </c>
      <c r="E2247" s="11">
        <f>VLOOKUP(C2247,Typology!$A$2:$D$615,4,FALSE)</f>
        <v>1</v>
      </c>
      <c r="F2247" s="9" t="s">
        <v>638</v>
      </c>
      <c r="G2247" s="9" t="s">
        <v>5786</v>
      </c>
      <c r="H2247">
        <v>0</v>
      </c>
      <c r="I2247">
        <v>244.90123199999999</v>
      </c>
    </row>
    <row r="2248" spans="1:9" x14ac:dyDescent="0.25">
      <c r="A2248" s="8">
        <v>2023</v>
      </c>
      <c r="B2248" s="9" t="s">
        <v>783</v>
      </c>
      <c r="C2248" s="9" t="s">
        <v>2377</v>
      </c>
      <c r="D2248" s="9" t="s">
        <v>4387</v>
      </c>
      <c r="E2248" s="11">
        <f>VLOOKUP(C2248,Typology!$A$2:$D$615,4,FALSE)</f>
        <v>1</v>
      </c>
      <c r="F2248" s="9" t="s">
        <v>2378</v>
      </c>
      <c r="G2248" s="9" t="s">
        <v>7244</v>
      </c>
      <c r="H2248">
        <v>0.51190800000000003</v>
      </c>
      <c r="I2248">
        <v>9.2372779999999999</v>
      </c>
    </row>
    <row r="2249" spans="1:9" x14ac:dyDescent="0.25">
      <c r="A2249" s="8">
        <v>2023</v>
      </c>
      <c r="B2249" s="9" t="s">
        <v>783</v>
      </c>
      <c r="C2249" s="9" t="s">
        <v>2377</v>
      </c>
      <c r="D2249" s="9" t="s">
        <v>4387</v>
      </c>
      <c r="E2249" s="11">
        <f>VLOOKUP(C2249,Typology!$A$2:$D$615,4,FALSE)</f>
        <v>1</v>
      </c>
      <c r="F2249" s="9" t="s">
        <v>2379</v>
      </c>
      <c r="G2249" s="9" t="s">
        <v>7245</v>
      </c>
      <c r="H2249">
        <v>4.942132</v>
      </c>
      <c r="I2249">
        <v>4.942132</v>
      </c>
    </row>
    <row r="2250" spans="1:9" x14ac:dyDescent="0.25">
      <c r="A2250" s="8">
        <v>2023</v>
      </c>
      <c r="B2250" s="9" t="s">
        <v>783</v>
      </c>
      <c r="C2250" s="9" t="s">
        <v>2377</v>
      </c>
      <c r="D2250" s="9" t="s">
        <v>4387</v>
      </c>
      <c r="E2250" s="11">
        <f>VLOOKUP(C2250,Typology!$A$2:$D$615,4,FALSE)</f>
        <v>1</v>
      </c>
      <c r="F2250" s="9" t="s">
        <v>2380</v>
      </c>
      <c r="G2250" s="9" t="s">
        <v>7246</v>
      </c>
      <c r="H2250">
        <v>263.344289</v>
      </c>
      <c r="I2250">
        <v>263.344289</v>
      </c>
    </row>
    <row r="2251" spans="1:9" x14ac:dyDescent="0.25">
      <c r="A2251" s="8">
        <v>2023</v>
      </c>
      <c r="B2251" s="9" t="s">
        <v>783</v>
      </c>
      <c r="C2251" s="9" t="s">
        <v>2381</v>
      </c>
      <c r="D2251" s="9" t="s">
        <v>4464</v>
      </c>
      <c r="E2251" s="11">
        <f>VLOOKUP(C2251,Typology!$A$2:$D$615,4,FALSE)</f>
        <v>1</v>
      </c>
      <c r="F2251" s="9" t="s">
        <v>2382</v>
      </c>
      <c r="G2251" s="9" t="s">
        <v>7247</v>
      </c>
      <c r="H2251">
        <v>73.914704</v>
      </c>
      <c r="I2251">
        <v>329.56403599999999</v>
      </c>
    </row>
    <row r="2252" spans="1:9" x14ac:dyDescent="0.25">
      <c r="A2252" s="8">
        <v>2023</v>
      </c>
      <c r="B2252" s="9" t="s">
        <v>783</v>
      </c>
      <c r="C2252" s="9" t="s">
        <v>2381</v>
      </c>
      <c r="D2252" s="9" t="s">
        <v>4464</v>
      </c>
      <c r="E2252" s="11">
        <f>VLOOKUP(C2252,Typology!$A$2:$D$615,4,FALSE)</f>
        <v>1</v>
      </c>
      <c r="F2252" s="9" t="s">
        <v>2383</v>
      </c>
      <c r="G2252" s="9" t="s">
        <v>7248</v>
      </c>
      <c r="H2252">
        <v>0</v>
      </c>
      <c r="I2252">
        <v>280.06917299999998</v>
      </c>
    </row>
    <row r="2253" spans="1:9" x14ac:dyDescent="0.25">
      <c r="A2253" s="8">
        <v>2023</v>
      </c>
      <c r="B2253" s="9" t="s">
        <v>783</v>
      </c>
      <c r="C2253" s="9" t="s">
        <v>2381</v>
      </c>
      <c r="D2253" s="9" t="s">
        <v>4464</v>
      </c>
      <c r="E2253" s="11">
        <f>VLOOKUP(C2253,Typology!$A$2:$D$615,4,FALSE)</f>
        <v>1</v>
      </c>
      <c r="F2253" s="9" t="s">
        <v>2384</v>
      </c>
      <c r="G2253" s="9" t="s">
        <v>7249</v>
      </c>
      <c r="H2253">
        <v>418.51499200000001</v>
      </c>
      <c r="I2253">
        <v>418.51499200000001</v>
      </c>
    </row>
    <row r="2254" spans="1:9" x14ac:dyDescent="0.25">
      <c r="A2254" s="8">
        <v>2023</v>
      </c>
      <c r="B2254" s="9" t="s">
        <v>783</v>
      </c>
      <c r="C2254" s="9" t="s">
        <v>2385</v>
      </c>
      <c r="D2254" s="9" t="s">
        <v>4805</v>
      </c>
      <c r="E2254" s="11">
        <f>VLOOKUP(C2254,Typology!$A$2:$D$615,4,FALSE)</f>
        <v>4</v>
      </c>
      <c r="F2254" s="9" t="s">
        <v>2386</v>
      </c>
      <c r="G2254" s="9" t="s">
        <v>7250</v>
      </c>
      <c r="H2254">
        <v>0</v>
      </c>
      <c r="I2254">
        <v>314.75283200000001</v>
      </c>
    </row>
    <row r="2255" spans="1:9" x14ac:dyDescent="0.25">
      <c r="A2255" s="8">
        <v>2023</v>
      </c>
      <c r="B2255" s="9" t="s">
        <v>783</v>
      </c>
      <c r="C2255" s="9" t="s">
        <v>2385</v>
      </c>
      <c r="D2255" s="9" t="s">
        <v>4805</v>
      </c>
      <c r="E2255" s="11">
        <f>VLOOKUP(C2255,Typology!$A$2:$D$615,4,FALSE)</f>
        <v>4</v>
      </c>
      <c r="F2255" s="9" t="s">
        <v>2387</v>
      </c>
      <c r="G2255" s="9" t="s">
        <v>7251</v>
      </c>
      <c r="H2255">
        <v>264.179823</v>
      </c>
      <c r="I2255">
        <v>264.179823</v>
      </c>
    </row>
    <row r="2256" spans="1:9" x14ac:dyDescent="0.25">
      <c r="A2256" s="8">
        <v>2023</v>
      </c>
      <c r="B2256" s="9" t="s">
        <v>783</v>
      </c>
      <c r="C2256" s="9" t="s">
        <v>2388</v>
      </c>
      <c r="D2256" s="9" t="s">
        <v>4357</v>
      </c>
      <c r="E2256" s="11">
        <f>VLOOKUP(C2256,Typology!$A$2:$D$615,4,FALSE)</f>
        <v>1</v>
      </c>
      <c r="F2256" s="9" t="s">
        <v>401</v>
      </c>
      <c r="G2256" s="9" t="s">
        <v>5581</v>
      </c>
      <c r="H2256">
        <v>0</v>
      </c>
      <c r="I2256">
        <v>396.25519500000001</v>
      </c>
    </row>
    <row r="2257" spans="1:9" x14ac:dyDescent="0.25">
      <c r="A2257" s="8">
        <v>2023</v>
      </c>
      <c r="B2257" s="9" t="s">
        <v>783</v>
      </c>
      <c r="C2257" s="9" t="s">
        <v>2388</v>
      </c>
      <c r="D2257" s="9" t="s">
        <v>4357</v>
      </c>
      <c r="E2257" s="11">
        <f>VLOOKUP(C2257,Typology!$A$2:$D$615,4,FALSE)</f>
        <v>1</v>
      </c>
      <c r="F2257" s="9" t="s">
        <v>2389</v>
      </c>
      <c r="G2257" s="9" t="s">
        <v>7252</v>
      </c>
      <c r="H2257">
        <v>460.86035800000002</v>
      </c>
      <c r="I2257">
        <v>544.10318700000005</v>
      </c>
    </row>
    <row r="2258" spans="1:9" x14ac:dyDescent="0.25">
      <c r="A2258" s="8">
        <v>2023</v>
      </c>
      <c r="B2258" s="9" t="s">
        <v>783</v>
      </c>
      <c r="C2258" s="9" t="s">
        <v>2390</v>
      </c>
      <c r="D2258" s="9" t="s">
        <v>4622</v>
      </c>
      <c r="E2258" s="11">
        <f>VLOOKUP(C2258,Typology!$A$2:$D$615,4,FALSE)</f>
        <v>2</v>
      </c>
      <c r="F2258" s="9" t="s">
        <v>2391</v>
      </c>
      <c r="G2258" s="9" t="s">
        <v>7253</v>
      </c>
      <c r="H2258">
        <v>340.62759699999998</v>
      </c>
      <c r="I2258">
        <v>340.62759699999998</v>
      </c>
    </row>
    <row r="2259" spans="1:9" x14ac:dyDescent="0.25">
      <c r="A2259" s="8">
        <v>2023</v>
      </c>
      <c r="B2259" s="9" t="s">
        <v>783</v>
      </c>
      <c r="C2259" s="9" t="s">
        <v>2390</v>
      </c>
      <c r="D2259" s="9" t="s">
        <v>4622</v>
      </c>
      <c r="E2259" s="11">
        <f>VLOOKUP(C2259,Typology!$A$2:$D$615,4,FALSE)</f>
        <v>2</v>
      </c>
      <c r="F2259" s="9" t="s">
        <v>2392</v>
      </c>
      <c r="G2259" s="9" t="s">
        <v>7254</v>
      </c>
      <c r="H2259">
        <v>0</v>
      </c>
      <c r="I2259">
        <v>217.25988000000001</v>
      </c>
    </row>
    <row r="2260" spans="1:9" x14ac:dyDescent="0.25">
      <c r="A2260" s="8">
        <v>2023</v>
      </c>
      <c r="B2260" s="9" t="s">
        <v>783</v>
      </c>
      <c r="C2260" s="9" t="s">
        <v>2390</v>
      </c>
      <c r="D2260" s="9" t="s">
        <v>4622</v>
      </c>
      <c r="E2260" s="11">
        <f>VLOOKUP(C2260,Typology!$A$2:$D$615,4,FALSE)</f>
        <v>2</v>
      </c>
      <c r="F2260" s="9" t="s">
        <v>2393</v>
      </c>
      <c r="G2260" s="9" t="s">
        <v>7255</v>
      </c>
      <c r="H2260">
        <v>0</v>
      </c>
      <c r="I2260">
        <v>180.81103999999999</v>
      </c>
    </row>
    <row r="2261" spans="1:9" x14ac:dyDescent="0.25">
      <c r="A2261" s="8">
        <v>2023</v>
      </c>
      <c r="B2261" s="9" t="s">
        <v>783</v>
      </c>
      <c r="C2261" s="9" t="s">
        <v>2394</v>
      </c>
      <c r="D2261" s="9" t="s">
        <v>4968</v>
      </c>
      <c r="E2261" s="11">
        <f>VLOOKUP(C2261,Typology!$A$2:$D$615,4,FALSE)</f>
        <v>6</v>
      </c>
      <c r="F2261" s="9" t="s">
        <v>2395</v>
      </c>
      <c r="G2261" s="9" t="s">
        <v>7256</v>
      </c>
      <c r="H2261">
        <v>723.38661200000001</v>
      </c>
      <c r="I2261">
        <v>723.38661200000001</v>
      </c>
    </row>
    <row r="2262" spans="1:9" x14ac:dyDescent="0.25">
      <c r="A2262" s="8">
        <v>2023</v>
      </c>
      <c r="B2262" s="9" t="s">
        <v>783</v>
      </c>
      <c r="C2262" s="9" t="s">
        <v>2394</v>
      </c>
      <c r="D2262" s="9" t="s">
        <v>4968</v>
      </c>
      <c r="E2262" s="11">
        <f>VLOOKUP(C2262,Typology!$A$2:$D$615,4,FALSE)</f>
        <v>6</v>
      </c>
      <c r="F2262" s="9" t="s">
        <v>562</v>
      </c>
      <c r="G2262" s="9" t="s">
        <v>5720</v>
      </c>
      <c r="H2262">
        <v>0</v>
      </c>
      <c r="I2262">
        <v>785.30820300000005</v>
      </c>
    </row>
    <row r="2263" spans="1:9" x14ac:dyDescent="0.25">
      <c r="A2263" s="8">
        <v>2023</v>
      </c>
      <c r="B2263" s="9" t="s">
        <v>783</v>
      </c>
      <c r="C2263" s="9" t="s">
        <v>2394</v>
      </c>
      <c r="D2263" s="9" t="s">
        <v>4968</v>
      </c>
      <c r="E2263" s="11">
        <f>VLOOKUP(C2263,Typology!$A$2:$D$615,4,FALSE)</f>
        <v>6</v>
      </c>
      <c r="F2263" s="9" t="s">
        <v>569</v>
      </c>
      <c r="G2263" s="9" t="s">
        <v>5727</v>
      </c>
      <c r="H2263">
        <v>0</v>
      </c>
      <c r="I2263">
        <v>435.020197</v>
      </c>
    </row>
    <row r="2264" spans="1:9" x14ac:dyDescent="0.25">
      <c r="A2264" s="8">
        <v>2023</v>
      </c>
      <c r="B2264" s="9" t="s">
        <v>783</v>
      </c>
      <c r="C2264" s="9" t="s">
        <v>2394</v>
      </c>
      <c r="D2264" s="9" t="s">
        <v>4968</v>
      </c>
      <c r="E2264" s="11">
        <f>VLOOKUP(C2264,Typology!$A$2:$D$615,4,FALSE)</f>
        <v>6</v>
      </c>
      <c r="F2264" s="9" t="s">
        <v>2394</v>
      </c>
      <c r="G2264" s="9" t="s">
        <v>4968</v>
      </c>
      <c r="H2264">
        <v>0</v>
      </c>
      <c r="I2264">
        <v>1</v>
      </c>
    </row>
    <row r="2265" spans="1:9" x14ac:dyDescent="0.25">
      <c r="A2265" s="8">
        <v>2023</v>
      </c>
      <c r="B2265" s="9" t="s">
        <v>783</v>
      </c>
      <c r="C2265" s="9" t="s">
        <v>2394</v>
      </c>
      <c r="D2265" s="9" t="s">
        <v>4968</v>
      </c>
      <c r="E2265" s="11">
        <f>VLOOKUP(C2265,Typology!$A$2:$D$615,4,FALSE)</f>
        <v>6</v>
      </c>
      <c r="F2265" s="9" t="s">
        <v>2396</v>
      </c>
      <c r="G2265" s="9" t="s">
        <v>7257</v>
      </c>
      <c r="H2265">
        <v>388.66858000000002</v>
      </c>
      <c r="I2265">
        <v>587.73013000000003</v>
      </c>
    </row>
    <row r="2266" spans="1:9" x14ac:dyDescent="0.25">
      <c r="A2266" s="8">
        <v>2023</v>
      </c>
      <c r="B2266" s="9" t="s">
        <v>783</v>
      </c>
      <c r="C2266" s="9" t="s">
        <v>2397</v>
      </c>
      <c r="D2266" s="9" t="s">
        <v>4414</v>
      </c>
      <c r="E2266" s="11">
        <f>VLOOKUP(C2266,Typology!$A$2:$D$615,4,FALSE)</f>
        <v>1</v>
      </c>
      <c r="F2266" s="9" t="s">
        <v>2398</v>
      </c>
      <c r="G2266" s="9" t="s">
        <v>7258</v>
      </c>
      <c r="H2266">
        <v>197.798643</v>
      </c>
      <c r="I2266">
        <v>197.798643</v>
      </c>
    </row>
    <row r="2267" spans="1:9" x14ac:dyDescent="0.25">
      <c r="A2267" s="8">
        <v>2023</v>
      </c>
      <c r="B2267" s="9" t="s">
        <v>783</v>
      </c>
      <c r="C2267" s="9" t="s">
        <v>2397</v>
      </c>
      <c r="D2267" s="9" t="s">
        <v>4414</v>
      </c>
      <c r="E2267" s="11">
        <f>VLOOKUP(C2267,Typology!$A$2:$D$615,4,FALSE)</f>
        <v>1</v>
      </c>
      <c r="F2267" s="9" t="s">
        <v>2399</v>
      </c>
      <c r="G2267" s="9" t="s">
        <v>7259</v>
      </c>
      <c r="H2267">
        <v>481.44308899999999</v>
      </c>
      <c r="I2267">
        <v>481.44308899999999</v>
      </c>
    </row>
    <row r="2268" spans="1:9" x14ac:dyDescent="0.25">
      <c r="A2268" s="8">
        <v>2023</v>
      </c>
      <c r="B2268" s="9" t="s">
        <v>783</v>
      </c>
      <c r="C2268" s="9" t="s">
        <v>2397</v>
      </c>
      <c r="D2268" s="9" t="s">
        <v>4414</v>
      </c>
      <c r="E2268" s="11">
        <f>VLOOKUP(C2268,Typology!$A$2:$D$615,4,FALSE)</f>
        <v>1</v>
      </c>
      <c r="F2268" s="9" t="s">
        <v>2400</v>
      </c>
      <c r="G2268" s="9" t="s">
        <v>7260</v>
      </c>
      <c r="H2268">
        <v>0</v>
      </c>
      <c r="I2268">
        <v>528.83694400000002</v>
      </c>
    </row>
    <row r="2269" spans="1:9" x14ac:dyDescent="0.25">
      <c r="A2269" s="8">
        <v>2023</v>
      </c>
      <c r="B2269" s="9" t="s">
        <v>783</v>
      </c>
      <c r="C2269" s="9" t="s">
        <v>2397</v>
      </c>
      <c r="D2269" s="9" t="s">
        <v>4414</v>
      </c>
      <c r="E2269" s="11">
        <f>VLOOKUP(C2269,Typology!$A$2:$D$615,4,FALSE)</f>
        <v>1</v>
      </c>
      <c r="F2269" s="9" t="s">
        <v>2401</v>
      </c>
      <c r="G2269" s="9" t="s">
        <v>7261</v>
      </c>
      <c r="H2269">
        <v>176.29396600000001</v>
      </c>
      <c r="I2269">
        <v>176.29396600000001</v>
      </c>
    </row>
    <row r="2270" spans="1:9" x14ac:dyDescent="0.25">
      <c r="A2270" s="8">
        <v>2023</v>
      </c>
      <c r="B2270" s="9" t="s">
        <v>783</v>
      </c>
      <c r="C2270" s="9" t="s">
        <v>2397</v>
      </c>
      <c r="D2270" s="9" t="s">
        <v>4414</v>
      </c>
      <c r="E2270" s="11">
        <f>VLOOKUP(C2270,Typology!$A$2:$D$615,4,FALSE)</f>
        <v>1</v>
      </c>
      <c r="F2270" s="9" t="s">
        <v>2402</v>
      </c>
      <c r="G2270" s="9" t="s">
        <v>7262</v>
      </c>
      <c r="H2270">
        <v>0</v>
      </c>
      <c r="I2270">
        <v>400.93828200000002</v>
      </c>
    </row>
    <row r="2271" spans="1:9" x14ac:dyDescent="0.25">
      <c r="A2271" s="8">
        <v>2023</v>
      </c>
      <c r="B2271" s="9" t="s">
        <v>783</v>
      </c>
      <c r="C2271" s="9" t="s">
        <v>2403</v>
      </c>
      <c r="D2271" s="9" t="s">
        <v>5513</v>
      </c>
      <c r="E2271" s="11">
        <f>VLOOKUP(C2271,Typology!$A$2:$D$615,4,FALSE)</f>
        <v>1</v>
      </c>
      <c r="F2271" s="9" t="s">
        <v>2404</v>
      </c>
      <c r="G2271" s="9" t="s">
        <v>7263</v>
      </c>
      <c r="H2271">
        <v>363.81934699999999</v>
      </c>
      <c r="I2271">
        <v>363.81934699999999</v>
      </c>
    </row>
    <row r="2272" spans="1:9" x14ac:dyDescent="0.25">
      <c r="A2272" s="8">
        <v>2023</v>
      </c>
      <c r="B2272" s="9" t="s">
        <v>783</v>
      </c>
      <c r="C2272" s="9" t="s">
        <v>2403</v>
      </c>
      <c r="D2272" s="9" t="s">
        <v>5513</v>
      </c>
      <c r="E2272" s="11">
        <f>VLOOKUP(C2272,Typology!$A$2:$D$615,4,FALSE)</f>
        <v>1</v>
      </c>
      <c r="F2272" s="9" t="s">
        <v>2405</v>
      </c>
      <c r="G2272" s="9" t="s">
        <v>7264</v>
      </c>
      <c r="H2272">
        <v>0</v>
      </c>
      <c r="I2272">
        <v>230.17563899999999</v>
      </c>
    </row>
    <row r="2273" spans="1:9" x14ac:dyDescent="0.25">
      <c r="A2273" s="8">
        <v>2023</v>
      </c>
      <c r="B2273" s="9" t="s">
        <v>783</v>
      </c>
      <c r="C2273" s="9" t="s">
        <v>2403</v>
      </c>
      <c r="D2273" s="9" t="s">
        <v>5513</v>
      </c>
      <c r="E2273" s="11">
        <f>VLOOKUP(C2273,Typology!$A$2:$D$615,4,FALSE)</f>
        <v>1</v>
      </c>
      <c r="F2273" s="9" t="s">
        <v>2406</v>
      </c>
      <c r="G2273" s="9" t="s">
        <v>7265</v>
      </c>
      <c r="H2273">
        <v>73.259022000000002</v>
      </c>
      <c r="I2273">
        <v>268.21958799999999</v>
      </c>
    </row>
    <row r="2274" spans="1:9" x14ac:dyDescent="0.25">
      <c r="A2274" s="8">
        <v>2023</v>
      </c>
      <c r="B2274" s="9" t="s">
        <v>783</v>
      </c>
      <c r="C2274" s="9" t="s">
        <v>2407</v>
      </c>
      <c r="D2274" s="9" t="s">
        <v>4844</v>
      </c>
      <c r="E2274" s="11">
        <f>VLOOKUP(C2274,Typology!$A$2:$D$615,4,FALSE)</f>
        <v>4</v>
      </c>
      <c r="F2274" s="9" t="s">
        <v>2408</v>
      </c>
      <c r="G2274" s="9" t="s">
        <v>7266</v>
      </c>
      <c r="H2274">
        <v>0</v>
      </c>
      <c r="I2274">
        <v>562.85214699999995</v>
      </c>
    </row>
    <row r="2275" spans="1:9" x14ac:dyDescent="0.25">
      <c r="A2275" s="8">
        <v>2023</v>
      </c>
      <c r="B2275" s="9" t="s">
        <v>783</v>
      </c>
      <c r="C2275" s="9" t="s">
        <v>2407</v>
      </c>
      <c r="D2275" s="9" t="s">
        <v>4844</v>
      </c>
      <c r="E2275" s="11">
        <f>VLOOKUP(C2275,Typology!$A$2:$D$615,4,FALSE)</f>
        <v>4</v>
      </c>
      <c r="F2275" s="9" t="s">
        <v>2409</v>
      </c>
      <c r="G2275" s="9" t="s">
        <v>7267</v>
      </c>
      <c r="H2275">
        <v>131.270815</v>
      </c>
      <c r="I2275">
        <v>541.49717199999998</v>
      </c>
    </row>
    <row r="2276" spans="1:9" x14ac:dyDescent="0.25">
      <c r="A2276" s="8">
        <v>2023</v>
      </c>
      <c r="B2276" s="9" t="s">
        <v>783</v>
      </c>
      <c r="C2276" s="9" t="s">
        <v>2407</v>
      </c>
      <c r="D2276" s="9" t="s">
        <v>4844</v>
      </c>
      <c r="E2276" s="11">
        <f>VLOOKUP(C2276,Typology!$A$2:$D$615,4,FALSE)</f>
        <v>4</v>
      </c>
      <c r="F2276" s="9" t="s">
        <v>2410</v>
      </c>
      <c r="G2276" s="9" t="s">
        <v>7268</v>
      </c>
      <c r="H2276">
        <v>652.74372800000003</v>
      </c>
      <c r="I2276">
        <v>652.74372800000003</v>
      </c>
    </row>
    <row r="2277" spans="1:9" x14ac:dyDescent="0.25">
      <c r="A2277" s="8">
        <v>2023</v>
      </c>
      <c r="B2277" s="9" t="s">
        <v>783</v>
      </c>
      <c r="C2277" s="9" t="s">
        <v>2411</v>
      </c>
      <c r="D2277" s="9" t="s">
        <v>4963</v>
      </c>
      <c r="E2277" s="11">
        <f>VLOOKUP(C2277,Typology!$A$2:$D$615,4,FALSE)</f>
        <v>6</v>
      </c>
      <c r="F2277" s="9" t="s">
        <v>2412</v>
      </c>
      <c r="G2277" s="9" t="s">
        <v>7269</v>
      </c>
      <c r="H2277">
        <v>482.28425500000003</v>
      </c>
      <c r="I2277">
        <v>482.28425500000003</v>
      </c>
    </row>
    <row r="2278" spans="1:9" x14ac:dyDescent="0.25">
      <c r="A2278" s="8">
        <v>2023</v>
      </c>
      <c r="B2278" s="9" t="s">
        <v>783</v>
      </c>
      <c r="C2278" s="9" t="s">
        <v>2411</v>
      </c>
      <c r="D2278" s="9" t="s">
        <v>4963</v>
      </c>
      <c r="E2278" s="11">
        <f>VLOOKUP(C2278,Typology!$A$2:$D$615,4,FALSE)</f>
        <v>6</v>
      </c>
      <c r="F2278" s="9" t="s">
        <v>510</v>
      </c>
      <c r="G2278" s="9" t="s">
        <v>5675</v>
      </c>
      <c r="H2278">
        <v>0</v>
      </c>
      <c r="I2278">
        <v>609.21554600000002</v>
      </c>
    </row>
    <row r="2279" spans="1:9" x14ac:dyDescent="0.25">
      <c r="A2279" s="8">
        <v>2023</v>
      </c>
      <c r="B2279" s="9" t="s">
        <v>783</v>
      </c>
      <c r="C2279" s="9" t="s">
        <v>2411</v>
      </c>
      <c r="D2279" s="9" t="s">
        <v>4963</v>
      </c>
      <c r="E2279" s="11">
        <f>VLOOKUP(C2279,Typology!$A$2:$D$615,4,FALSE)</f>
        <v>6</v>
      </c>
      <c r="F2279" s="9" t="s">
        <v>536</v>
      </c>
      <c r="G2279" s="9" t="s">
        <v>5701</v>
      </c>
      <c r="H2279">
        <v>0</v>
      </c>
      <c r="I2279">
        <v>528.00547800000004</v>
      </c>
    </row>
    <row r="2280" spans="1:9" x14ac:dyDescent="0.25">
      <c r="A2280" s="8">
        <v>2023</v>
      </c>
      <c r="B2280" s="9" t="s">
        <v>783</v>
      </c>
      <c r="C2280" s="9" t="s">
        <v>2411</v>
      </c>
      <c r="D2280" s="9" t="s">
        <v>4963</v>
      </c>
      <c r="E2280" s="11">
        <f>VLOOKUP(C2280,Typology!$A$2:$D$615,4,FALSE)</f>
        <v>6</v>
      </c>
      <c r="F2280" s="9" t="s">
        <v>2413</v>
      </c>
      <c r="G2280" s="9" t="s">
        <v>7270</v>
      </c>
      <c r="H2280">
        <v>468.31791599999997</v>
      </c>
      <c r="I2280">
        <v>468.31791599999997</v>
      </c>
    </row>
    <row r="2281" spans="1:9" x14ac:dyDescent="0.25">
      <c r="A2281" s="8">
        <v>2023</v>
      </c>
      <c r="B2281" s="9" t="s">
        <v>783</v>
      </c>
      <c r="C2281" s="9" t="s">
        <v>2414</v>
      </c>
      <c r="D2281" s="9" t="s">
        <v>5514</v>
      </c>
      <c r="E2281" s="11">
        <f>VLOOKUP(C2281,Typology!$A$2:$D$615,4,FALSE)</f>
        <v>1</v>
      </c>
      <c r="F2281" s="9" t="s">
        <v>2415</v>
      </c>
      <c r="G2281" s="9" t="s">
        <v>7271</v>
      </c>
      <c r="H2281">
        <v>0</v>
      </c>
      <c r="I2281">
        <v>228.51055600000001</v>
      </c>
    </row>
    <row r="2282" spans="1:9" x14ac:dyDescent="0.25">
      <c r="A2282" s="8">
        <v>2023</v>
      </c>
      <c r="B2282" s="9" t="s">
        <v>783</v>
      </c>
      <c r="C2282" s="9" t="s">
        <v>2414</v>
      </c>
      <c r="D2282" s="9" t="s">
        <v>5514</v>
      </c>
      <c r="E2282" s="11">
        <f>VLOOKUP(C2282,Typology!$A$2:$D$615,4,FALSE)</f>
        <v>1</v>
      </c>
      <c r="F2282" s="9" t="s">
        <v>2416</v>
      </c>
      <c r="G2282" s="9" t="s">
        <v>7272</v>
      </c>
      <c r="H2282">
        <v>223.720922</v>
      </c>
      <c r="I2282">
        <v>258.30357600000002</v>
      </c>
    </row>
    <row r="2283" spans="1:9" x14ac:dyDescent="0.25">
      <c r="A2283" s="8">
        <v>2023</v>
      </c>
      <c r="B2283" s="9" t="s">
        <v>783</v>
      </c>
      <c r="C2283" s="9" t="s">
        <v>2417</v>
      </c>
      <c r="D2283" s="9" t="s">
        <v>4375</v>
      </c>
      <c r="E2283" s="11">
        <f>VLOOKUP(C2283,Typology!$A$2:$D$615,4,FALSE)</f>
        <v>1</v>
      </c>
      <c r="F2283" s="9" t="s">
        <v>2418</v>
      </c>
      <c r="G2283" s="9" t="s">
        <v>7273</v>
      </c>
      <c r="H2283">
        <v>0</v>
      </c>
      <c r="I2283">
        <v>373.79128300000002</v>
      </c>
    </row>
    <row r="2284" spans="1:9" x14ac:dyDescent="0.25">
      <c r="A2284" s="8">
        <v>2023</v>
      </c>
      <c r="B2284" s="9" t="s">
        <v>783</v>
      </c>
      <c r="C2284" s="9" t="s">
        <v>2417</v>
      </c>
      <c r="D2284" s="9" t="s">
        <v>4375</v>
      </c>
      <c r="E2284" s="11">
        <f>VLOOKUP(C2284,Typology!$A$2:$D$615,4,FALSE)</f>
        <v>1</v>
      </c>
      <c r="F2284" s="9" t="s">
        <v>2419</v>
      </c>
      <c r="G2284" s="9" t="s">
        <v>7183</v>
      </c>
      <c r="H2284">
        <v>326.93861199999998</v>
      </c>
      <c r="I2284">
        <v>326.93861199999998</v>
      </c>
    </row>
    <row r="2285" spans="1:9" x14ac:dyDescent="0.25">
      <c r="A2285" s="8">
        <v>2023</v>
      </c>
      <c r="B2285" s="9" t="s">
        <v>783</v>
      </c>
      <c r="C2285" s="9" t="s">
        <v>2420</v>
      </c>
      <c r="D2285" s="9" t="s">
        <v>4343</v>
      </c>
      <c r="E2285" s="11">
        <f>VLOOKUP(C2285,Typology!$A$2:$D$615,4,FALSE)</f>
        <v>1</v>
      </c>
      <c r="F2285" s="9" t="s">
        <v>2421</v>
      </c>
      <c r="G2285" s="9" t="s">
        <v>7274</v>
      </c>
      <c r="H2285">
        <v>124.17438300000001</v>
      </c>
      <c r="I2285">
        <v>196.23685399999999</v>
      </c>
    </row>
    <row r="2286" spans="1:9" x14ac:dyDescent="0.25">
      <c r="A2286" s="8">
        <v>2023</v>
      </c>
      <c r="B2286" s="9" t="s">
        <v>783</v>
      </c>
      <c r="C2286" s="9" t="s">
        <v>2420</v>
      </c>
      <c r="D2286" s="9" t="s">
        <v>4343</v>
      </c>
      <c r="E2286" s="11">
        <f>VLOOKUP(C2286,Typology!$A$2:$D$615,4,FALSE)</f>
        <v>1</v>
      </c>
      <c r="F2286" s="9" t="s">
        <v>2422</v>
      </c>
      <c r="G2286" s="9" t="s">
        <v>7275</v>
      </c>
      <c r="H2286">
        <v>0</v>
      </c>
      <c r="I2286">
        <v>360.41354100000001</v>
      </c>
    </row>
    <row r="2287" spans="1:9" x14ac:dyDescent="0.25">
      <c r="A2287" s="8">
        <v>2023</v>
      </c>
      <c r="B2287" s="9" t="s">
        <v>783</v>
      </c>
      <c r="C2287" s="9" t="s">
        <v>2420</v>
      </c>
      <c r="D2287" s="9" t="s">
        <v>4343</v>
      </c>
      <c r="E2287" s="11">
        <f>VLOOKUP(C2287,Typology!$A$2:$D$615,4,FALSE)</f>
        <v>1</v>
      </c>
      <c r="F2287" s="9" t="s">
        <v>2423</v>
      </c>
      <c r="G2287" s="9" t="s">
        <v>7276</v>
      </c>
      <c r="H2287">
        <v>289.65042099999999</v>
      </c>
      <c r="I2287">
        <v>289.65042099999999</v>
      </c>
    </row>
    <row r="2288" spans="1:9" x14ac:dyDescent="0.25">
      <c r="A2288" s="8">
        <v>2023</v>
      </c>
      <c r="B2288" s="9" t="s">
        <v>783</v>
      </c>
      <c r="C2288" s="9" t="s">
        <v>2424</v>
      </c>
      <c r="D2288" s="9" t="s">
        <v>4931</v>
      </c>
      <c r="E2288" s="11">
        <f>VLOOKUP(C2288,Typology!$A$2:$D$615,4,FALSE)</f>
        <v>5</v>
      </c>
      <c r="F2288" s="9" t="s">
        <v>2425</v>
      </c>
      <c r="G2288" s="9" t="s">
        <v>7277</v>
      </c>
      <c r="H2288">
        <v>595.26070600000003</v>
      </c>
      <c r="I2288">
        <v>595.26070600000003</v>
      </c>
    </row>
    <row r="2289" spans="1:9" x14ac:dyDescent="0.25">
      <c r="A2289" s="8">
        <v>2023</v>
      </c>
      <c r="B2289" s="9" t="s">
        <v>783</v>
      </c>
      <c r="C2289" s="9" t="s">
        <v>2424</v>
      </c>
      <c r="D2289" s="9" t="s">
        <v>4931</v>
      </c>
      <c r="E2289" s="11">
        <f>VLOOKUP(C2289,Typology!$A$2:$D$615,4,FALSE)</f>
        <v>5</v>
      </c>
      <c r="F2289" s="9" t="s">
        <v>2426</v>
      </c>
      <c r="G2289" s="9" t="s">
        <v>7278</v>
      </c>
      <c r="H2289">
        <v>483.07551699999999</v>
      </c>
      <c r="I2289">
        <v>483.07551699999999</v>
      </c>
    </row>
    <row r="2290" spans="1:9" x14ac:dyDescent="0.25">
      <c r="A2290" s="8">
        <v>2023</v>
      </c>
      <c r="B2290" s="9" t="s">
        <v>783</v>
      </c>
      <c r="C2290" s="9" t="s">
        <v>2424</v>
      </c>
      <c r="D2290" s="9" t="s">
        <v>4931</v>
      </c>
      <c r="E2290" s="11">
        <f>VLOOKUP(C2290,Typology!$A$2:$D$615,4,FALSE)</f>
        <v>5</v>
      </c>
      <c r="F2290" s="9" t="s">
        <v>593</v>
      </c>
      <c r="G2290" s="9" t="s">
        <v>5745</v>
      </c>
      <c r="H2290">
        <v>0</v>
      </c>
      <c r="I2290">
        <v>499.11564099999998</v>
      </c>
    </row>
    <row r="2291" spans="1:9" x14ac:dyDescent="0.25">
      <c r="A2291" s="8">
        <v>2023</v>
      </c>
      <c r="B2291" s="9" t="s">
        <v>783</v>
      </c>
      <c r="C2291" s="9" t="s">
        <v>2424</v>
      </c>
      <c r="D2291" s="9" t="s">
        <v>4931</v>
      </c>
      <c r="E2291" s="11">
        <f>VLOOKUP(C2291,Typology!$A$2:$D$615,4,FALSE)</f>
        <v>5</v>
      </c>
      <c r="F2291" s="9" t="s">
        <v>599</v>
      </c>
      <c r="G2291" s="9" t="s">
        <v>5751</v>
      </c>
      <c r="H2291">
        <v>0</v>
      </c>
      <c r="I2291">
        <v>1012.546556</v>
      </c>
    </row>
    <row r="2292" spans="1:9" x14ac:dyDescent="0.25">
      <c r="A2292" s="8">
        <v>2023</v>
      </c>
      <c r="B2292" s="9" t="s">
        <v>783</v>
      </c>
      <c r="C2292" s="9" t="s">
        <v>2424</v>
      </c>
      <c r="D2292" s="9" t="s">
        <v>4931</v>
      </c>
      <c r="E2292" s="11">
        <f>VLOOKUP(C2292,Typology!$A$2:$D$615,4,FALSE)</f>
        <v>5</v>
      </c>
      <c r="F2292" s="9" t="s">
        <v>600</v>
      </c>
      <c r="G2292" s="9" t="s">
        <v>5752</v>
      </c>
      <c r="H2292">
        <v>0</v>
      </c>
      <c r="I2292">
        <v>763.427055</v>
      </c>
    </row>
    <row r="2293" spans="1:9" x14ac:dyDescent="0.25">
      <c r="A2293" s="8">
        <v>2023</v>
      </c>
      <c r="B2293" s="9" t="s">
        <v>783</v>
      </c>
      <c r="C2293" s="9" t="s">
        <v>2424</v>
      </c>
      <c r="D2293" s="9" t="s">
        <v>4931</v>
      </c>
      <c r="E2293" s="11">
        <f>VLOOKUP(C2293,Typology!$A$2:$D$615,4,FALSE)</f>
        <v>5</v>
      </c>
      <c r="F2293" s="9" t="s">
        <v>2427</v>
      </c>
      <c r="G2293" s="9" t="s">
        <v>7279</v>
      </c>
      <c r="H2293">
        <v>276.22101399999997</v>
      </c>
      <c r="I2293">
        <v>276.22101399999997</v>
      </c>
    </row>
    <row r="2294" spans="1:9" x14ac:dyDescent="0.25">
      <c r="A2294" s="8">
        <v>2023</v>
      </c>
      <c r="B2294" s="9" t="s">
        <v>783</v>
      </c>
      <c r="C2294" s="9" t="s">
        <v>2424</v>
      </c>
      <c r="D2294" s="9" t="s">
        <v>4931</v>
      </c>
      <c r="E2294" s="11">
        <f>VLOOKUP(C2294,Typology!$A$2:$D$615,4,FALSE)</f>
        <v>5</v>
      </c>
      <c r="F2294" s="9" t="s">
        <v>2428</v>
      </c>
      <c r="G2294" s="9" t="s">
        <v>7280</v>
      </c>
      <c r="H2294">
        <v>423.77364699999998</v>
      </c>
      <c r="I2294">
        <v>423.77364699999998</v>
      </c>
    </row>
    <row r="2295" spans="1:9" x14ac:dyDescent="0.25">
      <c r="A2295" s="8">
        <v>2023</v>
      </c>
      <c r="B2295" s="9" t="s">
        <v>783</v>
      </c>
      <c r="C2295" s="9" t="s">
        <v>2424</v>
      </c>
      <c r="D2295" s="9" t="s">
        <v>4931</v>
      </c>
      <c r="E2295" s="11">
        <f>VLOOKUP(C2295,Typology!$A$2:$D$615,4,FALSE)</f>
        <v>5</v>
      </c>
      <c r="F2295" s="9" t="s">
        <v>2429</v>
      </c>
      <c r="G2295" s="9" t="s">
        <v>7281</v>
      </c>
      <c r="H2295">
        <v>384.34399400000001</v>
      </c>
      <c r="I2295">
        <v>801.21599300000003</v>
      </c>
    </row>
    <row r="2296" spans="1:9" x14ac:dyDescent="0.25">
      <c r="A2296" s="8">
        <v>2023</v>
      </c>
      <c r="B2296" s="9" t="s">
        <v>783</v>
      </c>
      <c r="C2296" s="9" t="s">
        <v>2424</v>
      </c>
      <c r="D2296" s="9" t="s">
        <v>4931</v>
      </c>
      <c r="E2296" s="11">
        <f>VLOOKUP(C2296,Typology!$A$2:$D$615,4,FALSE)</f>
        <v>5</v>
      </c>
      <c r="F2296" s="9" t="s">
        <v>2430</v>
      </c>
      <c r="G2296" s="9" t="s">
        <v>7282</v>
      </c>
      <c r="H2296">
        <v>420.36027200000001</v>
      </c>
      <c r="I2296">
        <v>420.36027200000001</v>
      </c>
    </row>
    <row r="2297" spans="1:9" x14ac:dyDescent="0.25">
      <c r="A2297" s="8">
        <v>2023</v>
      </c>
      <c r="B2297" s="9" t="s">
        <v>783</v>
      </c>
      <c r="C2297" s="9" t="s">
        <v>2431</v>
      </c>
      <c r="D2297" s="9" t="s">
        <v>4537</v>
      </c>
      <c r="E2297" s="11">
        <f>VLOOKUP(C2297,Typology!$A$2:$D$615,4,FALSE)</f>
        <v>2</v>
      </c>
      <c r="F2297" s="9" t="s">
        <v>592</v>
      </c>
      <c r="G2297" s="9" t="s">
        <v>5744</v>
      </c>
      <c r="H2297">
        <v>0</v>
      </c>
      <c r="I2297">
        <v>206.47621699999999</v>
      </c>
    </row>
    <row r="2298" spans="1:9" x14ac:dyDescent="0.25">
      <c r="A2298" s="8">
        <v>2023</v>
      </c>
      <c r="B2298" s="9" t="s">
        <v>783</v>
      </c>
      <c r="C2298" s="9" t="s">
        <v>2431</v>
      </c>
      <c r="D2298" s="9" t="s">
        <v>4537</v>
      </c>
      <c r="E2298" s="11">
        <f>VLOOKUP(C2298,Typology!$A$2:$D$615,4,FALSE)</f>
        <v>2</v>
      </c>
      <c r="F2298" s="9" t="s">
        <v>2432</v>
      </c>
      <c r="G2298" s="9" t="s">
        <v>7283</v>
      </c>
      <c r="H2298">
        <v>374.90512100000001</v>
      </c>
      <c r="I2298">
        <v>374.90512100000001</v>
      </c>
    </row>
    <row r="2299" spans="1:9" x14ac:dyDescent="0.25">
      <c r="A2299" s="8">
        <v>2023</v>
      </c>
      <c r="B2299" s="9" t="s">
        <v>783</v>
      </c>
      <c r="C2299" s="9" t="s">
        <v>2431</v>
      </c>
      <c r="D2299" s="9" t="s">
        <v>4537</v>
      </c>
      <c r="E2299" s="11">
        <f>VLOOKUP(C2299,Typology!$A$2:$D$615,4,FALSE)</f>
        <v>2</v>
      </c>
      <c r="F2299" s="9" t="s">
        <v>601</v>
      </c>
      <c r="G2299" s="9" t="s">
        <v>5753</v>
      </c>
      <c r="H2299">
        <v>0</v>
      </c>
      <c r="I2299">
        <v>240.29725099999999</v>
      </c>
    </row>
    <row r="2300" spans="1:9" x14ac:dyDescent="0.25">
      <c r="A2300" s="8">
        <v>2023</v>
      </c>
      <c r="B2300" s="9" t="s">
        <v>783</v>
      </c>
      <c r="C2300" s="9" t="s">
        <v>2433</v>
      </c>
      <c r="D2300" s="9" t="s">
        <v>4892</v>
      </c>
      <c r="E2300" s="11">
        <f>VLOOKUP(C2300,Typology!$A$2:$D$615,4,FALSE)</f>
        <v>5</v>
      </c>
      <c r="F2300" s="9" t="s">
        <v>2434</v>
      </c>
      <c r="G2300" s="9" t="s">
        <v>7284</v>
      </c>
      <c r="H2300">
        <v>701.21252800000002</v>
      </c>
      <c r="I2300">
        <v>701.21252800000002</v>
      </c>
    </row>
    <row r="2301" spans="1:9" x14ac:dyDescent="0.25">
      <c r="A2301" s="8">
        <v>2023</v>
      </c>
      <c r="B2301" s="9" t="s">
        <v>783</v>
      </c>
      <c r="C2301" s="9" t="s">
        <v>2433</v>
      </c>
      <c r="D2301" s="9" t="s">
        <v>4892</v>
      </c>
      <c r="E2301" s="11">
        <f>VLOOKUP(C2301,Typology!$A$2:$D$615,4,FALSE)</f>
        <v>5</v>
      </c>
      <c r="F2301" s="9" t="s">
        <v>2435</v>
      </c>
      <c r="G2301" s="9" t="s">
        <v>6255</v>
      </c>
      <c r="H2301">
        <v>324.23917599999999</v>
      </c>
      <c r="I2301">
        <v>324.23917599999999</v>
      </c>
    </row>
    <row r="2302" spans="1:9" x14ac:dyDescent="0.25">
      <c r="A2302" s="8">
        <v>2023</v>
      </c>
      <c r="B2302" s="9" t="s">
        <v>783</v>
      </c>
      <c r="C2302" s="9" t="s">
        <v>2433</v>
      </c>
      <c r="D2302" s="9" t="s">
        <v>4892</v>
      </c>
      <c r="E2302" s="11">
        <f>VLOOKUP(C2302,Typology!$A$2:$D$615,4,FALSE)</f>
        <v>5</v>
      </c>
      <c r="F2302" s="9" t="s">
        <v>2436</v>
      </c>
      <c r="G2302" s="9" t="s">
        <v>7285</v>
      </c>
      <c r="H2302">
        <v>493.70330999999999</v>
      </c>
      <c r="I2302">
        <v>493.70330999999999</v>
      </c>
    </row>
    <row r="2303" spans="1:9" x14ac:dyDescent="0.25">
      <c r="A2303" s="8">
        <v>2023</v>
      </c>
      <c r="B2303" s="9" t="s">
        <v>783</v>
      </c>
      <c r="C2303" s="9" t="s">
        <v>2433</v>
      </c>
      <c r="D2303" s="9" t="s">
        <v>4892</v>
      </c>
      <c r="E2303" s="11">
        <f>VLOOKUP(C2303,Typology!$A$2:$D$615,4,FALSE)</f>
        <v>5</v>
      </c>
      <c r="F2303" s="9" t="s">
        <v>2437</v>
      </c>
      <c r="G2303" s="9" t="s">
        <v>7286</v>
      </c>
      <c r="H2303">
        <v>0</v>
      </c>
      <c r="I2303">
        <v>0</v>
      </c>
    </row>
    <row r="2304" spans="1:9" x14ac:dyDescent="0.25">
      <c r="A2304" s="8">
        <v>2023</v>
      </c>
      <c r="B2304" s="9" t="s">
        <v>783</v>
      </c>
      <c r="C2304" s="9" t="s">
        <v>2433</v>
      </c>
      <c r="D2304" s="9" t="s">
        <v>4892</v>
      </c>
      <c r="E2304" s="11">
        <f>VLOOKUP(C2304,Typology!$A$2:$D$615,4,FALSE)</f>
        <v>5</v>
      </c>
      <c r="F2304" s="9" t="s">
        <v>2438</v>
      </c>
      <c r="G2304" s="9" t="s">
        <v>7287</v>
      </c>
      <c r="H2304">
        <v>72.066666999999995</v>
      </c>
      <c r="I2304">
        <v>72.066666999999995</v>
      </c>
    </row>
    <row r="2305" spans="1:9" x14ac:dyDescent="0.25">
      <c r="A2305" s="8">
        <v>2023</v>
      </c>
      <c r="B2305" s="9" t="s">
        <v>783</v>
      </c>
      <c r="C2305" s="9" t="s">
        <v>2433</v>
      </c>
      <c r="D2305" s="9" t="s">
        <v>4892</v>
      </c>
      <c r="E2305" s="11">
        <f>VLOOKUP(C2305,Typology!$A$2:$D$615,4,FALSE)</f>
        <v>5</v>
      </c>
      <c r="F2305" s="9" t="s">
        <v>2439</v>
      </c>
      <c r="G2305" s="9" t="s">
        <v>7288</v>
      </c>
      <c r="H2305">
        <v>21.034091</v>
      </c>
      <c r="I2305">
        <v>73.523180999999994</v>
      </c>
    </row>
    <row r="2306" spans="1:9" x14ac:dyDescent="0.25">
      <c r="A2306" s="8">
        <v>2023</v>
      </c>
      <c r="B2306" s="9" t="s">
        <v>783</v>
      </c>
      <c r="C2306" s="9" t="s">
        <v>2433</v>
      </c>
      <c r="D2306" s="9" t="s">
        <v>4892</v>
      </c>
      <c r="E2306" s="11">
        <f>VLOOKUP(C2306,Typology!$A$2:$D$615,4,FALSE)</f>
        <v>5</v>
      </c>
      <c r="F2306" s="9" t="s">
        <v>2440</v>
      </c>
      <c r="G2306" s="9" t="s">
        <v>7289</v>
      </c>
      <c r="H2306">
        <v>0</v>
      </c>
      <c r="I2306">
        <v>885.51258499999994</v>
      </c>
    </row>
    <row r="2307" spans="1:9" x14ac:dyDescent="0.25">
      <c r="A2307" s="8">
        <v>2023</v>
      </c>
      <c r="B2307" s="9" t="s">
        <v>783</v>
      </c>
      <c r="C2307" s="9" t="s">
        <v>2433</v>
      </c>
      <c r="D2307" s="9" t="s">
        <v>4892</v>
      </c>
      <c r="E2307" s="11">
        <f>VLOOKUP(C2307,Typology!$A$2:$D$615,4,FALSE)</f>
        <v>5</v>
      </c>
      <c r="F2307" s="9" t="s">
        <v>2441</v>
      </c>
      <c r="G2307" s="9" t="s">
        <v>7290</v>
      </c>
      <c r="H2307">
        <v>0</v>
      </c>
      <c r="I2307">
        <v>2291.9085190000001</v>
      </c>
    </row>
    <row r="2308" spans="1:9" x14ac:dyDescent="0.25">
      <c r="A2308" s="8">
        <v>2023</v>
      </c>
      <c r="B2308" s="9" t="s">
        <v>783</v>
      </c>
      <c r="C2308" s="9" t="s">
        <v>2433</v>
      </c>
      <c r="D2308" s="9" t="s">
        <v>4892</v>
      </c>
      <c r="E2308" s="11">
        <f>VLOOKUP(C2308,Typology!$A$2:$D$615,4,FALSE)</f>
        <v>5</v>
      </c>
      <c r="F2308" s="9" t="s">
        <v>2442</v>
      </c>
      <c r="G2308" s="9" t="s">
        <v>7291</v>
      </c>
      <c r="H2308">
        <v>318.05415299999999</v>
      </c>
      <c r="I2308">
        <v>318.05415299999999</v>
      </c>
    </row>
    <row r="2309" spans="1:9" x14ac:dyDescent="0.25">
      <c r="A2309" s="8">
        <v>2023</v>
      </c>
      <c r="B2309" s="9" t="s">
        <v>783</v>
      </c>
      <c r="C2309" s="9" t="s">
        <v>2433</v>
      </c>
      <c r="D2309" s="9" t="s">
        <v>4892</v>
      </c>
      <c r="E2309" s="11">
        <f>VLOOKUP(C2309,Typology!$A$2:$D$615,4,FALSE)</f>
        <v>5</v>
      </c>
      <c r="F2309" s="9" t="s">
        <v>2443</v>
      </c>
      <c r="G2309" s="9" t="s">
        <v>7292</v>
      </c>
      <c r="H2309">
        <v>306.18547000000001</v>
      </c>
      <c r="I2309">
        <v>306.18547000000001</v>
      </c>
    </row>
    <row r="2310" spans="1:9" x14ac:dyDescent="0.25">
      <c r="A2310" s="8">
        <v>2023</v>
      </c>
      <c r="B2310" s="9" t="s">
        <v>783</v>
      </c>
      <c r="C2310" s="9" t="s">
        <v>2433</v>
      </c>
      <c r="D2310" s="9" t="s">
        <v>4892</v>
      </c>
      <c r="E2310" s="11">
        <f>VLOOKUP(C2310,Typology!$A$2:$D$615,4,FALSE)</f>
        <v>5</v>
      </c>
      <c r="F2310" s="9" t="s">
        <v>2444</v>
      </c>
      <c r="G2310" s="9" t="s">
        <v>7293</v>
      </c>
      <c r="H2310">
        <v>397.72566599999999</v>
      </c>
      <c r="I2310">
        <v>397.72566599999999</v>
      </c>
    </row>
    <row r="2311" spans="1:9" x14ac:dyDescent="0.25">
      <c r="A2311" s="8">
        <v>2023</v>
      </c>
      <c r="B2311" s="9" t="s">
        <v>783</v>
      </c>
      <c r="C2311" s="9" t="s">
        <v>2433</v>
      </c>
      <c r="D2311" s="9" t="s">
        <v>4892</v>
      </c>
      <c r="E2311" s="11">
        <f>VLOOKUP(C2311,Typology!$A$2:$D$615,4,FALSE)</f>
        <v>5</v>
      </c>
      <c r="F2311" s="9" t="s">
        <v>2445</v>
      </c>
      <c r="G2311" s="9" t="s">
        <v>7294</v>
      </c>
      <c r="H2311">
        <v>0</v>
      </c>
      <c r="I2311">
        <v>725.13968499999999</v>
      </c>
    </row>
    <row r="2312" spans="1:9" x14ac:dyDescent="0.25">
      <c r="A2312" s="8">
        <v>2023</v>
      </c>
      <c r="B2312" s="9" t="s">
        <v>783</v>
      </c>
      <c r="C2312" s="9" t="s">
        <v>2433</v>
      </c>
      <c r="D2312" s="9" t="s">
        <v>4892</v>
      </c>
      <c r="E2312" s="11">
        <f>VLOOKUP(C2312,Typology!$A$2:$D$615,4,FALSE)</f>
        <v>5</v>
      </c>
      <c r="F2312" s="9" t="s">
        <v>2446</v>
      </c>
      <c r="G2312" s="9" t="s">
        <v>7295</v>
      </c>
      <c r="H2312">
        <v>455.59725800000001</v>
      </c>
      <c r="I2312">
        <v>455.59725800000001</v>
      </c>
    </row>
    <row r="2313" spans="1:9" x14ac:dyDescent="0.25">
      <c r="A2313" s="8">
        <v>2023</v>
      </c>
      <c r="B2313" s="9" t="s">
        <v>783</v>
      </c>
      <c r="C2313" s="9" t="s">
        <v>2447</v>
      </c>
      <c r="D2313" s="9" t="s">
        <v>4863</v>
      </c>
      <c r="E2313" s="11">
        <f>VLOOKUP(C2313,Typology!$A$2:$D$615,4,FALSE)</f>
        <v>5</v>
      </c>
      <c r="F2313" s="9" t="s">
        <v>2448</v>
      </c>
      <c r="G2313" s="9" t="s">
        <v>7296</v>
      </c>
      <c r="H2313">
        <v>0</v>
      </c>
      <c r="I2313">
        <v>67.961108999999993</v>
      </c>
    </row>
    <row r="2314" spans="1:9" x14ac:dyDescent="0.25">
      <c r="A2314" s="8">
        <v>2023</v>
      </c>
      <c r="B2314" s="9" t="s">
        <v>783</v>
      </c>
      <c r="C2314" s="9" t="s">
        <v>2447</v>
      </c>
      <c r="D2314" s="9" t="s">
        <v>4863</v>
      </c>
      <c r="E2314" s="11">
        <f>VLOOKUP(C2314,Typology!$A$2:$D$615,4,FALSE)</f>
        <v>5</v>
      </c>
      <c r="F2314" s="9" t="s">
        <v>2449</v>
      </c>
      <c r="G2314" s="9" t="s">
        <v>7297</v>
      </c>
      <c r="H2314">
        <v>105.30713900000001</v>
      </c>
      <c r="I2314">
        <v>105.30713900000001</v>
      </c>
    </row>
    <row r="2315" spans="1:9" x14ac:dyDescent="0.25">
      <c r="A2315" s="8">
        <v>2023</v>
      </c>
      <c r="B2315" s="9" t="s">
        <v>783</v>
      </c>
      <c r="C2315" s="9" t="s">
        <v>2447</v>
      </c>
      <c r="D2315" s="9" t="s">
        <v>4863</v>
      </c>
      <c r="E2315" s="11">
        <f>VLOOKUP(C2315,Typology!$A$2:$D$615,4,FALSE)</f>
        <v>5</v>
      </c>
      <c r="F2315" s="9" t="s">
        <v>519</v>
      </c>
      <c r="G2315" s="9" t="s">
        <v>5684</v>
      </c>
      <c r="H2315">
        <v>0</v>
      </c>
      <c r="I2315">
        <v>1737.132366</v>
      </c>
    </row>
    <row r="2316" spans="1:9" x14ac:dyDescent="0.25">
      <c r="A2316" s="8">
        <v>2023</v>
      </c>
      <c r="B2316" s="9" t="s">
        <v>783</v>
      </c>
      <c r="C2316" s="9" t="s">
        <v>2447</v>
      </c>
      <c r="D2316" s="9" t="s">
        <v>4863</v>
      </c>
      <c r="E2316" s="11">
        <f>VLOOKUP(C2316,Typology!$A$2:$D$615,4,FALSE)</f>
        <v>5</v>
      </c>
      <c r="F2316" s="9" t="s">
        <v>520</v>
      </c>
      <c r="G2316" s="9" t="s">
        <v>5685</v>
      </c>
      <c r="H2316">
        <v>0</v>
      </c>
      <c r="I2316">
        <v>1012.964139</v>
      </c>
    </row>
    <row r="2317" spans="1:9" x14ac:dyDescent="0.25">
      <c r="A2317" s="8">
        <v>2023</v>
      </c>
      <c r="B2317" s="9" t="s">
        <v>783</v>
      </c>
      <c r="C2317" s="9" t="s">
        <v>2447</v>
      </c>
      <c r="D2317" s="9" t="s">
        <v>4863</v>
      </c>
      <c r="E2317" s="11">
        <f>VLOOKUP(C2317,Typology!$A$2:$D$615,4,FALSE)</f>
        <v>5</v>
      </c>
      <c r="F2317" s="9" t="s">
        <v>2450</v>
      </c>
      <c r="G2317" s="9" t="s">
        <v>7298</v>
      </c>
      <c r="H2317">
        <v>384.04752300000001</v>
      </c>
      <c r="I2317">
        <v>467.827808</v>
      </c>
    </row>
    <row r="2318" spans="1:9" x14ac:dyDescent="0.25">
      <c r="A2318" s="8">
        <v>2023</v>
      </c>
      <c r="B2318" s="9" t="s">
        <v>783</v>
      </c>
      <c r="C2318" s="9" t="s">
        <v>2447</v>
      </c>
      <c r="D2318" s="9" t="s">
        <v>4863</v>
      </c>
      <c r="E2318" s="11">
        <f>VLOOKUP(C2318,Typology!$A$2:$D$615,4,FALSE)</f>
        <v>5</v>
      </c>
      <c r="F2318" s="9" t="s">
        <v>2451</v>
      </c>
      <c r="G2318" s="9" t="s">
        <v>7299</v>
      </c>
      <c r="H2318">
        <v>405.34953899999999</v>
      </c>
      <c r="I2318">
        <v>475.85233199999999</v>
      </c>
    </row>
    <row r="2319" spans="1:9" x14ac:dyDescent="0.25">
      <c r="A2319" s="8">
        <v>2023</v>
      </c>
      <c r="B2319" s="9" t="s">
        <v>783</v>
      </c>
      <c r="C2319" s="9" t="s">
        <v>2447</v>
      </c>
      <c r="D2319" s="9" t="s">
        <v>4863</v>
      </c>
      <c r="E2319" s="11">
        <f>VLOOKUP(C2319,Typology!$A$2:$D$615,4,FALSE)</f>
        <v>5</v>
      </c>
      <c r="F2319" s="9" t="s">
        <v>2452</v>
      </c>
      <c r="G2319" s="9" t="s">
        <v>7300</v>
      </c>
      <c r="H2319">
        <v>377.05977899999999</v>
      </c>
      <c r="I2319">
        <v>445.79162300000002</v>
      </c>
    </row>
    <row r="2320" spans="1:9" x14ac:dyDescent="0.25">
      <c r="A2320" s="8">
        <v>2023</v>
      </c>
      <c r="B2320" s="9" t="s">
        <v>783</v>
      </c>
      <c r="C2320" s="9" t="s">
        <v>2447</v>
      </c>
      <c r="D2320" s="9" t="s">
        <v>4863</v>
      </c>
      <c r="E2320" s="11">
        <f>VLOOKUP(C2320,Typology!$A$2:$D$615,4,FALSE)</f>
        <v>5</v>
      </c>
      <c r="F2320" s="9" t="s">
        <v>2453</v>
      </c>
      <c r="G2320" s="9" t="s">
        <v>7301</v>
      </c>
      <c r="H2320">
        <v>520.83414300000004</v>
      </c>
      <c r="I2320">
        <v>614.67213400000003</v>
      </c>
    </row>
    <row r="2321" spans="1:9" x14ac:dyDescent="0.25">
      <c r="A2321" s="8">
        <v>2023</v>
      </c>
      <c r="B2321" s="9" t="s">
        <v>783</v>
      </c>
      <c r="C2321" s="9" t="s">
        <v>2447</v>
      </c>
      <c r="D2321" s="9" t="s">
        <v>4863</v>
      </c>
      <c r="E2321" s="11">
        <f>VLOOKUP(C2321,Typology!$A$2:$D$615,4,FALSE)</f>
        <v>5</v>
      </c>
      <c r="F2321" s="9" t="s">
        <v>2454</v>
      </c>
      <c r="G2321" s="9" t="s">
        <v>7302</v>
      </c>
      <c r="H2321">
        <v>520.797957</v>
      </c>
      <c r="I2321">
        <v>615.330196</v>
      </c>
    </row>
    <row r="2322" spans="1:9" x14ac:dyDescent="0.25">
      <c r="A2322" s="8">
        <v>2023</v>
      </c>
      <c r="B2322" s="9" t="s">
        <v>783</v>
      </c>
      <c r="C2322" s="9" t="s">
        <v>2447</v>
      </c>
      <c r="D2322" s="9" t="s">
        <v>4863</v>
      </c>
      <c r="E2322" s="11">
        <f>VLOOKUP(C2322,Typology!$A$2:$D$615,4,FALSE)</f>
        <v>5</v>
      </c>
      <c r="F2322" s="9" t="s">
        <v>2455</v>
      </c>
      <c r="G2322" s="9" t="s">
        <v>7303</v>
      </c>
      <c r="H2322">
        <v>412.55027799999999</v>
      </c>
      <c r="I2322">
        <v>476.70111600000001</v>
      </c>
    </row>
    <row r="2323" spans="1:9" x14ac:dyDescent="0.25">
      <c r="A2323" s="8">
        <v>2023</v>
      </c>
      <c r="B2323" s="9" t="s">
        <v>783</v>
      </c>
      <c r="C2323" s="9" t="s">
        <v>2456</v>
      </c>
      <c r="D2323" s="9" t="s">
        <v>4595</v>
      </c>
      <c r="E2323" s="11">
        <f>VLOOKUP(C2323,Typology!$A$2:$D$615,4,FALSE)</f>
        <v>2</v>
      </c>
      <c r="F2323" s="9" t="s">
        <v>2457</v>
      </c>
      <c r="G2323" s="9" t="s">
        <v>7304</v>
      </c>
      <c r="H2323">
        <v>0</v>
      </c>
      <c r="I2323">
        <v>340.791158</v>
      </c>
    </row>
    <row r="2324" spans="1:9" x14ac:dyDescent="0.25">
      <c r="A2324" s="8">
        <v>2023</v>
      </c>
      <c r="B2324" s="9" t="s">
        <v>783</v>
      </c>
      <c r="C2324" s="9" t="s">
        <v>2456</v>
      </c>
      <c r="D2324" s="9" t="s">
        <v>4595</v>
      </c>
      <c r="E2324" s="11">
        <f>VLOOKUP(C2324,Typology!$A$2:$D$615,4,FALSE)</f>
        <v>2</v>
      </c>
      <c r="F2324" s="9" t="s">
        <v>2458</v>
      </c>
      <c r="G2324" s="9" t="s">
        <v>7305</v>
      </c>
      <c r="H2324">
        <v>0</v>
      </c>
      <c r="I2324">
        <v>329.23589299999998</v>
      </c>
    </row>
    <row r="2325" spans="1:9" x14ac:dyDescent="0.25">
      <c r="A2325" s="8">
        <v>2023</v>
      </c>
      <c r="B2325" s="9" t="s">
        <v>783</v>
      </c>
      <c r="C2325" s="9" t="s">
        <v>2456</v>
      </c>
      <c r="D2325" s="9" t="s">
        <v>4595</v>
      </c>
      <c r="E2325" s="11">
        <f>VLOOKUP(C2325,Typology!$A$2:$D$615,4,FALSE)</f>
        <v>2</v>
      </c>
      <c r="F2325" s="9" t="s">
        <v>2459</v>
      </c>
      <c r="G2325" s="9" t="s">
        <v>7306</v>
      </c>
      <c r="H2325">
        <v>615.02794500000005</v>
      </c>
      <c r="I2325">
        <v>615.02794500000005</v>
      </c>
    </row>
    <row r="2326" spans="1:9" x14ac:dyDescent="0.25">
      <c r="A2326" s="8">
        <v>2023</v>
      </c>
      <c r="B2326" s="9" t="s">
        <v>783</v>
      </c>
      <c r="C2326" s="9" t="s">
        <v>2460</v>
      </c>
      <c r="D2326" s="9" t="s">
        <v>4516</v>
      </c>
      <c r="E2326" s="11">
        <f>VLOOKUP(C2326,Typology!$A$2:$D$615,4,FALSE)</f>
        <v>1</v>
      </c>
      <c r="F2326" s="9" t="s">
        <v>2461</v>
      </c>
      <c r="G2326" s="9" t="s">
        <v>7307</v>
      </c>
      <c r="H2326">
        <v>384.229535</v>
      </c>
      <c r="I2326">
        <v>444.76480600000002</v>
      </c>
    </row>
    <row r="2327" spans="1:9" x14ac:dyDescent="0.25">
      <c r="A2327" s="8">
        <v>2023</v>
      </c>
      <c r="B2327" s="9" t="s">
        <v>783</v>
      </c>
      <c r="C2327" s="9" t="s">
        <v>2460</v>
      </c>
      <c r="D2327" s="9" t="s">
        <v>4516</v>
      </c>
      <c r="E2327" s="11">
        <f>VLOOKUP(C2327,Typology!$A$2:$D$615,4,FALSE)</f>
        <v>1</v>
      </c>
      <c r="F2327" s="9" t="s">
        <v>2462</v>
      </c>
      <c r="G2327" s="9" t="s">
        <v>7308</v>
      </c>
      <c r="H2327">
        <v>0</v>
      </c>
      <c r="I2327">
        <v>317.68129599999997</v>
      </c>
    </row>
    <row r="2328" spans="1:9" x14ac:dyDescent="0.25">
      <c r="A2328" s="8">
        <v>2023</v>
      </c>
      <c r="B2328" s="9" t="s">
        <v>783</v>
      </c>
      <c r="C2328" s="9" t="s">
        <v>2463</v>
      </c>
      <c r="D2328" s="9" t="s">
        <v>4716</v>
      </c>
      <c r="E2328" s="11">
        <f>VLOOKUP(C2328,Typology!$A$2:$D$615,4,FALSE)</f>
        <v>3</v>
      </c>
      <c r="F2328" s="9" t="s">
        <v>2464</v>
      </c>
      <c r="G2328" s="9" t="s">
        <v>7309</v>
      </c>
      <c r="H2328">
        <v>0</v>
      </c>
      <c r="I2328">
        <v>276.02010000000001</v>
      </c>
    </row>
    <row r="2329" spans="1:9" x14ac:dyDescent="0.25">
      <c r="A2329" s="8">
        <v>2023</v>
      </c>
      <c r="B2329" s="9" t="s">
        <v>783</v>
      </c>
      <c r="C2329" s="9" t="s">
        <v>2463</v>
      </c>
      <c r="D2329" s="9" t="s">
        <v>4716</v>
      </c>
      <c r="E2329" s="11">
        <f>VLOOKUP(C2329,Typology!$A$2:$D$615,4,FALSE)</f>
        <v>3</v>
      </c>
      <c r="F2329" s="9" t="s">
        <v>2465</v>
      </c>
      <c r="G2329" s="9" t="s">
        <v>7310</v>
      </c>
      <c r="H2329">
        <v>462.58500000000004</v>
      </c>
      <c r="I2329">
        <v>462.58500000000004</v>
      </c>
    </row>
    <row r="2330" spans="1:9" x14ac:dyDescent="0.25">
      <c r="A2330" s="8">
        <v>2023</v>
      </c>
      <c r="B2330" s="9" t="s">
        <v>783</v>
      </c>
      <c r="C2330" s="9" t="s">
        <v>2463</v>
      </c>
      <c r="D2330" s="9" t="s">
        <v>4716</v>
      </c>
      <c r="E2330" s="11">
        <f>VLOOKUP(C2330,Typology!$A$2:$D$615,4,FALSE)</f>
        <v>3</v>
      </c>
      <c r="F2330" s="9" t="s">
        <v>2466</v>
      </c>
      <c r="G2330" s="9" t="s">
        <v>7311</v>
      </c>
      <c r="H2330">
        <v>0</v>
      </c>
      <c r="I2330">
        <v>230.074412</v>
      </c>
    </row>
    <row r="2331" spans="1:9" x14ac:dyDescent="0.25">
      <c r="A2331" s="8">
        <v>2023</v>
      </c>
      <c r="B2331" s="9" t="s">
        <v>783</v>
      </c>
      <c r="C2331" s="9" t="s">
        <v>2467</v>
      </c>
      <c r="D2331" s="9" t="s">
        <v>4504</v>
      </c>
      <c r="E2331" s="11">
        <f>VLOOKUP(C2331,Typology!$A$2:$D$615,4,FALSE)</f>
        <v>1</v>
      </c>
      <c r="F2331" s="9" t="s">
        <v>2468</v>
      </c>
      <c r="G2331" s="9" t="s">
        <v>5967</v>
      </c>
      <c r="H2331">
        <v>121.965424</v>
      </c>
      <c r="I2331">
        <v>121.965424</v>
      </c>
    </row>
    <row r="2332" spans="1:9" x14ac:dyDescent="0.25">
      <c r="A2332" s="8">
        <v>2023</v>
      </c>
      <c r="B2332" s="9" t="s">
        <v>783</v>
      </c>
      <c r="C2332" s="9" t="s">
        <v>2467</v>
      </c>
      <c r="D2332" s="9" t="s">
        <v>4504</v>
      </c>
      <c r="E2332" s="11">
        <f>VLOOKUP(C2332,Typology!$A$2:$D$615,4,FALSE)</f>
        <v>1</v>
      </c>
      <c r="F2332" s="9" t="s">
        <v>2469</v>
      </c>
      <c r="G2332" s="9" t="s">
        <v>7312</v>
      </c>
      <c r="H2332">
        <v>0</v>
      </c>
      <c r="I2332">
        <v>219.10945000000001</v>
      </c>
    </row>
    <row r="2333" spans="1:9" x14ac:dyDescent="0.25">
      <c r="A2333" s="8">
        <v>2023</v>
      </c>
      <c r="B2333" s="9" t="s">
        <v>783</v>
      </c>
      <c r="C2333" s="9" t="s">
        <v>2467</v>
      </c>
      <c r="D2333" s="9" t="s">
        <v>4504</v>
      </c>
      <c r="E2333" s="11">
        <f>VLOOKUP(C2333,Typology!$A$2:$D$615,4,FALSE)</f>
        <v>1</v>
      </c>
      <c r="F2333" s="9" t="s">
        <v>2470</v>
      </c>
      <c r="G2333" s="9" t="s">
        <v>7313</v>
      </c>
      <c r="H2333">
        <v>0</v>
      </c>
      <c r="I2333">
        <v>241.17661699999999</v>
      </c>
    </row>
    <row r="2334" spans="1:9" x14ac:dyDescent="0.25">
      <c r="A2334" s="8">
        <v>2023</v>
      </c>
      <c r="B2334" s="9" t="s">
        <v>783</v>
      </c>
      <c r="C2334" s="9" t="s">
        <v>2467</v>
      </c>
      <c r="D2334" s="9" t="s">
        <v>4504</v>
      </c>
      <c r="E2334" s="11">
        <f>VLOOKUP(C2334,Typology!$A$2:$D$615,4,FALSE)</f>
        <v>1</v>
      </c>
      <c r="F2334" s="9" t="s">
        <v>2471</v>
      </c>
      <c r="G2334" s="9" t="s">
        <v>6755</v>
      </c>
      <c r="H2334">
        <v>262.27945699999998</v>
      </c>
      <c r="I2334">
        <v>262.27945699999998</v>
      </c>
    </row>
    <row r="2335" spans="1:9" x14ac:dyDescent="0.25">
      <c r="A2335" s="8">
        <v>2023</v>
      </c>
      <c r="B2335" s="9" t="s">
        <v>783</v>
      </c>
      <c r="C2335" s="9" t="s">
        <v>2472</v>
      </c>
      <c r="D2335" s="9" t="s">
        <v>4665</v>
      </c>
      <c r="E2335" s="11">
        <f>VLOOKUP(C2335,Typology!$A$2:$D$615,4,FALSE)</f>
        <v>3</v>
      </c>
      <c r="F2335" s="9" t="s">
        <v>2473</v>
      </c>
      <c r="G2335" s="9" t="s">
        <v>7314</v>
      </c>
      <c r="H2335">
        <v>521.28854999999999</v>
      </c>
      <c r="I2335">
        <v>521.28854999999999</v>
      </c>
    </row>
    <row r="2336" spans="1:9" x14ac:dyDescent="0.25">
      <c r="A2336" s="8">
        <v>2023</v>
      </c>
      <c r="B2336" s="9" t="s">
        <v>783</v>
      </c>
      <c r="C2336" s="9" t="s">
        <v>2472</v>
      </c>
      <c r="D2336" s="9" t="s">
        <v>4665</v>
      </c>
      <c r="E2336" s="11">
        <f>VLOOKUP(C2336,Typology!$A$2:$D$615,4,FALSE)</f>
        <v>3</v>
      </c>
      <c r="F2336" s="9" t="s">
        <v>2474</v>
      </c>
      <c r="G2336" s="9" t="s">
        <v>7315</v>
      </c>
      <c r="H2336">
        <v>0</v>
      </c>
      <c r="I2336">
        <v>587.07285400000001</v>
      </c>
    </row>
    <row r="2337" spans="1:9" x14ac:dyDescent="0.25">
      <c r="A2337" s="8">
        <v>2023</v>
      </c>
      <c r="B2337" s="9" t="s">
        <v>783</v>
      </c>
      <c r="C2337" s="9" t="s">
        <v>2472</v>
      </c>
      <c r="D2337" s="9" t="s">
        <v>4665</v>
      </c>
      <c r="E2337" s="11">
        <f>VLOOKUP(C2337,Typology!$A$2:$D$615,4,FALSE)</f>
        <v>3</v>
      </c>
      <c r="F2337" s="9" t="s">
        <v>2475</v>
      </c>
      <c r="G2337" s="9" t="s">
        <v>7316</v>
      </c>
      <c r="H2337">
        <v>0</v>
      </c>
      <c r="I2337">
        <v>452.72468700000002</v>
      </c>
    </row>
    <row r="2338" spans="1:9" x14ac:dyDescent="0.25">
      <c r="A2338" s="8">
        <v>2023</v>
      </c>
      <c r="B2338" s="9" t="s">
        <v>783</v>
      </c>
      <c r="C2338" s="9" t="s">
        <v>2472</v>
      </c>
      <c r="D2338" s="9" t="s">
        <v>4665</v>
      </c>
      <c r="E2338" s="11">
        <f>VLOOKUP(C2338,Typology!$A$2:$D$615,4,FALSE)</f>
        <v>3</v>
      </c>
      <c r="F2338" s="9" t="s">
        <v>2476</v>
      </c>
      <c r="G2338" s="9" t="s">
        <v>7317</v>
      </c>
      <c r="H2338">
        <v>335.99141099999997</v>
      </c>
      <c r="I2338">
        <v>335.99141099999997</v>
      </c>
    </row>
    <row r="2339" spans="1:9" x14ac:dyDescent="0.25">
      <c r="A2339" s="8">
        <v>2023</v>
      </c>
      <c r="B2339" s="9" t="s">
        <v>783</v>
      </c>
      <c r="C2339" s="9" t="s">
        <v>2477</v>
      </c>
      <c r="D2339" s="9" t="s">
        <v>4499</v>
      </c>
      <c r="E2339" s="11">
        <f>VLOOKUP(C2339,Typology!$A$2:$D$615,4,FALSE)</f>
        <v>1</v>
      </c>
      <c r="F2339" s="9" t="s">
        <v>2478</v>
      </c>
      <c r="G2339" s="9" t="s">
        <v>7318</v>
      </c>
      <c r="H2339">
        <v>262.24100099999998</v>
      </c>
      <c r="I2339">
        <v>262.24100099999998</v>
      </c>
    </row>
    <row r="2340" spans="1:9" x14ac:dyDescent="0.25">
      <c r="A2340" s="8">
        <v>2023</v>
      </c>
      <c r="B2340" s="9" t="s">
        <v>783</v>
      </c>
      <c r="C2340" s="9" t="s">
        <v>2477</v>
      </c>
      <c r="D2340" s="9" t="s">
        <v>4499</v>
      </c>
      <c r="E2340" s="11">
        <f>VLOOKUP(C2340,Typology!$A$2:$D$615,4,FALSE)</f>
        <v>1</v>
      </c>
      <c r="F2340" s="9" t="s">
        <v>2479</v>
      </c>
      <c r="G2340" s="9" t="s">
        <v>7319</v>
      </c>
      <c r="H2340">
        <v>135.34117700000002</v>
      </c>
      <c r="I2340">
        <v>135.34117700000002</v>
      </c>
    </row>
    <row r="2341" spans="1:9" x14ac:dyDescent="0.25">
      <c r="A2341" s="8">
        <v>2023</v>
      </c>
      <c r="B2341" s="9" t="s">
        <v>783</v>
      </c>
      <c r="C2341" s="9" t="s">
        <v>2477</v>
      </c>
      <c r="D2341" s="9" t="s">
        <v>4499</v>
      </c>
      <c r="E2341" s="11">
        <f>VLOOKUP(C2341,Typology!$A$2:$D$615,4,FALSE)</f>
        <v>1</v>
      </c>
      <c r="F2341" s="9" t="s">
        <v>2480</v>
      </c>
      <c r="G2341" s="9" t="s">
        <v>7320</v>
      </c>
      <c r="H2341">
        <v>2.8000000000000001E-2</v>
      </c>
      <c r="I2341">
        <v>1.2012350000000001</v>
      </c>
    </row>
    <row r="2342" spans="1:9" x14ac:dyDescent="0.25">
      <c r="A2342" s="8">
        <v>2023</v>
      </c>
      <c r="B2342" s="9" t="s">
        <v>783</v>
      </c>
      <c r="C2342" s="9" t="s">
        <v>2477</v>
      </c>
      <c r="D2342" s="9" t="s">
        <v>4499</v>
      </c>
      <c r="E2342" s="11">
        <f>VLOOKUP(C2342,Typology!$A$2:$D$615,4,FALSE)</f>
        <v>1</v>
      </c>
      <c r="F2342" s="9" t="s">
        <v>2481</v>
      </c>
      <c r="G2342" s="9" t="s">
        <v>7321</v>
      </c>
      <c r="H2342">
        <v>0</v>
      </c>
      <c r="I2342">
        <v>261.52483100000001</v>
      </c>
    </row>
    <row r="2343" spans="1:9" x14ac:dyDescent="0.25">
      <c r="A2343" s="8">
        <v>2023</v>
      </c>
      <c r="B2343" s="9" t="s">
        <v>783</v>
      </c>
      <c r="C2343" s="9" t="s">
        <v>2477</v>
      </c>
      <c r="D2343" s="9" t="s">
        <v>4499</v>
      </c>
      <c r="E2343" s="11">
        <f>VLOOKUP(C2343,Typology!$A$2:$D$615,4,FALSE)</f>
        <v>1</v>
      </c>
      <c r="F2343" s="9" t="s">
        <v>2482</v>
      </c>
      <c r="G2343" s="9" t="s">
        <v>7322</v>
      </c>
      <c r="H2343">
        <v>0</v>
      </c>
      <c r="I2343">
        <v>237.61176799999998</v>
      </c>
    </row>
    <row r="2344" spans="1:9" x14ac:dyDescent="0.25">
      <c r="A2344" s="8">
        <v>2023</v>
      </c>
      <c r="B2344" s="9" t="s">
        <v>783</v>
      </c>
      <c r="C2344" s="9" t="s">
        <v>2483</v>
      </c>
      <c r="D2344" s="9" t="s">
        <v>4461</v>
      </c>
      <c r="E2344" s="11">
        <f>VLOOKUP(C2344,Typology!$A$2:$D$615,4,FALSE)</f>
        <v>1</v>
      </c>
      <c r="F2344" s="9" t="s">
        <v>2484</v>
      </c>
      <c r="G2344" s="9" t="s">
        <v>7323</v>
      </c>
      <c r="H2344">
        <v>208.24120500000001</v>
      </c>
      <c r="I2344">
        <v>245.674723</v>
      </c>
    </row>
    <row r="2345" spans="1:9" x14ac:dyDescent="0.25">
      <c r="A2345" s="8">
        <v>2023</v>
      </c>
      <c r="B2345" s="9" t="s">
        <v>783</v>
      </c>
      <c r="C2345" s="9" t="s">
        <v>2483</v>
      </c>
      <c r="D2345" s="9" t="s">
        <v>4461</v>
      </c>
      <c r="E2345" s="11">
        <f>VLOOKUP(C2345,Typology!$A$2:$D$615,4,FALSE)</f>
        <v>1</v>
      </c>
      <c r="F2345" s="9" t="s">
        <v>2485</v>
      </c>
      <c r="G2345" s="9" t="s">
        <v>7324</v>
      </c>
      <c r="H2345">
        <v>0</v>
      </c>
      <c r="I2345">
        <v>266.94602099999997</v>
      </c>
    </row>
    <row r="2346" spans="1:9" x14ac:dyDescent="0.25">
      <c r="A2346" s="8">
        <v>2023</v>
      </c>
      <c r="B2346" s="9" t="s">
        <v>783</v>
      </c>
      <c r="C2346" s="9" t="s">
        <v>2483</v>
      </c>
      <c r="D2346" s="9" t="s">
        <v>4461</v>
      </c>
      <c r="E2346" s="11">
        <f>VLOOKUP(C2346,Typology!$A$2:$D$615,4,FALSE)</f>
        <v>1</v>
      </c>
      <c r="F2346" s="9" t="s">
        <v>2486</v>
      </c>
      <c r="G2346" s="9" t="s">
        <v>7325</v>
      </c>
      <c r="H2346">
        <v>0</v>
      </c>
      <c r="I2346">
        <v>350.44247899999999</v>
      </c>
    </row>
    <row r="2347" spans="1:9" x14ac:dyDescent="0.25">
      <c r="A2347" s="8">
        <v>2023</v>
      </c>
      <c r="B2347" s="9" t="s">
        <v>783</v>
      </c>
      <c r="C2347" s="9" t="s">
        <v>2483</v>
      </c>
      <c r="D2347" s="9" t="s">
        <v>4461</v>
      </c>
      <c r="E2347" s="11">
        <f>VLOOKUP(C2347,Typology!$A$2:$D$615,4,FALSE)</f>
        <v>1</v>
      </c>
      <c r="F2347" s="9" t="s">
        <v>2487</v>
      </c>
      <c r="G2347" s="9" t="s">
        <v>7326</v>
      </c>
      <c r="H2347">
        <v>393.55266699999999</v>
      </c>
      <c r="I2347">
        <v>393.55266699999999</v>
      </c>
    </row>
    <row r="2348" spans="1:9" x14ac:dyDescent="0.25">
      <c r="A2348" s="8">
        <v>2023</v>
      </c>
      <c r="B2348" s="9" t="s">
        <v>783</v>
      </c>
      <c r="C2348" s="9" t="s">
        <v>2488</v>
      </c>
      <c r="D2348" s="9" t="s">
        <v>4981</v>
      </c>
      <c r="E2348" s="11">
        <f>VLOOKUP(C2348,Typology!$A$2:$D$615,4,FALSE)</f>
        <v>6</v>
      </c>
      <c r="F2348" s="9" t="s">
        <v>2489</v>
      </c>
      <c r="G2348" s="9" t="s">
        <v>7327</v>
      </c>
      <c r="H2348">
        <v>430.58901800000001</v>
      </c>
      <c r="I2348">
        <v>430.58901800000001</v>
      </c>
    </row>
    <row r="2349" spans="1:9" x14ac:dyDescent="0.25">
      <c r="A2349" s="8">
        <v>2023</v>
      </c>
      <c r="B2349" s="9" t="s">
        <v>783</v>
      </c>
      <c r="C2349" s="9" t="s">
        <v>2488</v>
      </c>
      <c r="D2349" s="9" t="s">
        <v>4981</v>
      </c>
      <c r="E2349" s="11">
        <f>VLOOKUP(C2349,Typology!$A$2:$D$615,4,FALSE)</f>
        <v>6</v>
      </c>
      <c r="F2349" s="9" t="s">
        <v>2490</v>
      </c>
      <c r="G2349" s="9" t="s">
        <v>7328</v>
      </c>
      <c r="H2349">
        <v>407.05987800000003</v>
      </c>
      <c r="I2349">
        <v>812.81473300000005</v>
      </c>
    </row>
    <row r="2350" spans="1:9" x14ac:dyDescent="0.25">
      <c r="A2350" s="8">
        <v>2023</v>
      </c>
      <c r="B2350" s="9" t="s">
        <v>783</v>
      </c>
      <c r="C2350" s="9" t="s">
        <v>2488</v>
      </c>
      <c r="D2350" s="9" t="s">
        <v>4981</v>
      </c>
      <c r="E2350" s="11">
        <f>VLOOKUP(C2350,Typology!$A$2:$D$615,4,FALSE)</f>
        <v>6</v>
      </c>
      <c r="F2350" s="9" t="s">
        <v>2491</v>
      </c>
      <c r="G2350" s="9" t="s">
        <v>7329</v>
      </c>
      <c r="H2350">
        <v>73.221428000000003</v>
      </c>
      <c r="I2350">
        <v>73.221428000000003</v>
      </c>
    </row>
    <row r="2351" spans="1:9" x14ac:dyDescent="0.25">
      <c r="A2351" s="8">
        <v>2023</v>
      </c>
      <c r="B2351" s="9" t="s">
        <v>783</v>
      </c>
      <c r="C2351" s="9" t="s">
        <v>2488</v>
      </c>
      <c r="D2351" s="9" t="s">
        <v>4981</v>
      </c>
      <c r="E2351" s="11">
        <f>VLOOKUP(C2351,Typology!$A$2:$D$615,4,FALSE)</f>
        <v>6</v>
      </c>
      <c r="F2351" s="9" t="s">
        <v>2492</v>
      </c>
      <c r="G2351" s="9" t="s">
        <v>7330</v>
      </c>
      <c r="H2351">
        <v>0</v>
      </c>
      <c r="I2351">
        <v>833.627702</v>
      </c>
    </row>
    <row r="2352" spans="1:9" x14ac:dyDescent="0.25">
      <c r="A2352" s="8">
        <v>2023</v>
      </c>
      <c r="B2352" s="9" t="s">
        <v>783</v>
      </c>
      <c r="C2352" s="9" t="s">
        <v>2488</v>
      </c>
      <c r="D2352" s="9" t="s">
        <v>4981</v>
      </c>
      <c r="E2352" s="11">
        <f>VLOOKUP(C2352,Typology!$A$2:$D$615,4,FALSE)</f>
        <v>6</v>
      </c>
      <c r="F2352" s="9" t="s">
        <v>621</v>
      </c>
      <c r="G2352" s="9" t="s">
        <v>5772</v>
      </c>
      <c r="H2352">
        <v>0</v>
      </c>
      <c r="I2352">
        <v>1545.2409479999999</v>
      </c>
    </row>
    <row r="2353" spans="1:9" x14ac:dyDescent="0.25">
      <c r="A2353" s="8">
        <v>2023</v>
      </c>
      <c r="B2353" s="9" t="s">
        <v>783</v>
      </c>
      <c r="C2353" s="9" t="s">
        <v>2488</v>
      </c>
      <c r="D2353" s="9" t="s">
        <v>4981</v>
      </c>
      <c r="E2353" s="11">
        <f>VLOOKUP(C2353,Typology!$A$2:$D$615,4,FALSE)</f>
        <v>6</v>
      </c>
      <c r="F2353" s="9" t="s">
        <v>2493</v>
      </c>
      <c r="G2353" s="9" t="s">
        <v>7331</v>
      </c>
      <c r="H2353">
        <v>451.25294400000001</v>
      </c>
      <c r="I2353">
        <v>451.25294400000001</v>
      </c>
    </row>
    <row r="2354" spans="1:9" x14ac:dyDescent="0.25">
      <c r="A2354" s="8">
        <v>2023</v>
      </c>
      <c r="B2354" s="9" t="s">
        <v>783</v>
      </c>
      <c r="C2354" s="9" t="s">
        <v>2488</v>
      </c>
      <c r="D2354" s="9" t="s">
        <v>4981</v>
      </c>
      <c r="E2354" s="11">
        <f>VLOOKUP(C2354,Typology!$A$2:$D$615,4,FALSE)</f>
        <v>6</v>
      </c>
      <c r="F2354" s="9" t="s">
        <v>2494</v>
      </c>
      <c r="G2354" s="9" t="s">
        <v>6650</v>
      </c>
      <c r="H2354">
        <v>558.35754299999996</v>
      </c>
      <c r="I2354">
        <v>558.35754299999996</v>
      </c>
    </row>
    <row r="2355" spans="1:9" x14ac:dyDescent="0.25">
      <c r="A2355" s="8">
        <v>2023</v>
      </c>
      <c r="B2355" s="9" t="s">
        <v>783</v>
      </c>
      <c r="C2355" s="9" t="s">
        <v>2488</v>
      </c>
      <c r="D2355" s="9" t="s">
        <v>4981</v>
      </c>
      <c r="E2355" s="11">
        <f>VLOOKUP(C2355,Typology!$A$2:$D$615,4,FALSE)</f>
        <v>6</v>
      </c>
      <c r="F2355" s="9" t="s">
        <v>2495</v>
      </c>
      <c r="G2355" s="9" t="s">
        <v>7332</v>
      </c>
      <c r="H2355">
        <v>576.97333400000002</v>
      </c>
      <c r="I2355">
        <v>576.97333400000002</v>
      </c>
    </row>
    <row r="2356" spans="1:9" x14ac:dyDescent="0.25">
      <c r="A2356" s="8">
        <v>2023</v>
      </c>
      <c r="B2356" s="9" t="s">
        <v>783</v>
      </c>
      <c r="C2356" s="9" t="s">
        <v>2496</v>
      </c>
      <c r="D2356" s="9" t="s">
        <v>4515</v>
      </c>
      <c r="E2356" s="11">
        <f>VLOOKUP(C2356,Typology!$A$2:$D$615,4,FALSE)</f>
        <v>1</v>
      </c>
      <c r="F2356" s="9" t="s">
        <v>2497</v>
      </c>
      <c r="G2356" s="9" t="s">
        <v>7333</v>
      </c>
      <c r="H2356">
        <v>0</v>
      </c>
      <c r="I2356">
        <v>213.01694900000001</v>
      </c>
    </row>
    <row r="2357" spans="1:9" x14ac:dyDescent="0.25">
      <c r="A2357" s="8">
        <v>2023</v>
      </c>
      <c r="B2357" s="9" t="s">
        <v>783</v>
      </c>
      <c r="C2357" s="9" t="s">
        <v>2496</v>
      </c>
      <c r="D2357" s="9" t="s">
        <v>4515</v>
      </c>
      <c r="E2357" s="11">
        <f>VLOOKUP(C2357,Typology!$A$2:$D$615,4,FALSE)</f>
        <v>1</v>
      </c>
      <c r="F2357" s="9" t="s">
        <v>2498</v>
      </c>
      <c r="G2357" s="9" t="s">
        <v>7334</v>
      </c>
      <c r="H2357">
        <v>0</v>
      </c>
      <c r="I2357">
        <v>0</v>
      </c>
    </row>
    <row r="2358" spans="1:9" x14ac:dyDescent="0.25">
      <c r="A2358" s="8">
        <v>2023</v>
      </c>
      <c r="B2358" s="9" t="s">
        <v>783</v>
      </c>
      <c r="C2358" s="9" t="s">
        <v>2496</v>
      </c>
      <c r="D2358" s="9" t="s">
        <v>4515</v>
      </c>
      <c r="E2358" s="11">
        <f>VLOOKUP(C2358,Typology!$A$2:$D$615,4,FALSE)</f>
        <v>1</v>
      </c>
      <c r="F2358" s="9" t="s">
        <v>2499</v>
      </c>
      <c r="G2358" s="9" t="s">
        <v>7335</v>
      </c>
      <c r="H2358">
        <v>0</v>
      </c>
      <c r="I2358">
        <v>203.36298500000001</v>
      </c>
    </row>
    <row r="2359" spans="1:9" x14ac:dyDescent="0.25">
      <c r="A2359" s="8">
        <v>2023</v>
      </c>
      <c r="B2359" s="9" t="s">
        <v>783</v>
      </c>
      <c r="C2359" s="9" t="s">
        <v>2496</v>
      </c>
      <c r="D2359" s="9" t="s">
        <v>4515</v>
      </c>
      <c r="E2359" s="11">
        <f>VLOOKUP(C2359,Typology!$A$2:$D$615,4,FALSE)</f>
        <v>1</v>
      </c>
      <c r="F2359" s="9" t="s">
        <v>2500</v>
      </c>
      <c r="G2359" s="9" t="s">
        <v>7336</v>
      </c>
      <c r="H2359">
        <v>395.58757500000002</v>
      </c>
      <c r="I2359">
        <v>395.58757500000002</v>
      </c>
    </row>
    <row r="2360" spans="1:9" x14ac:dyDescent="0.25">
      <c r="A2360" s="8">
        <v>2023</v>
      </c>
      <c r="B2360" s="9" t="s">
        <v>783</v>
      </c>
      <c r="C2360" s="9" t="s">
        <v>2501</v>
      </c>
      <c r="D2360" s="9" t="s">
        <v>4764</v>
      </c>
      <c r="E2360" s="11">
        <f>VLOOKUP(C2360,Typology!$A$2:$D$615,4,FALSE)</f>
        <v>3</v>
      </c>
      <c r="F2360" s="9" t="s">
        <v>2502</v>
      </c>
      <c r="G2360" s="9" t="s">
        <v>7337</v>
      </c>
      <c r="H2360">
        <v>803.17821700000002</v>
      </c>
      <c r="I2360">
        <v>803.17821700000002</v>
      </c>
    </row>
    <row r="2361" spans="1:9" x14ac:dyDescent="0.25">
      <c r="A2361" s="8">
        <v>2023</v>
      </c>
      <c r="B2361" s="9" t="s">
        <v>783</v>
      </c>
      <c r="C2361" s="9" t="s">
        <v>2501</v>
      </c>
      <c r="D2361" s="9" t="s">
        <v>4764</v>
      </c>
      <c r="E2361" s="11">
        <f>VLOOKUP(C2361,Typology!$A$2:$D$615,4,FALSE)</f>
        <v>3</v>
      </c>
      <c r="F2361" s="9" t="s">
        <v>622</v>
      </c>
      <c r="G2361" s="9" t="s">
        <v>5773</v>
      </c>
      <c r="H2361">
        <v>0</v>
      </c>
      <c r="I2361">
        <v>397.27670599999999</v>
      </c>
    </row>
    <row r="2362" spans="1:9" x14ac:dyDescent="0.25">
      <c r="A2362" s="8">
        <v>2023</v>
      </c>
      <c r="B2362" s="9" t="s">
        <v>783</v>
      </c>
      <c r="C2362" s="9" t="s">
        <v>2501</v>
      </c>
      <c r="D2362" s="9" t="s">
        <v>4764</v>
      </c>
      <c r="E2362" s="11">
        <f>VLOOKUP(C2362,Typology!$A$2:$D$615,4,FALSE)</f>
        <v>3</v>
      </c>
      <c r="F2362" s="9" t="s">
        <v>2503</v>
      </c>
      <c r="G2362" s="9" t="s">
        <v>7338</v>
      </c>
      <c r="H2362">
        <v>0</v>
      </c>
      <c r="I2362">
        <v>384.81502699999999</v>
      </c>
    </row>
    <row r="2363" spans="1:9" x14ac:dyDescent="0.25">
      <c r="A2363" s="8">
        <v>2023</v>
      </c>
      <c r="B2363" s="9" t="s">
        <v>783</v>
      </c>
      <c r="C2363" s="9" t="s">
        <v>2504</v>
      </c>
      <c r="D2363" s="9" t="s">
        <v>4911</v>
      </c>
      <c r="E2363" s="11">
        <f>VLOOKUP(C2363,Typology!$A$2:$D$615,4,FALSE)</f>
        <v>5</v>
      </c>
      <c r="F2363" s="9" t="s">
        <v>2505</v>
      </c>
      <c r="G2363" s="9" t="s">
        <v>7339</v>
      </c>
      <c r="H2363">
        <v>350.81929500000001</v>
      </c>
      <c r="I2363">
        <v>350.81929500000001</v>
      </c>
    </row>
    <row r="2364" spans="1:9" x14ac:dyDescent="0.25">
      <c r="A2364" s="8">
        <v>2023</v>
      </c>
      <c r="B2364" s="9" t="s">
        <v>783</v>
      </c>
      <c r="C2364" s="9" t="s">
        <v>2504</v>
      </c>
      <c r="D2364" s="9" t="s">
        <v>4911</v>
      </c>
      <c r="E2364" s="11">
        <f>VLOOKUP(C2364,Typology!$A$2:$D$615,4,FALSE)</f>
        <v>5</v>
      </c>
      <c r="F2364" s="9" t="s">
        <v>2506</v>
      </c>
      <c r="G2364" s="9" t="s">
        <v>7340</v>
      </c>
      <c r="H2364">
        <v>0</v>
      </c>
      <c r="I2364">
        <v>7.571399999999999E-2</v>
      </c>
    </row>
    <row r="2365" spans="1:9" x14ac:dyDescent="0.25">
      <c r="A2365" s="8">
        <v>2023</v>
      </c>
      <c r="B2365" s="9" t="s">
        <v>783</v>
      </c>
      <c r="C2365" s="9" t="s">
        <v>2504</v>
      </c>
      <c r="D2365" s="9" t="s">
        <v>4911</v>
      </c>
      <c r="E2365" s="11">
        <f>VLOOKUP(C2365,Typology!$A$2:$D$615,4,FALSE)</f>
        <v>5</v>
      </c>
      <c r="F2365" s="9" t="s">
        <v>2507</v>
      </c>
      <c r="G2365" s="9" t="s">
        <v>7341</v>
      </c>
      <c r="H2365">
        <v>338.33561800000001</v>
      </c>
      <c r="I2365">
        <v>338.33561800000001</v>
      </c>
    </row>
    <row r="2366" spans="1:9" x14ac:dyDescent="0.25">
      <c r="A2366" s="8">
        <v>2023</v>
      </c>
      <c r="B2366" s="9" t="s">
        <v>783</v>
      </c>
      <c r="C2366" s="9" t="s">
        <v>2504</v>
      </c>
      <c r="D2366" s="9" t="s">
        <v>4911</v>
      </c>
      <c r="E2366" s="11">
        <f>VLOOKUP(C2366,Typology!$A$2:$D$615,4,FALSE)</f>
        <v>5</v>
      </c>
      <c r="F2366" s="9" t="s">
        <v>2508</v>
      </c>
      <c r="G2366" s="9" t="s">
        <v>7342</v>
      </c>
      <c r="H2366">
        <v>364.023617</v>
      </c>
      <c r="I2366">
        <v>364.023617</v>
      </c>
    </row>
    <row r="2367" spans="1:9" x14ac:dyDescent="0.25">
      <c r="A2367" s="8">
        <v>2023</v>
      </c>
      <c r="B2367" s="9" t="s">
        <v>783</v>
      </c>
      <c r="C2367" s="9" t="s">
        <v>2504</v>
      </c>
      <c r="D2367" s="9" t="s">
        <v>4911</v>
      </c>
      <c r="E2367" s="11">
        <f>VLOOKUP(C2367,Typology!$A$2:$D$615,4,FALSE)</f>
        <v>5</v>
      </c>
      <c r="F2367" s="9" t="s">
        <v>2509</v>
      </c>
      <c r="G2367" s="9" t="s">
        <v>7343</v>
      </c>
      <c r="H2367">
        <v>0</v>
      </c>
      <c r="I2367">
        <v>734.47866199999999</v>
      </c>
    </row>
    <row r="2368" spans="1:9" x14ac:dyDescent="0.25">
      <c r="A2368" s="8">
        <v>2023</v>
      </c>
      <c r="B2368" s="9" t="s">
        <v>783</v>
      </c>
      <c r="C2368" s="9" t="s">
        <v>2504</v>
      </c>
      <c r="D2368" s="9" t="s">
        <v>4911</v>
      </c>
      <c r="E2368" s="11">
        <f>VLOOKUP(C2368,Typology!$A$2:$D$615,4,FALSE)</f>
        <v>5</v>
      </c>
      <c r="F2368" s="9" t="s">
        <v>2510</v>
      </c>
      <c r="G2368" s="9" t="s">
        <v>7344</v>
      </c>
      <c r="H2368">
        <v>0</v>
      </c>
      <c r="I2368">
        <v>578.47524899999996</v>
      </c>
    </row>
    <row r="2369" spans="1:9" x14ac:dyDescent="0.25">
      <c r="A2369" s="8">
        <v>2023</v>
      </c>
      <c r="B2369" s="9" t="s">
        <v>783</v>
      </c>
      <c r="C2369" s="9" t="s">
        <v>2511</v>
      </c>
      <c r="D2369" s="9" t="s">
        <v>4765</v>
      </c>
      <c r="E2369" s="11">
        <f>VLOOKUP(C2369,Typology!$A$2:$D$615,4,FALSE)</f>
        <v>3</v>
      </c>
      <c r="F2369" s="9" t="s">
        <v>2512</v>
      </c>
      <c r="G2369" s="9" t="s">
        <v>5967</v>
      </c>
      <c r="H2369">
        <v>120.87696099999999</v>
      </c>
      <c r="I2369">
        <v>120.87696099999999</v>
      </c>
    </row>
    <row r="2370" spans="1:9" x14ac:dyDescent="0.25">
      <c r="A2370" s="8">
        <v>2023</v>
      </c>
      <c r="B2370" s="9" t="s">
        <v>783</v>
      </c>
      <c r="C2370" s="9" t="s">
        <v>2511</v>
      </c>
      <c r="D2370" s="9" t="s">
        <v>4765</v>
      </c>
      <c r="E2370" s="11">
        <f>VLOOKUP(C2370,Typology!$A$2:$D$615,4,FALSE)</f>
        <v>3</v>
      </c>
      <c r="F2370" s="9" t="s">
        <v>2513</v>
      </c>
      <c r="G2370" s="9" t="s">
        <v>7345</v>
      </c>
      <c r="H2370">
        <v>253.04044400000001</v>
      </c>
      <c r="I2370">
        <v>253.04044400000001</v>
      </c>
    </row>
    <row r="2371" spans="1:9" x14ac:dyDescent="0.25">
      <c r="A2371" s="8">
        <v>2023</v>
      </c>
      <c r="B2371" s="9" t="s">
        <v>783</v>
      </c>
      <c r="C2371" s="9" t="s">
        <v>2511</v>
      </c>
      <c r="D2371" s="9" t="s">
        <v>4765</v>
      </c>
      <c r="E2371" s="11">
        <f>VLOOKUP(C2371,Typology!$A$2:$D$615,4,FALSE)</f>
        <v>3</v>
      </c>
      <c r="F2371" s="9" t="s">
        <v>2514</v>
      </c>
      <c r="G2371" s="9" t="s">
        <v>6435</v>
      </c>
      <c r="H2371">
        <v>132.69161299999999</v>
      </c>
      <c r="I2371">
        <v>132.69161299999999</v>
      </c>
    </row>
    <row r="2372" spans="1:9" x14ac:dyDescent="0.25">
      <c r="A2372" s="8">
        <v>2023</v>
      </c>
      <c r="B2372" s="9" t="s">
        <v>783</v>
      </c>
      <c r="C2372" s="9" t="s">
        <v>2511</v>
      </c>
      <c r="D2372" s="9" t="s">
        <v>4765</v>
      </c>
      <c r="E2372" s="11">
        <f>VLOOKUP(C2372,Typology!$A$2:$D$615,4,FALSE)</f>
        <v>3</v>
      </c>
      <c r="F2372" s="9" t="s">
        <v>673</v>
      </c>
      <c r="G2372" s="9" t="s">
        <v>5818</v>
      </c>
      <c r="H2372">
        <v>0</v>
      </c>
      <c r="I2372">
        <v>451.132205</v>
      </c>
    </row>
    <row r="2373" spans="1:9" x14ac:dyDescent="0.25">
      <c r="A2373" s="8">
        <v>2023</v>
      </c>
      <c r="B2373" s="9" t="s">
        <v>783</v>
      </c>
      <c r="C2373" s="9" t="s">
        <v>2511</v>
      </c>
      <c r="D2373" s="9" t="s">
        <v>4765</v>
      </c>
      <c r="E2373" s="11">
        <f>VLOOKUP(C2373,Typology!$A$2:$D$615,4,FALSE)</f>
        <v>3</v>
      </c>
      <c r="F2373" s="9" t="s">
        <v>2515</v>
      </c>
      <c r="G2373" s="9" t="s">
        <v>7346</v>
      </c>
      <c r="H2373">
        <v>143.757634</v>
      </c>
      <c r="I2373">
        <v>521.25309800000002</v>
      </c>
    </row>
    <row r="2374" spans="1:9" x14ac:dyDescent="0.25">
      <c r="A2374" s="8">
        <v>2023</v>
      </c>
      <c r="B2374" s="9" t="s">
        <v>783</v>
      </c>
      <c r="C2374" s="9" t="s">
        <v>2516</v>
      </c>
      <c r="D2374" s="9" t="s">
        <v>4547</v>
      </c>
      <c r="E2374" s="11">
        <f>VLOOKUP(C2374,Typology!$A$2:$D$615,4,FALSE)</f>
        <v>2</v>
      </c>
      <c r="F2374" s="9" t="s">
        <v>2517</v>
      </c>
      <c r="G2374" s="9" t="s">
        <v>7347</v>
      </c>
      <c r="H2374">
        <v>472.90376500000002</v>
      </c>
      <c r="I2374">
        <v>472.90376500000002</v>
      </c>
    </row>
    <row r="2375" spans="1:9" x14ac:dyDescent="0.25">
      <c r="A2375" s="8">
        <v>2023</v>
      </c>
      <c r="B2375" s="9" t="s">
        <v>783</v>
      </c>
      <c r="C2375" s="9" t="s">
        <v>2516</v>
      </c>
      <c r="D2375" s="9" t="s">
        <v>4547</v>
      </c>
      <c r="E2375" s="11">
        <f>VLOOKUP(C2375,Typology!$A$2:$D$615,4,FALSE)</f>
        <v>2</v>
      </c>
      <c r="F2375" s="9" t="s">
        <v>2518</v>
      </c>
      <c r="G2375" s="9" t="s">
        <v>7348</v>
      </c>
      <c r="H2375">
        <v>0</v>
      </c>
      <c r="I2375">
        <v>390.43430599999999</v>
      </c>
    </row>
    <row r="2376" spans="1:9" x14ac:dyDescent="0.25">
      <c r="A2376" s="8">
        <v>2023</v>
      </c>
      <c r="B2376" s="9" t="s">
        <v>783</v>
      </c>
      <c r="C2376" s="9" t="s">
        <v>2516</v>
      </c>
      <c r="D2376" s="9" t="s">
        <v>4547</v>
      </c>
      <c r="E2376" s="11">
        <f>VLOOKUP(C2376,Typology!$A$2:$D$615,4,FALSE)</f>
        <v>2</v>
      </c>
      <c r="F2376" s="9" t="s">
        <v>2519</v>
      </c>
      <c r="G2376" s="9" t="s">
        <v>7349</v>
      </c>
      <c r="H2376">
        <v>85.986117999999991</v>
      </c>
      <c r="I2376">
        <v>376.65657799999997</v>
      </c>
    </row>
    <row r="2377" spans="1:9" x14ac:dyDescent="0.25">
      <c r="A2377" s="8">
        <v>2023</v>
      </c>
      <c r="B2377" s="9" t="s">
        <v>783</v>
      </c>
      <c r="C2377" s="9" t="s">
        <v>2520</v>
      </c>
      <c r="D2377" s="9" t="s">
        <v>4795</v>
      </c>
      <c r="E2377" s="11">
        <f>VLOOKUP(C2377,Typology!$A$2:$D$615,4,FALSE)</f>
        <v>4</v>
      </c>
      <c r="F2377" s="9" t="s">
        <v>2521</v>
      </c>
      <c r="G2377" s="9" t="s">
        <v>7350</v>
      </c>
      <c r="H2377">
        <v>0</v>
      </c>
      <c r="I2377">
        <v>411.376937</v>
      </c>
    </row>
    <row r="2378" spans="1:9" x14ac:dyDescent="0.25">
      <c r="A2378" s="8">
        <v>2023</v>
      </c>
      <c r="B2378" s="9" t="s">
        <v>783</v>
      </c>
      <c r="C2378" s="9" t="s">
        <v>2520</v>
      </c>
      <c r="D2378" s="9" t="s">
        <v>4795</v>
      </c>
      <c r="E2378" s="11">
        <f>VLOOKUP(C2378,Typology!$A$2:$D$615,4,FALSE)</f>
        <v>4</v>
      </c>
      <c r="F2378" s="9" t="s">
        <v>2522</v>
      </c>
      <c r="G2378" s="9" t="s">
        <v>7351</v>
      </c>
      <c r="H2378">
        <v>390.25628699999999</v>
      </c>
      <c r="I2378">
        <v>390.25628699999999</v>
      </c>
    </row>
    <row r="2379" spans="1:9" x14ac:dyDescent="0.25">
      <c r="A2379" s="8">
        <v>2023</v>
      </c>
      <c r="B2379" s="9" t="s">
        <v>783</v>
      </c>
      <c r="C2379" s="9" t="s">
        <v>2520</v>
      </c>
      <c r="D2379" s="9" t="s">
        <v>4795</v>
      </c>
      <c r="E2379" s="11">
        <f>VLOOKUP(C2379,Typology!$A$2:$D$615,4,FALSE)</f>
        <v>4</v>
      </c>
      <c r="F2379" s="9" t="s">
        <v>2523</v>
      </c>
      <c r="G2379" s="9" t="s">
        <v>7352</v>
      </c>
      <c r="H2379">
        <v>0</v>
      </c>
      <c r="I2379">
        <v>521.60125700000003</v>
      </c>
    </row>
    <row r="2380" spans="1:9" x14ac:dyDescent="0.25">
      <c r="A2380" s="8">
        <v>2023</v>
      </c>
      <c r="B2380" s="9" t="s">
        <v>783</v>
      </c>
      <c r="C2380" s="9" t="s">
        <v>2520</v>
      </c>
      <c r="D2380" s="9" t="s">
        <v>4795</v>
      </c>
      <c r="E2380" s="11">
        <f>VLOOKUP(C2380,Typology!$A$2:$D$615,4,FALSE)</f>
        <v>4</v>
      </c>
      <c r="F2380" s="9" t="s">
        <v>2524</v>
      </c>
      <c r="G2380" s="9" t="s">
        <v>7353</v>
      </c>
      <c r="H2380">
        <v>400.25084700000002</v>
      </c>
      <c r="I2380">
        <v>400.25084700000002</v>
      </c>
    </row>
    <row r="2381" spans="1:9" x14ac:dyDescent="0.25">
      <c r="A2381" s="8">
        <v>2023</v>
      </c>
      <c r="B2381" s="9" t="s">
        <v>783</v>
      </c>
      <c r="C2381" s="9" t="s">
        <v>2525</v>
      </c>
      <c r="D2381" s="9" t="s">
        <v>4695</v>
      </c>
      <c r="E2381" s="11">
        <f>VLOOKUP(C2381,Typology!$A$2:$D$615,4,FALSE)</f>
        <v>3</v>
      </c>
      <c r="F2381" s="9" t="s">
        <v>2526</v>
      </c>
      <c r="G2381" s="9" t="s">
        <v>7354</v>
      </c>
      <c r="H2381">
        <v>155.30443</v>
      </c>
      <c r="I2381">
        <v>377.40827200000001</v>
      </c>
    </row>
    <row r="2382" spans="1:9" x14ac:dyDescent="0.25">
      <c r="A2382" s="8">
        <v>2023</v>
      </c>
      <c r="B2382" s="9" t="s">
        <v>783</v>
      </c>
      <c r="C2382" s="9" t="s">
        <v>2525</v>
      </c>
      <c r="D2382" s="9" t="s">
        <v>4695</v>
      </c>
      <c r="E2382" s="11">
        <f>VLOOKUP(C2382,Typology!$A$2:$D$615,4,FALSE)</f>
        <v>3</v>
      </c>
      <c r="F2382" s="9" t="s">
        <v>2527</v>
      </c>
      <c r="G2382" s="9" t="s">
        <v>6407</v>
      </c>
      <c r="H2382">
        <v>288.460331</v>
      </c>
      <c r="I2382">
        <v>288.460331</v>
      </c>
    </row>
    <row r="2383" spans="1:9" x14ac:dyDescent="0.25">
      <c r="A2383" s="8">
        <v>2023</v>
      </c>
      <c r="B2383" s="9" t="s">
        <v>783</v>
      </c>
      <c r="C2383" s="9" t="s">
        <v>2525</v>
      </c>
      <c r="D2383" s="9" t="s">
        <v>4695</v>
      </c>
      <c r="E2383" s="11">
        <f>VLOOKUP(C2383,Typology!$A$2:$D$615,4,FALSE)</f>
        <v>3</v>
      </c>
      <c r="F2383" s="9" t="s">
        <v>2528</v>
      </c>
      <c r="G2383" s="9" t="s">
        <v>7355</v>
      </c>
      <c r="H2383">
        <v>0</v>
      </c>
      <c r="I2383">
        <v>240.05309299999999</v>
      </c>
    </row>
    <row r="2384" spans="1:9" x14ac:dyDescent="0.25">
      <c r="A2384" s="8">
        <v>2023</v>
      </c>
      <c r="B2384" s="9" t="s">
        <v>783</v>
      </c>
      <c r="C2384" s="9" t="s">
        <v>2529</v>
      </c>
      <c r="D2384" s="9" t="s">
        <v>4470</v>
      </c>
      <c r="E2384" s="11">
        <f>VLOOKUP(C2384,Typology!$A$2:$D$615,4,FALSE)</f>
        <v>1</v>
      </c>
      <c r="F2384" s="9" t="s">
        <v>2530</v>
      </c>
      <c r="G2384" s="9" t="s">
        <v>7356</v>
      </c>
      <c r="H2384">
        <v>190.896703</v>
      </c>
      <c r="I2384">
        <v>190.896703</v>
      </c>
    </row>
    <row r="2385" spans="1:9" x14ac:dyDescent="0.25">
      <c r="A2385" s="8">
        <v>2023</v>
      </c>
      <c r="B2385" s="9" t="s">
        <v>783</v>
      </c>
      <c r="C2385" s="9" t="s">
        <v>2529</v>
      </c>
      <c r="D2385" s="9" t="s">
        <v>4470</v>
      </c>
      <c r="E2385" s="11">
        <f>VLOOKUP(C2385,Typology!$A$2:$D$615,4,FALSE)</f>
        <v>1</v>
      </c>
      <c r="F2385" s="9" t="s">
        <v>2531</v>
      </c>
      <c r="G2385" s="9" t="s">
        <v>7357</v>
      </c>
      <c r="H2385">
        <v>0</v>
      </c>
      <c r="I2385">
        <v>106.159536</v>
      </c>
    </row>
    <row r="2386" spans="1:9" x14ac:dyDescent="0.25">
      <c r="A2386" s="8">
        <v>2023</v>
      </c>
      <c r="B2386" s="9" t="s">
        <v>783</v>
      </c>
      <c r="C2386" s="9" t="s">
        <v>2529</v>
      </c>
      <c r="D2386" s="9" t="s">
        <v>4470</v>
      </c>
      <c r="E2386" s="11">
        <f>VLOOKUP(C2386,Typology!$A$2:$D$615,4,FALSE)</f>
        <v>1</v>
      </c>
      <c r="F2386" s="9" t="s">
        <v>2532</v>
      </c>
      <c r="G2386" s="9" t="s">
        <v>7358</v>
      </c>
      <c r="H2386">
        <v>28.345454999999998</v>
      </c>
      <c r="I2386">
        <v>131.76265599999999</v>
      </c>
    </row>
    <row r="2387" spans="1:9" x14ac:dyDescent="0.25">
      <c r="A2387" s="8">
        <v>2023</v>
      </c>
      <c r="B2387" s="9" t="s">
        <v>783</v>
      </c>
      <c r="C2387" s="9" t="s">
        <v>2533</v>
      </c>
      <c r="D2387" s="9" t="s">
        <v>4958</v>
      </c>
      <c r="E2387" s="11">
        <f>VLOOKUP(C2387,Typology!$A$2:$D$615,4,FALSE)</f>
        <v>6</v>
      </c>
      <c r="F2387" s="9" t="s">
        <v>2534</v>
      </c>
      <c r="G2387" s="9" t="s">
        <v>7359</v>
      </c>
      <c r="H2387">
        <v>255.52345199999999</v>
      </c>
      <c r="I2387">
        <v>297.36305600000003</v>
      </c>
    </row>
    <row r="2388" spans="1:9" x14ac:dyDescent="0.25">
      <c r="A2388" s="8">
        <v>2023</v>
      </c>
      <c r="B2388" s="9" t="s">
        <v>783</v>
      </c>
      <c r="C2388" s="9" t="s">
        <v>2533</v>
      </c>
      <c r="D2388" s="9" t="s">
        <v>4958</v>
      </c>
      <c r="E2388" s="11">
        <f>VLOOKUP(C2388,Typology!$A$2:$D$615,4,FALSE)</f>
        <v>6</v>
      </c>
      <c r="F2388" s="9" t="s">
        <v>489</v>
      </c>
      <c r="G2388" s="9" t="s">
        <v>5655</v>
      </c>
      <c r="H2388">
        <v>0</v>
      </c>
      <c r="I2388">
        <v>333.40132799999998</v>
      </c>
    </row>
    <row r="2389" spans="1:9" x14ac:dyDescent="0.25">
      <c r="A2389" s="8">
        <v>2023</v>
      </c>
      <c r="B2389" s="9" t="s">
        <v>783</v>
      </c>
      <c r="C2389" s="9" t="s">
        <v>2535</v>
      </c>
      <c r="D2389" s="9" t="s">
        <v>4527</v>
      </c>
      <c r="E2389" s="11">
        <f>VLOOKUP(C2389,Typology!$A$2:$D$615,4,FALSE)</f>
        <v>2</v>
      </c>
      <c r="F2389" s="9" t="s">
        <v>2536</v>
      </c>
      <c r="G2389" s="9" t="s">
        <v>7360</v>
      </c>
      <c r="H2389">
        <v>0</v>
      </c>
      <c r="I2389">
        <v>268.07936799999999</v>
      </c>
    </row>
    <row r="2390" spans="1:9" x14ac:dyDescent="0.25">
      <c r="A2390" s="8">
        <v>2023</v>
      </c>
      <c r="B2390" s="9" t="s">
        <v>783</v>
      </c>
      <c r="C2390" s="9" t="s">
        <v>2535</v>
      </c>
      <c r="D2390" s="9" t="s">
        <v>4527</v>
      </c>
      <c r="E2390" s="11">
        <f>VLOOKUP(C2390,Typology!$A$2:$D$615,4,FALSE)</f>
        <v>2</v>
      </c>
      <c r="F2390" s="9" t="s">
        <v>2537</v>
      </c>
      <c r="G2390" s="9" t="s">
        <v>7361</v>
      </c>
      <c r="H2390">
        <v>406.13195100000002</v>
      </c>
      <c r="I2390">
        <v>406.13195100000002</v>
      </c>
    </row>
    <row r="2391" spans="1:9" x14ac:dyDescent="0.25">
      <c r="A2391" s="8">
        <v>2023</v>
      </c>
      <c r="B2391" s="9" t="s">
        <v>783</v>
      </c>
      <c r="C2391" s="9" t="s">
        <v>2535</v>
      </c>
      <c r="D2391" s="9" t="s">
        <v>4527</v>
      </c>
      <c r="E2391" s="11">
        <f>VLOOKUP(C2391,Typology!$A$2:$D$615,4,FALSE)</f>
        <v>2</v>
      </c>
      <c r="F2391" s="9" t="s">
        <v>2538</v>
      </c>
      <c r="G2391" s="9" t="s">
        <v>7362</v>
      </c>
      <c r="H2391">
        <v>87.018918999999997</v>
      </c>
      <c r="I2391">
        <v>328.02596499999999</v>
      </c>
    </row>
    <row r="2392" spans="1:9" x14ac:dyDescent="0.25">
      <c r="A2392" s="8">
        <v>2023</v>
      </c>
      <c r="B2392" s="9" t="s">
        <v>783</v>
      </c>
      <c r="C2392" s="9" t="s">
        <v>2539</v>
      </c>
      <c r="D2392" s="9" t="s">
        <v>4767</v>
      </c>
      <c r="E2392" s="11">
        <f>VLOOKUP(C2392,Typology!$A$2:$D$615,4,FALSE)</f>
        <v>4</v>
      </c>
      <c r="F2392" s="9" t="s">
        <v>2540</v>
      </c>
      <c r="G2392" s="9" t="s">
        <v>7363</v>
      </c>
      <c r="H2392">
        <v>790.93201299999998</v>
      </c>
      <c r="I2392">
        <v>790.93201299999998</v>
      </c>
    </row>
    <row r="2393" spans="1:9" x14ac:dyDescent="0.25">
      <c r="A2393" s="8">
        <v>2023</v>
      </c>
      <c r="B2393" s="9" t="s">
        <v>783</v>
      </c>
      <c r="C2393" s="9" t="s">
        <v>2539</v>
      </c>
      <c r="D2393" s="9" t="s">
        <v>4767</v>
      </c>
      <c r="E2393" s="11">
        <f>VLOOKUP(C2393,Typology!$A$2:$D$615,4,FALSE)</f>
        <v>4</v>
      </c>
      <c r="F2393" s="9" t="s">
        <v>388</v>
      </c>
      <c r="G2393" s="9" t="s">
        <v>5569</v>
      </c>
      <c r="H2393">
        <v>0</v>
      </c>
      <c r="I2393">
        <v>421.83389</v>
      </c>
    </row>
    <row r="2394" spans="1:9" x14ac:dyDescent="0.25">
      <c r="A2394" s="8">
        <v>2023</v>
      </c>
      <c r="B2394" s="9" t="s">
        <v>783</v>
      </c>
      <c r="C2394" s="9" t="s">
        <v>2539</v>
      </c>
      <c r="D2394" s="9" t="s">
        <v>4767</v>
      </c>
      <c r="E2394" s="11">
        <f>VLOOKUP(C2394,Typology!$A$2:$D$615,4,FALSE)</f>
        <v>4</v>
      </c>
      <c r="F2394" s="9" t="s">
        <v>2541</v>
      </c>
      <c r="G2394" s="9" t="s">
        <v>7364</v>
      </c>
      <c r="H2394">
        <v>0</v>
      </c>
      <c r="I2394">
        <v>407.259972</v>
      </c>
    </row>
    <row r="2395" spans="1:9" x14ac:dyDescent="0.25">
      <c r="A2395" s="8">
        <v>2023</v>
      </c>
      <c r="B2395" s="9" t="s">
        <v>783</v>
      </c>
      <c r="C2395" s="9" t="s">
        <v>2539</v>
      </c>
      <c r="D2395" s="9" t="s">
        <v>4767</v>
      </c>
      <c r="E2395" s="11">
        <f>VLOOKUP(C2395,Typology!$A$2:$D$615,4,FALSE)</f>
        <v>4</v>
      </c>
      <c r="F2395" s="9" t="s">
        <v>2542</v>
      </c>
      <c r="G2395" s="9" t="s">
        <v>7365</v>
      </c>
      <c r="H2395">
        <v>0</v>
      </c>
      <c r="I2395">
        <v>15.700726</v>
      </c>
    </row>
    <row r="2396" spans="1:9" x14ac:dyDescent="0.25">
      <c r="A2396" s="8">
        <v>2023</v>
      </c>
      <c r="B2396" s="9" t="s">
        <v>783</v>
      </c>
      <c r="C2396" s="9" t="s">
        <v>2543</v>
      </c>
      <c r="D2396" s="9" t="s">
        <v>4768</v>
      </c>
      <c r="E2396" s="11">
        <f>VLOOKUP(C2396,Typology!$A$2:$D$615,4,FALSE)</f>
        <v>4</v>
      </c>
      <c r="F2396" s="9" t="s">
        <v>2544</v>
      </c>
      <c r="G2396" s="9" t="s">
        <v>7366</v>
      </c>
      <c r="H2396">
        <v>0</v>
      </c>
      <c r="I2396">
        <v>529.43651199999999</v>
      </c>
    </row>
    <row r="2397" spans="1:9" x14ac:dyDescent="0.25">
      <c r="A2397" s="8">
        <v>2023</v>
      </c>
      <c r="B2397" s="9" t="s">
        <v>783</v>
      </c>
      <c r="C2397" s="9" t="s">
        <v>2543</v>
      </c>
      <c r="D2397" s="9" t="s">
        <v>4768</v>
      </c>
      <c r="E2397" s="11">
        <f>VLOOKUP(C2397,Typology!$A$2:$D$615,4,FALSE)</f>
        <v>4</v>
      </c>
      <c r="F2397" s="9" t="s">
        <v>391</v>
      </c>
      <c r="G2397" s="9" t="s">
        <v>5572</v>
      </c>
      <c r="H2397">
        <v>0</v>
      </c>
      <c r="I2397">
        <v>537.89493000000004</v>
      </c>
    </row>
    <row r="2398" spans="1:9" x14ac:dyDescent="0.25">
      <c r="A2398" s="8">
        <v>2023</v>
      </c>
      <c r="B2398" s="9" t="s">
        <v>783</v>
      </c>
      <c r="C2398" s="9" t="s">
        <v>2543</v>
      </c>
      <c r="D2398" s="9" t="s">
        <v>4768</v>
      </c>
      <c r="E2398" s="11">
        <f>VLOOKUP(C2398,Typology!$A$2:$D$615,4,FALSE)</f>
        <v>4</v>
      </c>
      <c r="F2398" s="9" t="s">
        <v>2545</v>
      </c>
      <c r="G2398" s="9" t="s">
        <v>7367</v>
      </c>
      <c r="H2398">
        <v>1016.325225</v>
      </c>
      <c r="I2398">
        <v>1016.325225</v>
      </c>
    </row>
    <row r="2399" spans="1:9" x14ac:dyDescent="0.25">
      <c r="A2399" s="8">
        <v>2023</v>
      </c>
      <c r="B2399" s="9" t="s">
        <v>783</v>
      </c>
      <c r="C2399" s="9" t="s">
        <v>2546</v>
      </c>
      <c r="D2399" s="9" t="s">
        <v>5515</v>
      </c>
      <c r="E2399" s="11">
        <f>VLOOKUP(C2399,Typology!$A$2:$D$615,4,FALSE)</f>
        <v>4</v>
      </c>
      <c r="F2399" s="9" t="s">
        <v>2547</v>
      </c>
      <c r="G2399" s="9" t="s">
        <v>7368</v>
      </c>
      <c r="H2399">
        <v>338.793027</v>
      </c>
      <c r="I2399">
        <v>400.98070899999999</v>
      </c>
    </row>
    <row r="2400" spans="1:9" x14ac:dyDescent="0.25">
      <c r="A2400" s="8">
        <v>2023</v>
      </c>
      <c r="B2400" s="9" t="s">
        <v>783</v>
      </c>
      <c r="C2400" s="9" t="s">
        <v>2546</v>
      </c>
      <c r="D2400" s="9" t="s">
        <v>5515</v>
      </c>
      <c r="E2400" s="11">
        <f>VLOOKUP(C2400,Typology!$A$2:$D$615,4,FALSE)</f>
        <v>4</v>
      </c>
      <c r="F2400" s="9" t="s">
        <v>393</v>
      </c>
      <c r="G2400" s="9" t="s">
        <v>5574</v>
      </c>
      <c r="H2400">
        <v>0</v>
      </c>
      <c r="I2400">
        <v>265.55600600000002</v>
      </c>
    </row>
    <row r="2401" spans="1:9" x14ac:dyDescent="0.25">
      <c r="A2401" s="8">
        <v>2023</v>
      </c>
      <c r="B2401" s="9" t="s">
        <v>783</v>
      </c>
      <c r="C2401" s="9" t="s">
        <v>2548</v>
      </c>
      <c r="D2401" s="9" t="s">
        <v>4858</v>
      </c>
      <c r="E2401" s="11">
        <f>VLOOKUP(C2401,Typology!$A$2:$D$615,4,FALSE)</f>
        <v>5</v>
      </c>
      <c r="F2401" s="9" t="s">
        <v>2549</v>
      </c>
      <c r="G2401" s="9" t="s">
        <v>6510</v>
      </c>
      <c r="H2401">
        <v>521.10588900000005</v>
      </c>
      <c r="I2401">
        <v>521.10588900000005</v>
      </c>
    </row>
    <row r="2402" spans="1:9" x14ac:dyDescent="0.25">
      <c r="A2402" s="8">
        <v>2023</v>
      </c>
      <c r="B2402" s="9" t="s">
        <v>783</v>
      </c>
      <c r="C2402" s="9" t="s">
        <v>2548</v>
      </c>
      <c r="D2402" s="9" t="s">
        <v>4858</v>
      </c>
      <c r="E2402" s="11">
        <f>VLOOKUP(C2402,Typology!$A$2:$D$615,4,FALSE)</f>
        <v>5</v>
      </c>
      <c r="F2402" s="9" t="s">
        <v>2550</v>
      </c>
      <c r="G2402" s="9" t="s">
        <v>7369</v>
      </c>
      <c r="H2402">
        <v>171.04181399999999</v>
      </c>
      <c r="I2402">
        <v>734.77516800000001</v>
      </c>
    </row>
    <row r="2403" spans="1:9" x14ac:dyDescent="0.25">
      <c r="A2403" s="8">
        <v>2023</v>
      </c>
      <c r="B2403" s="9" t="s">
        <v>783</v>
      </c>
      <c r="C2403" s="9" t="s">
        <v>2548</v>
      </c>
      <c r="D2403" s="9" t="s">
        <v>4858</v>
      </c>
      <c r="E2403" s="11">
        <f>VLOOKUP(C2403,Typology!$A$2:$D$615,4,FALSE)</f>
        <v>5</v>
      </c>
      <c r="F2403" s="9" t="s">
        <v>394</v>
      </c>
      <c r="G2403" s="9" t="s">
        <v>5575</v>
      </c>
      <c r="H2403">
        <v>0</v>
      </c>
      <c r="I2403">
        <v>628.00575300000003</v>
      </c>
    </row>
    <row r="2404" spans="1:9" x14ac:dyDescent="0.25">
      <c r="A2404" s="8">
        <v>2023</v>
      </c>
      <c r="B2404" s="9" t="s">
        <v>783</v>
      </c>
      <c r="C2404" s="9" t="s">
        <v>2548</v>
      </c>
      <c r="D2404" s="9" t="s">
        <v>4858</v>
      </c>
      <c r="E2404" s="11">
        <f>VLOOKUP(C2404,Typology!$A$2:$D$615,4,FALSE)</f>
        <v>5</v>
      </c>
      <c r="F2404" s="9" t="s">
        <v>2551</v>
      </c>
      <c r="G2404" s="9" t="s">
        <v>6977</v>
      </c>
      <c r="H2404">
        <v>343.40749199999999</v>
      </c>
      <c r="I2404">
        <v>343.40749199999999</v>
      </c>
    </row>
    <row r="2405" spans="1:9" x14ac:dyDescent="0.25">
      <c r="A2405" s="8">
        <v>2023</v>
      </c>
      <c r="B2405" s="9" t="s">
        <v>783</v>
      </c>
      <c r="C2405" s="9" t="s">
        <v>2552</v>
      </c>
      <c r="D2405" s="9" t="s">
        <v>4529</v>
      </c>
      <c r="E2405" s="11">
        <f>VLOOKUP(C2405,Typology!$A$2:$D$615,4,FALSE)</f>
        <v>2</v>
      </c>
      <c r="F2405" s="9" t="s">
        <v>2553</v>
      </c>
      <c r="G2405" s="9" t="s">
        <v>7370</v>
      </c>
      <c r="H2405">
        <v>346.60888799999998</v>
      </c>
      <c r="I2405">
        <v>346.60888799999998</v>
      </c>
    </row>
    <row r="2406" spans="1:9" x14ac:dyDescent="0.25">
      <c r="A2406" s="8">
        <v>2023</v>
      </c>
      <c r="B2406" s="9" t="s">
        <v>783</v>
      </c>
      <c r="C2406" s="9" t="s">
        <v>2552</v>
      </c>
      <c r="D2406" s="9" t="s">
        <v>4529</v>
      </c>
      <c r="E2406" s="11">
        <f>VLOOKUP(C2406,Typology!$A$2:$D$615,4,FALSE)</f>
        <v>2</v>
      </c>
      <c r="F2406" s="9" t="s">
        <v>2554</v>
      </c>
      <c r="G2406" s="9" t="s">
        <v>7371</v>
      </c>
      <c r="H2406">
        <v>0</v>
      </c>
      <c r="I2406">
        <v>268.93561699999998</v>
      </c>
    </row>
    <row r="2407" spans="1:9" x14ac:dyDescent="0.25">
      <c r="A2407" s="8">
        <v>2023</v>
      </c>
      <c r="B2407" s="9" t="s">
        <v>783</v>
      </c>
      <c r="C2407" s="9" t="s">
        <v>2552</v>
      </c>
      <c r="D2407" s="9" t="s">
        <v>4529</v>
      </c>
      <c r="E2407" s="11">
        <f>VLOOKUP(C2407,Typology!$A$2:$D$615,4,FALSE)</f>
        <v>2</v>
      </c>
      <c r="F2407" s="9" t="s">
        <v>2555</v>
      </c>
      <c r="G2407" s="9" t="s">
        <v>7372</v>
      </c>
      <c r="H2407">
        <v>78.374720999999994</v>
      </c>
      <c r="I2407">
        <v>305.04232100000002</v>
      </c>
    </row>
    <row r="2408" spans="1:9" x14ac:dyDescent="0.25">
      <c r="A2408" s="8">
        <v>2023</v>
      </c>
      <c r="B2408" s="9" t="s">
        <v>783</v>
      </c>
      <c r="C2408" s="9" t="s">
        <v>2556</v>
      </c>
      <c r="D2408" s="9" t="s">
        <v>4531</v>
      </c>
      <c r="E2408" s="11">
        <f>VLOOKUP(C2408,Typology!$A$2:$D$615,4,FALSE)</f>
        <v>2</v>
      </c>
      <c r="F2408" s="9" t="s">
        <v>2557</v>
      </c>
      <c r="G2408" s="9" t="s">
        <v>7373</v>
      </c>
      <c r="H2408">
        <v>310.96354700000001</v>
      </c>
      <c r="I2408">
        <v>310.96354700000001</v>
      </c>
    </row>
    <row r="2409" spans="1:9" x14ac:dyDescent="0.25">
      <c r="A2409" s="8">
        <v>2023</v>
      </c>
      <c r="B2409" s="9" t="s">
        <v>783</v>
      </c>
      <c r="C2409" s="9" t="s">
        <v>2556</v>
      </c>
      <c r="D2409" s="9" t="s">
        <v>4531</v>
      </c>
      <c r="E2409" s="11">
        <f>VLOOKUP(C2409,Typology!$A$2:$D$615,4,FALSE)</f>
        <v>2</v>
      </c>
      <c r="F2409" s="9" t="s">
        <v>2558</v>
      </c>
      <c r="G2409" s="9" t="s">
        <v>7374</v>
      </c>
      <c r="H2409">
        <v>0</v>
      </c>
      <c r="I2409">
        <v>184.88173999999998</v>
      </c>
    </row>
    <row r="2410" spans="1:9" x14ac:dyDescent="0.25">
      <c r="A2410" s="8">
        <v>2023</v>
      </c>
      <c r="B2410" s="9" t="s">
        <v>783</v>
      </c>
      <c r="C2410" s="9" t="s">
        <v>2556</v>
      </c>
      <c r="D2410" s="9" t="s">
        <v>4531</v>
      </c>
      <c r="E2410" s="11">
        <f>VLOOKUP(C2410,Typology!$A$2:$D$615,4,FALSE)</f>
        <v>2</v>
      </c>
      <c r="F2410" s="9" t="s">
        <v>2559</v>
      </c>
      <c r="G2410" s="9" t="s">
        <v>7375</v>
      </c>
      <c r="H2410">
        <v>56.691488</v>
      </c>
      <c r="I2410">
        <v>246.17346599999999</v>
      </c>
    </row>
    <row r="2411" spans="1:9" x14ac:dyDescent="0.25">
      <c r="A2411" s="8">
        <v>2023</v>
      </c>
      <c r="B2411" s="9" t="s">
        <v>783</v>
      </c>
      <c r="C2411" s="9" t="s">
        <v>2560</v>
      </c>
      <c r="D2411" s="9" t="s">
        <v>4530</v>
      </c>
      <c r="E2411" s="11">
        <f>VLOOKUP(C2411,Typology!$A$2:$D$615,4,FALSE)</f>
        <v>2</v>
      </c>
      <c r="F2411" s="9" t="s">
        <v>2561</v>
      </c>
      <c r="G2411" s="9" t="s">
        <v>7376</v>
      </c>
      <c r="H2411">
        <v>344.46686</v>
      </c>
      <c r="I2411">
        <v>344.46686</v>
      </c>
    </row>
    <row r="2412" spans="1:9" x14ac:dyDescent="0.25">
      <c r="A2412" s="8">
        <v>2023</v>
      </c>
      <c r="B2412" s="9" t="s">
        <v>783</v>
      </c>
      <c r="C2412" s="9" t="s">
        <v>2560</v>
      </c>
      <c r="D2412" s="9" t="s">
        <v>4530</v>
      </c>
      <c r="E2412" s="11">
        <f>VLOOKUP(C2412,Typology!$A$2:$D$615,4,FALSE)</f>
        <v>2</v>
      </c>
      <c r="F2412" s="9" t="s">
        <v>2562</v>
      </c>
      <c r="G2412" s="9" t="s">
        <v>7377</v>
      </c>
      <c r="H2412">
        <v>0</v>
      </c>
      <c r="I2412">
        <v>180.48208599999998</v>
      </c>
    </row>
    <row r="2413" spans="1:9" x14ac:dyDescent="0.25">
      <c r="A2413" s="8">
        <v>2023</v>
      </c>
      <c r="B2413" s="9" t="s">
        <v>783</v>
      </c>
      <c r="C2413" s="9" t="s">
        <v>2560</v>
      </c>
      <c r="D2413" s="9" t="s">
        <v>4530</v>
      </c>
      <c r="E2413" s="11">
        <f>VLOOKUP(C2413,Typology!$A$2:$D$615,4,FALSE)</f>
        <v>2</v>
      </c>
      <c r="F2413" s="9" t="s">
        <v>2563</v>
      </c>
      <c r="G2413" s="9" t="s">
        <v>7378</v>
      </c>
      <c r="H2413">
        <v>5.0118999999999998</v>
      </c>
      <c r="I2413">
        <v>21.544066999999998</v>
      </c>
    </row>
    <row r="2414" spans="1:9" x14ac:dyDescent="0.25">
      <c r="A2414" s="8">
        <v>2023</v>
      </c>
      <c r="B2414" s="9" t="s">
        <v>783</v>
      </c>
      <c r="C2414" s="9" t="s">
        <v>2560</v>
      </c>
      <c r="D2414" s="9" t="s">
        <v>4530</v>
      </c>
      <c r="E2414" s="11">
        <f>VLOOKUP(C2414,Typology!$A$2:$D$615,4,FALSE)</f>
        <v>2</v>
      </c>
      <c r="F2414" s="9" t="s">
        <v>2564</v>
      </c>
      <c r="G2414" s="9" t="s">
        <v>7379</v>
      </c>
      <c r="H2414">
        <v>0</v>
      </c>
      <c r="I2414">
        <v>246.586795</v>
      </c>
    </row>
    <row r="2415" spans="1:9" x14ac:dyDescent="0.25">
      <c r="A2415" s="8">
        <v>2023</v>
      </c>
      <c r="B2415" s="9" t="s">
        <v>783</v>
      </c>
      <c r="C2415" s="9" t="s">
        <v>2565</v>
      </c>
      <c r="D2415" s="9" t="s">
        <v>5516</v>
      </c>
      <c r="E2415" s="11">
        <f>VLOOKUP(C2415,Typology!$A$2:$D$615,4,FALSE)</f>
        <v>4</v>
      </c>
      <c r="F2415" s="9" t="s">
        <v>410</v>
      </c>
      <c r="G2415" s="9" t="s">
        <v>5589</v>
      </c>
      <c r="H2415">
        <v>0</v>
      </c>
      <c r="I2415">
        <v>484.411832</v>
      </c>
    </row>
    <row r="2416" spans="1:9" x14ac:dyDescent="0.25">
      <c r="A2416" s="8">
        <v>2023</v>
      </c>
      <c r="B2416" s="9" t="s">
        <v>783</v>
      </c>
      <c r="C2416" s="9" t="s">
        <v>2565</v>
      </c>
      <c r="D2416" s="9" t="s">
        <v>5516</v>
      </c>
      <c r="E2416" s="11">
        <f>VLOOKUP(C2416,Typology!$A$2:$D$615,4,FALSE)</f>
        <v>4</v>
      </c>
      <c r="F2416" s="9" t="s">
        <v>411</v>
      </c>
      <c r="G2416" s="9" t="s">
        <v>5590</v>
      </c>
      <c r="H2416">
        <v>0</v>
      </c>
      <c r="I2416">
        <v>386.90620100000001</v>
      </c>
    </row>
    <row r="2417" spans="1:9" x14ac:dyDescent="0.25">
      <c r="A2417" s="8">
        <v>2023</v>
      </c>
      <c r="B2417" s="9" t="s">
        <v>783</v>
      </c>
      <c r="C2417" s="9" t="s">
        <v>2565</v>
      </c>
      <c r="D2417" s="9" t="s">
        <v>5516</v>
      </c>
      <c r="E2417" s="11">
        <f>VLOOKUP(C2417,Typology!$A$2:$D$615,4,FALSE)</f>
        <v>4</v>
      </c>
      <c r="F2417" s="9" t="s">
        <v>2566</v>
      </c>
      <c r="G2417" s="9" t="s">
        <v>7380</v>
      </c>
      <c r="H2417">
        <v>361.18109199999998</v>
      </c>
      <c r="I2417">
        <v>361.18109199999998</v>
      </c>
    </row>
    <row r="2418" spans="1:9" x14ac:dyDescent="0.25">
      <c r="A2418" s="8">
        <v>2023</v>
      </c>
      <c r="B2418" s="9" t="s">
        <v>783</v>
      </c>
      <c r="C2418" s="9" t="s">
        <v>2565</v>
      </c>
      <c r="D2418" s="9" t="s">
        <v>5516</v>
      </c>
      <c r="E2418" s="11">
        <f>VLOOKUP(C2418,Typology!$A$2:$D$615,4,FALSE)</f>
        <v>4</v>
      </c>
      <c r="F2418" s="9" t="s">
        <v>2567</v>
      </c>
      <c r="G2418" s="9" t="s">
        <v>7381</v>
      </c>
      <c r="H2418">
        <v>429.11239499999999</v>
      </c>
      <c r="I2418">
        <v>429.11239499999999</v>
      </c>
    </row>
    <row r="2419" spans="1:9" x14ac:dyDescent="0.25">
      <c r="A2419" s="8">
        <v>2023</v>
      </c>
      <c r="B2419" s="9" t="s">
        <v>783</v>
      </c>
      <c r="C2419" s="9" t="s">
        <v>2568</v>
      </c>
      <c r="D2419" s="9" t="s">
        <v>4347</v>
      </c>
      <c r="E2419" s="11">
        <f>VLOOKUP(C2419,Typology!$A$2:$D$615,4,FALSE)</f>
        <v>1</v>
      </c>
      <c r="F2419" s="9" t="s">
        <v>2569</v>
      </c>
      <c r="G2419" s="9" t="s">
        <v>7382</v>
      </c>
      <c r="H2419">
        <v>320.077988</v>
      </c>
      <c r="I2419">
        <v>320.077988</v>
      </c>
    </row>
    <row r="2420" spans="1:9" x14ac:dyDescent="0.25">
      <c r="A2420" s="8">
        <v>2023</v>
      </c>
      <c r="B2420" s="9" t="s">
        <v>783</v>
      </c>
      <c r="C2420" s="9" t="s">
        <v>2568</v>
      </c>
      <c r="D2420" s="9" t="s">
        <v>4347</v>
      </c>
      <c r="E2420" s="11">
        <f>VLOOKUP(C2420,Typology!$A$2:$D$615,4,FALSE)</f>
        <v>1</v>
      </c>
      <c r="F2420" s="9" t="s">
        <v>2570</v>
      </c>
      <c r="G2420" s="9" t="s">
        <v>7383</v>
      </c>
      <c r="H2420">
        <v>55.472533999999996</v>
      </c>
      <c r="I2420">
        <v>273.07195899999999</v>
      </c>
    </row>
    <row r="2421" spans="1:9" x14ac:dyDescent="0.25">
      <c r="A2421" s="8">
        <v>2023</v>
      </c>
      <c r="B2421" s="9" t="s">
        <v>783</v>
      </c>
      <c r="C2421" s="9" t="s">
        <v>2568</v>
      </c>
      <c r="D2421" s="9" t="s">
        <v>4347</v>
      </c>
      <c r="E2421" s="11">
        <f>VLOOKUP(C2421,Typology!$A$2:$D$615,4,FALSE)</f>
        <v>1</v>
      </c>
      <c r="F2421" s="9" t="s">
        <v>414</v>
      </c>
      <c r="G2421" s="9" t="s">
        <v>5593</v>
      </c>
      <c r="H2421">
        <v>0</v>
      </c>
      <c r="I2421">
        <v>253.202855</v>
      </c>
    </row>
    <row r="2422" spans="1:9" x14ac:dyDescent="0.25">
      <c r="A2422" s="8">
        <v>2023</v>
      </c>
      <c r="B2422" s="9" t="s">
        <v>783</v>
      </c>
      <c r="C2422" s="9" t="s">
        <v>2571</v>
      </c>
      <c r="D2422" s="9" t="s">
        <v>4650</v>
      </c>
      <c r="E2422" s="11">
        <f>VLOOKUP(C2422,Typology!$A$2:$D$615,4,FALSE)</f>
        <v>3</v>
      </c>
      <c r="F2422" s="9" t="s">
        <v>415</v>
      </c>
      <c r="G2422" s="9" t="s">
        <v>5594</v>
      </c>
      <c r="H2422">
        <v>0</v>
      </c>
      <c r="I2422">
        <v>423.68527799999998</v>
      </c>
    </row>
    <row r="2423" spans="1:9" x14ac:dyDescent="0.25">
      <c r="A2423" s="8">
        <v>2023</v>
      </c>
      <c r="B2423" s="9" t="s">
        <v>783</v>
      </c>
      <c r="C2423" s="9" t="s">
        <v>2571</v>
      </c>
      <c r="D2423" s="9" t="s">
        <v>4650</v>
      </c>
      <c r="E2423" s="11">
        <f>VLOOKUP(C2423,Typology!$A$2:$D$615,4,FALSE)</f>
        <v>3</v>
      </c>
      <c r="F2423" s="9" t="s">
        <v>2572</v>
      </c>
      <c r="G2423" s="9" t="s">
        <v>7384</v>
      </c>
      <c r="H2423">
        <v>534.29937500000005</v>
      </c>
      <c r="I2423">
        <v>635.84959800000001</v>
      </c>
    </row>
    <row r="2424" spans="1:9" x14ac:dyDescent="0.25">
      <c r="A2424" s="8">
        <v>2023</v>
      </c>
      <c r="B2424" s="9" t="s">
        <v>783</v>
      </c>
      <c r="C2424" s="9" t="s">
        <v>2571</v>
      </c>
      <c r="D2424" s="9" t="s">
        <v>4650</v>
      </c>
      <c r="E2424" s="11">
        <f>VLOOKUP(C2424,Typology!$A$2:$D$615,4,FALSE)</f>
        <v>3</v>
      </c>
      <c r="F2424" s="9" t="s">
        <v>2573</v>
      </c>
      <c r="G2424" s="9" t="s">
        <v>7385</v>
      </c>
      <c r="H2424">
        <v>1.1165119999999999</v>
      </c>
      <c r="I2424">
        <v>3.6382569999999999</v>
      </c>
    </row>
    <row r="2425" spans="1:9" x14ac:dyDescent="0.25">
      <c r="A2425" s="8">
        <v>2023</v>
      </c>
      <c r="B2425" s="9" t="s">
        <v>783</v>
      </c>
      <c r="C2425" s="9" t="s">
        <v>2571</v>
      </c>
      <c r="D2425" s="9" t="s">
        <v>4650</v>
      </c>
      <c r="E2425" s="11">
        <f>VLOOKUP(C2425,Typology!$A$2:$D$615,4,FALSE)</f>
        <v>3</v>
      </c>
      <c r="F2425" s="9" t="s">
        <v>2574</v>
      </c>
      <c r="G2425" s="9" t="s">
        <v>7386</v>
      </c>
      <c r="H2425">
        <v>267.52560499999998</v>
      </c>
      <c r="I2425">
        <v>314.33340600000002</v>
      </c>
    </row>
    <row r="2426" spans="1:9" x14ac:dyDescent="0.25">
      <c r="A2426" s="8">
        <v>2023</v>
      </c>
      <c r="B2426" s="9" t="s">
        <v>783</v>
      </c>
      <c r="C2426" s="9" t="s">
        <v>2571</v>
      </c>
      <c r="D2426" s="9" t="s">
        <v>4650</v>
      </c>
      <c r="E2426" s="11">
        <f>VLOOKUP(C2426,Typology!$A$2:$D$615,4,FALSE)</f>
        <v>3</v>
      </c>
      <c r="F2426" s="9" t="s">
        <v>2575</v>
      </c>
      <c r="G2426" s="9" t="s">
        <v>7387</v>
      </c>
      <c r="H2426">
        <v>0</v>
      </c>
      <c r="I2426">
        <v>266.53664700000002</v>
      </c>
    </row>
    <row r="2427" spans="1:9" x14ac:dyDescent="0.25">
      <c r="A2427" s="8">
        <v>2023</v>
      </c>
      <c r="B2427" s="9" t="s">
        <v>783</v>
      </c>
      <c r="C2427" s="9" t="s">
        <v>2576</v>
      </c>
      <c r="D2427" s="9" t="s">
        <v>4345</v>
      </c>
      <c r="E2427" s="11">
        <f>VLOOKUP(C2427,Typology!$A$2:$D$615,4,FALSE)</f>
        <v>1</v>
      </c>
      <c r="F2427" s="9" t="s">
        <v>2577</v>
      </c>
      <c r="G2427" s="9" t="s">
        <v>7388</v>
      </c>
      <c r="H2427">
        <v>385.97132799999997</v>
      </c>
      <c r="I2427">
        <v>385.97132799999997</v>
      </c>
    </row>
    <row r="2428" spans="1:9" x14ac:dyDescent="0.25">
      <c r="A2428" s="8">
        <v>2023</v>
      </c>
      <c r="B2428" s="9" t="s">
        <v>783</v>
      </c>
      <c r="C2428" s="9" t="s">
        <v>2576</v>
      </c>
      <c r="D2428" s="9" t="s">
        <v>4345</v>
      </c>
      <c r="E2428" s="11">
        <f>VLOOKUP(C2428,Typology!$A$2:$D$615,4,FALSE)</f>
        <v>1</v>
      </c>
      <c r="F2428" s="9" t="s">
        <v>2578</v>
      </c>
      <c r="G2428" s="9" t="s">
        <v>7389</v>
      </c>
      <c r="H2428">
        <v>0.25581399999999999</v>
      </c>
      <c r="I2428">
        <v>17.244899</v>
      </c>
    </row>
    <row r="2429" spans="1:9" x14ac:dyDescent="0.25">
      <c r="A2429" s="8">
        <v>2023</v>
      </c>
      <c r="B2429" s="9" t="s">
        <v>783</v>
      </c>
      <c r="C2429" s="9" t="s">
        <v>2576</v>
      </c>
      <c r="D2429" s="9" t="s">
        <v>4345</v>
      </c>
      <c r="E2429" s="11">
        <f>VLOOKUP(C2429,Typology!$A$2:$D$615,4,FALSE)</f>
        <v>1</v>
      </c>
      <c r="F2429" s="9" t="s">
        <v>2579</v>
      </c>
      <c r="G2429" s="9" t="s">
        <v>7390</v>
      </c>
      <c r="H2429">
        <v>0</v>
      </c>
      <c r="I2429">
        <v>326.587537</v>
      </c>
    </row>
    <row r="2430" spans="1:9" x14ac:dyDescent="0.25">
      <c r="A2430" s="8">
        <v>2023</v>
      </c>
      <c r="B2430" s="9" t="s">
        <v>783</v>
      </c>
      <c r="C2430" s="9" t="s">
        <v>2576</v>
      </c>
      <c r="D2430" s="9" t="s">
        <v>4345</v>
      </c>
      <c r="E2430" s="11">
        <f>VLOOKUP(C2430,Typology!$A$2:$D$615,4,FALSE)</f>
        <v>1</v>
      </c>
      <c r="F2430" s="9" t="s">
        <v>417</v>
      </c>
      <c r="G2430" s="9" t="s">
        <v>5596</v>
      </c>
      <c r="H2430">
        <v>72.441496000000001</v>
      </c>
      <c r="I2430">
        <v>324.96772499999997</v>
      </c>
    </row>
    <row r="2431" spans="1:9" x14ac:dyDescent="0.25">
      <c r="A2431" s="8">
        <v>2023</v>
      </c>
      <c r="B2431" s="9" t="s">
        <v>783</v>
      </c>
      <c r="C2431" s="9" t="s">
        <v>2580</v>
      </c>
      <c r="D2431" s="9" t="s">
        <v>4532</v>
      </c>
      <c r="E2431" s="11">
        <f>VLOOKUP(C2431,Typology!$A$2:$D$615,4,FALSE)</f>
        <v>2</v>
      </c>
      <c r="F2431" s="9" t="s">
        <v>2581</v>
      </c>
      <c r="G2431" s="9" t="s">
        <v>7391</v>
      </c>
      <c r="H2431">
        <v>688.19444499999997</v>
      </c>
      <c r="I2431">
        <v>688.19444499999997</v>
      </c>
    </row>
    <row r="2432" spans="1:9" x14ac:dyDescent="0.25">
      <c r="A2432" s="8">
        <v>2023</v>
      </c>
      <c r="B2432" s="9" t="s">
        <v>783</v>
      </c>
      <c r="C2432" s="9" t="s">
        <v>2580</v>
      </c>
      <c r="D2432" s="9" t="s">
        <v>4532</v>
      </c>
      <c r="E2432" s="11">
        <f>VLOOKUP(C2432,Typology!$A$2:$D$615,4,FALSE)</f>
        <v>2</v>
      </c>
      <c r="F2432" s="9" t="s">
        <v>2582</v>
      </c>
      <c r="G2432" s="9" t="s">
        <v>7392</v>
      </c>
      <c r="H2432">
        <v>0</v>
      </c>
      <c r="I2432">
        <v>720.98340000000007</v>
      </c>
    </row>
    <row r="2433" spans="1:9" x14ac:dyDescent="0.25">
      <c r="A2433" s="8">
        <v>2023</v>
      </c>
      <c r="B2433" s="9" t="s">
        <v>783</v>
      </c>
      <c r="C2433" s="9" t="s">
        <v>2583</v>
      </c>
      <c r="D2433" s="9" t="s">
        <v>4348</v>
      </c>
      <c r="E2433" s="11">
        <f>VLOOKUP(C2433,Typology!$A$2:$D$615,4,FALSE)</f>
        <v>1</v>
      </c>
      <c r="F2433" s="9" t="s">
        <v>2584</v>
      </c>
      <c r="G2433" s="9" t="s">
        <v>7393</v>
      </c>
      <c r="H2433">
        <v>212.36256900000001</v>
      </c>
      <c r="I2433">
        <v>212.36256900000001</v>
      </c>
    </row>
    <row r="2434" spans="1:9" x14ac:dyDescent="0.25">
      <c r="A2434" s="8">
        <v>2023</v>
      </c>
      <c r="B2434" s="9" t="s">
        <v>783</v>
      </c>
      <c r="C2434" s="9" t="s">
        <v>2583</v>
      </c>
      <c r="D2434" s="9" t="s">
        <v>4348</v>
      </c>
      <c r="E2434" s="11">
        <f>VLOOKUP(C2434,Typology!$A$2:$D$615,4,FALSE)</f>
        <v>1</v>
      </c>
      <c r="F2434" s="9" t="s">
        <v>2585</v>
      </c>
      <c r="G2434" s="9" t="s">
        <v>7394</v>
      </c>
      <c r="H2434">
        <v>210.76649399999999</v>
      </c>
      <c r="I2434">
        <v>210.76649399999999</v>
      </c>
    </row>
    <row r="2435" spans="1:9" x14ac:dyDescent="0.25">
      <c r="A2435" s="8">
        <v>2023</v>
      </c>
      <c r="B2435" s="9" t="s">
        <v>783</v>
      </c>
      <c r="C2435" s="9" t="s">
        <v>2583</v>
      </c>
      <c r="D2435" s="9" t="s">
        <v>4348</v>
      </c>
      <c r="E2435" s="11">
        <f>VLOOKUP(C2435,Typology!$A$2:$D$615,4,FALSE)</f>
        <v>1</v>
      </c>
      <c r="F2435" s="9" t="s">
        <v>2586</v>
      </c>
      <c r="G2435" s="9" t="s">
        <v>7395</v>
      </c>
      <c r="H2435">
        <v>0</v>
      </c>
      <c r="I2435">
        <v>227.855591</v>
      </c>
    </row>
    <row r="2436" spans="1:9" x14ac:dyDescent="0.25">
      <c r="A2436" s="8">
        <v>2023</v>
      </c>
      <c r="B2436" s="9" t="s">
        <v>783</v>
      </c>
      <c r="C2436" s="9" t="s">
        <v>2583</v>
      </c>
      <c r="D2436" s="9" t="s">
        <v>4348</v>
      </c>
      <c r="E2436" s="11">
        <f>VLOOKUP(C2436,Typology!$A$2:$D$615,4,FALSE)</f>
        <v>1</v>
      </c>
      <c r="F2436" s="9" t="s">
        <v>2587</v>
      </c>
      <c r="G2436" s="9" t="s">
        <v>7396</v>
      </c>
      <c r="H2436">
        <v>0</v>
      </c>
      <c r="I2436">
        <v>3.1733020000000001</v>
      </c>
    </row>
    <row r="2437" spans="1:9" x14ac:dyDescent="0.25">
      <c r="A2437" s="8">
        <v>2023</v>
      </c>
      <c r="B2437" s="9" t="s">
        <v>783</v>
      </c>
      <c r="C2437" s="9" t="s">
        <v>2583</v>
      </c>
      <c r="D2437" s="9" t="s">
        <v>4348</v>
      </c>
      <c r="E2437" s="11">
        <f>VLOOKUP(C2437,Typology!$A$2:$D$615,4,FALSE)</f>
        <v>1</v>
      </c>
      <c r="F2437" s="9" t="s">
        <v>2588</v>
      </c>
      <c r="G2437" s="9" t="s">
        <v>7397</v>
      </c>
      <c r="H2437">
        <v>0</v>
      </c>
      <c r="I2437">
        <v>205.03223600000001</v>
      </c>
    </row>
    <row r="2438" spans="1:9" x14ac:dyDescent="0.25">
      <c r="A2438" s="8">
        <v>2023</v>
      </c>
      <c r="B2438" s="9" t="s">
        <v>783</v>
      </c>
      <c r="C2438" s="9" t="s">
        <v>2589</v>
      </c>
      <c r="D2438" s="9" t="s">
        <v>4350</v>
      </c>
      <c r="E2438" s="11">
        <f>VLOOKUP(C2438,Typology!$A$2:$D$615,4,FALSE)</f>
        <v>1</v>
      </c>
      <c r="F2438" s="9" t="s">
        <v>2590</v>
      </c>
      <c r="G2438" s="9" t="s">
        <v>7398</v>
      </c>
      <c r="H2438">
        <v>0</v>
      </c>
      <c r="I2438">
        <v>190.84689600000002</v>
      </c>
    </row>
    <row r="2439" spans="1:9" x14ac:dyDescent="0.25">
      <c r="A2439" s="8">
        <v>2023</v>
      </c>
      <c r="B2439" s="9" t="s">
        <v>783</v>
      </c>
      <c r="C2439" s="9" t="s">
        <v>2589</v>
      </c>
      <c r="D2439" s="9" t="s">
        <v>4350</v>
      </c>
      <c r="E2439" s="11">
        <f>VLOOKUP(C2439,Typology!$A$2:$D$615,4,FALSE)</f>
        <v>1</v>
      </c>
      <c r="F2439" s="9" t="s">
        <v>2591</v>
      </c>
      <c r="G2439" s="9" t="s">
        <v>7399</v>
      </c>
      <c r="H2439">
        <v>0</v>
      </c>
      <c r="I2439">
        <v>3.7106369999999997</v>
      </c>
    </row>
    <row r="2440" spans="1:9" x14ac:dyDescent="0.25">
      <c r="A2440" s="8">
        <v>2023</v>
      </c>
      <c r="B2440" s="9" t="s">
        <v>783</v>
      </c>
      <c r="C2440" s="9" t="s">
        <v>2589</v>
      </c>
      <c r="D2440" s="9" t="s">
        <v>4350</v>
      </c>
      <c r="E2440" s="11">
        <f>VLOOKUP(C2440,Typology!$A$2:$D$615,4,FALSE)</f>
        <v>1</v>
      </c>
      <c r="F2440" s="9" t="s">
        <v>2592</v>
      </c>
      <c r="G2440" s="9" t="s">
        <v>7400</v>
      </c>
      <c r="H2440">
        <v>315.49593499999997</v>
      </c>
      <c r="I2440">
        <v>315.49593499999997</v>
      </c>
    </row>
    <row r="2441" spans="1:9" x14ac:dyDescent="0.25">
      <c r="A2441" s="8">
        <v>2023</v>
      </c>
      <c r="B2441" s="9" t="s">
        <v>783</v>
      </c>
      <c r="C2441" s="9" t="s">
        <v>2589</v>
      </c>
      <c r="D2441" s="9" t="s">
        <v>4350</v>
      </c>
      <c r="E2441" s="11">
        <f>VLOOKUP(C2441,Typology!$A$2:$D$615,4,FALSE)</f>
        <v>1</v>
      </c>
      <c r="F2441" s="9" t="s">
        <v>2593</v>
      </c>
      <c r="G2441" s="9" t="s">
        <v>7401</v>
      </c>
      <c r="H2441">
        <v>0</v>
      </c>
      <c r="I2441">
        <v>190.60268500000001</v>
      </c>
    </row>
    <row r="2442" spans="1:9" x14ac:dyDescent="0.25">
      <c r="A2442" s="8">
        <v>2023</v>
      </c>
      <c r="B2442" s="9" t="s">
        <v>783</v>
      </c>
      <c r="C2442" s="9" t="s">
        <v>2594</v>
      </c>
      <c r="D2442" s="9" t="s">
        <v>4651</v>
      </c>
      <c r="E2442" s="11">
        <f>VLOOKUP(C2442,Typology!$A$2:$D$615,4,FALSE)</f>
        <v>3</v>
      </c>
      <c r="F2442" s="9" t="s">
        <v>2595</v>
      </c>
      <c r="G2442" s="9" t="s">
        <v>7402</v>
      </c>
      <c r="H2442">
        <v>0</v>
      </c>
      <c r="I2442">
        <v>378.165142</v>
      </c>
    </row>
    <row r="2443" spans="1:9" x14ac:dyDescent="0.25">
      <c r="A2443" s="8">
        <v>2023</v>
      </c>
      <c r="B2443" s="9" t="s">
        <v>783</v>
      </c>
      <c r="C2443" s="9" t="s">
        <v>2594</v>
      </c>
      <c r="D2443" s="9" t="s">
        <v>4651</v>
      </c>
      <c r="E2443" s="11">
        <f>VLOOKUP(C2443,Typology!$A$2:$D$615,4,FALSE)</f>
        <v>3</v>
      </c>
      <c r="F2443" s="9" t="s">
        <v>2596</v>
      </c>
      <c r="G2443" s="9" t="s">
        <v>7403</v>
      </c>
      <c r="H2443">
        <v>399.03577999999999</v>
      </c>
      <c r="I2443">
        <v>459.03577899999999</v>
      </c>
    </row>
    <row r="2444" spans="1:9" x14ac:dyDescent="0.25">
      <c r="A2444" s="8">
        <v>2023</v>
      </c>
      <c r="B2444" s="9" t="s">
        <v>783</v>
      </c>
      <c r="C2444" s="9" t="s">
        <v>2597</v>
      </c>
      <c r="D2444" s="9" t="s">
        <v>4652</v>
      </c>
      <c r="E2444" s="11">
        <f>VLOOKUP(C2444,Typology!$A$2:$D$615,4,FALSE)</f>
        <v>3</v>
      </c>
      <c r="F2444" s="9" t="s">
        <v>2598</v>
      </c>
      <c r="G2444" s="9" t="s">
        <v>7404</v>
      </c>
      <c r="H2444">
        <v>365.65553899999998</v>
      </c>
      <c r="I2444">
        <v>428.22244000000001</v>
      </c>
    </row>
    <row r="2445" spans="1:9" x14ac:dyDescent="0.25">
      <c r="A2445" s="8">
        <v>2023</v>
      </c>
      <c r="B2445" s="9" t="s">
        <v>783</v>
      </c>
      <c r="C2445" s="9" t="s">
        <v>2597</v>
      </c>
      <c r="D2445" s="9" t="s">
        <v>4652</v>
      </c>
      <c r="E2445" s="11">
        <f>VLOOKUP(C2445,Typology!$A$2:$D$615,4,FALSE)</f>
        <v>3</v>
      </c>
      <c r="F2445" s="9" t="s">
        <v>2599</v>
      </c>
      <c r="G2445" s="9" t="s">
        <v>7405</v>
      </c>
      <c r="H2445">
        <v>0</v>
      </c>
      <c r="I2445">
        <v>367.811307</v>
      </c>
    </row>
    <row r="2446" spans="1:9" x14ac:dyDescent="0.25">
      <c r="A2446" s="8">
        <v>2023</v>
      </c>
      <c r="B2446" s="9" t="s">
        <v>783</v>
      </c>
      <c r="C2446" s="9" t="s">
        <v>2600</v>
      </c>
      <c r="D2446" s="9" t="s">
        <v>4534</v>
      </c>
      <c r="E2446" s="11">
        <f>VLOOKUP(C2446,Typology!$A$2:$D$615,4,FALSE)</f>
        <v>2</v>
      </c>
      <c r="F2446" s="9" t="s">
        <v>2601</v>
      </c>
      <c r="G2446" s="9" t="s">
        <v>7406</v>
      </c>
      <c r="H2446">
        <v>204.140241</v>
      </c>
      <c r="I2446">
        <v>295.20296100000002</v>
      </c>
    </row>
    <row r="2447" spans="1:9" x14ac:dyDescent="0.25">
      <c r="A2447" s="8">
        <v>2023</v>
      </c>
      <c r="B2447" s="9" t="s">
        <v>783</v>
      </c>
      <c r="C2447" s="9" t="s">
        <v>2600</v>
      </c>
      <c r="D2447" s="9" t="s">
        <v>4534</v>
      </c>
      <c r="E2447" s="11">
        <f>VLOOKUP(C2447,Typology!$A$2:$D$615,4,FALSE)</f>
        <v>2</v>
      </c>
      <c r="F2447" s="9" t="s">
        <v>2602</v>
      </c>
      <c r="G2447" s="9" t="s">
        <v>7407</v>
      </c>
      <c r="H2447">
        <v>0</v>
      </c>
      <c r="I2447">
        <v>87.694619000000003</v>
      </c>
    </row>
    <row r="2448" spans="1:9" x14ac:dyDescent="0.25">
      <c r="A2448" s="8">
        <v>2023</v>
      </c>
      <c r="B2448" s="9" t="s">
        <v>783</v>
      </c>
      <c r="C2448" s="9" t="s">
        <v>2603</v>
      </c>
      <c r="D2448" s="9" t="s">
        <v>4533</v>
      </c>
      <c r="E2448" s="11">
        <f>VLOOKUP(C2448,Typology!$A$2:$D$615,4,FALSE)</f>
        <v>2</v>
      </c>
      <c r="F2448" s="9" t="s">
        <v>2604</v>
      </c>
      <c r="G2448" s="9" t="s">
        <v>7408</v>
      </c>
      <c r="H2448">
        <v>0</v>
      </c>
      <c r="I2448">
        <v>232.735423</v>
      </c>
    </row>
    <row r="2449" spans="1:9" x14ac:dyDescent="0.25">
      <c r="A2449" s="8">
        <v>2023</v>
      </c>
      <c r="B2449" s="9" t="s">
        <v>783</v>
      </c>
      <c r="C2449" s="9" t="s">
        <v>2603</v>
      </c>
      <c r="D2449" s="9" t="s">
        <v>4533</v>
      </c>
      <c r="E2449" s="11">
        <f>VLOOKUP(C2449,Typology!$A$2:$D$615,4,FALSE)</f>
        <v>2</v>
      </c>
      <c r="F2449" s="9" t="s">
        <v>2605</v>
      </c>
      <c r="G2449" s="9" t="s">
        <v>7409</v>
      </c>
      <c r="H2449">
        <v>199.421718</v>
      </c>
      <c r="I2449">
        <v>199.421718</v>
      </c>
    </row>
    <row r="2450" spans="1:9" x14ac:dyDescent="0.25">
      <c r="A2450" s="8">
        <v>2023</v>
      </c>
      <c r="B2450" s="9" t="s">
        <v>783</v>
      </c>
      <c r="C2450" s="9" t="s">
        <v>2606</v>
      </c>
      <c r="D2450" s="9" t="s">
        <v>4653</v>
      </c>
      <c r="E2450" s="11">
        <f>VLOOKUP(C2450,Typology!$A$2:$D$615,4,FALSE)</f>
        <v>3</v>
      </c>
      <c r="F2450" s="9" t="s">
        <v>2607</v>
      </c>
      <c r="G2450" s="9" t="s">
        <v>7410</v>
      </c>
      <c r="H2450">
        <v>113.354091</v>
      </c>
      <c r="I2450">
        <v>496.34024299999999</v>
      </c>
    </row>
    <row r="2451" spans="1:9" x14ac:dyDescent="0.25">
      <c r="A2451" s="8">
        <v>2023</v>
      </c>
      <c r="B2451" s="9" t="s">
        <v>783</v>
      </c>
      <c r="C2451" s="9" t="s">
        <v>2606</v>
      </c>
      <c r="D2451" s="9" t="s">
        <v>4653</v>
      </c>
      <c r="E2451" s="11">
        <f>VLOOKUP(C2451,Typology!$A$2:$D$615,4,FALSE)</f>
        <v>3</v>
      </c>
      <c r="F2451" s="9" t="s">
        <v>421</v>
      </c>
      <c r="G2451" s="9" t="s">
        <v>5599</v>
      </c>
      <c r="H2451">
        <v>0</v>
      </c>
      <c r="I2451">
        <v>440.854917</v>
      </c>
    </row>
    <row r="2452" spans="1:9" x14ac:dyDescent="0.25">
      <c r="A2452" s="8">
        <v>2023</v>
      </c>
      <c r="B2452" s="9" t="s">
        <v>783</v>
      </c>
      <c r="C2452" s="9" t="s">
        <v>2606</v>
      </c>
      <c r="D2452" s="9" t="s">
        <v>4653</v>
      </c>
      <c r="E2452" s="11">
        <f>VLOOKUP(C2452,Typology!$A$2:$D$615,4,FALSE)</f>
        <v>3</v>
      </c>
      <c r="F2452" s="9" t="s">
        <v>2608</v>
      </c>
      <c r="G2452" s="9" t="s">
        <v>7411</v>
      </c>
      <c r="H2452">
        <v>592.64186599999994</v>
      </c>
      <c r="I2452">
        <v>592.64186599999994</v>
      </c>
    </row>
    <row r="2453" spans="1:9" x14ac:dyDescent="0.25">
      <c r="A2453" s="8">
        <v>2023</v>
      </c>
      <c r="B2453" s="9" t="s">
        <v>783</v>
      </c>
      <c r="C2453" s="9" t="s">
        <v>2609</v>
      </c>
      <c r="D2453" s="9" t="s">
        <v>4654</v>
      </c>
      <c r="E2453" s="11">
        <f>VLOOKUP(C2453,Typology!$A$2:$D$615,4,FALSE)</f>
        <v>3</v>
      </c>
      <c r="F2453" s="9" t="s">
        <v>2610</v>
      </c>
      <c r="G2453" s="9" t="s">
        <v>7412</v>
      </c>
      <c r="H2453">
        <v>168.70033799999999</v>
      </c>
      <c r="I2453">
        <v>168.70033799999999</v>
      </c>
    </row>
    <row r="2454" spans="1:9" x14ac:dyDescent="0.25">
      <c r="A2454" s="8">
        <v>2023</v>
      </c>
      <c r="B2454" s="9" t="s">
        <v>783</v>
      </c>
      <c r="C2454" s="9" t="s">
        <v>2609</v>
      </c>
      <c r="D2454" s="9" t="s">
        <v>4654</v>
      </c>
      <c r="E2454" s="11">
        <f>VLOOKUP(C2454,Typology!$A$2:$D$615,4,FALSE)</f>
        <v>3</v>
      </c>
      <c r="F2454" s="9" t="s">
        <v>2611</v>
      </c>
      <c r="G2454" s="9" t="s">
        <v>7413</v>
      </c>
      <c r="H2454">
        <v>138.364508</v>
      </c>
      <c r="I2454">
        <v>186.10939400000001</v>
      </c>
    </row>
    <row r="2455" spans="1:9" x14ac:dyDescent="0.25">
      <c r="A2455" s="8">
        <v>2023</v>
      </c>
      <c r="B2455" s="9" t="s">
        <v>783</v>
      </c>
      <c r="C2455" s="9" t="s">
        <v>2609</v>
      </c>
      <c r="D2455" s="9" t="s">
        <v>4654</v>
      </c>
      <c r="E2455" s="11">
        <f>VLOOKUP(C2455,Typology!$A$2:$D$615,4,FALSE)</f>
        <v>3</v>
      </c>
      <c r="F2455" s="9" t="s">
        <v>420</v>
      </c>
      <c r="G2455" s="9" t="s">
        <v>5598</v>
      </c>
      <c r="H2455">
        <v>0</v>
      </c>
      <c r="I2455">
        <v>280.39648599999998</v>
      </c>
    </row>
    <row r="2456" spans="1:9" x14ac:dyDescent="0.25">
      <c r="A2456" s="8">
        <v>2023</v>
      </c>
      <c r="B2456" s="9" t="s">
        <v>783</v>
      </c>
      <c r="C2456" s="9" t="s">
        <v>2612</v>
      </c>
      <c r="D2456" s="9" t="s">
        <v>4356</v>
      </c>
      <c r="E2456" s="11">
        <f>VLOOKUP(C2456,Typology!$A$2:$D$615,4,FALSE)</f>
        <v>1</v>
      </c>
      <c r="F2456" s="9" t="s">
        <v>2613</v>
      </c>
      <c r="G2456" s="9" t="s">
        <v>7414</v>
      </c>
      <c r="H2456">
        <v>0</v>
      </c>
      <c r="I2456">
        <v>414.234151</v>
      </c>
    </row>
    <row r="2457" spans="1:9" x14ac:dyDescent="0.25">
      <c r="A2457" s="8">
        <v>2023</v>
      </c>
      <c r="B2457" s="9" t="s">
        <v>783</v>
      </c>
      <c r="C2457" s="9" t="s">
        <v>2612</v>
      </c>
      <c r="D2457" s="9" t="s">
        <v>4356</v>
      </c>
      <c r="E2457" s="11">
        <f>VLOOKUP(C2457,Typology!$A$2:$D$615,4,FALSE)</f>
        <v>1</v>
      </c>
      <c r="F2457" s="9" t="s">
        <v>2614</v>
      </c>
      <c r="G2457" s="9" t="s">
        <v>7415</v>
      </c>
      <c r="H2457">
        <v>0</v>
      </c>
      <c r="I2457">
        <v>342.38690800000001</v>
      </c>
    </row>
    <row r="2458" spans="1:9" x14ac:dyDescent="0.25">
      <c r="A2458" s="8">
        <v>2023</v>
      </c>
      <c r="B2458" s="9" t="s">
        <v>783</v>
      </c>
      <c r="C2458" s="9" t="s">
        <v>2612</v>
      </c>
      <c r="D2458" s="9" t="s">
        <v>4356</v>
      </c>
      <c r="E2458" s="11">
        <f>VLOOKUP(C2458,Typology!$A$2:$D$615,4,FALSE)</f>
        <v>1</v>
      </c>
      <c r="F2458" s="9" t="s">
        <v>2615</v>
      </c>
      <c r="G2458" s="9" t="s">
        <v>7416</v>
      </c>
      <c r="H2458">
        <v>584.07637599999998</v>
      </c>
      <c r="I2458">
        <v>584.07637599999998</v>
      </c>
    </row>
    <row r="2459" spans="1:9" x14ac:dyDescent="0.25">
      <c r="A2459" s="8">
        <v>2023</v>
      </c>
      <c r="B2459" s="9" t="s">
        <v>783</v>
      </c>
      <c r="C2459" s="9" t="s">
        <v>2616</v>
      </c>
      <c r="D2459" s="9" t="s">
        <v>5517</v>
      </c>
      <c r="E2459" s="11">
        <f>VLOOKUP(C2459,Typology!$A$2:$D$615,4,FALSE)</f>
        <v>2</v>
      </c>
      <c r="F2459" s="9" t="s">
        <v>400</v>
      </c>
      <c r="G2459" s="9" t="s">
        <v>5580</v>
      </c>
      <c r="H2459">
        <v>0</v>
      </c>
      <c r="I2459">
        <v>308.03697999999997</v>
      </c>
    </row>
    <row r="2460" spans="1:9" x14ac:dyDescent="0.25">
      <c r="A2460" s="8">
        <v>2023</v>
      </c>
      <c r="B2460" s="9" t="s">
        <v>783</v>
      </c>
      <c r="C2460" s="9" t="s">
        <v>2616</v>
      </c>
      <c r="D2460" s="9" t="s">
        <v>5517</v>
      </c>
      <c r="E2460" s="11">
        <f>VLOOKUP(C2460,Typology!$A$2:$D$615,4,FALSE)</f>
        <v>2</v>
      </c>
      <c r="F2460" s="9" t="s">
        <v>2617</v>
      </c>
      <c r="G2460" s="9" t="s">
        <v>7417</v>
      </c>
      <c r="H2460">
        <v>274.015331</v>
      </c>
      <c r="I2460">
        <v>274.015331</v>
      </c>
    </row>
    <row r="2461" spans="1:9" x14ac:dyDescent="0.25">
      <c r="A2461" s="8">
        <v>2023</v>
      </c>
      <c r="B2461" s="9" t="s">
        <v>783</v>
      </c>
      <c r="C2461" s="9" t="s">
        <v>2616</v>
      </c>
      <c r="D2461" s="9" t="s">
        <v>5517</v>
      </c>
      <c r="E2461" s="11">
        <f>VLOOKUP(C2461,Typology!$A$2:$D$615,4,FALSE)</f>
        <v>2</v>
      </c>
      <c r="F2461" s="9" t="s">
        <v>2618</v>
      </c>
      <c r="G2461" s="9" t="s">
        <v>7418</v>
      </c>
      <c r="H2461">
        <v>261.05110200000001</v>
      </c>
      <c r="I2461">
        <v>261.05110200000001</v>
      </c>
    </row>
    <row r="2462" spans="1:9" x14ac:dyDescent="0.25">
      <c r="A2462" s="8">
        <v>2023</v>
      </c>
      <c r="B2462" s="9" t="s">
        <v>783</v>
      </c>
      <c r="C2462" s="9" t="s">
        <v>2616</v>
      </c>
      <c r="D2462" s="9" t="s">
        <v>5517</v>
      </c>
      <c r="E2462" s="11">
        <f>VLOOKUP(C2462,Typology!$A$2:$D$615,4,FALSE)</f>
        <v>2</v>
      </c>
      <c r="F2462" s="9" t="s">
        <v>405</v>
      </c>
      <c r="G2462" s="9" t="s">
        <v>5585</v>
      </c>
      <c r="H2462">
        <v>0</v>
      </c>
      <c r="I2462">
        <v>233.930542</v>
      </c>
    </row>
    <row r="2463" spans="1:9" x14ac:dyDescent="0.25">
      <c r="A2463" s="8">
        <v>2023</v>
      </c>
      <c r="B2463" s="9" t="s">
        <v>783</v>
      </c>
      <c r="C2463" s="9" t="s">
        <v>2619</v>
      </c>
      <c r="D2463" s="9" t="s">
        <v>4536</v>
      </c>
      <c r="E2463" s="11">
        <f>VLOOKUP(C2463,Typology!$A$2:$D$615,4,FALSE)</f>
        <v>2</v>
      </c>
      <c r="F2463" s="9" t="s">
        <v>2620</v>
      </c>
      <c r="G2463" s="9" t="s">
        <v>7419</v>
      </c>
      <c r="H2463">
        <v>351.84390400000001</v>
      </c>
      <c r="I2463">
        <v>351.84390400000001</v>
      </c>
    </row>
    <row r="2464" spans="1:9" x14ac:dyDescent="0.25">
      <c r="A2464" s="8">
        <v>2023</v>
      </c>
      <c r="B2464" s="9" t="s">
        <v>783</v>
      </c>
      <c r="C2464" s="9" t="s">
        <v>2619</v>
      </c>
      <c r="D2464" s="9" t="s">
        <v>4536</v>
      </c>
      <c r="E2464" s="11">
        <f>VLOOKUP(C2464,Typology!$A$2:$D$615,4,FALSE)</f>
        <v>2</v>
      </c>
      <c r="F2464" s="9" t="s">
        <v>2621</v>
      </c>
      <c r="G2464" s="9" t="s">
        <v>7420</v>
      </c>
      <c r="H2464">
        <v>0</v>
      </c>
      <c r="I2464">
        <v>198.311407</v>
      </c>
    </row>
    <row r="2465" spans="1:9" x14ac:dyDescent="0.25">
      <c r="A2465" s="8">
        <v>2023</v>
      </c>
      <c r="B2465" s="9" t="s">
        <v>783</v>
      </c>
      <c r="C2465" s="9" t="s">
        <v>2619</v>
      </c>
      <c r="D2465" s="9" t="s">
        <v>4536</v>
      </c>
      <c r="E2465" s="11">
        <f>VLOOKUP(C2465,Typology!$A$2:$D$615,4,FALSE)</f>
        <v>2</v>
      </c>
      <c r="F2465" s="9" t="s">
        <v>404</v>
      </c>
      <c r="G2465" s="9" t="s">
        <v>5584</v>
      </c>
      <c r="H2465">
        <v>0</v>
      </c>
      <c r="I2465">
        <v>175.99539299999998</v>
      </c>
    </row>
    <row r="2466" spans="1:9" x14ac:dyDescent="0.25">
      <c r="A2466" s="8">
        <v>2023</v>
      </c>
      <c r="B2466" s="9" t="s">
        <v>783</v>
      </c>
      <c r="C2466" s="9" t="s">
        <v>2622</v>
      </c>
      <c r="D2466" s="9" t="s">
        <v>4360</v>
      </c>
      <c r="E2466" s="11">
        <f>VLOOKUP(C2466,Typology!$A$2:$D$615,4,FALSE)</f>
        <v>1</v>
      </c>
      <c r="F2466" s="9" t="s">
        <v>2623</v>
      </c>
      <c r="G2466" s="9" t="s">
        <v>7421</v>
      </c>
      <c r="H2466">
        <v>382.14144699999997</v>
      </c>
      <c r="I2466">
        <v>586.93232</v>
      </c>
    </row>
    <row r="2467" spans="1:9" x14ac:dyDescent="0.25">
      <c r="A2467" s="8">
        <v>2023</v>
      </c>
      <c r="B2467" s="9" t="s">
        <v>783</v>
      </c>
      <c r="C2467" s="9" t="s">
        <v>2622</v>
      </c>
      <c r="D2467" s="9" t="s">
        <v>4360</v>
      </c>
      <c r="E2467" s="11">
        <f>VLOOKUP(C2467,Typology!$A$2:$D$615,4,FALSE)</f>
        <v>1</v>
      </c>
      <c r="F2467" s="9" t="s">
        <v>402</v>
      </c>
      <c r="G2467" s="9" t="s">
        <v>5582</v>
      </c>
      <c r="H2467">
        <v>0</v>
      </c>
      <c r="I2467">
        <v>750.05396900000005</v>
      </c>
    </row>
    <row r="2468" spans="1:9" x14ac:dyDescent="0.25">
      <c r="A2468" s="8">
        <v>2023</v>
      </c>
      <c r="B2468" s="9" t="s">
        <v>783</v>
      </c>
      <c r="C2468" s="9" t="s">
        <v>2622</v>
      </c>
      <c r="D2468" s="9" t="s">
        <v>4360</v>
      </c>
      <c r="E2468" s="11">
        <f>VLOOKUP(C2468,Typology!$A$2:$D$615,4,FALSE)</f>
        <v>1</v>
      </c>
      <c r="F2468" s="9" t="s">
        <v>2624</v>
      </c>
      <c r="G2468" s="9" t="s">
        <v>7422</v>
      </c>
      <c r="H2468">
        <v>751.97887100000003</v>
      </c>
      <c r="I2468">
        <v>751.97887100000003</v>
      </c>
    </row>
    <row r="2469" spans="1:9" x14ac:dyDescent="0.25">
      <c r="A2469" s="8">
        <v>2023</v>
      </c>
      <c r="B2469" s="9" t="s">
        <v>783</v>
      </c>
      <c r="C2469" s="9" t="s">
        <v>2622</v>
      </c>
      <c r="D2469" s="9" t="s">
        <v>4360</v>
      </c>
      <c r="E2469" s="11">
        <f>VLOOKUP(C2469,Typology!$A$2:$D$615,4,FALSE)</f>
        <v>1</v>
      </c>
      <c r="F2469" s="9" t="s">
        <v>2625</v>
      </c>
      <c r="G2469" s="9" t="s">
        <v>7423</v>
      </c>
      <c r="H2469">
        <v>131.62747899999999</v>
      </c>
      <c r="I2469">
        <v>611.31125599999996</v>
      </c>
    </row>
    <row r="2470" spans="1:9" x14ac:dyDescent="0.25">
      <c r="A2470" s="8">
        <v>2023</v>
      </c>
      <c r="B2470" s="9" t="s">
        <v>783</v>
      </c>
      <c r="C2470" s="9" t="s">
        <v>2626</v>
      </c>
      <c r="D2470" s="9" t="s">
        <v>4359</v>
      </c>
      <c r="E2470" s="11">
        <f>VLOOKUP(C2470,Typology!$A$2:$D$615,4,FALSE)</f>
        <v>1</v>
      </c>
      <c r="F2470" s="9" t="s">
        <v>398</v>
      </c>
      <c r="G2470" s="9" t="s">
        <v>5578</v>
      </c>
      <c r="H2470">
        <v>41.779820999999998</v>
      </c>
      <c r="I2470">
        <v>193.13651399999998</v>
      </c>
    </row>
    <row r="2471" spans="1:9" x14ac:dyDescent="0.25">
      <c r="A2471" s="8">
        <v>2023</v>
      </c>
      <c r="B2471" s="9" t="s">
        <v>783</v>
      </c>
      <c r="C2471" s="9" t="s">
        <v>2626</v>
      </c>
      <c r="D2471" s="9" t="s">
        <v>4359</v>
      </c>
      <c r="E2471" s="11">
        <f>VLOOKUP(C2471,Typology!$A$2:$D$615,4,FALSE)</f>
        <v>1</v>
      </c>
      <c r="F2471" s="9" t="s">
        <v>2627</v>
      </c>
      <c r="G2471" s="9" t="s">
        <v>7424</v>
      </c>
      <c r="H2471">
        <v>0</v>
      </c>
      <c r="I2471">
        <v>201.40605299999999</v>
      </c>
    </row>
    <row r="2472" spans="1:9" x14ac:dyDescent="0.25">
      <c r="A2472" s="8">
        <v>2023</v>
      </c>
      <c r="B2472" s="9" t="s">
        <v>783</v>
      </c>
      <c r="C2472" s="9" t="s">
        <v>2626</v>
      </c>
      <c r="D2472" s="9" t="s">
        <v>4359</v>
      </c>
      <c r="E2472" s="11">
        <f>VLOOKUP(C2472,Typology!$A$2:$D$615,4,FALSE)</f>
        <v>1</v>
      </c>
      <c r="F2472" s="9" t="s">
        <v>2628</v>
      </c>
      <c r="G2472" s="9" t="s">
        <v>7425</v>
      </c>
      <c r="H2472">
        <v>274.48000500000001</v>
      </c>
      <c r="I2472">
        <v>274.48000500000001</v>
      </c>
    </row>
    <row r="2473" spans="1:9" x14ac:dyDescent="0.25">
      <c r="A2473" s="8">
        <v>2023</v>
      </c>
      <c r="B2473" s="9" t="s">
        <v>783</v>
      </c>
      <c r="C2473" s="9" t="s">
        <v>2629</v>
      </c>
      <c r="D2473" s="9" t="s">
        <v>5518</v>
      </c>
      <c r="E2473" s="11">
        <f>VLOOKUP(C2473,Typology!$A$2:$D$615,4,FALSE)</f>
        <v>3</v>
      </c>
      <c r="F2473" s="9" t="s">
        <v>2630</v>
      </c>
      <c r="G2473" s="9" t="s">
        <v>7426</v>
      </c>
      <c r="H2473">
        <v>290.864373</v>
      </c>
      <c r="I2473">
        <v>290.864373</v>
      </c>
    </row>
    <row r="2474" spans="1:9" x14ac:dyDescent="0.25">
      <c r="A2474" s="8">
        <v>2023</v>
      </c>
      <c r="B2474" s="9" t="s">
        <v>783</v>
      </c>
      <c r="C2474" s="9" t="s">
        <v>2629</v>
      </c>
      <c r="D2474" s="9" t="s">
        <v>5518</v>
      </c>
      <c r="E2474" s="11">
        <f>VLOOKUP(C2474,Typology!$A$2:$D$615,4,FALSE)</f>
        <v>3</v>
      </c>
      <c r="F2474" s="9" t="s">
        <v>2631</v>
      </c>
      <c r="G2474" s="9" t="s">
        <v>7427</v>
      </c>
      <c r="H2474">
        <v>808.82278799999995</v>
      </c>
      <c r="I2474">
        <v>808.82278799999995</v>
      </c>
    </row>
    <row r="2475" spans="1:9" x14ac:dyDescent="0.25">
      <c r="A2475" s="8">
        <v>2023</v>
      </c>
      <c r="B2475" s="9" t="s">
        <v>783</v>
      </c>
      <c r="C2475" s="9" t="s">
        <v>2629</v>
      </c>
      <c r="D2475" s="9" t="s">
        <v>5518</v>
      </c>
      <c r="E2475" s="11">
        <f>VLOOKUP(C2475,Typology!$A$2:$D$615,4,FALSE)</f>
        <v>3</v>
      </c>
      <c r="F2475" s="9" t="s">
        <v>2632</v>
      </c>
      <c r="G2475" s="9" t="s">
        <v>5589</v>
      </c>
      <c r="H2475">
        <v>0</v>
      </c>
      <c r="I2475">
        <v>992.97745099999997</v>
      </c>
    </row>
    <row r="2476" spans="1:9" x14ac:dyDescent="0.25">
      <c r="A2476" s="8">
        <v>2023</v>
      </c>
      <c r="B2476" s="9" t="s">
        <v>783</v>
      </c>
      <c r="C2476" s="9" t="s">
        <v>2629</v>
      </c>
      <c r="D2476" s="9" t="s">
        <v>5518</v>
      </c>
      <c r="E2476" s="11">
        <f>VLOOKUP(C2476,Typology!$A$2:$D$615,4,FALSE)</f>
        <v>3</v>
      </c>
      <c r="F2476" s="9" t="s">
        <v>2633</v>
      </c>
      <c r="G2476" s="9" t="s">
        <v>7428</v>
      </c>
      <c r="H2476">
        <v>512.29570799999999</v>
      </c>
      <c r="I2476">
        <v>512.29570799999999</v>
      </c>
    </row>
    <row r="2477" spans="1:9" x14ac:dyDescent="0.25">
      <c r="A2477" s="8">
        <v>2023</v>
      </c>
      <c r="B2477" s="9" t="s">
        <v>783</v>
      </c>
      <c r="C2477" s="9" t="s">
        <v>2629</v>
      </c>
      <c r="D2477" s="9" t="s">
        <v>5518</v>
      </c>
      <c r="E2477" s="11">
        <f>VLOOKUP(C2477,Typology!$A$2:$D$615,4,FALSE)</f>
        <v>3</v>
      </c>
      <c r="F2477" s="9" t="s">
        <v>2634</v>
      </c>
      <c r="G2477" s="9" t="s">
        <v>7153</v>
      </c>
      <c r="H2477">
        <v>0</v>
      </c>
      <c r="I2477">
        <v>784.50720100000001</v>
      </c>
    </row>
    <row r="2478" spans="1:9" x14ac:dyDescent="0.25">
      <c r="A2478" s="8">
        <v>2023</v>
      </c>
      <c r="B2478" s="9" t="s">
        <v>783</v>
      </c>
      <c r="C2478" s="9" t="s">
        <v>2635</v>
      </c>
      <c r="D2478" s="9" t="s">
        <v>4861</v>
      </c>
      <c r="E2478" s="11">
        <f>VLOOKUP(C2478,Typology!$A$2:$D$615,4,FALSE)</f>
        <v>5</v>
      </c>
      <c r="F2478" s="9" t="s">
        <v>2636</v>
      </c>
      <c r="G2478" s="9" t="s">
        <v>7429</v>
      </c>
      <c r="H2478">
        <v>734.47035200000005</v>
      </c>
      <c r="I2478">
        <v>734.47035200000005</v>
      </c>
    </row>
    <row r="2479" spans="1:9" x14ac:dyDescent="0.25">
      <c r="A2479" s="8">
        <v>2023</v>
      </c>
      <c r="B2479" s="9" t="s">
        <v>783</v>
      </c>
      <c r="C2479" s="9" t="s">
        <v>2635</v>
      </c>
      <c r="D2479" s="9" t="s">
        <v>4861</v>
      </c>
      <c r="E2479" s="11">
        <f>VLOOKUP(C2479,Typology!$A$2:$D$615,4,FALSE)</f>
        <v>5</v>
      </c>
      <c r="F2479" s="9" t="s">
        <v>2637</v>
      </c>
      <c r="G2479" s="9" t="s">
        <v>7430</v>
      </c>
      <c r="H2479">
        <v>0</v>
      </c>
      <c r="I2479">
        <v>723.21620900000005</v>
      </c>
    </row>
    <row r="2480" spans="1:9" x14ac:dyDescent="0.25">
      <c r="A2480" s="8">
        <v>2023</v>
      </c>
      <c r="B2480" s="9" t="s">
        <v>783</v>
      </c>
      <c r="C2480" s="9" t="s">
        <v>2635</v>
      </c>
      <c r="D2480" s="9" t="s">
        <v>4861</v>
      </c>
      <c r="E2480" s="11">
        <f>VLOOKUP(C2480,Typology!$A$2:$D$615,4,FALSE)</f>
        <v>5</v>
      </c>
      <c r="F2480" s="9" t="s">
        <v>2638</v>
      </c>
      <c r="G2480" s="9" t="s">
        <v>7431</v>
      </c>
      <c r="H2480">
        <v>0</v>
      </c>
      <c r="I2480">
        <v>1868.30486</v>
      </c>
    </row>
    <row r="2481" spans="1:9" x14ac:dyDescent="0.25">
      <c r="A2481" s="8">
        <v>2023</v>
      </c>
      <c r="B2481" s="9" t="s">
        <v>783</v>
      </c>
      <c r="C2481" s="9" t="s">
        <v>2635</v>
      </c>
      <c r="D2481" s="9" t="s">
        <v>4861</v>
      </c>
      <c r="E2481" s="11">
        <f>VLOOKUP(C2481,Typology!$A$2:$D$615,4,FALSE)</f>
        <v>5</v>
      </c>
      <c r="F2481" s="9" t="s">
        <v>2639</v>
      </c>
      <c r="G2481" s="9" t="s">
        <v>7432</v>
      </c>
      <c r="H2481">
        <v>696.85545300000001</v>
      </c>
      <c r="I2481">
        <v>696.85545300000001</v>
      </c>
    </row>
    <row r="2482" spans="1:9" x14ac:dyDescent="0.25">
      <c r="A2482" s="8">
        <v>2023</v>
      </c>
      <c r="B2482" s="9" t="s">
        <v>783</v>
      </c>
      <c r="C2482" s="9" t="s">
        <v>2635</v>
      </c>
      <c r="D2482" s="9" t="s">
        <v>4861</v>
      </c>
      <c r="E2482" s="11">
        <f>VLOOKUP(C2482,Typology!$A$2:$D$615,4,FALSE)</f>
        <v>5</v>
      </c>
      <c r="F2482" s="9" t="s">
        <v>2640</v>
      </c>
      <c r="G2482" s="9" t="s">
        <v>7433</v>
      </c>
      <c r="H2482">
        <v>622.35451799999998</v>
      </c>
      <c r="I2482">
        <v>622.35451799999998</v>
      </c>
    </row>
    <row r="2483" spans="1:9" x14ac:dyDescent="0.25">
      <c r="A2483" s="8">
        <v>2023</v>
      </c>
      <c r="B2483" s="9" t="s">
        <v>783</v>
      </c>
      <c r="C2483" s="9" t="s">
        <v>2635</v>
      </c>
      <c r="D2483" s="9" t="s">
        <v>4861</v>
      </c>
      <c r="E2483" s="11">
        <f>VLOOKUP(C2483,Typology!$A$2:$D$615,4,FALSE)</f>
        <v>5</v>
      </c>
      <c r="F2483" s="9" t="s">
        <v>2641</v>
      </c>
      <c r="G2483" s="9" t="s">
        <v>7434</v>
      </c>
      <c r="H2483">
        <v>724.08607199999994</v>
      </c>
      <c r="I2483">
        <v>724.08607199999994</v>
      </c>
    </row>
    <row r="2484" spans="1:9" x14ac:dyDescent="0.25">
      <c r="A2484" s="8">
        <v>2023</v>
      </c>
      <c r="B2484" s="9" t="s">
        <v>783</v>
      </c>
      <c r="C2484" s="9" t="s">
        <v>2635</v>
      </c>
      <c r="D2484" s="9" t="s">
        <v>4861</v>
      </c>
      <c r="E2484" s="11">
        <f>VLOOKUP(C2484,Typology!$A$2:$D$615,4,FALSE)</f>
        <v>5</v>
      </c>
      <c r="F2484" s="9" t="s">
        <v>2642</v>
      </c>
      <c r="G2484" s="9" t="s">
        <v>7435</v>
      </c>
      <c r="H2484">
        <v>706.19692899999995</v>
      </c>
      <c r="I2484">
        <v>706.19692899999995</v>
      </c>
    </row>
    <row r="2485" spans="1:9" x14ac:dyDescent="0.25">
      <c r="A2485" s="8">
        <v>2023</v>
      </c>
      <c r="B2485" s="9" t="s">
        <v>783</v>
      </c>
      <c r="C2485" s="9" t="s">
        <v>2635</v>
      </c>
      <c r="D2485" s="9" t="s">
        <v>4861</v>
      </c>
      <c r="E2485" s="11">
        <f>VLOOKUP(C2485,Typology!$A$2:$D$615,4,FALSE)</f>
        <v>5</v>
      </c>
      <c r="F2485" s="9" t="s">
        <v>2643</v>
      </c>
      <c r="G2485" s="9" t="s">
        <v>7436</v>
      </c>
      <c r="H2485">
        <v>0</v>
      </c>
      <c r="I2485">
        <v>1074.209398</v>
      </c>
    </row>
    <row r="2486" spans="1:9" x14ac:dyDescent="0.25">
      <c r="A2486" s="8">
        <v>2023</v>
      </c>
      <c r="B2486" s="9" t="s">
        <v>783</v>
      </c>
      <c r="C2486" s="9" t="s">
        <v>2635</v>
      </c>
      <c r="D2486" s="9" t="s">
        <v>4861</v>
      </c>
      <c r="E2486" s="11">
        <f>VLOOKUP(C2486,Typology!$A$2:$D$615,4,FALSE)</f>
        <v>5</v>
      </c>
      <c r="F2486" s="9" t="s">
        <v>2644</v>
      </c>
      <c r="G2486" s="9" t="s">
        <v>7437</v>
      </c>
      <c r="H2486">
        <v>0.92557199999999995</v>
      </c>
      <c r="I2486">
        <v>1082.0725729999999</v>
      </c>
    </row>
    <row r="2487" spans="1:9" x14ac:dyDescent="0.25">
      <c r="A2487" s="8">
        <v>2023</v>
      </c>
      <c r="B2487" s="9" t="s">
        <v>783</v>
      </c>
      <c r="C2487" s="9" t="s">
        <v>2635</v>
      </c>
      <c r="D2487" s="9" t="s">
        <v>4861</v>
      </c>
      <c r="E2487" s="11">
        <f>VLOOKUP(C2487,Typology!$A$2:$D$615,4,FALSE)</f>
        <v>5</v>
      </c>
      <c r="F2487" s="9" t="s">
        <v>2645</v>
      </c>
      <c r="G2487" s="9" t="s">
        <v>7438</v>
      </c>
      <c r="H2487">
        <v>543.71649300000001</v>
      </c>
      <c r="I2487">
        <v>543.71649300000001</v>
      </c>
    </row>
    <row r="2488" spans="1:9" x14ac:dyDescent="0.25">
      <c r="A2488" s="8">
        <v>2023</v>
      </c>
      <c r="B2488" s="9" t="s">
        <v>783</v>
      </c>
      <c r="C2488" s="9" t="s">
        <v>2646</v>
      </c>
      <c r="D2488" s="9" t="s">
        <v>5519</v>
      </c>
      <c r="E2488" s="11">
        <f>VLOOKUP(C2488,Typology!$A$2:$D$615,4,FALSE)</f>
        <v>6</v>
      </c>
      <c r="F2488" s="9" t="s">
        <v>2647</v>
      </c>
      <c r="G2488" s="9" t="s">
        <v>7439</v>
      </c>
      <c r="H2488">
        <v>661.21570699999995</v>
      </c>
      <c r="I2488">
        <v>661.21570699999995</v>
      </c>
    </row>
    <row r="2489" spans="1:9" x14ac:dyDescent="0.25">
      <c r="A2489" s="8">
        <v>2023</v>
      </c>
      <c r="B2489" s="9" t="s">
        <v>783</v>
      </c>
      <c r="C2489" s="9" t="s">
        <v>2646</v>
      </c>
      <c r="D2489" s="9" t="s">
        <v>5519</v>
      </c>
      <c r="E2489" s="11">
        <f>VLOOKUP(C2489,Typology!$A$2:$D$615,4,FALSE)</f>
        <v>6</v>
      </c>
      <c r="F2489" s="9" t="s">
        <v>2648</v>
      </c>
      <c r="G2489" s="9" t="s">
        <v>7440</v>
      </c>
      <c r="H2489">
        <v>537.66660100000001</v>
      </c>
      <c r="I2489">
        <v>705.23636499999998</v>
      </c>
    </row>
    <row r="2490" spans="1:9" x14ac:dyDescent="0.25">
      <c r="A2490" s="8">
        <v>2023</v>
      </c>
      <c r="B2490" s="9" t="s">
        <v>783</v>
      </c>
      <c r="C2490" s="9" t="s">
        <v>2646</v>
      </c>
      <c r="D2490" s="9" t="s">
        <v>5519</v>
      </c>
      <c r="E2490" s="11">
        <f>VLOOKUP(C2490,Typology!$A$2:$D$615,4,FALSE)</f>
        <v>6</v>
      </c>
      <c r="F2490" s="9" t="s">
        <v>2649</v>
      </c>
      <c r="G2490" s="9" t="s">
        <v>7441</v>
      </c>
      <c r="H2490">
        <v>730.11975099999995</v>
      </c>
      <c r="I2490">
        <v>730.11975099999995</v>
      </c>
    </row>
    <row r="2491" spans="1:9" x14ac:dyDescent="0.25">
      <c r="A2491" s="8">
        <v>2023</v>
      </c>
      <c r="B2491" s="9" t="s">
        <v>783</v>
      </c>
      <c r="C2491" s="9" t="s">
        <v>2646</v>
      </c>
      <c r="D2491" s="9" t="s">
        <v>5519</v>
      </c>
      <c r="E2491" s="11">
        <f>VLOOKUP(C2491,Typology!$A$2:$D$615,4,FALSE)</f>
        <v>6</v>
      </c>
      <c r="F2491" s="9" t="s">
        <v>2650</v>
      </c>
      <c r="G2491" s="9" t="s">
        <v>7442</v>
      </c>
      <c r="H2491">
        <v>0</v>
      </c>
      <c r="I2491">
        <v>719.86170400000003</v>
      </c>
    </row>
    <row r="2492" spans="1:9" x14ac:dyDescent="0.25">
      <c r="A2492" s="8">
        <v>2023</v>
      </c>
      <c r="B2492" s="9" t="s">
        <v>783</v>
      </c>
      <c r="C2492" s="9" t="s">
        <v>2646</v>
      </c>
      <c r="D2492" s="9" t="s">
        <v>5519</v>
      </c>
      <c r="E2492" s="11">
        <f>VLOOKUP(C2492,Typology!$A$2:$D$615,4,FALSE)</f>
        <v>6</v>
      </c>
      <c r="F2492" s="9" t="s">
        <v>2651</v>
      </c>
      <c r="G2492" s="9" t="s">
        <v>7443</v>
      </c>
      <c r="H2492">
        <v>0</v>
      </c>
      <c r="I2492">
        <v>2420.9003170000001</v>
      </c>
    </row>
    <row r="2493" spans="1:9" x14ac:dyDescent="0.25">
      <c r="A2493" s="8">
        <v>2023</v>
      </c>
      <c r="B2493" s="9" t="s">
        <v>783</v>
      </c>
      <c r="C2493" s="9" t="s">
        <v>2646</v>
      </c>
      <c r="D2493" s="9" t="s">
        <v>5519</v>
      </c>
      <c r="E2493" s="11">
        <f>VLOOKUP(C2493,Typology!$A$2:$D$615,4,FALSE)</f>
        <v>6</v>
      </c>
      <c r="F2493" s="9" t="s">
        <v>2652</v>
      </c>
      <c r="G2493" s="9" t="s">
        <v>7444</v>
      </c>
      <c r="H2493">
        <v>0</v>
      </c>
      <c r="I2493">
        <v>161.32034999999999</v>
      </c>
    </row>
    <row r="2494" spans="1:9" x14ac:dyDescent="0.25">
      <c r="A2494" s="8">
        <v>2023</v>
      </c>
      <c r="B2494" s="9" t="s">
        <v>783</v>
      </c>
      <c r="C2494" s="9" t="s">
        <v>2646</v>
      </c>
      <c r="D2494" s="9" t="s">
        <v>5519</v>
      </c>
      <c r="E2494" s="11">
        <f>VLOOKUP(C2494,Typology!$A$2:$D$615,4,FALSE)</f>
        <v>6</v>
      </c>
      <c r="F2494" s="9" t="s">
        <v>2653</v>
      </c>
      <c r="G2494" s="9" t="s">
        <v>7445</v>
      </c>
      <c r="H2494">
        <v>463.12830200000002</v>
      </c>
      <c r="I2494">
        <v>463.12830200000002</v>
      </c>
    </row>
    <row r="2495" spans="1:9" x14ac:dyDescent="0.25">
      <c r="A2495" s="8">
        <v>2023</v>
      </c>
      <c r="B2495" s="9" t="s">
        <v>783</v>
      </c>
      <c r="C2495" s="9" t="s">
        <v>2646</v>
      </c>
      <c r="D2495" s="9" t="s">
        <v>5519</v>
      </c>
      <c r="E2495" s="11">
        <f>VLOOKUP(C2495,Typology!$A$2:$D$615,4,FALSE)</f>
        <v>6</v>
      </c>
      <c r="F2495" s="9" t="s">
        <v>2654</v>
      </c>
      <c r="G2495" s="9" t="s">
        <v>7446</v>
      </c>
      <c r="H2495">
        <v>161.00128899999999</v>
      </c>
      <c r="I2495">
        <v>161.00128899999999</v>
      </c>
    </row>
    <row r="2496" spans="1:9" x14ac:dyDescent="0.25">
      <c r="A2496" s="8">
        <v>2023</v>
      </c>
      <c r="B2496" s="9" t="s">
        <v>783</v>
      </c>
      <c r="C2496" s="9" t="s">
        <v>2646</v>
      </c>
      <c r="D2496" s="9" t="s">
        <v>5519</v>
      </c>
      <c r="E2496" s="11">
        <f>VLOOKUP(C2496,Typology!$A$2:$D$615,4,FALSE)</f>
        <v>6</v>
      </c>
      <c r="F2496" s="9" t="s">
        <v>2655</v>
      </c>
      <c r="G2496" s="9" t="s">
        <v>7345</v>
      </c>
      <c r="H2496">
        <v>488.48837700000001</v>
      </c>
      <c r="I2496">
        <v>628.62429099999997</v>
      </c>
    </row>
    <row r="2497" spans="1:9" x14ac:dyDescent="0.25">
      <c r="A2497" s="8">
        <v>2023</v>
      </c>
      <c r="B2497" s="9" t="s">
        <v>783</v>
      </c>
      <c r="C2497" s="9" t="s">
        <v>2646</v>
      </c>
      <c r="D2497" s="9" t="s">
        <v>5519</v>
      </c>
      <c r="E2497" s="11">
        <f>VLOOKUP(C2497,Typology!$A$2:$D$615,4,FALSE)</f>
        <v>6</v>
      </c>
      <c r="F2497" s="9" t="s">
        <v>2646</v>
      </c>
      <c r="G2497" s="9" t="s">
        <v>5519</v>
      </c>
      <c r="H2497">
        <v>8.5259439999999991</v>
      </c>
      <c r="I2497">
        <v>24.380161999999999</v>
      </c>
    </row>
    <row r="2498" spans="1:9" x14ac:dyDescent="0.25">
      <c r="A2498" s="8">
        <v>2023</v>
      </c>
      <c r="B2498" s="9" t="s">
        <v>783</v>
      </c>
      <c r="C2498" s="9" t="s">
        <v>2646</v>
      </c>
      <c r="D2498" s="9" t="s">
        <v>5519</v>
      </c>
      <c r="E2498" s="11">
        <f>VLOOKUP(C2498,Typology!$A$2:$D$615,4,FALSE)</f>
        <v>6</v>
      </c>
      <c r="F2498" s="9" t="s">
        <v>2656</v>
      </c>
      <c r="G2498" s="9" t="s">
        <v>7447</v>
      </c>
      <c r="H2498">
        <v>0</v>
      </c>
      <c r="I2498">
        <v>483.64174300000002</v>
      </c>
    </row>
    <row r="2499" spans="1:9" x14ac:dyDescent="0.25">
      <c r="A2499" s="8">
        <v>2023</v>
      </c>
      <c r="B2499" s="9" t="s">
        <v>783</v>
      </c>
      <c r="C2499" s="9" t="s">
        <v>2646</v>
      </c>
      <c r="D2499" s="9" t="s">
        <v>5519</v>
      </c>
      <c r="E2499" s="11">
        <f>VLOOKUP(C2499,Typology!$A$2:$D$615,4,FALSE)</f>
        <v>6</v>
      </c>
      <c r="F2499" s="9" t="s">
        <v>2657</v>
      </c>
      <c r="G2499" s="9" t="s">
        <v>7448</v>
      </c>
      <c r="H2499">
        <v>507.39476400000001</v>
      </c>
      <c r="I2499">
        <v>668.43546000000003</v>
      </c>
    </row>
    <row r="2500" spans="1:9" x14ac:dyDescent="0.25">
      <c r="A2500" s="8">
        <v>2023</v>
      </c>
      <c r="B2500" s="9" t="s">
        <v>783</v>
      </c>
      <c r="C2500" s="9" t="s">
        <v>2646</v>
      </c>
      <c r="D2500" s="9" t="s">
        <v>5519</v>
      </c>
      <c r="E2500" s="11">
        <f>VLOOKUP(C2500,Typology!$A$2:$D$615,4,FALSE)</f>
        <v>6</v>
      </c>
      <c r="F2500" s="9" t="s">
        <v>2658</v>
      </c>
      <c r="G2500" s="9" t="s">
        <v>6610</v>
      </c>
      <c r="H2500">
        <v>526.50087499999995</v>
      </c>
      <c r="I2500">
        <v>680.36781199999996</v>
      </c>
    </row>
    <row r="2501" spans="1:9" x14ac:dyDescent="0.25">
      <c r="A2501" s="8">
        <v>2023</v>
      </c>
      <c r="B2501" s="9" t="s">
        <v>783</v>
      </c>
      <c r="C2501" s="9" t="s">
        <v>2646</v>
      </c>
      <c r="D2501" s="9" t="s">
        <v>5519</v>
      </c>
      <c r="E2501" s="11">
        <f>VLOOKUP(C2501,Typology!$A$2:$D$615,4,FALSE)</f>
        <v>6</v>
      </c>
      <c r="F2501" s="9" t="s">
        <v>2659</v>
      </c>
      <c r="G2501" s="9" t="s">
        <v>7449</v>
      </c>
      <c r="H2501">
        <v>671.71927700000003</v>
      </c>
      <c r="I2501">
        <v>671.71927700000003</v>
      </c>
    </row>
    <row r="2502" spans="1:9" x14ac:dyDescent="0.25">
      <c r="A2502" s="8">
        <v>2023</v>
      </c>
      <c r="B2502" s="9" t="s">
        <v>783</v>
      </c>
      <c r="C2502" s="9" t="s">
        <v>2646</v>
      </c>
      <c r="D2502" s="9" t="s">
        <v>5519</v>
      </c>
      <c r="E2502" s="11">
        <f>VLOOKUP(C2502,Typology!$A$2:$D$615,4,FALSE)</f>
        <v>6</v>
      </c>
      <c r="F2502" s="9" t="s">
        <v>2660</v>
      </c>
      <c r="G2502" s="9" t="s">
        <v>6650</v>
      </c>
      <c r="H2502">
        <v>491.79524500000002</v>
      </c>
      <c r="I2502">
        <v>627.50492099999997</v>
      </c>
    </row>
    <row r="2503" spans="1:9" x14ac:dyDescent="0.25">
      <c r="A2503" s="8">
        <v>2023</v>
      </c>
      <c r="B2503" s="9" t="s">
        <v>783</v>
      </c>
      <c r="C2503" s="9" t="s">
        <v>2646</v>
      </c>
      <c r="D2503" s="9" t="s">
        <v>5519</v>
      </c>
      <c r="E2503" s="11">
        <f>VLOOKUP(C2503,Typology!$A$2:$D$615,4,FALSE)</f>
        <v>6</v>
      </c>
      <c r="F2503" s="9" t="s">
        <v>2661</v>
      </c>
      <c r="G2503" s="9" t="s">
        <v>7450</v>
      </c>
      <c r="H2503">
        <v>617.47093299999995</v>
      </c>
      <c r="I2503">
        <v>617.47093299999995</v>
      </c>
    </row>
    <row r="2504" spans="1:9" x14ac:dyDescent="0.25">
      <c r="A2504" s="8">
        <v>2023</v>
      </c>
      <c r="B2504" s="9" t="s">
        <v>783</v>
      </c>
      <c r="C2504" s="9" t="s">
        <v>2646</v>
      </c>
      <c r="D2504" s="9" t="s">
        <v>5519</v>
      </c>
      <c r="E2504" s="11">
        <f>VLOOKUP(C2504,Typology!$A$2:$D$615,4,FALSE)</f>
        <v>6</v>
      </c>
      <c r="F2504" s="9" t="s">
        <v>2662</v>
      </c>
      <c r="G2504" s="9" t="s">
        <v>7451</v>
      </c>
      <c r="H2504">
        <v>615.87790700000005</v>
      </c>
      <c r="I2504">
        <v>803.74418500000002</v>
      </c>
    </row>
    <row r="2505" spans="1:9" x14ac:dyDescent="0.25">
      <c r="A2505" s="8">
        <v>2023</v>
      </c>
      <c r="B2505" s="9" t="s">
        <v>783</v>
      </c>
      <c r="C2505" s="9" t="s">
        <v>2646</v>
      </c>
      <c r="D2505" s="9" t="s">
        <v>5519</v>
      </c>
      <c r="E2505" s="11">
        <f>VLOOKUP(C2505,Typology!$A$2:$D$615,4,FALSE)</f>
        <v>6</v>
      </c>
      <c r="F2505" s="9" t="s">
        <v>2663</v>
      </c>
      <c r="G2505" s="9" t="s">
        <v>6603</v>
      </c>
      <c r="H2505">
        <v>426.69828899999999</v>
      </c>
      <c r="I2505">
        <v>575.47154599999999</v>
      </c>
    </row>
    <row r="2506" spans="1:9" x14ac:dyDescent="0.25">
      <c r="A2506" s="8">
        <v>2023</v>
      </c>
      <c r="B2506" s="9" t="s">
        <v>783</v>
      </c>
      <c r="C2506" s="9" t="s">
        <v>2646</v>
      </c>
      <c r="D2506" s="9" t="s">
        <v>5519</v>
      </c>
      <c r="E2506" s="11">
        <f>VLOOKUP(C2506,Typology!$A$2:$D$615,4,FALSE)</f>
        <v>6</v>
      </c>
      <c r="F2506" s="9" t="s">
        <v>2664</v>
      </c>
      <c r="G2506" s="9" t="s">
        <v>7452</v>
      </c>
      <c r="H2506">
        <v>768.10352499999999</v>
      </c>
      <c r="I2506">
        <v>768.10352499999999</v>
      </c>
    </row>
    <row r="2507" spans="1:9" x14ac:dyDescent="0.25">
      <c r="A2507" s="8">
        <v>2023</v>
      </c>
      <c r="B2507" s="9" t="s">
        <v>783</v>
      </c>
      <c r="C2507" s="9" t="s">
        <v>2646</v>
      </c>
      <c r="D2507" s="9" t="s">
        <v>5519</v>
      </c>
      <c r="E2507" s="11">
        <f>VLOOKUP(C2507,Typology!$A$2:$D$615,4,FALSE)</f>
        <v>6</v>
      </c>
      <c r="F2507" s="9" t="s">
        <v>2665</v>
      </c>
      <c r="G2507" s="9" t="s">
        <v>7453</v>
      </c>
      <c r="H2507">
        <v>0</v>
      </c>
      <c r="I2507">
        <v>670.05884000000003</v>
      </c>
    </row>
    <row r="2508" spans="1:9" x14ac:dyDescent="0.25">
      <c r="A2508" s="8">
        <v>2023</v>
      </c>
      <c r="B2508" s="9" t="s">
        <v>783</v>
      </c>
      <c r="C2508" s="9" t="s">
        <v>2646</v>
      </c>
      <c r="D2508" s="9" t="s">
        <v>5519</v>
      </c>
      <c r="E2508" s="11">
        <f>VLOOKUP(C2508,Typology!$A$2:$D$615,4,FALSE)</f>
        <v>6</v>
      </c>
      <c r="F2508" s="9" t="s">
        <v>2666</v>
      </c>
      <c r="G2508" s="9" t="s">
        <v>7454</v>
      </c>
      <c r="H2508">
        <v>0</v>
      </c>
      <c r="I2508">
        <v>2217.4530709999999</v>
      </c>
    </row>
    <row r="2509" spans="1:9" x14ac:dyDescent="0.25">
      <c r="A2509" s="8">
        <v>2023</v>
      </c>
      <c r="B2509" s="9" t="s">
        <v>783</v>
      </c>
      <c r="C2509" s="9" t="s">
        <v>2646</v>
      </c>
      <c r="D2509" s="9" t="s">
        <v>5519</v>
      </c>
      <c r="E2509" s="11">
        <f>VLOOKUP(C2509,Typology!$A$2:$D$615,4,FALSE)</f>
        <v>6</v>
      </c>
      <c r="F2509" s="9" t="s">
        <v>2667</v>
      </c>
      <c r="G2509" s="9" t="s">
        <v>7455</v>
      </c>
      <c r="H2509">
        <v>503.71135500000003</v>
      </c>
      <c r="I2509">
        <v>660.78693699999997</v>
      </c>
    </row>
    <row r="2510" spans="1:9" x14ac:dyDescent="0.25">
      <c r="A2510" s="8">
        <v>2023</v>
      </c>
      <c r="B2510" s="9" t="s">
        <v>783</v>
      </c>
      <c r="C2510" s="9" t="s">
        <v>2646</v>
      </c>
      <c r="D2510" s="9" t="s">
        <v>5519</v>
      </c>
      <c r="E2510" s="11">
        <f>VLOOKUP(C2510,Typology!$A$2:$D$615,4,FALSE)</f>
        <v>6</v>
      </c>
      <c r="F2510" s="9" t="s">
        <v>2668</v>
      </c>
      <c r="G2510" s="9" t="s">
        <v>7456</v>
      </c>
      <c r="H2510">
        <v>0</v>
      </c>
      <c r="I2510">
        <v>727.42111399999999</v>
      </c>
    </row>
    <row r="2511" spans="1:9" x14ac:dyDescent="0.25">
      <c r="A2511" s="8">
        <v>2023</v>
      </c>
      <c r="B2511" s="9" t="s">
        <v>783</v>
      </c>
      <c r="C2511" s="9" t="s">
        <v>2669</v>
      </c>
      <c r="D2511" s="9" t="s">
        <v>5520</v>
      </c>
      <c r="E2511" s="11">
        <f>VLOOKUP(C2511,Typology!$A$2:$D$615,4,FALSE)</f>
        <v>1</v>
      </c>
      <c r="F2511" s="9" t="s">
        <v>2670</v>
      </c>
      <c r="G2511" s="9" t="s">
        <v>7457</v>
      </c>
      <c r="H2511">
        <v>0</v>
      </c>
      <c r="I2511">
        <v>372.354016</v>
      </c>
    </row>
    <row r="2512" spans="1:9" x14ac:dyDescent="0.25">
      <c r="A2512" s="8">
        <v>2023</v>
      </c>
      <c r="B2512" s="9" t="s">
        <v>783</v>
      </c>
      <c r="C2512" s="9" t="s">
        <v>2669</v>
      </c>
      <c r="D2512" s="9" t="s">
        <v>5520</v>
      </c>
      <c r="E2512" s="11">
        <f>VLOOKUP(C2512,Typology!$A$2:$D$615,4,FALSE)</f>
        <v>1</v>
      </c>
      <c r="F2512" s="9" t="s">
        <v>2671</v>
      </c>
      <c r="G2512" s="9" t="s">
        <v>7458</v>
      </c>
      <c r="H2512">
        <v>0</v>
      </c>
      <c r="I2512">
        <v>379.76860799999997</v>
      </c>
    </row>
    <row r="2513" spans="1:9" x14ac:dyDescent="0.25">
      <c r="A2513" s="8">
        <v>2023</v>
      </c>
      <c r="B2513" s="9" t="s">
        <v>783</v>
      </c>
      <c r="C2513" s="9" t="s">
        <v>2669</v>
      </c>
      <c r="D2513" s="9" t="s">
        <v>5520</v>
      </c>
      <c r="E2513" s="11">
        <f>VLOOKUP(C2513,Typology!$A$2:$D$615,4,FALSE)</f>
        <v>1</v>
      </c>
      <c r="F2513" s="9" t="s">
        <v>2672</v>
      </c>
      <c r="G2513" s="9" t="s">
        <v>7459</v>
      </c>
      <c r="H2513">
        <v>660.19008399999996</v>
      </c>
      <c r="I2513">
        <v>660.19008399999996</v>
      </c>
    </row>
    <row r="2514" spans="1:9" x14ac:dyDescent="0.25">
      <c r="A2514" s="8">
        <v>2023</v>
      </c>
      <c r="B2514" s="9" t="s">
        <v>783</v>
      </c>
      <c r="C2514" s="9" t="s">
        <v>2673</v>
      </c>
      <c r="D2514" s="9" t="s">
        <v>4361</v>
      </c>
      <c r="E2514" s="11">
        <f>VLOOKUP(C2514,Typology!$A$2:$D$615,4,FALSE)</f>
        <v>1</v>
      </c>
      <c r="F2514" s="9" t="s">
        <v>2674</v>
      </c>
      <c r="G2514" s="9" t="s">
        <v>7460</v>
      </c>
      <c r="H2514">
        <v>0</v>
      </c>
      <c r="I2514">
        <v>145.13693699999999</v>
      </c>
    </row>
    <row r="2515" spans="1:9" x14ac:dyDescent="0.25">
      <c r="A2515" s="8">
        <v>2023</v>
      </c>
      <c r="B2515" s="9" t="s">
        <v>783</v>
      </c>
      <c r="C2515" s="9" t="s">
        <v>2673</v>
      </c>
      <c r="D2515" s="9" t="s">
        <v>4361</v>
      </c>
      <c r="E2515" s="11">
        <f>VLOOKUP(C2515,Typology!$A$2:$D$615,4,FALSE)</f>
        <v>1</v>
      </c>
      <c r="F2515" s="9" t="s">
        <v>2675</v>
      </c>
      <c r="G2515" s="9" t="s">
        <v>7461</v>
      </c>
      <c r="H2515">
        <v>263.67871100000002</v>
      </c>
      <c r="I2515">
        <v>263.67871100000002</v>
      </c>
    </row>
    <row r="2516" spans="1:9" x14ac:dyDescent="0.25">
      <c r="A2516" s="8">
        <v>2023</v>
      </c>
      <c r="B2516" s="9" t="s">
        <v>783</v>
      </c>
      <c r="C2516" s="9" t="s">
        <v>2673</v>
      </c>
      <c r="D2516" s="9" t="s">
        <v>4361</v>
      </c>
      <c r="E2516" s="11">
        <f>VLOOKUP(C2516,Typology!$A$2:$D$615,4,FALSE)</f>
        <v>1</v>
      </c>
      <c r="F2516" s="9" t="s">
        <v>2676</v>
      </c>
      <c r="G2516" s="9" t="s">
        <v>7462</v>
      </c>
      <c r="H2516">
        <v>0</v>
      </c>
      <c r="I2516">
        <v>147.066541</v>
      </c>
    </row>
    <row r="2517" spans="1:9" x14ac:dyDescent="0.25">
      <c r="A2517" s="8">
        <v>2023</v>
      </c>
      <c r="B2517" s="9" t="s">
        <v>783</v>
      </c>
      <c r="C2517" s="9" t="s">
        <v>2677</v>
      </c>
      <c r="D2517" s="9" t="s">
        <v>4655</v>
      </c>
      <c r="E2517" s="11">
        <f>VLOOKUP(C2517,Typology!$A$2:$D$615,4,FALSE)</f>
        <v>3</v>
      </c>
      <c r="F2517" s="9" t="s">
        <v>2678</v>
      </c>
      <c r="G2517" s="9" t="s">
        <v>7463</v>
      </c>
      <c r="H2517">
        <v>349.729803</v>
      </c>
      <c r="I2517">
        <v>349.729803</v>
      </c>
    </row>
    <row r="2518" spans="1:9" x14ac:dyDescent="0.25">
      <c r="A2518" s="8">
        <v>2023</v>
      </c>
      <c r="B2518" s="9" t="s">
        <v>783</v>
      </c>
      <c r="C2518" s="9" t="s">
        <v>2677</v>
      </c>
      <c r="D2518" s="9" t="s">
        <v>4655</v>
      </c>
      <c r="E2518" s="11">
        <f>VLOOKUP(C2518,Typology!$A$2:$D$615,4,FALSE)</f>
        <v>3</v>
      </c>
      <c r="F2518" s="9" t="s">
        <v>2679</v>
      </c>
      <c r="G2518" s="9" t="s">
        <v>7464</v>
      </c>
      <c r="H2518">
        <v>414.35216100000002</v>
      </c>
      <c r="I2518">
        <v>414.35216100000002</v>
      </c>
    </row>
    <row r="2519" spans="1:9" x14ac:dyDescent="0.25">
      <c r="A2519" s="8">
        <v>2023</v>
      </c>
      <c r="B2519" s="9" t="s">
        <v>783</v>
      </c>
      <c r="C2519" s="9" t="s">
        <v>2677</v>
      </c>
      <c r="D2519" s="9" t="s">
        <v>4655</v>
      </c>
      <c r="E2519" s="11">
        <f>VLOOKUP(C2519,Typology!$A$2:$D$615,4,FALSE)</f>
        <v>3</v>
      </c>
      <c r="F2519" s="9" t="s">
        <v>2680</v>
      </c>
      <c r="G2519" s="9" t="s">
        <v>7465</v>
      </c>
      <c r="H2519">
        <v>357.32611700000001</v>
      </c>
      <c r="I2519">
        <v>357.32611700000001</v>
      </c>
    </row>
    <row r="2520" spans="1:9" x14ac:dyDescent="0.25">
      <c r="A2520" s="8">
        <v>2023</v>
      </c>
      <c r="B2520" s="9" t="s">
        <v>783</v>
      </c>
      <c r="C2520" s="9" t="s">
        <v>2677</v>
      </c>
      <c r="D2520" s="9" t="s">
        <v>4655</v>
      </c>
      <c r="E2520" s="11">
        <f>VLOOKUP(C2520,Typology!$A$2:$D$615,4,FALSE)</f>
        <v>3</v>
      </c>
      <c r="F2520" s="9" t="s">
        <v>2681</v>
      </c>
      <c r="G2520" s="9" t="s">
        <v>7466</v>
      </c>
      <c r="H2520">
        <v>0</v>
      </c>
      <c r="I2520">
        <v>712.87186299999996</v>
      </c>
    </row>
    <row r="2521" spans="1:9" x14ac:dyDescent="0.25">
      <c r="A2521" s="8">
        <v>2023</v>
      </c>
      <c r="B2521" s="9" t="s">
        <v>783</v>
      </c>
      <c r="C2521" s="9" t="s">
        <v>2677</v>
      </c>
      <c r="D2521" s="9" t="s">
        <v>4655</v>
      </c>
      <c r="E2521" s="11">
        <f>VLOOKUP(C2521,Typology!$A$2:$D$615,4,FALSE)</f>
        <v>3</v>
      </c>
      <c r="F2521" s="9" t="s">
        <v>2682</v>
      </c>
      <c r="G2521" s="9" t="s">
        <v>7467</v>
      </c>
      <c r="H2521">
        <v>0</v>
      </c>
      <c r="I2521">
        <v>664.56594199999995</v>
      </c>
    </row>
    <row r="2522" spans="1:9" x14ac:dyDescent="0.25">
      <c r="A2522" s="8">
        <v>2023</v>
      </c>
      <c r="B2522" s="9" t="s">
        <v>783</v>
      </c>
      <c r="C2522" s="9" t="s">
        <v>2683</v>
      </c>
      <c r="D2522" s="9" t="s">
        <v>4860</v>
      </c>
      <c r="E2522" s="11">
        <f>VLOOKUP(C2522,Typology!$A$2:$D$615,4,FALSE)</f>
        <v>5</v>
      </c>
      <c r="F2522" s="9" t="s">
        <v>2684</v>
      </c>
      <c r="G2522" s="9" t="s">
        <v>7468</v>
      </c>
      <c r="H2522">
        <v>520.70147399999996</v>
      </c>
      <c r="I2522">
        <v>520.70147399999996</v>
      </c>
    </row>
    <row r="2523" spans="1:9" x14ac:dyDescent="0.25">
      <c r="A2523" s="8">
        <v>2023</v>
      </c>
      <c r="B2523" s="9" t="s">
        <v>783</v>
      </c>
      <c r="C2523" s="9" t="s">
        <v>2683</v>
      </c>
      <c r="D2523" s="9" t="s">
        <v>4860</v>
      </c>
      <c r="E2523" s="11">
        <f>VLOOKUP(C2523,Typology!$A$2:$D$615,4,FALSE)</f>
        <v>5</v>
      </c>
      <c r="F2523" s="9" t="s">
        <v>2685</v>
      </c>
      <c r="G2523" s="9" t="s">
        <v>7469</v>
      </c>
      <c r="H2523">
        <v>360.17026199999998</v>
      </c>
      <c r="I2523">
        <v>360.17026199999998</v>
      </c>
    </row>
    <row r="2524" spans="1:9" x14ac:dyDescent="0.25">
      <c r="A2524" s="8">
        <v>2023</v>
      </c>
      <c r="B2524" s="9" t="s">
        <v>783</v>
      </c>
      <c r="C2524" s="9" t="s">
        <v>2683</v>
      </c>
      <c r="D2524" s="9" t="s">
        <v>4860</v>
      </c>
      <c r="E2524" s="11">
        <f>VLOOKUP(C2524,Typology!$A$2:$D$615,4,FALSE)</f>
        <v>5</v>
      </c>
      <c r="F2524" s="9" t="s">
        <v>2686</v>
      </c>
      <c r="G2524" s="9" t="s">
        <v>7470</v>
      </c>
      <c r="H2524">
        <v>422.765019</v>
      </c>
      <c r="I2524">
        <v>422.765019</v>
      </c>
    </row>
    <row r="2525" spans="1:9" x14ac:dyDescent="0.25">
      <c r="A2525" s="8">
        <v>2023</v>
      </c>
      <c r="B2525" s="9" t="s">
        <v>783</v>
      </c>
      <c r="C2525" s="9" t="s">
        <v>2683</v>
      </c>
      <c r="D2525" s="9" t="s">
        <v>4860</v>
      </c>
      <c r="E2525" s="11">
        <f>VLOOKUP(C2525,Typology!$A$2:$D$615,4,FALSE)</f>
        <v>5</v>
      </c>
      <c r="F2525" s="9" t="s">
        <v>2687</v>
      </c>
      <c r="G2525" s="9" t="s">
        <v>7471</v>
      </c>
      <c r="H2525">
        <v>0</v>
      </c>
      <c r="I2525">
        <v>839.82775200000003</v>
      </c>
    </row>
    <row r="2526" spans="1:9" x14ac:dyDescent="0.25">
      <c r="A2526" s="8">
        <v>2023</v>
      </c>
      <c r="B2526" s="9" t="s">
        <v>783</v>
      </c>
      <c r="C2526" s="9" t="s">
        <v>2683</v>
      </c>
      <c r="D2526" s="9" t="s">
        <v>4860</v>
      </c>
      <c r="E2526" s="11">
        <f>VLOOKUP(C2526,Typology!$A$2:$D$615,4,FALSE)</f>
        <v>5</v>
      </c>
      <c r="F2526" s="9" t="s">
        <v>2688</v>
      </c>
      <c r="G2526" s="9" t="s">
        <v>7472</v>
      </c>
      <c r="H2526">
        <v>0</v>
      </c>
      <c r="I2526">
        <v>682.50975199999993</v>
      </c>
    </row>
    <row r="2527" spans="1:9" x14ac:dyDescent="0.25">
      <c r="A2527" s="8">
        <v>2023</v>
      </c>
      <c r="B2527" s="9" t="s">
        <v>783</v>
      </c>
      <c r="C2527" s="9" t="s">
        <v>2689</v>
      </c>
      <c r="D2527" s="9" t="s">
        <v>4366</v>
      </c>
      <c r="E2527" s="11">
        <f>VLOOKUP(C2527,Typology!$A$2:$D$615,4,FALSE)</f>
        <v>1</v>
      </c>
      <c r="F2527" s="9" t="s">
        <v>2690</v>
      </c>
      <c r="G2527" s="9" t="s">
        <v>7473</v>
      </c>
      <c r="H2527">
        <v>0</v>
      </c>
      <c r="I2527">
        <v>156.63722799999999</v>
      </c>
    </row>
    <row r="2528" spans="1:9" x14ac:dyDescent="0.25">
      <c r="A2528" s="8">
        <v>2023</v>
      </c>
      <c r="B2528" s="9" t="s">
        <v>783</v>
      </c>
      <c r="C2528" s="9" t="s">
        <v>2689</v>
      </c>
      <c r="D2528" s="9" t="s">
        <v>4366</v>
      </c>
      <c r="E2528" s="11">
        <f>VLOOKUP(C2528,Typology!$A$2:$D$615,4,FALSE)</f>
        <v>1</v>
      </c>
      <c r="F2528" s="9" t="s">
        <v>2691</v>
      </c>
      <c r="G2528" s="9" t="s">
        <v>7474</v>
      </c>
      <c r="H2528">
        <v>261.67344600000001</v>
      </c>
      <c r="I2528">
        <v>261.67344600000001</v>
      </c>
    </row>
    <row r="2529" spans="1:9" x14ac:dyDescent="0.25">
      <c r="A2529" s="8">
        <v>2023</v>
      </c>
      <c r="B2529" s="9" t="s">
        <v>783</v>
      </c>
      <c r="C2529" s="9" t="s">
        <v>2689</v>
      </c>
      <c r="D2529" s="9" t="s">
        <v>4366</v>
      </c>
      <c r="E2529" s="11">
        <f>VLOOKUP(C2529,Typology!$A$2:$D$615,4,FALSE)</f>
        <v>1</v>
      </c>
      <c r="F2529" s="9" t="s">
        <v>2692</v>
      </c>
      <c r="G2529" s="9" t="s">
        <v>7475</v>
      </c>
      <c r="H2529">
        <v>0</v>
      </c>
      <c r="I2529">
        <v>165.09013199999998</v>
      </c>
    </row>
    <row r="2530" spans="1:9" x14ac:dyDescent="0.25">
      <c r="A2530" s="8">
        <v>2023</v>
      </c>
      <c r="B2530" s="9" t="s">
        <v>783</v>
      </c>
      <c r="C2530" s="9" t="s">
        <v>2693</v>
      </c>
      <c r="D2530" s="9" t="s">
        <v>4367</v>
      </c>
      <c r="E2530" s="11">
        <f>VLOOKUP(C2530,Typology!$A$2:$D$615,4,FALSE)</f>
        <v>1</v>
      </c>
      <c r="F2530" s="9" t="s">
        <v>591</v>
      </c>
      <c r="G2530" s="9" t="s">
        <v>5743</v>
      </c>
      <c r="H2530">
        <v>0</v>
      </c>
      <c r="I2530">
        <v>425.571731</v>
      </c>
    </row>
    <row r="2531" spans="1:9" x14ac:dyDescent="0.25">
      <c r="A2531" s="8">
        <v>2023</v>
      </c>
      <c r="B2531" s="9" t="s">
        <v>783</v>
      </c>
      <c r="C2531" s="9" t="s">
        <v>2693</v>
      </c>
      <c r="D2531" s="9" t="s">
        <v>4367</v>
      </c>
      <c r="E2531" s="11">
        <f>VLOOKUP(C2531,Typology!$A$2:$D$615,4,FALSE)</f>
        <v>1</v>
      </c>
      <c r="F2531" s="9" t="s">
        <v>2694</v>
      </c>
      <c r="G2531" s="9" t="s">
        <v>7476</v>
      </c>
      <c r="H2531">
        <v>670.03008499999999</v>
      </c>
      <c r="I2531">
        <v>670.03008499999999</v>
      </c>
    </row>
    <row r="2532" spans="1:9" x14ac:dyDescent="0.25">
      <c r="A2532" s="8">
        <v>2023</v>
      </c>
      <c r="B2532" s="9" t="s">
        <v>783</v>
      </c>
      <c r="C2532" s="9" t="s">
        <v>2693</v>
      </c>
      <c r="D2532" s="9" t="s">
        <v>4367</v>
      </c>
      <c r="E2532" s="11">
        <f>VLOOKUP(C2532,Typology!$A$2:$D$615,4,FALSE)</f>
        <v>1</v>
      </c>
      <c r="F2532" s="9" t="s">
        <v>603</v>
      </c>
      <c r="G2532" s="9" t="s">
        <v>5755</v>
      </c>
      <c r="H2532">
        <v>0</v>
      </c>
      <c r="I2532">
        <v>375.99534399999999</v>
      </c>
    </row>
    <row r="2533" spans="1:9" x14ac:dyDescent="0.25">
      <c r="A2533" s="8">
        <v>2023</v>
      </c>
      <c r="B2533" s="9" t="s">
        <v>783</v>
      </c>
      <c r="C2533" s="9" t="s">
        <v>2695</v>
      </c>
      <c r="D2533" s="9" t="s">
        <v>4538</v>
      </c>
      <c r="E2533" s="11">
        <f>VLOOKUP(C2533,Typology!$A$2:$D$615,4,FALSE)</f>
        <v>2</v>
      </c>
      <c r="F2533" s="9" t="s">
        <v>2696</v>
      </c>
      <c r="G2533" s="9" t="s">
        <v>7477</v>
      </c>
      <c r="H2533">
        <v>310.18044900000001</v>
      </c>
      <c r="I2533">
        <v>310.18044900000001</v>
      </c>
    </row>
    <row r="2534" spans="1:9" x14ac:dyDescent="0.25">
      <c r="A2534" s="8">
        <v>2023</v>
      </c>
      <c r="B2534" s="9" t="s">
        <v>783</v>
      </c>
      <c r="C2534" s="9" t="s">
        <v>2695</v>
      </c>
      <c r="D2534" s="9" t="s">
        <v>4538</v>
      </c>
      <c r="E2534" s="11">
        <f>VLOOKUP(C2534,Typology!$A$2:$D$615,4,FALSE)</f>
        <v>2</v>
      </c>
      <c r="F2534" s="9" t="s">
        <v>604</v>
      </c>
      <c r="G2534" s="9" t="s">
        <v>5756</v>
      </c>
      <c r="H2534">
        <v>0</v>
      </c>
      <c r="I2534">
        <v>209.41131899999999</v>
      </c>
    </row>
    <row r="2535" spans="1:9" x14ac:dyDescent="0.25">
      <c r="A2535" s="8">
        <v>2023</v>
      </c>
      <c r="B2535" s="9" t="s">
        <v>783</v>
      </c>
      <c r="C2535" s="9" t="s">
        <v>2695</v>
      </c>
      <c r="D2535" s="9" t="s">
        <v>4538</v>
      </c>
      <c r="E2535" s="11">
        <f>VLOOKUP(C2535,Typology!$A$2:$D$615,4,FALSE)</f>
        <v>2</v>
      </c>
      <c r="F2535" s="9" t="s">
        <v>609</v>
      </c>
      <c r="G2535" s="9" t="s">
        <v>5761</v>
      </c>
      <c r="H2535">
        <v>57.669242999999994</v>
      </c>
      <c r="I2535">
        <v>237.47527600000001</v>
      </c>
    </row>
    <row r="2536" spans="1:9" x14ac:dyDescent="0.25">
      <c r="A2536" s="8">
        <v>2023</v>
      </c>
      <c r="B2536" s="9" t="s">
        <v>783</v>
      </c>
      <c r="C2536" s="9" t="s">
        <v>2697</v>
      </c>
      <c r="D2536" s="9" t="s">
        <v>4657</v>
      </c>
      <c r="E2536" s="11">
        <f>VLOOKUP(C2536,Typology!$A$2:$D$615,4,FALSE)</f>
        <v>3</v>
      </c>
      <c r="F2536" s="9" t="s">
        <v>2698</v>
      </c>
      <c r="G2536" s="9" t="s">
        <v>7478</v>
      </c>
      <c r="H2536">
        <v>0</v>
      </c>
      <c r="I2536">
        <v>283.748807</v>
      </c>
    </row>
    <row r="2537" spans="1:9" x14ac:dyDescent="0.25">
      <c r="A2537" s="8">
        <v>2023</v>
      </c>
      <c r="B2537" s="9" t="s">
        <v>783</v>
      </c>
      <c r="C2537" s="9" t="s">
        <v>2697</v>
      </c>
      <c r="D2537" s="9" t="s">
        <v>4657</v>
      </c>
      <c r="E2537" s="11">
        <f>VLOOKUP(C2537,Typology!$A$2:$D$615,4,FALSE)</f>
        <v>3</v>
      </c>
      <c r="F2537" s="9" t="s">
        <v>2699</v>
      </c>
      <c r="G2537" s="9" t="s">
        <v>7479</v>
      </c>
      <c r="H2537">
        <v>527.46989499999995</v>
      </c>
      <c r="I2537">
        <v>527.46989499999995</v>
      </c>
    </row>
    <row r="2538" spans="1:9" x14ac:dyDescent="0.25">
      <c r="A2538" s="8">
        <v>2023</v>
      </c>
      <c r="B2538" s="9" t="s">
        <v>783</v>
      </c>
      <c r="C2538" s="9" t="s">
        <v>2697</v>
      </c>
      <c r="D2538" s="9" t="s">
        <v>4657</v>
      </c>
      <c r="E2538" s="11">
        <f>VLOOKUP(C2538,Typology!$A$2:$D$615,4,FALSE)</f>
        <v>3</v>
      </c>
      <c r="F2538" s="9" t="s">
        <v>2700</v>
      </c>
      <c r="G2538" s="9" t="s">
        <v>7480</v>
      </c>
      <c r="H2538">
        <v>0</v>
      </c>
      <c r="I2538">
        <v>355.99215400000003</v>
      </c>
    </row>
    <row r="2539" spans="1:9" x14ac:dyDescent="0.25">
      <c r="A2539" s="8">
        <v>2023</v>
      </c>
      <c r="B2539" s="9" t="s">
        <v>783</v>
      </c>
      <c r="C2539" s="9" t="s">
        <v>2701</v>
      </c>
      <c r="D2539" s="9" t="s">
        <v>4663</v>
      </c>
      <c r="E2539" s="11">
        <f>VLOOKUP(C2539,Typology!$A$2:$D$615,4,FALSE)</f>
        <v>3</v>
      </c>
      <c r="F2539" s="9" t="s">
        <v>2702</v>
      </c>
      <c r="G2539" s="9" t="s">
        <v>7481</v>
      </c>
      <c r="H2539">
        <v>759.92006100000003</v>
      </c>
      <c r="I2539">
        <v>891.84685400000001</v>
      </c>
    </row>
    <row r="2540" spans="1:9" x14ac:dyDescent="0.25">
      <c r="A2540" s="8">
        <v>2023</v>
      </c>
      <c r="B2540" s="9" t="s">
        <v>783</v>
      </c>
      <c r="C2540" s="9" t="s">
        <v>2701</v>
      </c>
      <c r="D2540" s="9" t="s">
        <v>4663</v>
      </c>
      <c r="E2540" s="11">
        <f>VLOOKUP(C2540,Typology!$A$2:$D$615,4,FALSE)</f>
        <v>3</v>
      </c>
      <c r="F2540" s="9" t="s">
        <v>2703</v>
      </c>
      <c r="G2540" s="9" t="s">
        <v>7482</v>
      </c>
      <c r="H2540">
        <v>0</v>
      </c>
      <c r="I2540">
        <v>440.28436099999999</v>
      </c>
    </row>
    <row r="2541" spans="1:9" x14ac:dyDescent="0.25">
      <c r="A2541" s="8">
        <v>2023</v>
      </c>
      <c r="B2541" s="9" t="s">
        <v>783</v>
      </c>
      <c r="C2541" s="9" t="s">
        <v>2701</v>
      </c>
      <c r="D2541" s="9" t="s">
        <v>4663</v>
      </c>
      <c r="E2541" s="11">
        <f>VLOOKUP(C2541,Typology!$A$2:$D$615,4,FALSE)</f>
        <v>3</v>
      </c>
      <c r="F2541" s="9" t="s">
        <v>2704</v>
      </c>
      <c r="G2541" s="9" t="s">
        <v>7483</v>
      </c>
      <c r="H2541">
        <v>0</v>
      </c>
      <c r="I2541">
        <v>243.02245500000001</v>
      </c>
    </row>
    <row r="2542" spans="1:9" x14ac:dyDescent="0.25">
      <c r="A2542" s="8">
        <v>2023</v>
      </c>
      <c r="B2542" s="9" t="s">
        <v>783</v>
      </c>
      <c r="C2542" s="9" t="s">
        <v>2705</v>
      </c>
      <c r="D2542" s="9" t="s">
        <v>4779</v>
      </c>
      <c r="E2542" s="11">
        <f>VLOOKUP(C2542,Typology!$A$2:$D$615,4,FALSE)</f>
        <v>4</v>
      </c>
      <c r="F2542" s="9" t="s">
        <v>2706</v>
      </c>
      <c r="G2542" s="9" t="s">
        <v>7484</v>
      </c>
      <c r="H2542">
        <v>345.80332800000002</v>
      </c>
      <c r="I2542">
        <v>345.80332800000002</v>
      </c>
    </row>
    <row r="2543" spans="1:9" x14ac:dyDescent="0.25">
      <c r="A2543" s="8">
        <v>2023</v>
      </c>
      <c r="B2543" s="9" t="s">
        <v>783</v>
      </c>
      <c r="C2543" s="9" t="s">
        <v>2705</v>
      </c>
      <c r="D2543" s="9" t="s">
        <v>4779</v>
      </c>
      <c r="E2543" s="11">
        <f>VLOOKUP(C2543,Typology!$A$2:$D$615,4,FALSE)</f>
        <v>4</v>
      </c>
      <c r="F2543" s="9" t="s">
        <v>2707</v>
      </c>
      <c r="G2543" s="9" t="s">
        <v>7485</v>
      </c>
      <c r="H2543">
        <v>1</v>
      </c>
      <c r="I2543">
        <v>660.13384699999995</v>
      </c>
    </row>
    <row r="2544" spans="1:9" x14ac:dyDescent="0.25">
      <c r="A2544" s="8">
        <v>2023</v>
      </c>
      <c r="B2544" s="9" t="s">
        <v>783</v>
      </c>
      <c r="C2544" s="9" t="s">
        <v>2705</v>
      </c>
      <c r="D2544" s="9" t="s">
        <v>4779</v>
      </c>
      <c r="E2544" s="11">
        <f>VLOOKUP(C2544,Typology!$A$2:$D$615,4,FALSE)</f>
        <v>4</v>
      </c>
      <c r="F2544" s="9" t="s">
        <v>2708</v>
      </c>
      <c r="G2544" s="9" t="s">
        <v>7486</v>
      </c>
      <c r="H2544">
        <v>461.54642799999999</v>
      </c>
      <c r="I2544">
        <v>461.54642799999999</v>
      </c>
    </row>
    <row r="2545" spans="1:9" x14ac:dyDescent="0.25">
      <c r="A2545" s="8">
        <v>2023</v>
      </c>
      <c r="B2545" s="9" t="s">
        <v>783</v>
      </c>
      <c r="C2545" s="9" t="s">
        <v>2705</v>
      </c>
      <c r="D2545" s="9" t="s">
        <v>4779</v>
      </c>
      <c r="E2545" s="11">
        <f>VLOOKUP(C2545,Typology!$A$2:$D$615,4,FALSE)</f>
        <v>4</v>
      </c>
      <c r="F2545" s="9" t="s">
        <v>2709</v>
      </c>
      <c r="G2545" s="9" t="s">
        <v>7487</v>
      </c>
      <c r="H2545">
        <v>0</v>
      </c>
      <c r="I2545">
        <v>713.47822199999996</v>
      </c>
    </row>
    <row r="2546" spans="1:9" x14ac:dyDescent="0.25">
      <c r="A2546" s="8">
        <v>2023</v>
      </c>
      <c r="B2546" s="9" t="s">
        <v>783</v>
      </c>
      <c r="C2546" s="9" t="s">
        <v>2705</v>
      </c>
      <c r="D2546" s="9" t="s">
        <v>4779</v>
      </c>
      <c r="E2546" s="11">
        <f>VLOOKUP(C2546,Typology!$A$2:$D$615,4,FALSE)</f>
        <v>4</v>
      </c>
      <c r="F2546" s="9" t="s">
        <v>2710</v>
      </c>
      <c r="G2546" s="9" t="s">
        <v>7488</v>
      </c>
      <c r="H2546">
        <v>493.68604099999999</v>
      </c>
      <c r="I2546">
        <v>493.68604099999999</v>
      </c>
    </row>
    <row r="2547" spans="1:9" x14ac:dyDescent="0.25">
      <c r="A2547" s="8">
        <v>2023</v>
      </c>
      <c r="B2547" s="9" t="s">
        <v>783</v>
      </c>
      <c r="C2547" s="9" t="s">
        <v>2711</v>
      </c>
      <c r="D2547" s="9" t="s">
        <v>5521</v>
      </c>
      <c r="E2547" s="11">
        <f>VLOOKUP(C2547,Typology!$A$2:$D$615,4,FALSE)</f>
        <v>3</v>
      </c>
      <c r="F2547" s="9" t="s">
        <v>2712</v>
      </c>
      <c r="G2547" s="9" t="s">
        <v>7489</v>
      </c>
      <c r="H2547">
        <v>0</v>
      </c>
      <c r="I2547">
        <v>451.23197399999998</v>
      </c>
    </row>
    <row r="2548" spans="1:9" x14ac:dyDescent="0.25">
      <c r="A2548" s="8">
        <v>2023</v>
      </c>
      <c r="B2548" s="9" t="s">
        <v>783</v>
      </c>
      <c r="C2548" s="9" t="s">
        <v>2711</v>
      </c>
      <c r="D2548" s="9" t="s">
        <v>5521</v>
      </c>
      <c r="E2548" s="11">
        <f>VLOOKUP(C2548,Typology!$A$2:$D$615,4,FALSE)</f>
        <v>3</v>
      </c>
      <c r="F2548" s="9" t="s">
        <v>2713</v>
      </c>
      <c r="G2548" s="9" t="s">
        <v>7490</v>
      </c>
      <c r="H2548">
        <v>0</v>
      </c>
      <c r="I2548">
        <v>477.878085</v>
      </c>
    </row>
    <row r="2549" spans="1:9" x14ac:dyDescent="0.25">
      <c r="A2549" s="8">
        <v>2023</v>
      </c>
      <c r="B2549" s="9" t="s">
        <v>783</v>
      </c>
      <c r="C2549" s="9" t="s">
        <v>2711</v>
      </c>
      <c r="D2549" s="9" t="s">
        <v>5521</v>
      </c>
      <c r="E2549" s="11">
        <f>VLOOKUP(C2549,Typology!$A$2:$D$615,4,FALSE)</f>
        <v>3</v>
      </c>
      <c r="F2549" s="9" t="s">
        <v>2714</v>
      </c>
      <c r="G2549" s="9" t="s">
        <v>7491</v>
      </c>
      <c r="H2549">
        <v>422.47952800000002</v>
      </c>
      <c r="I2549">
        <v>422.47952800000002</v>
      </c>
    </row>
    <row r="2550" spans="1:9" x14ac:dyDescent="0.25">
      <c r="A2550" s="8">
        <v>2023</v>
      </c>
      <c r="B2550" s="9" t="s">
        <v>783</v>
      </c>
      <c r="C2550" s="9" t="s">
        <v>2711</v>
      </c>
      <c r="D2550" s="9" t="s">
        <v>5521</v>
      </c>
      <c r="E2550" s="11">
        <f>VLOOKUP(C2550,Typology!$A$2:$D$615,4,FALSE)</f>
        <v>3</v>
      </c>
      <c r="F2550" s="9" t="s">
        <v>2715</v>
      </c>
      <c r="G2550" s="9" t="s">
        <v>7492</v>
      </c>
      <c r="H2550">
        <v>428.19901600000003</v>
      </c>
      <c r="I2550">
        <v>500.55843599999997</v>
      </c>
    </row>
    <row r="2551" spans="1:9" x14ac:dyDescent="0.25">
      <c r="A2551" s="8">
        <v>2023</v>
      </c>
      <c r="B2551" s="9" t="s">
        <v>783</v>
      </c>
      <c r="C2551" s="9" t="s">
        <v>2711</v>
      </c>
      <c r="D2551" s="9" t="s">
        <v>5521</v>
      </c>
      <c r="E2551" s="11">
        <f>VLOOKUP(C2551,Typology!$A$2:$D$615,4,FALSE)</f>
        <v>3</v>
      </c>
      <c r="F2551" s="9" t="s">
        <v>2716</v>
      </c>
      <c r="G2551" s="9" t="s">
        <v>7493</v>
      </c>
      <c r="H2551">
        <v>531.56449399999997</v>
      </c>
      <c r="I2551">
        <v>531.56449399999997</v>
      </c>
    </row>
    <row r="2552" spans="1:9" x14ac:dyDescent="0.25">
      <c r="A2552" s="8">
        <v>2023</v>
      </c>
      <c r="B2552" s="9" t="s">
        <v>783</v>
      </c>
      <c r="C2552" s="9" t="s">
        <v>2711</v>
      </c>
      <c r="D2552" s="9" t="s">
        <v>5521</v>
      </c>
      <c r="E2552" s="11">
        <f>VLOOKUP(C2552,Typology!$A$2:$D$615,4,FALSE)</f>
        <v>3</v>
      </c>
      <c r="F2552" s="9" t="s">
        <v>2717</v>
      </c>
      <c r="G2552" s="9" t="s">
        <v>7494</v>
      </c>
      <c r="H2552">
        <v>0</v>
      </c>
      <c r="I2552">
        <v>541.40605900000003</v>
      </c>
    </row>
    <row r="2553" spans="1:9" x14ac:dyDescent="0.25">
      <c r="A2553" s="8">
        <v>2023</v>
      </c>
      <c r="B2553" s="9" t="s">
        <v>783</v>
      </c>
      <c r="C2553" s="9" t="s">
        <v>2718</v>
      </c>
      <c r="D2553" s="9" t="s">
        <v>5522</v>
      </c>
      <c r="E2553" s="11">
        <f>VLOOKUP(C2553,Typology!$A$2:$D$615,4,FALSE)</f>
        <v>3</v>
      </c>
      <c r="F2553" s="9" t="s">
        <v>2719</v>
      </c>
      <c r="G2553" s="9" t="s">
        <v>7495</v>
      </c>
      <c r="H2553">
        <v>764.58935999999994</v>
      </c>
      <c r="I2553">
        <v>888.58935900000006</v>
      </c>
    </row>
    <row r="2554" spans="1:9" x14ac:dyDescent="0.25">
      <c r="A2554" s="8">
        <v>2023</v>
      </c>
      <c r="B2554" s="9" t="s">
        <v>783</v>
      </c>
      <c r="C2554" s="9" t="s">
        <v>2718</v>
      </c>
      <c r="D2554" s="9" t="s">
        <v>5522</v>
      </c>
      <c r="E2554" s="11">
        <f>VLOOKUP(C2554,Typology!$A$2:$D$615,4,FALSE)</f>
        <v>3</v>
      </c>
      <c r="F2554" s="9" t="s">
        <v>2720</v>
      </c>
      <c r="G2554" s="9" t="s">
        <v>7496</v>
      </c>
      <c r="H2554">
        <v>0</v>
      </c>
      <c r="I2554">
        <v>618.99016800000004</v>
      </c>
    </row>
    <row r="2555" spans="1:9" x14ac:dyDescent="0.25">
      <c r="A2555" s="8">
        <v>2023</v>
      </c>
      <c r="B2555" s="9" t="s">
        <v>783</v>
      </c>
      <c r="C2555" s="9" t="s">
        <v>2721</v>
      </c>
      <c r="D2555" s="9" t="s">
        <v>5523</v>
      </c>
      <c r="E2555" s="11">
        <f>VLOOKUP(C2555,Typology!$A$2:$D$615,4,FALSE)</f>
        <v>3</v>
      </c>
      <c r="F2555" s="9" t="s">
        <v>2722</v>
      </c>
      <c r="G2555" s="9" t="s">
        <v>7497</v>
      </c>
      <c r="H2555">
        <v>362.85355199999998</v>
      </c>
      <c r="I2555">
        <v>413.60174899999998</v>
      </c>
    </row>
    <row r="2556" spans="1:9" x14ac:dyDescent="0.25">
      <c r="A2556" s="8">
        <v>2023</v>
      </c>
      <c r="B2556" s="9" t="s">
        <v>783</v>
      </c>
      <c r="C2556" s="9" t="s">
        <v>2721</v>
      </c>
      <c r="D2556" s="9" t="s">
        <v>5523</v>
      </c>
      <c r="E2556" s="11">
        <f>VLOOKUP(C2556,Typology!$A$2:$D$615,4,FALSE)</f>
        <v>3</v>
      </c>
      <c r="F2556" s="9" t="s">
        <v>2723</v>
      </c>
      <c r="G2556" s="9" t="s">
        <v>7498</v>
      </c>
      <c r="H2556">
        <v>0</v>
      </c>
      <c r="I2556">
        <v>171.09053799999998</v>
      </c>
    </row>
    <row r="2557" spans="1:9" x14ac:dyDescent="0.25">
      <c r="A2557" s="8">
        <v>2023</v>
      </c>
      <c r="B2557" s="9" t="s">
        <v>783</v>
      </c>
      <c r="C2557" s="9" t="s">
        <v>2721</v>
      </c>
      <c r="D2557" s="9" t="s">
        <v>5523</v>
      </c>
      <c r="E2557" s="11">
        <f>VLOOKUP(C2557,Typology!$A$2:$D$615,4,FALSE)</f>
        <v>3</v>
      </c>
      <c r="F2557" s="9" t="s">
        <v>2724</v>
      </c>
      <c r="G2557" s="9" t="s">
        <v>7499</v>
      </c>
      <c r="H2557">
        <v>0</v>
      </c>
      <c r="I2557">
        <v>96.174961999999994</v>
      </c>
    </row>
    <row r="2558" spans="1:9" x14ac:dyDescent="0.25">
      <c r="A2558" s="8">
        <v>2023</v>
      </c>
      <c r="B2558" s="9" t="s">
        <v>783</v>
      </c>
      <c r="C2558" s="9" t="s">
        <v>2725</v>
      </c>
      <c r="D2558" s="9" t="s">
        <v>4662</v>
      </c>
      <c r="E2558" s="11">
        <f>VLOOKUP(C2558,Typology!$A$2:$D$615,4,FALSE)</f>
        <v>3</v>
      </c>
      <c r="F2558" s="9" t="s">
        <v>2726</v>
      </c>
      <c r="G2558" s="9" t="s">
        <v>7184</v>
      </c>
      <c r="H2558">
        <v>841.71544900000004</v>
      </c>
      <c r="I2558">
        <v>990.73933799999998</v>
      </c>
    </row>
    <row r="2559" spans="1:9" x14ac:dyDescent="0.25">
      <c r="A2559" s="8">
        <v>2023</v>
      </c>
      <c r="B2559" s="9" t="s">
        <v>783</v>
      </c>
      <c r="C2559" s="9" t="s">
        <v>2725</v>
      </c>
      <c r="D2559" s="9" t="s">
        <v>4662</v>
      </c>
      <c r="E2559" s="11">
        <f>VLOOKUP(C2559,Typology!$A$2:$D$615,4,FALSE)</f>
        <v>3</v>
      </c>
      <c r="F2559" s="9" t="s">
        <v>2727</v>
      </c>
      <c r="G2559" s="9" t="s">
        <v>7500</v>
      </c>
      <c r="H2559">
        <v>0</v>
      </c>
      <c r="I2559">
        <v>668.70724299999995</v>
      </c>
    </row>
    <row r="2560" spans="1:9" x14ac:dyDescent="0.25">
      <c r="A2560" s="8">
        <v>2023</v>
      </c>
      <c r="B2560" s="9" t="s">
        <v>783</v>
      </c>
      <c r="C2560" s="9" t="s">
        <v>2728</v>
      </c>
      <c r="D2560" s="9" t="s">
        <v>4666</v>
      </c>
      <c r="E2560" s="11">
        <f>VLOOKUP(C2560,Typology!$A$2:$D$615,4,FALSE)</f>
        <v>3</v>
      </c>
      <c r="F2560" s="9" t="s">
        <v>2729</v>
      </c>
      <c r="G2560" s="9" t="s">
        <v>7501</v>
      </c>
      <c r="H2560">
        <v>1171.1967529999999</v>
      </c>
      <c r="I2560">
        <v>1171.1967529999999</v>
      </c>
    </row>
    <row r="2561" spans="1:9" x14ac:dyDescent="0.25">
      <c r="A2561" s="8">
        <v>2023</v>
      </c>
      <c r="B2561" s="9" t="s">
        <v>783</v>
      </c>
      <c r="C2561" s="9" t="s">
        <v>2728</v>
      </c>
      <c r="D2561" s="9" t="s">
        <v>4666</v>
      </c>
      <c r="E2561" s="11">
        <f>VLOOKUP(C2561,Typology!$A$2:$D$615,4,FALSE)</f>
        <v>3</v>
      </c>
      <c r="F2561" s="9" t="s">
        <v>495</v>
      </c>
      <c r="G2561" s="9" t="s">
        <v>5660</v>
      </c>
      <c r="H2561">
        <v>0</v>
      </c>
      <c r="I2561">
        <v>617.73810000000003</v>
      </c>
    </row>
    <row r="2562" spans="1:9" x14ac:dyDescent="0.25">
      <c r="A2562" s="8">
        <v>2023</v>
      </c>
      <c r="B2562" s="9" t="s">
        <v>783</v>
      </c>
      <c r="C2562" s="9" t="s">
        <v>2728</v>
      </c>
      <c r="D2562" s="9" t="s">
        <v>4666</v>
      </c>
      <c r="E2562" s="11">
        <f>VLOOKUP(C2562,Typology!$A$2:$D$615,4,FALSE)</f>
        <v>3</v>
      </c>
      <c r="F2562" s="9" t="s">
        <v>547</v>
      </c>
      <c r="G2562" s="9" t="s">
        <v>5712</v>
      </c>
      <c r="H2562">
        <v>0</v>
      </c>
      <c r="I2562">
        <v>552.58520899999996</v>
      </c>
    </row>
    <row r="2563" spans="1:9" x14ac:dyDescent="0.25">
      <c r="A2563" s="8">
        <v>2023</v>
      </c>
      <c r="B2563" s="9" t="s">
        <v>783</v>
      </c>
      <c r="C2563" s="9" t="s">
        <v>2730</v>
      </c>
      <c r="D2563" s="9" t="s">
        <v>4369</v>
      </c>
      <c r="E2563" s="11">
        <f>VLOOKUP(C2563,Typology!$A$2:$D$615,4,FALSE)</f>
        <v>1</v>
      </c>
      <c r="F2563" s="9" t="s">
        <v>2731</v>
      </c>
      <c r="G2563" s="9" t="s">
        <v>7502</v>
      </c>
      <c r="H2563">
        <v>0</v>
      </c>
      <c r="I2563">
        <v>384.89572299999998</v>
      </c>
    </row>
    <row r="2564" spans="1:9" x14ac:dyDescent="0.25">
      <c r="A2564" s="8">
        <v>2023</v>
      </c>
      <c r="B2564" s="9" t="s">
        <v>783</v>
      </c>
      <c r="C2564" s="9" t="s">
        <v>2730</v>
      </c>
      <c r="D2564" s="9" t="s">
        <v>4369</v>
      </c>
      <c r="E2564" s="11">
        <f>VLOOKUP(C2564,Typology!$A$2:$D$615,4,FALSE)</f>
        <v>1</v>
      </c>
      <c r="F2564" s="9" t="s">
        <v>2732</v>
      </c>
      <c r="G2564" s="9" t="s">
        <v>7503</v>
      </c>
      <c r="H2564">
        <v>0</v>
      </c>
      <c r="I2564">
        <v>309.595102</v>
      </c>
    </row>
    <row r="2565" spans="1:9" x14ac:dyDescent="0.25">
      <c r="A2565" s="8">
        <v>2023</v>
      </c>
      <c r="B2565" s="9" t="s">
        <v>783</v>
      </c>
      <c r="C2565" s="9" t="s">
        <v>2730</v>
      </c>
      <c r="D2565" s="9" t="s">
        <v>4369</v>
      </c>
      <c r="E2565" s="11">
        <f>VLOOKUP(C2565,Typology!$A$2:$D$615,4,FALSE)</f>
        <v>1</v>
      </c>
      <c r="F2565" s="9" t="s">
        <v>2733</v>
      </c>
      <c r="G2565" s="9" t="s">
        <v>7504</v>
      </c>
      <c r="H2565">
        <v>303.01166799999999</v>
      </c>
      <c r="I2565">
        <v>303.01166799999999</v>
      </c>
    </row>
    <row r="2566" spans="1:9" x14ac:dyDescent="0.25">
      <c r="A2566" s="8">
        <v>2023</v>
      </c>
      <c r="B2566" s="9" t="s">
        <v>783</v>
      </c>
      <c r="C2566" s="9" t="s">
        <v>2730</v>
      </c>
      <c r="D2566" s="9" t="s">
        <v>4369</v>
      </c>
      <c r="E2566" s="11">
        <f>VLOOKUP(C2566,Typology!$A$2:$D$615,4,FALSE)</f>
        <v>1</v>
      </c>
      <c r="F2566" s="9" t="s">
        <v>2734</v>
      </c>
      <c r="G2566" s="9" t="s">
        <v>7505</v>
      </c>
      <c r="H2566">
        <v>350.131012</v>
      </c>
      <c r="I2566">
        <v>350.131012</v>
      </c>
    </row>
    <row r="2567" spans="1:9" x14ac:dyDescent="0.25">
      <c r="A2567" s="8">
        <v>2023</v>
      </c>
      <c r="B2567" s="9" t="s">
        <v>783</v>
      </c>
      <c r="C2567" s="9" t="s">
        <v>2735</v>
      </c>
      <c r="D2567" s="9" t="s">
        <v>4664</v>
      </c>
      <c r="E2567" s="11">
        <f>VLOOKUP(C2567,Typology!$A$2:$D$615,4,FALSE)</f>
        <v>3</v>
      </c>
      <c r="F2567" s="9" t="s">
        <v>2736</v>
      </c>
      <c r="G2567" s="9" t="s">
        <v>7506</v>
      </c>
      <c r="H2567">
        <v>0</v>
      </c>
      <c r="I2567">
        <v>419.303921</v>
      </c>
    </row>
    <row r="2568" spans="1:9" x14ac:dyDescent="0.25">
      <c r="A2568" s="8">
        <v>2023</v>
      </c>
      <c r="B2568" s="9" t="s">
        <v>783</v>
      </c>
      <c r="C2568" s="9" t="s">
        <v>2735</v>
      </c>
      <c r="D2568" s="9" t="s">
        <v>4664</v>
      </c>
      <c r="E2568" s="11">
        <f>VLOOKUP(C2568,Typology!$A$2:$D$615,4,FALSE)</f>
        <v>3</v>
      </c>
      <c r="F2568" s="9" t="s">
        <v>2737</v>
      </c>
      <c r="G2568" s="9" t="s">
        <v>7507</v>
      </c>
      <c r="H2568">
        <v>20.580883</v>
      </c>
      <c r="I2568">
        <v>20.580883</v>
      </c>
    </row>
    <row r="2569" spans="1:9" x14ac:dyDescent="0.25">
      <c r="A2569" s="8">
        <v>2023</v>
      </c>
      <c r="B2569" s="9" t="s">
        <v>783</v>
      </c>
      <c r="C2569" s="9" t="s">
        <v>2735</v>
      </c>
      <c r="D2569" s="9" t="s">
        <v>4664</v>
      </c>
      <c r="E2569" s="11">
        <f>VLOOKUP(C2569,Typology!$A$2:$D$615,4,FALSE)</f>
        <v>3</v>
      </c>
      <c r="F2569" s="9" t="s">
        <v>523</v>
      </c>
      <c r="G2569" s="9" t="s">
        <v>5688</v>
      </c>
      <c r="H2569">
        <v>0</v>
      </c>
      <c r="I2569">
        <v>303.37722500000001</v>
      </c>
    </row>
    <row r="2570" spans="1:9" x14ac:dyDescent="0.25">
      <c r="A2570" s="8">
        <v>2023</v>
      </c>
      <c r="B2570" s="9" t="s">
        <v>783</v>
      </c>
      <c r="C2570" s="9" t="s">
        <v>2735</v>
      </c>
      <c r="D2570" s="9" t="s">
        <v>4664</v>
      </c>
      <c r="E2570" s="11">
        <f>VLOOKUP(C2570,Typology!$A$2:$D$615,4,FALSE)</f>
        <v>3</v>
      </c>
      <c r="F2570" s="9" t="s">
        <v>2738</v>
      </c>
      <c r="G2570" s="9" t="s">
        <v>7508</v>
      </c>
      <c r="H2570">
        <v>592.606359</v>
      </c>
      <c r="I2570">
        <v>592.606359</v>
      </c>
    </row>
    <row r="2571" spans="1:9" x14ac:dyDescent="0.25">
      <c r="A2571" s="8">
        <v>2023</v>
      </c>
      <c r="B2571" s="9" t="s">
        <v>783</v>
      </c>
      <c r="C2571" s="9" t="s">
        <v>2739</v>
      </c>
      <c r="D2571" s="9" t="s">
        <v>4371</v>
      </c>
      <c r="E2571" s="11">
        <f>VLOOKUP(C2571,Typology!$A$2:$D$615,4,FALSE)</f>
        <v>1</v>
      </c>
      <c r="F2571" s="9" t="s">
        <v>2740</v>
      </c>
      <c r="G2571" s="9" t="s">
        <v>7509</v>
      </c>
      <c r="H2571">
        <v>302.16383100000002</v>
      </c>
      <c r="I2571">
        <v>354.61150700000002</v>
      </c>
    </row>
    <row r="2572" spans="1:9" x14ac:dyDescent="0.25">
      <c r="A2572" s="8">
        <v>2023</v>
      </c>
      <c r="B2572" s="9" t="s">
        <v>783</v>
      </c>
      <c r="C2572" s="9" t="s">
        <v>2739</v>
      </c>
      <c r="D2572" s="9" t="s">
        <v>4371</v>
      </c>
      <c r="E2572" s="11">
        <f>VLOOKUP(C2572,Typology!$A$2:$D$615,4,FALSE)</f>
        <v>1</v>
      </c>
      <c r="F2572" s="9" t="s">
        <v>2741</v>
      </c>
      <c r="G2572" s="9" t="s">
        <v>7510</v>
      </c>
      <c r="H2572">
        <v>0</v>
      </c>
      <c r="I2572">
        <v>196.14290899999997</v>
      </c>
    </row>
    <row r="2573" spans="1:9" x14ac:dyDescent="0.25">
      <c r="A2573" s="8">
        <v>2023</v>
      </c>
      <c r="B2573" s="9" t="s">
        <v>783</v>
      </c>
      <c r="C2573" s="9" t="s">
        <v>2739</v>
      </c>
      <c r="D2573" s="9" t="s">
        <v>4371</v>
      </c>
      <c r="E2573" s="11">
        <f>VLOOKUP(C2573,Typology!$A$2:$D$615,4,FALSE)</f>
        <v>1</v>
      </c>
      <c r="F2573" s="9" t="s">
        <v>2742</v>
      </c>
      <c r="G2573" s="9" t="s">
        <v>7511</v>
      </c>
      <c r="H2573">
        <v>0</v>
      </c>
      <c r="I2573">
        <v>134.63479599999999</v>
      </c>
    </row>
    <row r="2574" spans="1:9" x14ac:dyDescent="0.25">
      <c r="A2574" s="8">
        <v>2023</v>
      </c>
      <c r="B2574" s="9" t="s">
        <v>783</v>
      </c>
      <c r="C2574" s="9" t="s">
        <v>2743</v>
      </c>
      <c r="D2574" s="9" t="s">
        <v>4780</v>
      </c>
      <c r="E2574" s="11">
        <f>VLOOKUP(C2574,Typology!$A$2:$D$615,4,FALSE)</f>
        <v>4</v>
      </c>
      <c r="F2574" s="9" t="s">
        <v>2744</v>
      </c>
      <c r="G2574" s="9" t="s">
        <v>7512</v>
      </c>
      <c r="H2574">
        <v>614.147425</v>
      </c>
      <c r="I2574">
        <v>614.147425</v>
      </c>
    </row>
    <row r="2575" spans="1:9" x14ac:dyDescent="0.25">
      <c r="A2575" s="8">
        <v>2023</v>
      </c>
      <c r="B2575" s="9" t="s">
        <v>783</v>
      </c>
      <c r="C2575" s="9" t="s">
        <v>2743</v>
      </c>
      <c r="D2575" s="9" t="s">
        <v>4780</v>
      </c>
      <c r="E2575" s="11">
        <f>VLOOKUP(C2575,Typology!$A$2:$D$615,4,FALSE)</f>
        <v>4</v>
      </c>
      <c r="F2575" s="9" t="s">
        <v>506</v>
      </c>
      <c r="G2575" s="9" t="s">
        <v>5671</v>
      </c>
      <c r="H2575">
        <v>0</v>
      </c>
      <c r="I2575">
        <v>772.90579400000001</v>
      </c>
    </row>
    <row r="2576" spans="1:9" x14ac:dyDescent="0.25">
      <c r="A2576" s="8">
        <v>2023</v>
      </c>
      <c r="B2576" s="9" t="s">
        <v>783</v>
      </c>
      <c r="C2576" s="9" t="s">
        <v>2743</v>
      </c>
      <c r="D2576" s="9" t="s">
        <v>4780</v>
      </c>
      <c r="E2576" s="11">
        <f>VLOOKUP(C2576,Typology!$A$2:$D$615,4,FALSE)</f>
        <v>4</v>
      </c>
      <c r="F2576" s="9" t="s">
        <v>507</v>
      </c>
      <c r="G2576" s="9" t="s">
        <v>5672</v>
      </c>
      <c r="H2576">
        <v>0</v>
      </c>
      <c r="I2576">
        <v>670.48426500000005</v>
      </c>
    </row>
    <row r="2577" spans="1:9" x14ac:dyDescent="0.25">
      <c r="A2577" s="8">
        <v>2023</v>
      </c>
      <c r="B2577" s="9" t="s">
        <v>783</v>
      </c>
      <c r="C2577" s="9" t="s">
        <v>2743</v>
      </c>
      <c r="D2577" s="9" t="s">
        <v>4780</v>
      </c>
      <c r="E2577" s="11">
        <f>VLOOKUP(C2577,Typology!$A$2:$D$615,4,FALSE)</f>
        <v>4</v>
      </c>
      <c r="F2577" s="9" t="s">
        <v>2745</v>
      </c>
      <c r="G2577" s="9" t="s">
        <v>7513</v>
      </c>
      <c r="H2577">
        <v>586.72962299999995</v>
      </c>
      <c r="I2577">
        <v>586.72962299999995</v>
      </c>
    </row>
    <row r="2578" spans="1:9" x14ac:dyDescent="0.25">
      <c r="A2578" s="8">
        <v>2023</v>
      </c>
      <c r="B2578" s="9" t="s">
        <v>783</v>
      </c>
      <c r="C2578" s="9" t="s">
        <v>2746</v>
      </c>
      <c r="D2578" s="9" t="s">
        <v>4864</v>
      </c>
      <c r="E2578" s="11">
        <f>VLOOKUP(C2578,Typology!$A$2:$D$615,4,FALSE)</f>
        <v>5</v>
      </c>
      <c r="F2578" s="9" t="s">
        <v>2747</v>
      </c>
      <c r="G2578" s="9" t="s">
        <v>7514</v>
      </c>
      <c r="H2578">
        <v>679.87965699999995</v>
      </c>
      <c r="I2578">
        <v>679.87965699999995</v>
      </c>
    </row>
    <row r="2579" spans="1:9" x14ac:dyDescent="0.25">
      <c r="A2579" s="8">
        <v>2023</v>
      </c>
      <c r="B2579" s="9" t="s">
        <v>783</v>
      </c>
      <c r="C2579" s="9" t="s">
        <v>2746</v>
      </c>
      <c r="D2579" s="9" t="s">
        <v>4864</v>
      </c>
      <c r="E2579" s="11">
        <f>VLOOKUP(C2579,Typology!$A$2:$D$615,4,FALSE)</f>
        <v>5</v>
      </c>
      <c r="F2579" s="9" t="s">
        <v>493</v>
      </c>
      <c r="G2579" s="9" t="s">
        <v>5658</v>
      </c>
      <c r="H2579">
        <v>0</v>
      </c>
      <c r="I2579">
        <v>1616.6616369999999</v>
      </c>
    </row>
    <row r="2580" spans="1:9" x14ac:dyDescent="0.25">
      <c r="A2580" s="8">
        <v>2023</v>
      </c>
      <c r="B2580" s="9" t="s">
        <v>783</v>
      </c>
      <c r="C2580" s="9" t="s">
        <v>2746</v>
      </c>
      <c r="D2580" s="9" t="s">
        <v>4864</v>
      </c>
      <c r="E2580" s="11">
        <f>VLOOKUP(C2580,Typology!$A$2:$D$615,4,FALSE)</f>
        <v>5</v>
      </c>
      <c r="F2580" s="9" t="s">
        <v>2748</v>
      </c>
      <c r="G2580" s="9" t="s">
        <v>7515</v>
      </c>
      <c r="H2580">
        <v>583.01322500000003</v>
      </c>
      <c r="I2580">
        <v>583.01322500000003</v>
      </c>
    </row>
    <row r="2581" spans="1:9" x14ac:dyDescent="0.25">
      <c r="A2581" s="8">
        <v>2023</v>
      </c>
      <c r="B2581" s="9" t="s">
        <v>783</v>
      </c>
      <c r="C2581" s="9" t="s">
        <v>2746</v>
      </c>
      <c r="D2581" s="9" t="s">
        <v>4864</v>
      </c>
      <c r="E2581" s="11">
        <f>VLOOKUP(C2581,Typology!$A$2:$D$615,4,FALSE)</f>
        <v>5</v>
      </c>
      <c r="F2581" s="9" t="s">
        <v>2749</v>
      </c>
      <c r="G2581" s="9" t="s">
        <v>7516</v>
      </c>
      <c r="H2581">
        <v>507.60204199999998</v>
      </c>
      <c r="I2581">
        <v>507.60204199999998</v>
      </c>
    </row>
    <row r="2582" spans="1:9" x14ac:dyDescent="0.25">
      <c r="A2582" s="8">
        <v>2023</v>
      </c>
      <c r="B2582" s="9" t="s">
        <v>783</v>
      </c>
      <c r="C2582" s="9" t="s">
        <v>2746</v>
      </c>
      <c r="D2582" s="9" t="s">
        <v>4864</v>
      </c>
      <c r="E2582" s="11">
        <f>VLOOKUP(C2582,Typology!$A$2:$D$615,4,FALSE)</f>
        <v>5</v>
      </c>
      <c r="F2582" s="9" t="s">
        <v>505</v>
      </c>
      <c r="G2582" s="9" t="s">
        <v>5670</v>
      </c>
      <c r="H2582">
        <v>0</v>
      </c>
      <c r="I2582">
        <v>2106.8098279999999</v>
      </c>
    </row>
    <row r="2583" spans="1:9" x14ac:dyDescent="0.25">
      <c r="A2583" s="8">
        <v>2023</v>
      </c>
      <c r="B2583" s="9" t="s">
        <v>783</v>
      </c>
      <c r="C2583" s="9" t="s">
        <v>2746</v>
      </c>
      <c r="D2583" s="9" t="s">
        <v>4864</v>
      </c>
      <c r="E2583" s="11">
        <f>VLOOKUP(C2583,Typology!$A$2:$D$615,4,FALSE)</f>
        <v>5</v>
      </c>
      <c r="F2583" s="9" t="s">
        <v>2750</v>
      </c>
      <c r="G2583" s="9" t="s">
        <v>7517</v>
      </c>
      <c r="H2583">
        <v>605.93225500000005</v>
      </c>
      <c r="I2583">
        <v>605.93225500000005</v>
      </c>
    </row>
    <row r="2584" spans="1:9" x14ac:dyDescent="0.25">
      <c r="A2584" s="8">
        <v>2023</v>
      </c>
      <c r="B2584" s="9" t="s">
        <v>783</v>
      </c>
      <c r="C2584" s="9" t="s">
        <v>2746</v>
      </c>
      <c r="D2584" s="9" t="s">
        <v>4864</v>
      </c>
      <c r="E2584" s="11">
        <f>VLOOKUP(C2584,Typology!$A$2:$D$615,4,FALSE)</f>
        <v>5</v>
      </c>
      <c r="F2584" s="9" t="s">
        <v>2751</v>
      </c>
      <c r="G2584" s="9" t="s">
        <v>7518</v>
      </c>
      <c r="H2584">
        <v>586.416786</v>
      </c>
      <c r="I2584">
        <v>586.416786</v>
      </c>
    </row>
    <row r="2585" spans="1:9" x14ac:dyDescent="0.25">
      <c r="A2585" s="8">
        <v>2023</v>
      </c>
      <c r="B2585" s="9" t="s">
        <v>783</v>
      </c>
      <c r="C2585" s="9" t="s">
        <v>2746</v>
      </c>
      <c r="D2585" s="9" t="s">
        <v>4864</v>
      </c>
      <c r="E2585" s="11">
        <f>VLOOKUP(C2585,Typology!$A$2:$D$615,4,FALSE)</f>
        <v>5</v>
      </c>
      <c r="F2585" s="9" t="s">
        <v>2752</v>
      </c>
      <c r="G2585" s="9" t="s">
        <v>7519</v>
      </c>
      <c r="H2585">
        <v>525.66636800000003</v>
      </c>
      <c r="I2585">
        <v>525.66636800000003</v>
      </c>
    </row>
    <row r="2586" spans="1:9" x14ac:dyDescent="0.25">
      <c r="A2586" s="8">
        <v>2023</v>
      </c>
      <c r="B2586" s="9" t="s">
        <v>783</v>
      </c>
      <c r="C2586" s="9" t="s">
        <v>2746</v>
      </c>
      <c r="D2586" s="9" t="s">
        <v>4864</v>
      </c>
      <c r="E2586" s="11">
        <f>VLOOKUP(C2586,Typology!$A$2:$D$615,4,FALSE)</f>
        <v>5</v>
      </c>
      <c r="F2586" s="9" t="s">
        <v>2753</v>
      </c>
      <c r="G2586" s="9" t="s">
        <v>7520</v>
      </c>
      <c r="H2586">
        <v>368.11584499999998</v>
      </c>
      <c r="I2586">
        <v>368.11584499999998</v>
      </c>
    </row>
    <row r="2587" spans="1:9" x14ac:dyDescent="0.25">
      <c r="A2587" s="8">
        <v>2023</v>
      </c>
      <c r="B2587" s="9" t="s">
        <v>783</v>
      </c>
      <c r="C2587" s="9" t="s">
        <v>2754</v>
      </c>
      <c r="D2587" s="9" t="s">
        <v>4372</v>
      </c>
      <c r="E2587" s="11">
        <f>VLOOKUP(C2587,Typology!$A$2:$D$615,4,FALSE)</f>
        <v>1</v>
      </c>
      <c r="F2587" s="9" t="s">
        <v>2755</v>
      </c>
      <c r="G2587" s="9" t="s">
        <v>7521</v>
      </c>
      <c r="H2587">
        <v>414.035416</v>
      </c>
      <c r="I2587">
        <v>414.035416</v>
      </c>
    </row>
    <row r="2588" spans="1:9" x14ac:dyDescent="0.25">
      <c r="A2588" s="8">
        <v>2023</v>
      </c>
      <c r="B2588" s="9" t="s">
        <v>783</v>
      </c>
      <c r="C2588" s="9" t="s">
        <v>2754</v>
      </c>
      <c r="D2588" s="9" t="s">
        <v>4372</v>
      </c>
      <c r="E2588" s="11">
        <f>VLOOKUP(C2588,Typology!$A$2:$D$615,4,FALSE)</f>
        <v>1</v>
      </c>
      <c r="F2588" s="9" t="s">
        <v>2756</v>
      </c>
      <c r="G2588" s="9" t="s">
        <v>7522</v>
      </c>
      <c r="H2588">
        <v>0</v>
      </c>
      <c r="I2588">
        <v>532.81287399999997</v>
      </c>
    </row>
    <row r="2589" spans="1:9" x14ac:dyDescent="0.25">
      <c r="A2589" s="8">
        <v>2023</v>
      </c>
      <c r="B2589" s="9" t="s">
        <v>783</v>
      </c>
      <c r="C2589" s="9" t="s">
        <v>2757</v>
      </c>
      <c r="D2589" s="9" t="s">
        <v>4373</v>
      </c>
      <c r="E2589" s="11">
        <f>VLOOKUP(C2589,Typology!$A$2:$D$615,4,FALSE)</f>
        <v>1</v>
      </c>
      <c r="F2589" s="9" t="s">
        <v>496</v>
      </c>
      <c r="G2589" s="9" t="s">
        <v>5661</v>
      </c>
      <c r="H2589">
        <v>104.868268</v>
      </c>
      <c r="I2589">
        <v>377.51003800000001</v>
      </c>
    </row>
    <row r="2590" spans="1:9" x14ac:dyDescent="0.25">
      <c r="A2590" s="8">
        <v>2023</v>
      </c>
      <c r="B2590" s="9" t="s">
        <v>783</v>
      </c>
      <c r="C2590" s="9" t="s">
        <v>2757</v>
      </c>
      <c r="D2590" s="9" t="s">
        <v>4373</v>
      </c>
      <c r="E2590" s="11">
        <f>VLOOKUP(C2590,Typology!$A$2:$D$615,4,FALSE)</f>
        <v>1</v>
      </c>
      <c r="F2590" s="9" t="s">
        <v>497</v>
      </c>
      <c r="G2590" s="9" t="s">
        <v>5662</v>
      </c>
      <c r="H2590">
        <v>0</v>
      </c>
      <c r="I2590">
        <v>337.23250000000002</v>
      </c>
    </row>
    <row r="2591" spans="1:9" x14ac:dyDescent="0.25">
      <c r="A2591" s="8">
        <v>2023</v>
      </c>
      <c r="B2591" s="9" t="s">
        <v>783</v>
      </c>
      <c r="C2591" s="9" t="s">
        <v>2757</v>
      </c>
      <c r="D2591" s="9" t="s">
        <v>4373</v>
      </c>
      <c r="E2591" s="11">
        <f>VLOOKUP(C2591,Typology!$A$2:$D$615,4,FALSE)</f>
        <v>1</v>
      </c>
      <c r="F2591" s="9" t="s">
        <v>2758</v>
      </c>
      <c r="G2591" s="9" t="s">
        <v>7523</v>
      </c>
      <c r="H2591">
        <v>451.30372</v>
      </c>
      <c r="I2591">
        <v>451.30372</v>
      </c>
    </row>
    <row r="2592" spans="1:9" x14ac:dyDescent="0.25">
      <c r="A2592" s="8">
        <v>2023</v>
      </c>
      <c r="B2592" s="9" t="s">
        <v>783</v>
      </c>
      <c r="C2592" s="9" t="s">
        <v>2759</v>
      </c>
      <c r="D2592" s="9" t="s">
        <v>4540</v>
      </c>
      <c r="E2592" s="11">
        <f>VLOOKUP(C2592,Typology!$A$2:$D$615,4,FALSE)</f>
        <v>2</v>
      </c>
      <c r="F2592" s="9" t="s">
        <v>499</v>
      </c>
      <c r="G2592" s="9" t="s">
        <v>5664</v>
      </c>
      <c r="H2592">
        <v>0</v>
      </c>
      <c r="I2592">
        <v>452.73359199999999</v>
      </c>
    </row>
    <row r="2593" spans="1:9" x14ac:dyDescent="0.25">
      <c r="A2593" s="8">
        <v>2023</v>
      </c>
      <c r="B2593" s="9" t="s">
        <v>783</v>
      </c>
      <c r="C2593" s="9" t="s">
        <v>2759</v>
      </c>
      <c r="D2593" s="9" t="s">
        <v>4540</v>
      </c>
      <c r="E2593" s="11">
        <f>VLOOKUP(C2593,Typology!$A$2:$D$615,4,FALSE)</f>
        <v>2</v>
      </c>
      <c r="F2593" s="9" t="s">
        <v>2760</v>
      </c>
      <c r="G2593" s="9" t="s">
        <v>7524</v>
      </c>
      <c r="H2593">
        <v>836.11382400000002</v>
      </c>
      <c r="I2593">
        <v>836.11382400000002</v>
      </c>
    </row>
    <row r="2594" spans="1:9" x14ac:dyDescent="0.25">
      <c r="A2594" s="8">
        <v>2023</v>
      </c>
      <c r="B2594" s="9" t="s">
        <v>783</v>
      </c>
      <c r="C2594" s="9" t="s">
        <v>2759</v>
      </c>
      <c r="D2594" s="9" t="s">
        <v>4540</v>
      </c>
      <c r="E2594" s="11">
        <f>VLOOKUP(C2594,Typology!$A$2:$D$615,4,FALSE)</f>
        <v>2</v>
      </c>
      <c r="F2594" s="9" t="s">
        <v>545</v>
      </c>
      <c r="G2594" s="9" t="s">
        <v>5710</v>
      </c>
      <c r="H2594">
        <v>0</v>
      </c>
      <c r="I2594">
        <v>385.16160400000001</v>
      </c>
    </row>
    <row r="2595" spans="1:9" x14ac:dyDescent="0.25">
      <c r="A2595" s="8">
        <v>2023</v>
      </c>
      <c r="B2595" s="9" t="s">
        <v>783</v>
      </c>
      <c r="C2595" s="9" t="s">
        <v>2761</v>
      </c>
      <c r="D2595" s="9" t="s">
        <v>4539</v>
      </c>
      <c r="E2595" s="11">
        <f>VLOOKUP(C2595,Typology!$A$2:$D$615,4,FALSE)</f>
        <v>2</v>
      </c>
      <c r="F2595" s="9" t="s">
        <v>501</v>
      </c>
      <c r="G2595" s="9" t="s">
        <v>5666</v>
      </c>
      <c r="H2595">
        <v>0</v>
      </c>
      <c r="I2595">
        <v>269.90787899999998</v>
      </c>
    </row>
    <row r="2596" spans="1:9" x14ac:dyDescent="0.25">
      <c r="A2596" s="8">
        <v>2023</v>
      </c>
      <c r="B2596" s="9" t="s">
        <v>783</v>
      </c>
      <c r="C2596" s="9" t="s">
        <v>2761</v>
      </c>
      <c r="D2596" s="9" t="s">
        <v>4539</v>
      </c>
      <c r="E2596" s="11">
        <f>VLOOKUP(C2596,Typology!$A$2:$D$615,4,FALSE)</f>
        <v>2</v>
      </c>
      <c r="F2596" s="9" t="s">
        <v>2762</v>
      </c>
      <c r="G2596" s="9" t="s">
        <v>7525</v>
      </c>
      <c r="H2596">
        <v>255.161618</v>
      </c>
      <c r="I2596">
        <v>255.161618</v>
      </c>
    </row>
    <row r="2597" spans="1:9" x14ac:dyDescent="0.25">
      <c r="A2597" s="8">
        <v>2023</v>
      </c>
      <c r="B2597" s="9" t="s">
        <v>783</v>
      </c>
      <c r="C2597" s="9" t="s">
        <v>2761</v>
      </c>
      <c r="D2597" s="9" t="s">
        <v>4539</v>
      </c>
      <c r="E2597" s="11">
        <f>VLOOKUP(C2597,Typology!$A$2:$D$615,4,FALSE)</f>
        <v>2</v>
      </c>
      <c r="F2597" s="9" t="s">
        <v>2763</v>
      </c>
      <c r="G2597" s="9" t="s">
        <v>7526</v>
      </c>
      <c r="H2597">
        <v>348.841318</v>
      </c>
      <c r="I2597">
        <v>348.841318</v>
      </c>
    </row>
    <row r="2598" spans="1:9" x14ac:dyDescent="0.25">
      <c r="A2598" s="8">
        <v>2023</v>
      </c>
      <c r="B2598" s="9" t="s">
        <v>783</v>
      </c>
      <c r="C2598" s="9" t="s">
        <v>2761</v>
      </c>
      <c r="D2598" s="9" t="s">
        <v>4539</v>
      </c>
      <c r="E2598" s="11">
        <f>VLOOKUP(C2598,Typology!$A$2:$D$615,4,FALSE)</f>
        <v>2</v>
      </c>
      <c r="F2598" s="9" t="s">
        <v>548</v>
      </c>
      <c r="G2598" s="9" t="s">
        <v>5713</v>
      </c>
      <c r="H2598">
        <v>0</v>
      </c>
      <c r="I2598">
        <v>253.835205</v>
      </c>
    </row>
    <row r="2599" spans="1:9" x14ac:dyDescent="0.25">
      <c r="A2599" s="8">
        <v>2023</v>
      </c>
      <c r="B2599" s="9" t="s">
        <v>783</v>
      </c>
      <c r="C2599" s="9" t="s">
        <v>2764</v>
      </c>
      <c r="D2599" s="9" t="s">
        <v>4380</v>
      </c>
      <c r="E2599" s="11">
        <f>VLOOKUP(C2599,Typology!$A$2:$D$615,4,FALSE)</f>
        <v>1</v>
      </c>
      <c r="F2599" s="9" t="s">
        <v>2765</v>
      </c>
      <c r="G2599" s="9" t="s">
        <v>7527</v>
      </c>
      <c r="H2599">
        <v>140.241208</v>
      </c>
      <c r="I2599">
        <v>553.72837900000002</v>
      </c>
    </row>
    <row r="2600" spans="1:9" x14ac:dyDescent="0.25">
      <c r="A2600" s="8">
        <v>2023</v>
      </c>
      <c r="B2600" s="9" t="s">
        <v>783</v>
      </c>
      <c r="C2600" s="9" t="s">
        <v>2764</v>
      </c>
      <c r="D2600" s="9" t="s">
        <v>4380</v>
      </c>
      <c r="E2600" s="11">
        <f>VLOOKUP(C2600,Typology!$A$2:$D$615,4,FALSE)</f>
        <v>1</v>
      </c>
      <c r="F2600" s="9" t="s">
        <v>2766</v>
      </c>
      <c r="G2600" s="9" t="s">
        <v>7528</v>
      </c>
      <c r="H2600">
        <v>0</v>
      </c>
      <c r="I2600">
        <v>470.34841499999999</v>
      </c>
    </row>
    <row r="2601" spans="1:9" x14ac:dyDescent="0.25">
      <c r="A2601" s="8">
        <v>2023</v>
      </c>
      <c r="B2601" s="9" t="s">
        <v>783</v>
      </c>
      <c r="C2601" s="9" t="s">
        <v>2764</v>
      </c>
      <c r="D2601" s="9" t="s">
        <v>4380</v>
      </c>
      <c r="E2601" s="11">
        <f>VLOOKUP(C2601,Typology!$A$2:$D$615,4,FALSE)</f>
        <v>1</v>
      </c>
      <c r="F2601" s="9" t="s">
        <v>2767</v>
      </c>
      <c r="G2601" s="9" t="s">
        <v>7529</v>
      </c>
      <c r="H2601">
        <v>634.65968899999996</v>
      </c>
      <c r="I2601">
        <v>634.65968899999996</v>
      </c>
    </row>
    <row r="2602" spans="1:9" x14ac:dyDescent="0.25">
      <c r="A2602" s="8">
        <v>2023</v>
      </c>
      <c r="B2602" s="9" t="s">
        <v>783</v>
      </c>
      <c r="C2602" s="9" t="s">
        <v>2768</v>
      </c>
      <c r="D2602" s="9" t="s">
        <v>5524</v>
      </c>
      <c r="E2602" s="11">
        <f>VLOOKUP(C2602,Typology!$A$2:$D$615,4,FALSE)</f>
        <v>2</v>
      </c>
      <c r="F2602" s="9" t="s">
        <v>2769</v>
      </c>
      <c r="G2602" s="9" t="s">
        <v>7530</v>
      </c>
      <c r="H2602">
        <v>0</v>
      </c>
      <c r="I2602">
        <v>311.82118600000001</v>
      </c>
    </row>
    <row r="2603" spans="1:9" x14ac:dyDescent="0.25">
      <c r="A2603" s="8">
        <v>2023</v>
      </c>
      <c r="B2603" s="9" t="s">
        <v>783</v>
      </c>
      <c r="C2603" s="9" t="s">
        <v>2768</v>
      </c>
      <c r="D2603" s="9" t="s">
        <v>5524</v>
      </c>
      <c r="E2603" s="11">
        <f>VLOOKUP(C2603,Typology!$A$2:$D$615,4,FALSE)</f>
        <v>2</v>
      </c>
      <c r="F2603" s="9" t="s">
        <v>2770</v>
      </c>
      <c r="G2603" s="9" t="s">
        <v>7531</v>
      </c>
      <c r="H2603">
        <v>90.810360000000003</v>
      </c>
      <c r="I2603">
        <v>382.91125999999997</v>
      </c>
    </row>
    <row r="2604" spans="1:9" x14ac:dyDescent="0.25">
      <c r="A2604" s="8">
        <v>2023</v>
      </c>
      <c r="B2604" s="9" t="s">
        <v>783</v>
      </c>
      <c r="C2604" s="9" t="s">
        <v>2768</v>
      </c>
      <c r="D2604" s="9" t="s">
        <v>5524</v>
      </c>
      <c r="E2604" s="11">
        <f>VLOOKUP(C2604,Typology!$A$2:$D$615,4,FALSE)</f>
        <v>2</v>
      </c>
      <c r="F2604" s="9" t="s">
        <v>2771</v>
      </c>
      <c r="G2604" s="9" t="s">
        <v>6026</v>
      </c>
      <c r="H2604">
        <v>455.67971899999998</v>
      </c>
      <c r="I2604">
        <v>455.67971899999998</v>
      </c>
    </row>
    <row r="2605" spans="1:9" x14ac:dyDescent="0.25">
      <c r="A2605" s="8">
        <v>2023</v>
      </c>
      <c r="B2605" s="9" t="s">
        <v>783</v>
      </c>
      <c r="C2605" s="9" t="s">
        <v>2772</v>
      </c>
      <c r="D2605" s="9" t="s">
        <v>5525</v>
      </c>
      <c r="E2605" s="11">
        <f>VLOOKUP(C2605,Typology!$A$2:$D$615,4,FALSE)</f>
        <v>1</v>
      </c>
      <c r="F2605" s="9" t="s">
        <v>2773</v>
      </c>
      <c r="G2605" s="9" t="s">
        <v>7532</v>
      </c>
      <c r="H2605">
        <v>1</v>
      </c>
      <c r="I2605">
        <v>4.5247359999999999</v>
      </c>
    </row>
    <row r="2606" spans="1:9" x14ac:dyDescent="0.25">
      <c r="A2606" s="8">
        <v>2023</v>
      </c>
      <c r="B2606" s="9" t="s">
        <v>783</v>
      </c>
      <c r="C2606" s="9" t="s">
        <v>2772</v>
      </c>
      <c r="D2606" s="9" t="s">
        <v>5525</v>
      </c>
      <c r="E2606" s="11">
        <f>VLOOKUP(C2606,Typology!$A$2:$D$615,4,FALSE)</f>
        <v>1</v>
      </c>
      <c r="F2606" s="9" t="s">
        <v>2774</v>
      </c>
      <c r="G2606" s="9" t="s">
        <v>7533</v>
      </c>
      <c r="H2606">
        <v>341.77767299999999</v>
      </c>
      <c r="I2606">
        <v>341.77767299999999</v>
      </c>
    </row>
    <row r="2607" spans="1:9" x14ac:dyDescent="0.25">
      <c r="A2607" s="8">
        <v>2023</v>
      </c>
      <c r="B2607" s="9" t="s">
        <v>783</v>
      </c>
      <c r="C2607" s="9" t="s">
        <v>2772</v>
      </c>
      <c r="D2607" s="9" t="s">
        <v>5525</v>
      </c>
      <c r="E2607" s="11">
        <f>VLOOKUP(C2607,Typology!$A$2:$D$615,4,FALSE)</f>
        <v>1</v>
      </c>
      <c r="F2607" s="9" t="s">
        <v>2775</v>
      </c>
      <c r="G2607" s="9" t="s">
        <v>7534</v>
      </c>
      <c r="H2607">
        <v>0</v>
      </c>
      <c r="I2607">
        <v>419.40220199999999</v>
      </c>
    </row>
    <row r="2608" spans="1:9" x14ac:dyDescent="0.25">
      <c r="A2608" s="8">
        <v>2023</v>
      </c>
      <c r="B2608" s="9" t="s">
        <v>783</v>
      </c>
      <c r="C2608" s="9" t="s">
        <v>2776</v>
      </c>
      <c r="D2608" s="9" t="s">
        <v>4542</v>
      </c>
      <c r="E2608" s="11">
        <f>VLOOKUP(C2608,Typology!$A$2:$D$615,4,FALSE)</f>
        <v>2</v>
      </c>
      <c r="F2608" s="9" t="s">
        <v>2777</v>
      </c>
      <c r="G2608" s="9" t="s">
        <v>7535</v>
      </c>
      <c r="H2608">
        <v>481.69934000000001</v>
      </c>
      <c r="I2608">
        <v>481.69934000000001</v>
      </c>
    </row>
    <row r="2609" spans="1:9" x14ac:dyDescent="0.25">
      <c r="A2609" s="8">
        <v>2023</v>
      </c>
      <c r="B2609" s="9" t="s">
        <v>783</v>
      </c>
      <c r="C2609" s="9" t="s">
        <v>2776</v>
      </c>
      <c r="D2609" s="9" t="s">
        <v>4542</v>
      </c>
      <c r="E2609" s="11">
        <f>VLOOKUP(C2609,Typology!$A$2:$D$615,4,FALSE)</f>
        <v>2</v>
      </c>
      <c r="F2609" s="9" t="s">
        <v>2778</v>
      </c>
      <c r="G2609" s="9" t="s">
        <v>7536</v>
      </c>
      <c r="H2609">
        <v>0</v>
      </c>
      <c r="I2609">
        <v>567.38843999999995</v>
      </c>
    </row>
    <row r="2610" spans="1:9" x14ac:dyDescent="0.25">
      <c r="A2610" s="8">
        <v>2023</v>
      </c>
      <c r="B2610" s="9" t="s">
        <v>783</v>
      </c>
      <c r="C2610" s="9" t="s">
        <v>2779</v>
      </c>
      <c r="D2610" s="9" t="s">
        <v>4381</v>
      </c>
      <c r="E2610" s="11">
        <f>VLOOKUP(C2610,Typology!$A$2:$D$615,4,FALSE)</f>
        <v>1</v>
      </c>
      <c r="F2610" s="9" t="s">
        <v>2780</v>
      </c>
      <c r="G2610" s="9" t="s">
        <v>7537</v>
      </c>
      <c r="H2610">
        <v>416.44941599999999</v>
      </c>
      <c r="I2610">
        <v>416.44941599999999</v>
      </c>
    </row>
    <row r="2611" spans="1:9" x14ac:dyDescent="0.25">
      <c r="A2611" s="8">
        <v>2023</v>
      </c>
      <c r="B2611" s="9" t="s">
        <v>783</v>
      </c>
      <c r="C2611" s="9" t="s">
        <v>2779</v>
      </c>
      <c r="D2611" s="9" t="s">
        <v>4381</v>
      </c>
      <c r="E2611" s="11">
        <f>VLOOKUP(C2611,Typology!$A$2:$D$615,4,FALSE)</f>
        <v>1</v>
      </c>
      <c r="F2611" s="9" t="s">
        <v>2781</v>
      </c>
      <c r="G2611" s="9" t="s">
        <v>7538</v>
      </c>
      <c r="H2611">
        <v>0</v>
      </c>
      <c r="I2611">
        <v>411.44891999999999</v>
      </c>
    </row>
    <row r="2612" spans="1:9" x14ac:dyDescent="0.25">
      <c r="A2612" s="8">
        <v>2023</v>
      </c>
      <c r="B2612" s="9" t="s">
        <v>783</v>
      </c>
      <c r="C2612" s="9" t="s">
        <v>2779</v>
      </c>
      <c r="D2612" s="9" t="s">
        <v>4381</v>
      </c>
      <c r="E2612" s="11">
        <f>VLOOKUP(C2612,Typology!$A$2:$D$615,4,FALSE)</f>
        <v>1</v>
      </c>
      <c r="F2612" s="9" t="s">
        <v>2782</v>
      </c>
      <c r="G2612" s="9" t="s">
        <v>7539</v>
      </c>
      <c r="H2612">
        <v>202.037081</v>
      </c>
      <c r="I2612">
        <v>375.30178599999999</v>
      </c>
    </row>
    <row r="2613" spans="1:9" x14ac:dyDescent="0.25">
      <c r="A2613" s="8">
        <v>2023</v>
      </c>
      <c r="B2613" s="9" t="s">
        <v>783</v>
      </c>
      <c r="C2613" s="9" t="s">
        <v>2783</v>
      </c>
      <c r="D2613" s="9" t="s">
        <v>4383</v>
      </c>
      <c r="E2613" s="11">
        <f>VLOOKUP(C2613,Typology!$A$2:$D$615,4,FALSE)</f>
        <v>1</v>
      </c>
      <c r="F2613" s="9" t="s">
        <v>2784</v>
      </c>
      <c r="G2613" s="9" t="s">
        <v>7540</v>
      </c>
      <c r="H2613">
        <v>256.96550200000001</v>
      </c>
      <c r="I2613">
        <v>300.20680800000002</v>
      </c>
    </row>
    <row r="2614" spans="1:9" x14ac:dyDescent="0.25">
      <c r="A2614" s="8">
        <v>2023</v>
      </c>
      <c r="B2614" s="9" t="s">
        <v>783</v>
      </c>
      <c r="C2614" s="9" t="s">
        <v>2783</v>
      </c>
      <c r="D2614" s="9" t="s">
        <v>4383</v>
      </c>
      <c r="E2614" s="11">
        <f>VLOOKUP(C2614,Typology!$A$2:$D$615,4,FALSE)</f>
        <v>1</v>
      </c>
      <c r="F2614" s="9" t="s">
        <v>2785</v>
      </c>
      <c r="G2614" s="9" t="s">
        <v>7541</v>
      </c>
      <c r="H2614">
        <v>101.814881</v>
      </c>
      <c r="I2614">
        <v>124.726598</v>
      </c>
    </row>
    <row r="2615" spans="1:9" x14ac:dyDescent="0.25">
      <c r="A2615" s="8">
        <v>2023</v>
      </c>
      <c r="B2615" s="9" t="s">
        <v>783</v>
      </c>
      <c r="C2615" s="9" t="s">
        <v>2783</v>
      </c>
      <c r="D2615" s="9" t="s">
        <v>4383</v>
      </c>
      <c r="E2615" s="11">
        <f>VLOOKUP(C2615,Typology!$A$2:$D$615,4,FALSE)</f>
        <v>1</v>
      </c>
      <c r="F2615" s="9" t="s">
        <v>2786</v>
      </c>
      <c r="G2615" s="9" t="s">
        <v>7542</v>
      </c>
      <c r="H2615">
        <v>0</v>
      </c>
      <c r="I2615">
        <v>445.78830599999998</v>
      </c>
    </row>
    <row r="2616" spans="1:9" x14ac:dyDescent="0.25">
      <c r="A2616" s="8">
        <v>2023</v>
      </c>
      <c r="B2616" s="9" t="s">
        <v>783</v>
      </c>
      <c r="C2616" s="9" t="s">
        <v>2783</v>
      </c>
      <c r="D2616" s="9" t="s">
        <v>4383</v>
      </c>
      <c r="E2616" s="11">
        <f>VLOOKUP(C2616,Typology!$A$2:$D$615,4,FALSE)</f>
        <v>1</v>
      </c>
      <c r="F2616" s="9" t="s">
        <v>2787</v>
      </c>
      <c r="G2616" s="9" t="s">
        <v>7543</v>
      </c>
      <c r="H2616">
        <v>358.24325899999997</v>
      </c>
      <c r="I2616">
        <v>425.49496299999998</v>
      </c>
    </row>
    <row r="2617" spans="1:9" x14ac:dyDescent="0.25">
      <c r="A2617" s="8">
        <v>2023</v>
      </c>
      <c r="B2617" s="9" t="s">
        <v>783</v>
      </c>
      <c r="C2617" s="9" t="s">
        <v>2783</v>
      </c>
      <c r="D2617" s="9" t="s">
        <v>4383</v>
      </c>
      <c r="E2617" s="11">
        <f>VLOOKUP(C2617,Typology!$A$2:$D$615,4,FALSE)</f>
        <v>1</v>
      </c>
      <c r="F2617" s="9" t="s">
        <v>2788</v>
      </c>
      <c r="G2617" s="9" t="s">
        <v>7544</v>
      </c>
      <c r="H2617">
        <v>0</v>
      </c>
      <c r="I2617">
        <v>260.71918399999998</v>
      </c>
    </row>
    <row r="2618" spans="1:9" x14ac:dyDescent="0.25">
      <c r="A2618" s="8">
        <v>2023</v>
      </c>
      <c r="B2618" s="9" t="s">
        <v>783</v>
      </c>
      <c r="C2618" s="9" t="s">
        <v>2789</v>
      </c>
      <c r="D2618" s="9" t="s">
        <v>4543</v>
      </c>
      <c r="E2618" s="11">
        <f>VLOOKUP(C2618,Typology!$A$2:$D$615,4,FALSE)</f>
        <v>2</v>
      </c>
      <c r="F2618" s="9" t="s">
        <v>2790</v>
      </c>
      <c r="G2618" s="9" t="s">
        <v>7545</v>
      </c>
      <c r="H2618">
        <v>0</v>
      </c>
      <c r="I2618">
        <v>175.82462900000002</v>
      </c>
    </row>
    <row r="2619" spans="1:9" x14ac:dyDescent="0.25">
      <c r="A2619" s="8">
        <v>2023</v>
      </c>
      <c r="B2619" s="9" t="s">
        <v>783</v>
      </c>
      <c r="C2619" s="9" t="s">
        <v>2789</v>
      </c>
      <c r="D2619" s="9" t="s">
        <v>4543</v>
      </c>
      <c r="E2619" s="11">
        <f>VLOOKUP(C2619,Typology!$A$2:$D$615,4,FALSE)</f>
        <v>2</v>
      </c>
      <c r="F2619" s="9" t="s">
        <v>2791</v>
      </c>
      <c r="G2619" s="9" t="s">
        <v>7546</v>
      </c>
      <c r="H2619">
        <v>49.015850999999998</v>
      </c>
      <c r="I2619">
        <v>212.657872</v>
      </c>
    </row>
    <row r="2620" spans="1:9" x14ac:dyDescent="0.25">
      <c r="A2620" s="8">
        <v>2023</v>
      </c>
      <c r="B2620" s="9" t="s">
        <v>783</v>
      </c>
      <c r="C2620" s="9" t="s">
        <v>2789</v>
      </c>
      <c r="D2620" s="9" t="s">
        <v>4543</v>
      </c>
      <c r="E2620" s="11">
        <f>VLOOKUP(C2620,Typology!$A$2:$D$615,4,FALSE)</f>
        <v>2</v>
      </c>
      <c r="F2620" s="9" t="s">
        <v>2792</v>
      </c>
      <c r="G2620" s="9" t="s">
        <v>7547</v>
      </c>
      <c r="H2620">
        <v>206.749439</v>
      </c>
      <c r="I2620">
        <v>206.749439</v>
      </c>
    </row>
    <row r="2621" spans="1:9" x14ac:dyDescent="0.25">
      <c r="A2621" s="8">
        <v>2023</v>
      </c>
      <c r="B2621" s="9" t="s">
        <v>783</v>
      </c>
      <c r="C2621" s="9" t="s">
        <v>2793</v>
      </c>
      <c r="D2621" s="9" t="s">
        <v>4384</v>
      </c>
      <c r="E2621" s="11">
        <f>VLOOKUP(C2621,Typology!$A$2:$D$615,4,FALSE)</f>
        <v>1</v>
      </c>
      <c r="F2621" s="9" t="s">
        <v>637</v>
      </c>
      <c r="G2621" s="9" t="s">
        <v>5785</v>
      </c>
      <c r="H2621">
        <v>0</v>
      </c>
      <c r="I2621">
        <v>213.94180700000001</v>
      </c>
    </row>
    <row r="2622" spans="1:9" x14ac:dyDescent="0.25">
      <c r="A2622" s="8">
        <v>2023</v>
      </c>
      <c r="B2622" s="9" t="s">
        <v>783</v>
      </c>
      <c r="C2622" s="9" t="s">
        <v>2793</v>
      </c>
      <c r="D2622" s="9" t="s">
        <v>4384</v>
      </c>
      <c r="E2622" s="11">
        <f>VLOOKUP(C2622,Typology!$A$2:$D$615,4,FALSE)</f>
        <v>1</v>
      </c>
      <c r="F2622" s="9" t="s">
        <v>642</v>
      </c>
      <c r="G2622" s="9" t="s">
        <v>5790</v>
      </c>
      <c r="H2622">
        <v>0</v>
      </c>
      <c r="I2622">
        <v>231.567601</v>
      </c>
    </row>
    <row r="2623" spans="1:9" x14ac:dyDescent="0.25">
      <c r="A2623" s="8">
        <v>2023</v>
      </c>
      <c r="B2623" s="9" t="s">
        <v>783</v>
      </c>
      <c r="C2623" s="9" t="s">
        <v>2793</v>
      </c>
      <c r="D2623" s="9" t="s">
        <v>4384</v>
      </c>
      <c r="E2623" s="11">
        <f>VLOOKUP(C2623,Typology!$A$2:$D$615,4,FALSE)</f>
        <v>1</v>
      </c>
      <c r="F2623" s="9" t="s">
        <v>2794</v>
      </c>
      <c r="G2623" s="9" t="s">
        <v>7548</v>
      </c>
      <c r="H2623">
        <v>210.16082</v>
      </c>
      <c r="I2623">
        <v>210.16082</v>
      </c>
    </row>
    <row r="2624" spans="1:9" x14ac:dyDescent="0.25">
      <c r="A2624" s="8">
        <v>2023</v>
      </c>
      <c r="B2624" s="9" t="s">
        <v>783</v>
      </c>
      <c r="C2624" s="9" t="s">
        <v>2793</v>
      </c>
      <c r="D2624" s="9" t="s">
        <v>4384</v>
      </c>
      <c r="E2624" s="11">
        <f>VLOOKUP(C2624,Typology!$A$2:$D$615,4,FALSE)</f>
        <v>1</v>
      </c>
      <c r="F2624" s="9" t="s">
        <v>2795</v>
      </c>
      <c r="G2624" s="9" t="s">
        <v>7549</v>
      </c>
      <c r="H2624">
        <v>211.421414</v>
      </c>
      <c r="I2624">
        <v>211.421414</v>
      </c>
    </row>
    <row r="2625" spans="1:9" x14ac:dyDescent="0.25">
      <c r="A2625" s="8">
        <v>2023</v>
      </c>
      <c r="B2625" s="9" t="s">
        <v>783</v>
      </c>
      <c r="C2625" s="9" t="s">
        <v>2796</v>
      </c>
      <c r="D2625" s="9" t="s">
        <v>4386</v>
      </c>
      <c r="E2625" s="11">
        <f>VLOOKUP(C2625,Typology!$A$2:$D$615,4,FALSE)</f>
        <v>1</v>
      </c>
      <c r="F2625" s="9" t="s">
        <v>639</v>
      </c>
      <c r="G2625" s="9" t="s">
        <v>5787</v>
      </c>
      <c r="H2625">
        <v>0</v>
      </c>
      <c r="I2625">
        <v>237.42264499999999</v>
      </c>
    </row>
    <row r="2626" spans="1:9" x14ac:dyDescent="0.25">
      <c r="A2626" s="8">
        <v>2023</v>
      </c>
      <c r="B2626" s="9" t="s">
        <v>783</v>
      </c>
      <c r="C2626" s="9" t="s">
        <v>2796</v>
      </c>
      <c r="D2626" s="9" t="s">
        <v>4386</v>
      </c>
      <c r="E2626" s="11">
        <f>VLOOKUP(C2626,Typology!$A$2:$D$615,4,FALSE)</f>
        <v>1</v>
      </c>
      <c r="F2626" s="9" t="s">
        <v>2797</v>
      </c>
      <c r="G2626" s="9" t="s">
        <v>7550</v>
      </c>
      <c r="H2626">
        <v>540.39882599999999</v>
      </c>
      <c r="I2626">
        <v>540.39882599999999</v>
      </c>
    </row>
    <row r="2627" spans="1:9" x14ac:dyDescent="0.25">
      <c r="A2627" s="8">
        <v>2023</v>
      </c>
      <c r="B2627" s="9" t="s">
        <v>783</v>
      </c>
      <c r="C2627" s="9" t="s">
        <v>2796</v>
      </c>
      <c r="D2627" s="9" t="s">
        <v>4386</v>
      </c>
      <c r="E2627" s="11">
        <f>VLOOKUP(C2627,Typology!$A$2:$D$615,4,FALSE)</f>
        <v>1</v>
      </c>
      <c r="F2627" s="9" t="s">
        <v>646</v>
      </c>
      <c r="G2627" s="9" t="s">
        <v>5793</v>
      </c>
      <c r="H2627">
        <v>0</v>
      </c>
      <c r="I2627">
        <v>235.05466100000001</v>
      </c>
    </row>
    <row r="2628" spans="1:9" x14ac:dyDescent="0.25">
      <c r="A2628" s="8">
        <v>2023</v>
      </c>
      <c r="B2628" s="9" t="s">
        <v>783</v>
      </c>
      <c r="C2628" s="9" t="s">
        <v>2798</v>
      </c>
      <c r="D2628" s="9" t="s">
        <v>4867</v>
      </c>
      <c r="E2628" s="11">
        <f>VLOOKUP(C2628,Typology!$A$2:$D$615,4,FALSE)</f>
        <v>5</v>
      </c>
      <c r="F2628" s="9" t="s">
        <v>2799</v>
      </c>
      <c r="G2628" s="9" t="s">
        <v>7551</v>
      </c>
      <c r="H2628">
        <v>321.55623600000001</v>
      </c>
      <c r="I2628">
        <v>321.55623600000001</v>
      </c>
    </row>
    <row r="2629" spans="1:9" x14ac:dyDescent="0.25">
      <c r="A2629" s="8">
        <v>2023</v>
      </c>
      <c r="B2629" s="9" t="s">
        <v>783</v>
      </c>
      <c r="C2629" s="9" t="s">
        <v>2798</v>
      </c>
      <c r="D2629" s="9" t="s">
        <v>4867</v>
      </c>
      <c r="E2629" s="11">
        <f>VLOOKUP(C2629,Typology!$A$2:$D$615,4,FALSE)</f>
        <v>5</v>
      </c>
      <c r="F2629" s="9" t="s">
        <v>2800</v>
      </c>
      <c r="G2629" s="9" t="s">
        <v>7552</v>
      </c>
      <c r="H2629">
        <v>0</v>
      </c>
      <c r="I2629">
        <v>263.11555399999997</v>
      </c>
    </row>
    <row r="2630" spans="1:9" x14ac:dyDescent="0.25">
      <c r="A2630" s="8">
        <v>2023</v>
      </c>
      <c r="B2630" s="9" t="s">
        <v>783</v>
      </c>
      <c r="C2630" s="9" t="s">
        <v>2798</v>
      </c>
      <c r="D2630" s="9" t="s">
        <v>4867</v>
      </c>
      <c r="E2630" s="11">
        <f>VLOOKUP(C2630,Typology!$A$2:$D$615,4,FALSE)</f>
        <v>5</v>
      </c>
      <c r="F2630" s="9" t="s">
        <v>2801</v>
      </c>
      <c r="G2630" s="9" t="s">
        <v>7553</v>
      </c>
      <c r="H2630">
        <v>0</v>
      </c>
      <c r="I2630">
        <v>162.022099</v>
      </c>
    </row>
    <row r="2631" spans="1:9" x14ac:dyDescent="0.25">
      <c r="A2631" s="8">
        <v>2023</v>
      </c>
      <c r="B2631" s="9" t="s">
        <v>783</v>
      </c>
      <c r="C2631" s="9" t="s">
        <v>2802</v>
      </c>
      <c r="D2631" s="9" t="s">
        <v>4870</v>
      </c>
      <c r="E2631" s="11">
        <f>VLOOKUP(C2631,Typology!$A$2:$D$615,4,FALSE)</f>
        <v>5</v>
      </c>
      <c r="F2631" s="9" t="s">
        <v>2803</v>
      </c>
      <c r="G2631" s="9" t="s">
        <v>7554</v>
      </c>
      <c r="H2631">
        <v>403.294805</v>
      </c>
      <c r="I2631">
        <v>403.294805</v>
      </c>
    </row>
    <row r="2632" spans="1:9" x14ac:dyDescent="0.25">
      <c r="A2632" s="8">
        <v>2023</v>
      </c>
      <c r="B2632" s="9" t="s">
        <v>783</v>
      </c>
      <c r="C2632" s="9" t="s">
        <v>2802</v>
      </c>
      <c r="D2632" s="9" t="s">
        <v>4870</v>
      </c>
      <c r="E2632" s="11">
        <f>VLOOKUP(C2632,Typology!$A$2:$D$615,4,FALSE)</f>
        <v>5</v>
      </c>
      <c r="F2632" s="9" t="s">
        <v>2804</v>
      </c>
      <c r="G2632" s="9" t="s">
        <v>6367</v>
      </c>
      <c r="H2632">
        <v>0</v>
      </c>
      <c r="I2632">
        <v>298.86757399999999</v>
      </c>
    </row>
    <row r="2633" spans="1:9" x14ac:dyDescent="0.25">
      <c r="A2633" s="8">
        <v>2023</v>
      </c>
      <c r="B2633" s="9" t="s">
        <v>783</v>
      </c>
      <c r="C2633" s="9" t="s">
        <v>2802</v>
      </c>
      <c r="D2633" s="9" t="s">
        <v>4870</v>
      </c>
      <c r="E2633" s="11">
        <f>VLOOKUP(C2633,Typology!$A$2:$D$615,4,FALSE)</f>
        <v>5</v>
      </c>
      <c r="F2633" s="9" t="s">
        <v>2805</v>
      </c>
      <c r="G2633" s="9" t="s">
        <v>7555</v>
      </c>
      <c r="H2633">
        <v>85.797331</v>
      </c>
      <c r="I2633">
        <v>319.38543299999998</v>
      </c>
    </row>
    <row r="2634" spans="1:9" x14ac:dyDescent="0.25">
      <c r="A2634" s="8">
        <v>2023</v>
      </c>
      <c r="B2634" s="9" t="s">
        <v>783</v>
      </c>
      <c r="C2634" s="9" t="s">
        <v>2806</v>
      </c>
      <c r="D2634" s="9" t="s">
        <v>4874</v>
      </c>
      <c r="E2634" s="11">
        <f>VLOOKUP(C2634,Typology!$A$2:$D$615,4,FALSE)</f>
        <v>5</v>
      </c>
      <c r="F2634" s="9" t="s">
        <v>2807</v>
      </c>
      <c r="G2634" s="9" t="s">
        <v>7556</v>
      </c>
      <c r="H2634">
        <v>287.21540499999998</v>
      </c>
      <c r="I2634">
        <v>287.21540499999998</v>
      </c>
    </row>
    <row r="2635" spans="1:9" x14ac:dyDescent="0.25">
      <c r="A2635" s="8">
        <v>2023</v>
      </c>
      <c r="B2635" s="9" t="s">
        <v>783</v>
      </c>
      <c r="C2635" s="9" t="s">
        <v>2806</v>
      </c>
      <c r="D2635" s="9" t="s">
        <v>4874</v>
      </c>
      <c r="E2635" s="11">
        <f>VLOOKUP(C2635,Typology!$A$2:$D$615,4,FALSE)</f>
        <v>5</v>
      </c>
      <c r="F2635" s="9" t="s">
        <v>2808</v>
      </c>
      <c r="G2635" s="9" t="s">
        <v>7557</v>
      </c>
      <c r="H2635">
        <v>487.03166099999999</v>
      </c>
      <c r="I2635">
        <v>487.03166099999999</v>
      </c>
    </row>
    <row r="2636" spans="1:9" x14ac:dyDescent="0.25">
      <c r="A2636" s="8">
        <v>2023</v>
      </c>
      <c r="B2636" s="9" t="s">
        <v>783</v>
      </c>
      <c r="C2636" s="9" t="s">
        <v>2806</v>
      </c>
      <c r="D2636" s="9" t="s">
        <v>4874</v>
      </c>
      <c r="E2636" s="11">
        <f>VLOOKUP(C2636,Typology!$A$2:$D$615,4,FALSE)</f>
        <v>5</v>
      </c>
      <c r="F2636" s="9" t="s">
        <v>2809</v>
      </c>
      <c r="G2636" s="9" t="s">
        <v>7558</v>
      </c>
      <c r="H2636">
        <v>738.488111</v>
      </c>
      <c r="I2636">
        <v>738.488111</v>
      </c>
    </row>
    <row r="2637" spans="1:9" x14ac:dyDescent="0.25">
      <c r="A2637" s="8">
        <v>2023</v>
      </c>
      <c r="B2637" s="9" t="s">
        <v>783</v>
      </c>
      <c r="C2637" s="9" t="s">
        <v>2806</v>
      </c>
      <c r="D2637" s="9" t="s">
        <v>4874</v>
      </c>
      <c r="E2637" s="11">
        <f>VLOOKUP(C2637,Typology!$A$2:$D$615,4,FALSE)</f>
        <v>5</v>
      </c>
      <c r="F2637" s="9" t="s">
        <v>443</v>
      </c>
      <c r="G2637" s="9" t="s">
        <v>5615</v>
      </c>
      <c r="H2637">
        <v>0</v>
      </c>
      <c r="I2637">
        <v>1021.072678</v>
      </c>
    </row>
    <row r="2638" spans="1:9" x14ac:dyDescent="0.25">
      <c r="A2638" s="8">
        <v>2023</v>
      </c>
      <c r="B2638" s="9" t="s">
        <v>783</v>
      </c>
      <c r="C2638" s="9" t="s">
        <v>2806</v>
      </c>
      <c r="D2638" s="9" t="s">
        <v>4874</v>
      </c>
      <c r="E2638" s="11">
        <f>VLOOKUP(C2638,Typology!$A$2:$D$615,4,FALSE)</f>
        <v>5</v>
      </c>
      <c r="F2638" s="9" t="s">
        <v>444</v>
      </c>
      <c r="G2638" s="9" t="s">
        <v>5616</v>
      </c>
      <c r="H2638">
        <v>0</v>
      </c>
      <c r="I2638">
        <v>799.06898799999999</v>
      </c>
    </row>
    <row r="2639" spans="1:9" x14ac:dyDescent="0.25">
      <c r="A2639" s="8">
        <v>2023</v>
      </c>
      <c r="B2639" s="9" t="s">
        <v>783</v>
      </c>
      <c r="C2639" s="9" t="s">
        <v>2806</v>
      </c>
      <c r="D2639" s="9" t="s">
        <v>4874</v>
      </c>
      <c r="E2639" s="11">
        <f>VLOOKUP(C2639,Typology!$A$2:$D$615,4,FALSE)</f>
        <v>5</v>
      </c>
      <c r="F2639" s="9" t="s">
        <v>2806</v>
      </c>
      <c r="G2639" s="9" t="s">
        <v>4874</v>
      </c>
      <c r="H2639">
        <v>0</v>
      </c>
      <c r="I2639">
        <v>1</v>
      </c>
    </row>
    <row r="2640" spans="1:9" x14ac:dyDescent="0.25">
      <c r="A2640" s="8">
        <v>2023</v>
      </c>
      <c r="B2640" s="9" t="s">
        <v>783</v>
      </c>
      <c r="C2640" s="9" t="s">
        <v>2810</v>
      </c>
      <c r="D2640" s="9" t="s">
        <v>4941</v>
      </c>
      <c r="E2640" s="11">
        <f>VLOOKUP(C2640,Typology!$A$2:$D$615,4,FALSE)</f>
        <v>6</v>
      </c>
      <c r="F2640" s="9" t="s">
        <v>2811</v>
      </c>
      <c r="G2640" s="9" t="s">
        <v>7559</v>
      </c>
      <c r="H2640">
        <v>0</v>
      </c>
      <c r="I2640">
        <v>437.37307800000002</v>
      </c>
    </row>
    <row r="2641" spans="1:9" x14ac:dyDescent="0.25">
      <c r="A2641" s="8">
        <v>2023</v>
      </c>
      <c r="B2641" s="9" t="s">
        <v>783</v>
      </c>
      <c r="C2641" s="9" t="s">
        <v>2810</v>
      </c>
      <c r="D2641" s="9" t="s">
        <v>4941</v>
      </c>
      <c r="E2641" s="11">
        <f>VLOOKUP(C2641,Typology!$A$2:$D$615,4,FALSE)</f>
        <v>6</v>
      </c>
      <c r="F2641" s="9" t="s">
        <v>2812</v>
      </c>
      <c r="G2641" s="9" t="s">
        <v>7560</v>
      </c>
      <c r="H2641">
        <v>0</v>
      </c>
      <c r="I2641">
        <v>552.16159700000003</v>
      </c>
    </row>
    <row r="2642" spans="1:9" x14ac:dyDescent="0.25">
      <c r="A2642" s="8">
        <v>2023</v>
      </c>
      <c r="B2642" s="9" t="s">
        <v>783</v>
      </c>
      <c r="C2642" s="9" t="s">
        <v>2810</v>
      </c>
      <c r="D2642" s="9" t="s">
        <v>4941</v>
      </c>
      <c r="E2642" s="11">
        <f>VLOOKUP(C2642,Typology!$A$2:$D$615,4,FALSE)</f>
        <v>6</v>
      </c>
      <c r="F2642" s="9" t="s">
        <v>2813</v>
      </c>
      <c r="G2642" s="9" t="s">
        <v>7561</v>
      </c>
      <c r="H2642">
        <v>29.627586999999998</v>
      </c>
      <c r="I2642">
        <v>29.627586999999998</v>
      </c>
    </row>
    <row r="2643" spans="1:9" x14ac:dyDescent="0.25">
      <c r="A2643" s="8">
        <v>2023</v>
      </c>
      <c r="B2643" s="9" t="s">
        <v>783</v>
      </c>
      <c r="C2643" s="9" t="s">
        <v>2810</v>
      </c>
      <c r="D2643" s="9" t="s">
        <v>4941</v>
      </c>
      <c r="E2643" s="11">
        <f>VLOOKUP(C2643,Typology!$A$2:$D$615,4,FALSE)</f>
        <v>6</v>
      </c>
      <c r="F2643" s="9" t="s">
        <v>2814</v>
      </c>
      <c r="G2643" s="9" t="s">
        <v>7562</v>
      </c>
      <c r="H2643">
        <v>923.61599000000001</v>
      </c>
      <c r="I2643">
        <v>923.61599000000001</v>
      </c>
    </row>
    <row r="2644" spans="1:9" x14ac:dyDescent="0.25">
      <c r="A2644" s="8">
        <v>2023</v>
      </c>
      <c r="B2644" s="9" t="s">
        <v>783</v>
      </c>
      <c r="C2644" s="9" t="s">
        <v>2815</v>
      </c>
      <c r="D2644" s="9" t="s">
        <v>4875</v>
      </c>
      <c r="E2644" s="11">
        <f>VLOOKUP(C2644,Typology!$A$2:$D$615,4,FALSE)</f>
        <v>5</v>
      </c>
      <c r="F2644" s="9" t="s">
        <v>2816</v>
      </c>
      <c r="G2644" s="9" t="s">
        <v>7563</v>
      </c>
      <c r="H2644">
        <v>0</v>
      </c>
      <c r="I2644">
        <v>140.71287000000001</v>
      </c>
    </row>
    <row r="2645" spans="1:9" x14ac:dyDescent="0.25">
      <c r="A2645" s="8">
        <v>2023</v>
      </c>
      <c r="B2645" s="9" t="s">
        <v>783</v>
      </c>
      <c r="C2645" s="9" t="s">
        <v>2815</v>
      </c>
      <c r="D2645" s="9" t="s">
        <v>4875</v>
      </c>
      <c r="E2645" s="11">
        <f>VLOOKUP(C2645,Typology!$A$2:$D$615,4,FALSE)</f>
        <v>5</v>
      </c>
      <c r="F2645" s="9" t="s">
        <v>2817</v>
      </c>
      <c r="G2645" s="9" t="s">
        <v>7564</v>
      </c>
      <c r="H2645">
        <v>329.44245000000001</v>
      </c>
      <c r="I2645">
        <v>389.99195499999996</v>
      </c>
    </row>
    <row r="2646" spans="1:9" x14ac:dyDescent="0.25">
      <c r="A2646" s="8">
        <v>2023</v>
      </c>
      <c r="B2646" s="9" t="s">
        <v>783</v>
      </c>
      <c r="C2646" s="9" t="s">
        <v>2815</v>
      </c>
      <c r="D2646" s="9" t="s">
        <v>4875</v>
      </c>
      <c r="E2646" s="11">
        <f>VLOOKUP(C2646,Typology!$A$2:$D$615,4,FALSE)</f>
        <v>5</v>
      </c>
      <c r="F2646" s="9" t="s">
        <v>2818</v>
      </c>
      <c r="G2646" s="9" t="s">
        <v>7565</v>
      </c>
      <c r="H2646">
        <v>0</v>
      </c>
      <c r="I2646">
        <v>243.70105100000001</v>
      </c>
    </row>
    <row r="2647" spans="1:9" x14ac:dyDescent="0.25">
      <c r="A2647" s="8">
        <v>2023</v>
      </c>
      <c r="B2647" s="9" t="s">
        <v>783</v>
      </c>
      <c r="C2647" s="9" t="s">
        <v>2819</v>
      </c>
      <c r="D2647" s="9" t="s">
        <v>4944</v>
      </c>
      <c r="E2647" s="11">
        <f>VLOOKUP(C2647,Typology!$A$2:$D$615,4,FALSE)</f>
        <v>6</v>
      </c>
      <c r="F2647" s="9" t="s">
        <v>2820</v>
      </c>
      <c r="G2647" s="9" t="s">
        <v>7566</v>
      </c>
      <c r="H2647">
        <v>55.299999</v>
      </c>
      <c r="I2647">
        <v>55.299999</v>
      </c>
    </row>
    <row r="2648" spans="1:9" x14ac:dyDescent="0.25">
      <c r="A2648" s="8">
        <v>2023</v>
      </c>
      <c r="B2648" s="9" t="s">
        <v>783</v>
      </c>
      <c r="C2648" s="9" t="s">
        <v>2819</v>
      </c>
      <c r="D2648" s="9" t="s">
        <v>4944</v>
      </c>
      <c r="E2648" s="11">
        <f>VLOOKUP(C2648,Typology!$A$2:$D$615,4,FALSE)</f>
        <v>6</v>
      </c>
      <c r="F2648" s="9" t="s">
        <v>2821</v>
      </c>
      <c r="G2648" s="9" t="s">
        <v>7567</v>
      </c>
      <c r="H2648">
        <v>556.77288799999997</v>
      </c>
      <c r="I2648">
        <v>556.77288799999997</v>
      </c>
    </row>
    <row r="2649" spans="1:9" x14ac:dyDescent="0.25">
      <c r="A2649" s="8">
        <v>2023</v>
      </c>
      <c r="B2649" s="9" t="s">
        <v>783</v>
      </c>
      <c r="C2649" s="9" t="s">
        <v>2819</v>
      </c>
      <c r="D2649" s="9" t="s">
        <v>4944</v>
      </c>
      <c r="E2649" s="11">
        <f>VLOOKUP(C2649,Typology!$A$2:$D$615,4,FALSE)</f>
        <v>6</v>
      </c>
      <c r="F2649" s="9" t="s">
        <v>2822</v>
      </c>
      <c r="G2649" s="9" t="s">
        <v>7568</v>
      </c>
      <c r="H2649">
        <v>527.75068199999998</v>
      </c>
      <c r="I2649">
        <v>527.75068199999998</v>
      </c>
    </row>
    <row r="2650" spans="1:9" x14ac:dyDescent="0.25">
      <c r="A2650" s="8">
        <v>2023</v>
      </c>
      <c r="B2650" s="9" t="s">
        <v>783</v>
      </c>
      <c r="C2650" s="9" t="s">
        <v>2819</v>
      </c>
      <c r="D2650" s="9" t="s">
        <v>4944</v>
      </c>
      <c r="E2650" s="11">
        <f>VLOOKUP(C2650,Typology!$A$2:$D$615,4,FALSE)</f>
        <v>6</v>
      </c>
      <c r="F2650" s="9" t="s">
        <v>2823</v>
      </c>
      <c r="G2650" s="9" t="s">
        <v>7569</v>
      </c>
      <c r="H2650">
        <v>0</v>
      </c>
      <c r="I2650">
        <v>1442.133816</v>
      </c>
    </row>
    <row r="2651" spans="1:9" x14ac:dyDescent="0.25">
      <c r="A2651" s="8">
        <v>2023</v>
      </c>
      <c r="B2651" s="9" t="s">
        <v>783</v>
      </c>
      <c r="C2651" s="9" t="s">
        <v>2819</v>
      </c>
      <c r="D2651" s="9" t="s">
        <v>4944</v>
      </c>
      <c r="E2651" s="11">
        <f>VLOOKUP(C2651,Typology!$A$2:$D$615,4,FALSE)</f>
        <v>6</v>
      </c>
      <c r="F2651" s="9" t="s">
        <v>2824</v>
      </c>
      <c r="G2651" s="9" t="s">
        <v>7570</v>
      </c>
      <c r="H2651">
        <v>341.94915500000002</v>
      </c>
      <c r="I2651">
        <v>745.97679500000004</v>
      </c>
    </row>
    <row r="2652" spans="1:9" x14ac:dyDescent="0.25">
      <c r="A2652" s="8">
        <v>2023</v>
      </c>
      <c r="B2652" s="9" t="s">
        <v>783</v>
      </c>
      <c r="C2652" s="9" t="s">
        <v>2819</v>
      </c>
      <c r="D2652" s="9" t="s">
        <v>4944</v>
      </c>
      <c r="E2652" s="11">
        <f>VLOOKUP(C2652,Typology!$A$2:$D$615,4,FALSE)</f>
        <v>6</v>
      </c>
      <c r="F2652" s="9" t="s">
        <v>2825</v>
      </c>
      <c r="G2652" s="9" t="s">
        <v>7571</v>
      </c>
      <c r="H2652">
        <v>0</v>
      </c>
      <c r="I2652">
        <v>760.30992500000002</v>
      </c>
    </row>
    <row r="2653" spans="1:9" x14ac:dyDescent="0.25">
      <c r="A2653" s="8">
        <v>2023</v>
      </c>
      <c r="B2653" s="9" t="s">
        <v>783</v>
      </c>
      <c r="C2653" s="9" t="s">
        <v>2819</v>
      </c>
      <c r="D2653" s="9" t="s">
        <v>4944</v>
      </c>
      <c r="E2653" s="11">
        <f>VLOOKUP(C2653,Typology!$A$2:$D$615,4,FALSE)</f>
        <v>6</v>
      </c>
      <c r="F2653" s="9" t="s">
        <v>2826</v>
      </c>
      <c r="G2653" s="9" t="s">
        <v>7572</v>
      </c>
      <c r="H2653">
        <v>516.92012399999999</v>
      </c>
      <c r="I2653">
        <v>516.92012399999999</v>
      </c>
    </row>
    <row r="2654" spans="1:9" x14ac:dyDescent="0.25">
      <c r="A2654" s="8">
        <v>2023</v>
      </c>
      <c r="B2654" s="9" t="s">
        <v>783</v>
      </c>
      <c r="C2654" s="9" t="s">
        <v>2827</v>
      </c>
      <c r="D2654" s="9" t="s">
        <v>4390</v>
      </c>
      <c r="E2654" s="11">
        <f>VLOOKUP(C2654,Typology!$A$2:$D$615,4,FALSE)</f>
        <v>1</v>
      </c>
      <c r="F2654" s="9" t="s">
        <v>2828</v>
      </c>
      <c r="G2654" s="9" t="s">
        <v>7573</v>
      </c>
      <c r="H2654">
        <v>339.27003500000001</v>
      </c>
      <c r="I2654">
        <v>376.972803</v>
      </c>
    </row>
    <row r="2655" spans="1:9" x14ac:dyDescent="0.25">
      <c r="A2655" s="8">
        <v>2023</v>
      </c>
      <c r="B2655" s="9" t="s">
        <v>783</v>
      </c>
      <c r="C2655" s="9" t="s">
        <v>2827</v>
      </c>
      <c r="D2655" s="9" t="s">
        <v>4390</v>
      </c>
      <c r="E2655" s="11">
        <f>VLOOKUP(C2655,Typology!$A$2:$D$615,4,FALSE)</f>
        <v>1</v>
      </c>
      <c r="F2655" s="9" t="s">
        <v>2829</v>
      </c>
      <c r="G2655" s="9" t="s">
        <v>7574</v>
      </c>
      <c r="H2655">
        <v>0</v>
      </c>
      <c r="I2655">
        <v>203.95512400000001</v>
      </c>
    </row>
    <row r="2656" spans="1:9" x14ac:dyDescent="0.25">
      <c r="A2656" s="8">
        <v>2023</v>
      </c>
      <c r="B2656" s="9" t="s">
        <v>783</v>
      </c>
      <c r="C2656" s="9" t="s">
        <v>2827</v>
      </c>
      <c r="D2656" s="9" t="s">
        <v>4390</v>
      </c>
      <c r="E2656" s="11">
        <f>VLOOKUP(C2656,Typology!$A$2:$D$615,4,FALSE)</f>
        <v>1</v>
      </c>
      <c r="F2656" s="9" t="s">
        <v>2830</v>
      </c>
      <c r="G2656" s="9" t="s">
        <v>7575</v>
      </c>
      <c r="H2656">
        <v>0</v>
      </c>
      <c r="I2656">
        <v>121.577725</v>
      </c>
    </row>
    <row r="2657" spans="1:9" x14ac:dyDescent="0.25">
      <c r="A2657" s="8">
        <v>2023</v>
      </c>
      <c r="B2657" s="9" t="s">
        <v>783</v>
      </c>
      <c r="C2657" s="9" t="s">
        <v>2831</v>
      </c>
      <c r="D2657" s="9" t="s">
        <v>4546</v>
      </c>
      <c r="E2657" s="11">
        <f>VLOOKUP(C2657,Typology!$A$2:$D$615,4,FALSE)</f>
        <v>2</v>
      </c>
      <c r="F2657" s="9" t="s">
        <v>2832</v>
      </c>
      <c r="G2657" s="9" t="s">
        <v>7576</v>
      </c>
      <c r="H2657">
        <v>419.88413700000001</v>
      </c>
      <c r="I2657">
        <v>419.88413700000001</v>
      </c>
    </row>
    <row r="2658" spans="1:9" x14ac:dyDescent="0.25">
      <c r="A2658" s="8">
        <v>2023</v>
      </c>
      <c r="B2658" s="9" t="s">
        <v>783</v>
      </c>
      <c r="C2658" s="9" t="s">
        <v>2831</v>
      </c>
      <c r="D2658" s="9" t="s">
        <v>4546</v>
      </c>
      <c r="E2658" s="11">
        <f>VLOOKUP(C2658,Typology!$A$2:$D$615,4,FALSE)</f>
        <v>2</v>
      </c>
      <c r="F2658" s="9" t="s">
        <v>2833</v>
      </c>
      <c r="G2658" s="9" t="s">
        <v>7577</v>
      </c>
      <c r="H2658">
        <v>0</v>
      </c>
      <c r="I2658">
        <v>281.32711499999999</v>
      </c>
    </row>
    <row r="2659" spans="1:9" x14ac:dyDescent="0.25">
      <c r="A2659" s="8">
        <v>2023</v>
      </c>
      <c r="B2659" s="9" t="s">
        <v>783</v>
      </c>
      <c r="C2659" s="9" t="s">
        <v>2831</v>
      </c>
      <c r="D2659" s="9" t="s">
        <v>4546</v>
      </c>
      <c r="E2659" s="11">
        <f>VLOOKUP(C2659,Typology!$A$2:$D$615,4,FALSE)</f>
        <v>2</v>
      </c>
      <c r="F2659" s="9" t="s">
        <v>2834</v>
      </c>
      <c r="G2659" s="9" t="s">
        <v>7578</v>
      </c>
      <c r="H2659">
        <v>75.011557999999994</v>
      </c>
      <c r="I2659">
        <v>311.82774899999998</v>
      </c>
    </row>
    <row r="2660" spans="1:9" x14ac:dyDescent="0.25">
      <c r="A2660" s="8">
        <v>2023</v>
      </c>
      <c r="B2660" s="9" t="s">
        <v>783</v>
      </c>
      <c r="C2660" s="9" t="s">
        <v>2831</v>
      </c>
      <c r="D2660" s="9" t="s">
        <v>4546</v>
      </c>
      <c r="E2660" s="11">
        <f>VLOOKUP(C2660,Typology!$A$2:$D$615,4,FALSE)</f>
        <v>2</v>
      </c>
      <c r="F2660" s="9" t="s">
        <v>2835</v>
      </c>
      <c r="G2660" s="9" t="s">
        <v>7579</v>
      </c>
      <c r="H2660">
        <v>0.88068199999999996</v>
      </c>
      <c r="I2660">
        <v>0.88068199999999996</v>
      </c>
    </row>
    <row r="2661" spans="1:9" x14ac:dyDescent="0.25">
      <c r="A2661" s="8">
        <v>2023</v>
      </c>
      <c r="B2661" s="9" t="s">
        <v>783</v>
      </c>
      <c r="C2661" s="9" t="s">
        <v>2836</v>
      </c>
      <c r="D2661" s="9" t="s">
        <v>4544</v>
      </c>
      <c r="E2661" s="11">
        <f>VLOOKUP(C2661,Typology!$A$2:$D$615,4,FALSE)</f>
        <v>2</v>
      </c>
      <c r="F2661" s="9" t="s">
        <v>2837</v>
      </c>
      <c r="G2661" s="9" t="s">
        <v>7580</v>
      </c>
      <c r="H2661">
        <v>205.60206299999999</v>
      </c>
      <c r="I2661">
        <v>246.184202</v>
      </c>
    </row>
    <row r="2662" spans="1:9" x14ac:dyDescent="0.25">
      <c r="A2662" s="8">
        <v>2023</v>
      </c>
      <c r="B2662" s="9" t="s">
        <v>783</v>
      </c>
      <c r="C2662" s="9" t="s">
        <v>2836</v>
      </c>
      <c r="D2662" s="9" t="s">
        <v>4544</v>
      </c>
      <c r="E2662" s="11">
        <f>VLOOKUP(C2662,Typology!$A$2:$D$615,4,FALSE)</f>
        <v>2</v>
      </c>
      <c r="F2662" s="9" t="s">
        <v>2838</v>
      </c>
      <c r="G2662" s="9" t="s">
        <v>7581</v>
      </c>
      <c r="H2662">
        <v>0</v>
      </c>
      <c r="I2662">
        <v>214.48337699999999</v>
      </c>
    </row>
    <row r="2663" spans="1:9" x14ac:dyDescent="0.25">
      <c r="A2663" s="8">
        <v>2023</v>
      </c>
      <c r="B2663" s="9" t="s">
        <v>783</v>
      </c>
      <c r="C2663" s="9" t="s">
        <v>2839</v>
      </c>
      <c r="D2663" s="9" t="s">
        <v>4388</v>
      </c>
      <c r="E2663" s="11">
        <f>VLOOKUP(C2663,Typology!$A$2:$D$615,4,FALSE)</f>
        <v>1</v>
      </c>
      <c r="F2663" s="9" t="s">
        <v>2840</v>
      </c>
      <c r="G2663" s="9" t="s">
        <v>7582</v>
      </c>
      <c r="H2663">
        <v>267.14140399999997</v>
      </c>
      <c r="I2663">
        <v>316.65567299999998</v>
      </c>
    </row>
    <row r="2664" spans="1:9" x14ac:dyDescent="0.25">
      <c r="A2664" s="8">
        <v>2023</v>
      </c>
      <c r="B2664" s="9" t="s">
        <v>783</v>
      </c>
      <c r="C2664" s="9" t="s">
        <v>2839</v>
      </c>
      <c r="D2664" s="9" t="s">
        <v>4388</v>
      </c>
      <c r="E2664" s="11">
        <f>VLOOKUP(C2664,Typology!$A$2:$D$615,4,FALSE)</f>
        <v>1</v>
      </c>
      <c r="F2664" s="9" t="s">
        <v>2841</v>
      </c>
      <c r="G2664" s="9" t="s">
        <v>7583</v>
      </c>
      <c r="H2664">
        <v>6.5675679999999996</v>
      </c>
      <c r="I2664">
        <v>6.5675679999999996</v>
      </c>
    </row>
    <row r="2665" spans="1:9" x14ac:dyDescent="0.25">
      <c r="A2665" s="8">
        <v>2023</v>
      </c>
      <c r="B2665" s="9" t="s">
        <v>783</v>
      </c>
      <c r="C2665" s="9" t="s">
        <v>2839</v>
      </c>
      <c r="D2665" s="9" t="s">
        <v>4388</v>
      </c>
      <c r="E2665" s="11">
        <f>VLOOKUP(C2665,Typology!$A$2:$D$615,4,FALSE)</f>
        <v>1</v>
      </c>
      <c r="F2665" s="9" t="s">
        <v>2842</v>
      </c>
      <c r="G2665" s="9" t="s">
        <v>7584</v>
      </c>
      <c r="H2665">
        <v>0</v>
      </c>
      <c r="I2665">
        <v>236.344267</v>
      </c>
    </row>
    <row r="2666" spans="1:9" x14ac:dyDescent="0.25">
      <c r="A2666" s="8">
        <v>2023</v>
      </c>
      <c r="B2666" s="9" t="s">
        <v>783</v>
      </c>
      <c r="C2666" s="9" t="s">
        <v>2843</v>
      </c>
      <c r="D2666" s="9" t="s">
        <v>4545</v>
      </c>
      <c r="E2666" s="11">
        <f>VLOOKUP(C2666,Typology!$A$2:$D$615,4,FALSE)</f>
        <v>2</v>
      </c>
      <c r="F2666" s="9" t="s">
        <v>2844</v>
      </c>
      <c r="G2666" s="9" t="s">
        <v>7585</v>
      </c>
      <c r="H2666">
        <v>4.3924370000000001</v>
      </c>
      <c r="I2666">
        <v>4.3924370000000001</v>
      </c>
    </row>
    <row r="2667" spans="1:9" x14ac:dyDescent="0.25">
      <c r="A2667" s="8">
        <v>2023</v>
      </c>
      <c r="B2667" s="9" t="s">
        <v>783</v>
      </c>
      <c r="C2667" s="9" t="s">
        <v>2843</v>
      </c>
      <c r="D2667" s="9" t="s">
        <v>4545</v>
      </c>
      <c r="E2667" s="11">
        <f>VLOOKUP(C2667,Typology!$A$2:$D$615,4,FALSE)</f>
        <v>2</v>
      </c>
      <c r="F2667" s="9" t="s">
        <v>2845</v>
      </c>
      <c r="G2667" s="9" t="s">
        <v>7586</v>
      </c>
      <c r="H2667">
        <v>0</v>
      </c>
      <c r="I2667">
        <v>344.585532</v>
      </c>
    </row>
    <row r="2668" spans="1:9" x14ac:dyDescent="0.25">
      <c r="A2668" s="8">
        <v>2023</v>
      </c>
      <c r="B2668" s="9" t="s">
        <v>783</v>
      </c>
      <c r="C2668" s="9" t="s">
        <v>2843</v>
      </c>
      <c r="D2668" s="9" t="s">
        <v>4545</v>
      </c>
      <c r="E2668" s="11">
        <f>VLOOKUP(C2668,Typology!$A$2:$D$615,4,FALSE)</f>
        <v>2</v>
      </c>
      <c r="F2668" s="9" t="s">
        <v>2846</v>
      </c>
      <c r="G2668" s="9" t="s">
        <v>7587</v>
      </c>
      <c r="H2668">
        <v>342.81777399999999</v>
      </c>
      <c r="I2668">
        <v>409.20082300000001</v>
      </c>
    </row>
    <row r="2669" spans="1:9" x14ac:dyDescent="0.25">
      <c r="A2669" s="8">
        <v>2023</v>
      </c>
      <c r="B2669" s="9" t="s">
        <v>783</v>
      </c>
      <c r="C2669" s="9" t="s">
        <v>2847</v>
      </c>
      <c r="D2669" s="9" t="s">
        <v>4667</v>
      </c>
      <c r="E2669" s="11">
        <f>VLOOKUP(C2669,Typology!$A$2:$D$615,4,FALSE)</f>
        <v>3</v>
      </c>
      <c r="F2669" s="9" t="s">
        <v>2848</v>
      </c>
      <c r="G2669" s="9" t="s">
        <v>7588</v>
      </c>
      <c r="H2669">
        <v>303.57614000000001</v>
      </c>
      <c r="I2669">
        <v>352.656497</v>
      </c>
    </row>
    <row r="2670" spans="1:9" x14ac:dyDescent="0.25">
      <c r="A2670" s="8">
        <v>2023</v>
      </c>
      <c r="B2670" s="9" t="s">
        <v>783</v>
      </c>
      <c r="C2670" s="9" t="s">
        <v>2847</v>
      </c>
      <c r="D2670" s="9" t="s">
        <v>4667</v>
      </c>
      <c r="E2670" s="11">
        <f>VLOOKUP(C2670,Typology!$A$2:$D$615,4,FALSE)</f>
        <v>3</v>
      </c>
      <c r="F2670" s="9" t="s">
        <v>450</v>
      </c>
      <c r="G2670" s="9" t="s">
        <v>5621</v>
      </c>
      <c r="H2670">
        <v>0</v>
      </c>
      <c r="I2670">
        <v>319.77640400000001</v>
      </c>
    </row>
    <row r="2671" spans="1:9" x14ac:dyDescent="0.25">
      <c r="A2671" s="8">
        <v>2023</v>
      </c>
      <c r="B2671" s="9" t="s">
        <v>783</v>
      </c>
      <c r="C2671" s="9" t="s">
        <v>2849</v>
      </c>
      <c r="D2671" s="9" t="s">
        <v>4548</v>
      </c>
      <c r="E2671" s="11">
        <f>VLOOKUP(C2671,Typology!$A$2:$D$615,4,FALSE)</f>
        <v>2</v>
      </c>
      <c r="F2671" s="9" t="s">
        <v>2850</v>
      </c>
      <c r="G2671" s="9" t="s">
        <v>5609</v>
      </c>
      <c r="H2671">
        <v>0</v>
      </c>
      <c r="I2671">
        <v>260.57351599999998</v>
      </c>
    </row>
    <row r="2672" spans="1:9" x14ac:dyDescent="0.25">
      <c r="A2672" s="8">
        <v>2023</v>
      </c>
      <c r="B2672" s="9" t="s">
        <v>783</v>
      </c>
      <c r="C2672" s="9" t="s">
        <v>2849</v>
      </c>
      <c r="D2672" s="9" t="s">
        <v>4548</v>
      </c>
      <c r="E2672" s="11">
        <f>VLOOKUP(C2672,Typology!$A$2:$D$615,4,FALSE)</f>
        <v>2</v>
      </c>
      <c r="F2672" s="9" t="s">
        <v>2851</v>
      </c>
      <c r="G2672" s="9" t="s">
        <v>7589</v>
      </c>
      <c r="H2672">
        <v>0</v>
      </c>
      <c r="I2672">
        <v>220.58567399999998</v>
      </c>
    </row>
    <row r="2673" spans="1:9" x14ac:dyDescent="0.25">
      <c r="A2673" s="8">
        <v>2023</v>
      </c>
      <c r="B2673" s="9" t="s">
        <v>783</v>
      </c>
      <c r="C2673" s="9" t="s">
        <v>2849</v>
      </c>
      <c r="D2673" s="9" t="s">
        <v>4548</v>
      </c>
      <c r="E2673" s="11">
        <f>VLOOKUP(C2673,Typology!$A$2:$D$615,4,FALSE)</f>
        <v>2</v>
      </c>
      <c r="F2673" s="9" t="s">
        <v>2852</v>
      </c>
      <c r="G2673" s="9" t="s">
        <v>6403</v>
      </c>
      <c r="H2673">
        <v>431.38384600000001</v>
      </c>
      <c r="I2673">
        <v>431.38384600000001</v>
      </c>
    </row>
    <row r="2674" spans="1:9" x14ac:dyDescent="0.25">
      <c r="A2674" s="8">
        <v>2023</v>
      </c>
      <c r="B2674" s="9" t="s">
        <v>783</v>
      </c>
      <c r="C2674" s="9" t="s">
        <v>2853</v>
      </c>
      <c r="D2674" s="9" t="s">
        <v>5521</v>
      </c>
      <c r="E2674" s="11">
        <f>VLOOKUP(C2674,Typology!$A$2:$D$615,4,FALSE)</f>
        <v>3</v>
      </c>
      <c r="F2674" s="9" t="s">
        <v>454</v>
      </c>
      <c r="G2674" s="9" t="s">
        <v>5624</v>
      </c>
      <c r="H2674">
        <v>0</v>
      </c>
      <c r="I2674">
        <v>302.27179100000001</v>
      </c>
    </row>
    <row r="2675" spans="1:9" x14ac:dyDescent="0.25">
      <c r="A2675" s="8">
        <v>2023</v>
      </c>
      <c r="B2675" s="9" t="s">
        <v>783</v>
      </c>
      <c r="C2675" s="9" t="s">
        <v>2853</v>
      </c>
      <c r="D2675" s="9" t="s">
        <v>5521</v>
      </c>
      <c r="E2675" s="11">
        <f>VLOOKUP(C2675,Typology!$A$2:$D$615,4,FALSE)</f>
        <v>3</v>
      </c>
      <c r="F2675" s="9" t="s">
        <v>2854</v>
      </c>
      <c r="G2675" s="9" t="s">
        <v>7590</v>
      </c>
      <c r="H2675">
        <v>79.968453999999994</v>
      </c>
      <c r="I2675">
        <v>323.29519299999998</v>
      </c>
    </row>
    <row r="2676" spans="1:9" x14ac:dyDescent="0.25">
      <c r="A2676" s="8">
        <v>2023</v>
      </c>
      <c r="B2676" s="9" t="s">
        <v>783</v>
      </c>
      <c r="C2676" s="9" t="s">
        <v>2853</v>
      </c>
      <c r="D2676" s="9" t="s">
        <v>5521</v>
      </c>
      <c r="E2676" s="11">
        <f>VLOOKUP(C2676,Typology!$A$2:$D$615,4,FALSE)</f>
        <v>3</v>
      </c>
      <c r="F2676" s="9" t="s">
        <v>2855</v>
      </c>
      <c r="G2676" s="9" t="s">
        <v>7591</v>
      </c>
      <c r="H2676">
        <v>370.81900200000001</v>
      </c>
      <c r="I2676">
        <v>370.81900200000001</v>
      </c>
    </row>
    <row r="2677" spans="1:9" x14ac:dyDescent="0.25">
      <c r="A2677" s="8">
        <v>2023</v>
      </c>
      <c r="B2677" s="9" t="s">
        <v>783</v>
      </c>
      <c r="C2677" s="9" t="s">
        <v>2856</v>
      </c>
      <c r="D2677" s="9" t="s">
        <v>4878</v>
      </c>
      <c r="E2677" s="11">
        <f>VLOOKUP(C2677,Typology!$A$2:$D$615,4,FALSE)</f>
        <v>5</v>
      </c>
      <c r="F2677" s="9" t="s">
        <v>457</v>
      </c>
      <c r="G2677" s="9" t="s">
        <v>5626</v>
      </c>
      <c r="H2677">
        <v>0</v>
      </c>
      <c r="I2677">
        <v>1122.1645490000001</v>
      </c>
    </row>
    <row r="2678" spans="1:9" x14ac:dyDescent="0.25">
      <c r="A2678" s="8">
        <v>2023</v>
      </c>
      <c r="B2678" s="9" t="s">
        <v>783</v>
      </c>
      <c r="C2678" s="9" t="s">
        <v>2856</v>
      </c>
      <c r="D2678" s="9" t="s">
        <v>4878</v>
      </c>
      <c r="E2678" s="11">
        <f>VLOOKUP(C2678,Typology!$A$2:$D$615,4,FALSE)</f>
        <v>5</v>
      </c>
      <c r="F2678" s="9" t="s">
        <v>2857</v>
      </c>
      <c r="G2678" s="9" t="s">
        <v>7592</v>
      </c>
      <c r="H2678">
        <v>322.88509799999997</v>
      </c>
      <c r="I2678">
        <v>322.88509799999997</v>
      </c>
    </row>
    <row r="2679" spans="1:9" x14ac:dyDescent="0.25">
      <c r="A2679" s="8">
        <v>2023</v>
      </c>
      <c r="B2679" s="9" t="s">
        <v>783</v>
      </c>
      <c r="C2679" s="9" t="s">
        <v>2856</v>
      </c>
      <c r="D2679" s="9" t="s">
        <v>4878</v>
      </c>
      <c r="E2679" s="11">
        <f>VLOOKUP(C2679,Typology!$A$2:$D$615,4,FALSE)</f>
        <v>5</v>
      </c>
      <c r="F2679" s="9" t="s">
        <v>2858</v>
      </c>
      <c r="G2679" s="9" t="s">
        <v>7593</v>
      </c>
      <c r="H2679">
        <v>315.84056299999997</v>
      </c>
      <c r="I2679">
        <v>618.057683</v>
      </c>
    </row>
    <row r="2680" spans="1:9" x14ac:dyDescent="0.25">
      <c r="A2680" s="8">
        <v>2023</v>
      </c>
      <c r="B2680" s="9" t="s">
        <v>783</v>
      </c>
      <c r="C2680" s="9" t="s">
        <v>2856</v>
      </c>
      <c r="D2680" s="9" t="s">
        <v>4878</v>
      </c>
      <c r="E2680" s="11">
        <f>VLOOKUP(C2680,Typology!$A$2:$D$615,4,FALSE)</f>
        <v>5</v>
      </c>
      <c r="F2680" s="9" t="s">
        <v>2859</v>
      </c>
      <c r="G2680" s="9" t="s">
        <v>7594</v>
      </c>
      <c r="H2680">
        <v>468.81203700000003</v>
      </c>
      <c r="I2680">
        <v>468.81203700000003</v>
      </c>
    </row>
    <row r="2681" spans="1:9" x14ac:dyDescent="0.25">
      <c r="A2681" s="8">
        <v>2023</v>
      </c>
      <c r="B2681" s="9" t="s">
        <v>783</v>
      </c>
      <c r="C2681" s="9" t="s">
        <v>2856</v>
      </c>
      <c r="D2681" s="9" t="s">
        <v>4878</v>
      </c>
      <c r="E2681" s="11">
        <f>VLOOKUP(C2681,Typology!$A$2:$D$615,4,FALSE)</f>
        <v>5</v>
      </c>
      <c r="F2681" s="9" t="s">
        <v>2860</v>
      </c>
      <c r="G2681" s="9" t="s">
        <v>7595</v>
      </c>
      <c r="H2681">
        <v>74.140844000000001</v>
      </c>
      <c r="I2681">
        <v>74.140844000000001</v>
      </c>
    </row>
    <row r="2682" spans="1:9" x14ac:dyDescent="0.25">
      <c r="A2682" s="8">
        <v>2023</v>
      </c>
      <c r="B2682" s="9" t="s">
        <v>783</v>
      </c>
      <c r="C2682" s="9" t="s">
        <v>2856</v>
      </c>
      <c r="D2682" s="9" t="s">
        <v>4878</v>
      </c>
      <c r="E2682" s="11">
        <f>VLOOKUP(C2682,Typology!$A$2:$D$615,4,FALSE)</f>
        <v>5</v>
      </c>
      <c r="F2682" s="9" t="s">
        <v>2861</v>
      </c>
      <c r="G2682" s="9" t="s">
        <v>7596</v>
      </c>
      <c r="H2682">
        <v>391.50359800000001</v>
      </c>
      <c r="I2682">
        <v>391.50359800000001</v>
      </c>
    </row>
    <row r="2683" spans="1:9" x14ac:dyDescent="0.25">
      <c r="A2683" s="8">
        <v>2023</v>
      </c>
      <c r="B2683" s="9" t="s">
        <v>783</v>
      </c>
      <c r="C2683" s="9" t="s">
        <v>2856</v>
      </c>
      <c r="D2683" s="9" t="s">
        <v>4878</v>
      </c>
      <c r="E2683" s="11">
        <f>VLOOKUP(C2683,Typology!$A$2:$D$615,4,FALSE)</f>
        <v>5</v>
      </c>
      <c r="F2683" s="9" t="s">
        <v>461</v>
      </c>
      <c r="G2683" s="9" t="s">
        <v>5630</v>
      </c>
      <c r="H2683">
        <v>0</v>
      </c>
      <c r="I2683">
        <v>617.23661500000003</v>
      </c>
    </row>
    <row r="2684" spans="1:9" x14ac:dyDescent="0.25">
      <c r="A2684" s="8">
        <v>2023</v>
      </c>
      <c r="B2684" s="9" t="s">
        <v>783</v>
      </c>
      <c r="C2684" s="9" t="s">
        <v>2856</v>
      </c>
      <c r="D2684" s="9" t="s">
        <v>4878</v>
      </c>
      <c r="E2684" s="11">
        <f>VLOOKUP(C2684,Typology!$A$2:$D$615,4,FALSE)</f>
        <v>5</v>
      </c>
      <c r="F2684" s="9" t="s">
        <v>2862</v>
      </c>
      <c r="G2684" s="9" t="s">
        <v>7597</v>
      </c>
      <c r="H2684">
        <v>375.188221</v>
      </c>
      <c r="I2684">
        <v>375.188221</v>
      </c>
    </row>
    <row r="2685" spans="1:9" x14ac:dyDescent="0.25">
      <c r="A2685" s="8">
        <v>2023</v>
      </c>
      <c r="B2685" s="9" t="s">
        <v>783</v>
      </c>
      <c r="C2685" s="9" t="s">
        <v>2863</v>
      </c>
      <c r="D2685" s="9" t="s">
        <v>4669</v>
      </c>
      <c r="E2685" s="11">
        <f>VLOOKUP(C2685,Typology!$A$2:$D$615,4,FALSE)</f>
        <v>3</v>
      </c>
      <c r="F2685" s="9" t="s">
        <v>2864</v>
      </c>
      <c r="G2685" s="9" t="s">
        <v>7598</v>
      </c>
      <c r="H2685">
        <v>418.86246299999999</v>
      </c>
      <c r="I2685">
        <v>418.86246299999999</v>
      </c>
    </row>
    <row r="2686" spans="1:9" x14ac:dyDescent="0.25">
      <c r="A2686" s="8">
        <v>2023</v>
      </c>
      <c r="B2686" s="9" t="s">
        <v>783</v>
      </c>
      <c r="C2686" s="9" t="s">
        <v>2863</v>
      </c>
      <c r="D2686" s="9" t="s">
        <v>4669</v>
      </c>
      <c r="E2686" s="11">
        <f>VLOOKUP(C2686,Typology!$A$2:$D$615,4,FALSE)</f>
        <v>3</v>
      </c>
      <c r="F2686" s="9" t="s">
        <v>458</v>
      </c>
      <c r="G2686" s="9" t="s">
        <v>5627</v>
      </c>
      <c r="H2686">
        <v>0</v>
      </c>
      <c r="I2686">
        <v>606.36720000000003</v>
      </c>
    </row>
    <row r="2687" spans="1:9" x14ac:dyDescent="0.25">
      <c r="A2687" s="8">
        <v>2023</v>
      </c>
      <c r="B2687" s="9" t="s">
        <v>783</v>
      </c>
      <c r="C2687" s="9" t="s">
        <v>2863</v>
      </c>
      <c r="D2687" s="9" t="s">
        <v>4669</v>
      </c>
      <c r="E2687" s="11">
        <f>VLOOKUP(C2687,Typology!$A$2:$D$615,4,FALSE)</f>
        <v>3</v>
      </c>
      <c r="F2687" s="9" t="s">
        <v>2865</v>
      </c>
      <c r="G2687" s="9" t="s">
        <v>7599</v>
      </c>
      <c r="H2687">
        <v>641.29199600000004</v>
      </c>
      <c r="I2687">
        <v>641.29199600000004</v>
      </c>
    </row>
    <row r="2688" spans="1:9" x14ac:dyDescent="0.25">
      <c r="A2688" s="8">
        <v>2023</v>
      </c>
      <c r="B2688" s="9" t="s">
        <v>783</v>
      </c>
      <c r="C2688" s="9" t="s">
        <v>2863</v>
      </c>
      <c r="D2688" s="9" t="s">
        <v>4669</v>
      </c>
      <c r="E2688" s="11">
        <f>VLOOKUP(C2688,Typology!$A$2:$D$615,4,FALSE)</f>
        <v>3</v>
      </c>
      <c r="F2688" s="9" t="s">
        <v>463</v>
      </c>
      <c r="G2688" s="9" t="s">
        <v>5632</v>
      </c>
      <c r="H2688">
        <v>0</v>
      </c>
      <c r="I2688">
        <v>430.97950300000002</v>
      </c>
    </row>
    <row r="2689" spans="1:9" x14ac:dyDescent="0.25">
      <c r="A2689" s="8">
        <v>2023</v>
      </c>
      <c r="B2689" s="9" t="s">
        <v>783</v>
      </c>
      <c r="C2689" s="9" t="s">
        <v>2866</v>
      </c>
      <c r="D2689" s="9" t="s">
        <v>4946</v>
      </c>
      <c r="E2689" s="11">
        <f>VLOOKUP(C2689,Typology!$A$2:$D$615,4,FALSE)</f>
        <v>6</v>
      </c>
      <c r="F2689" s="9" t="s">
        <v>2867</v>
      </c>
      <c r="G2689" s="9" t="s">
        <v>7600</v>
      </c>
      <c r="H2689">
        <v>530.66931499999998</v>
      </c>
      <c r="I2689">
        <v>530.66931499999998</v>
      </c>
    </row>
    <row r="2690" spans="1:9" x14ac:dyDescent="0.25">
      <c r="A2690" s="8">
        <v>2023</v>
      </c>
      <c r="B2690" s="9" t="s">
        <v>783</v>
      </c>
      <c r="C2690" s="9" t="s">
        <v>2866</v>
      </c>
      <c r="D2690" s="9" t="s">
        <v>4946</v>
      </c>
      <c r="E2690" s="11">
        <f>VLOOKUP(C2690,Typology!$A$2:$D$615,4,FALSE)</f>
        <v>6</v>
      </c>
      <c r="F2690" s="9" t="s">
        <v>2868</v>
      </c>
      <c r="G2690" s="9" t="s">
        <v>7601</v>
      </c>
      <c r="H2690">
        <v>565.82377900000006</v>
      </c>
      <c r="I2690">
        <v>565.82377900000006</v>
      </c>
    </row>
    <row r="2691" spans="1:9" x14ac:dyDescent="0.25">
      <c r="A2691" s="8">
        <v>2023</v>
      </c>
      <c r="B2691" s="9" t="s">
        <v>783</v>
      </c>
      <c r="C2691" s="9" t="s">
        <v>2866</v>
      </c>
      <c r="D2691" s="9" t="s">
        <v>4946</v>
      </c>
      <c r="E2691" s="11">
        <f>VLOOKUP(C2691,Typology!$A$2:$D$615,4,FALSE)</f>
        <v>6</v>
      </c>
      <c r="F2691" s="9" t="s">
        <v>2869</v>
      </c>
      <c r="G2691" s="9" t="s">
        <v>7602</v>
      </c>
      <c r="H2691">
        <v>640.51295100000004</v>
      </c>
      <c r="I2691">
        <v>640.51295100000004</v>
      </c>
    </row>
    <row r="2692" spans="1:9" x14ac:dyDescent="0.25">
      <c r="A2692" s="8">
        <v>2023</v>
      </c>
      <c r="B2692" s="9" t="s">
        <v>783</v>
      </c>
      <c r="C2692" s="9" t="s">
        <v>2866</v>
      </c>
      <c r="D2692" s="9" t="s">
        <v>4946</v>
      </c>
      <c r="E2692" s="11">
        <f>VLOOKUP(C2692,Typology!$A$2:$D$615,4,FALSE)</f>
        <v>6</v>
      </c>
      <c r="F2692" s="9" t="s">
        <v>2870</v>
      </c>
      <c r="G2692" s="9" t="s">
        <v>7603</v>
      </c>
      <c r="H2692">
        <v>0</v>
      </c>
      <c r="I2692">
        <v>935.25430000000006</v>
      </c>
    </row>
    <row r="2693" spans="1:9" x14ac:dyDescent="0.25">
      <c r="A2693" s="8">
        <v>2023</v>
      </c>
      <c r="B2693" s="9" t="s">
        <v>783</v>
      </c>
      <c r="C2693" s="9" t="s">
        <v>2866</v>
      </c>
      <c r="D2693" s="9" t="s">
        <v>4946</v>
      </c>
      <c r="E2693" s="11">
        <f>VLOOKUP(C2693,Typology!$A$2:$D$615,4,FALSE)</f>
        <v>6</v>
      </c>
      <c r="F2693" s="9" t="s">
        <v>2871</v>
      </c>
      <c r="G2693" s="9" t="s">
        <v>7604</v>
      </c>
      <c r="H2693">
        <v>695.44272999999998</v>
      </c>
      <c r="I2693">
        <v>695.44272999999998</v>
      </c>
    </row>
    <row r="2694" spans="1:9" x14ac:dyDescent="0.25">
      <c r="A2694" s="8">
        <v>2023</v>
      </c>
      <c r="B2694" s="9" t="s">
        <v>783</v>
      </c>
      <c r="C2694" s="9" t="s">
        <v>2866</v>
      </c>
      <c r="D2694" s="9" t="s">
        <v>4946</v>
      </c>
      <c r="E2694" s="11">
        <f>VLOOKUP(C2694,Typology!$A$2:$D$615,4,FALSE)</f>
        <v>6</v>
      </c>
      <c r="F2694" s="9" t="s">
        <v>2872</v>
      </c>
      <c r="G2694" s="9" t="s">
        <v>7560</v>
      </c>
      <c r="H2694">
        <v>0</v>
      </c>
      <c r="I2694">
        <v>1895.0379310000001</v>
      </c>
    </row>
    <row r="2695" spans="1:9" x14ac:dyDescent="0.25">
      <c r="A2695" s="8">
        <v>2023</v>
      </c>
      <c r="B2695" s="9" t="s">
        <v>783</v>
      </c>
      <c r="C2695" s="9" t="s">
        <v>2866</v>
      </c>
      <c r="D2695" s="9" t="s">
        <v>4946</v>
      </c>
      <c r="E2695" s="11">
        <f>VLOOKUP(C2695,Typology!$A$2:$D$615,4,FALSE)</f>
        <v>6</v>
      </c>
      <c r="F2695" s="9" t="s">
        <v>2873</v>
      </c>
      <c r="G2695" s="9" t="s">
        <v>7605</v>
      </c>
      <c r="H2695">
        <v>566.96742700000004</v>
      </c>
      <c r="I2695">
        <v>566.96742700000004</v>
      </c>
    </row>
    <row r="2696" spans="1:9" x14ac:dyDescent="0.25">
      <c r="A2696" s="8">
        <v>2023</v>
      </c>
      <c r="B2696" s="9" t="s">
        <v>783</v>
      </c>
      <c r="C2696" s="9" t="s">
        <v>2866</v>
      </c>
      <c r="D2696" s="9" t="s">
        <v>4946</v>
      </c>
      <c r="E2696" s="11">
        <f>VLOOKUP(C2696,Typology!$A$2:$D$615,4,FALSE)</f>
        <v>6</v>
      </c>
      <c r="F2696" s="9" t="s">
        <v>2874</v>
      </c>
      <c r="G2696" s="9" t="s">
        <v>7606</v>
      </c>
      <c r="H2696">
        <v>679.97435799999994</v>
      </c>
      <c r="I2696">
        <v>679.97435799999994</v>
      </c>
    </row>
    <row r="2697" spans="1:9" x14ac:dyDescent="0.25">
      <c r="A2697" s="8">
        <v>2023</v>
      </c>
      <c r="B2697" s="9" t="s">
        <v>783</v>
      </c>
      <c r="C2697" s="9" t="s">
        <v>2866</v>
      </c>
      <c r="D2697" s="9" t="s">
        <v>4946</v>
      </c>
      <c r="E2697" s="11">
        <f>VLOOKUP(C2697,Typology!$A$2:$D$615,4,FALSE)</f>
        <v>6</v>
      </c>
      <c r="F2697" s="9" t="s">
        <v>2875</v>
      </c>
      <c r="G2697" s="9" t="s">
        <v>6611</v>
      </c>
      <c r="H2697">
        <v>687.72931400000004</v>
      </c>
      <c r="I2697">
        <v>687.72931400000004</v>
      </c>
    </row>
    <row r="2698" spans="1:9" x14ac:dyDescent="0.25">
      <c r="A2698" s="8">
        <v>2023</v>
      </c>
      <c r="B2698" s="9" t="s">
        <v>783</v>
      </c>
      <c r="C2698" s="9" t="s">
        <v>2866</v>
      </c>
      <c r="D2698" s="9" t="s">
        <v>4946</v>
      </c>
      <c r="E2698" s="11">
        <f>VLOOKUP(C2698,Typology!$A$2:$D$615,4,FALSE)</f>
        <v>6</v>
      </c>
      <c r="F2698" s="9" t="s">
        <v>2876</v>
      </c>
      <c r="G2698" s="9" t="s">
        <v>7607</v>
      </c>
      <c r="H2698">
        <v>0</v>
      </c>
      <c r="I2698">
        <v>1304.593153</v>
      </c>
    </row>
    <row r="2699" spans="1:9" x14ac:dyDescent="0.25">
      <c r="A2699" s="8">
        <v>2023</v>
      </c>
      <c r="B2699" s="9" t="s">
        <v>783</v>
      </c>
      <c r="C2699" s="9" t="s">
        <v>2866</v>
      </c>
      <c r="D2699" s="9" t="s">
        <v>4946</v>
      </c>
      <c r="E2699" s="11">
        <f>VLOOKUP(C2699,Typology!$A$2:$D$615,4,FALSE)</f>
        <v>6</v>
      </c>
      <c r="F2699" s="9" t="s">
        <v>2877</v>
      </c>
      <c r="G2699" s="9" t="s">
        <v>7608</v>
      </c>
      <c r="H2699">
        <v>123.88642300000001</v>
      </c>
      <c r="I2699">
        <v>123.88642300000001</v>
      </c>
    </row>
    <row r="2700" spans="1:9" x14ac:dyDescent="0.25">
      <c r="A2700" s="8">
        <v>2023</v>
      </c>
      <c r="B2700" s="9" t="s">
        <v>783</v>
      </c>
      <c r="C2700" s="9" t="s">
        <v>2866</v>
      </c>
      <c r="D2700" s="9" t="s">
        <v>4946</v>
      </c>
      <c r="E2700" s="11">
        <f>VLOOKUP(C2700,Typology!$A$2:$D$615,4,FALSE)</f>
        <v>6</v>
      </c>
      <c r="F2700" s="9" t="s">
        <v>2878</v>
      </c>
      <c r="G2700" s="9" t="s">
        <v>7609</v>
      </c>
      <c r="H2700">
        <v>0</v>
      </c>
      <c r="I2700">
        <v>1594.4816410000001</v>
      </c>
    </row>
    <row r="2701" spans="1:9" x14ac:dyDescent="0.25">
      <c r="A2701" s="8">
        <v>2023</v>
      </c>
      <c r="B2701" s="9" t="s">
        <v>783</v>
      </c>
      <c r="C2701" s="9" t="s">
        <v>2866</v>
      </c>
      <c r="D2701" s="9" t="s">
        <v>4946</v>
      </c>
      <c r="E2701" s="11">
        <f>VLOOKUP(C2701,Typology!$A$2:$D$615,4,FALSE)</f>
        <v>6</v>
      </c>
      <c r="F2701" s="9" t="s">
        <v>2879</v>
      </c>
      <c r="G2701" s="9" t="s">
        <v>7610</v>
      </c>
      <c r="H2701">
        <v>12.740905</v>
      </c>
      <c r="I2701">
        <v>12.740905</v>
      </c>
    </row>
    <row r="2702" spans="1:9" x14ac:dyDescent="0.25">
      <c r="A2702" s="8">
        <v>2023</v>
      </c>
      <c r="B2702" s="9" t="s">
        <v>783</v>
      </c>
      <c r="C2702" s="9" t="s">
        <v>2866</v>
      </c>
      <c r="D2702" s="9" t="s">
        <v>4946</v>
      </c>
      <c r="E2702" s="11">
        <f>VLOOKUP(C2702,Typology!$A$2:$D$615,4,FALSE)</f>
        <v>6</v>
      </c>
      <c r="F2702" s="9" t="s">
        <v>2880</v>
      </c>
      <c r="G2702" s="9" t="s">
        <v>7611</v>
      </c>
      <c r="H2702">
        <v>584.14908600000001</v>
      </c>
      <c r="I2702">
        <v>584.14908600000001</v>
      </c>
    </row>
    <row r="2703" spans="1:9" x14ac:dyDescent="0.25">
      <c r="A2703" s="8">
        <v>2023</v>
      </c>
      <c r="B2703" s="9" t="s">
        <v>783</v>
      </c>
      <c r="C2703" s="9" t="s">
        <v>2866</v>
      </c>
      <c r="D2703" s="9" t="s">
        <v>4946</v>
      </c>
      <c r="E2703" s="11">
        <f>VLOOKUP(C2703,Typology!$A$2:$D$615,4,FALSE)</f>
        <v>6</v>
      </c>
      <c r="F2703" s="9" t="s">
        <v>459</v>
      </c>
      <c r="G2703" s="9" t="s">
        <v>5628</v>
      </c>
      <c r="H2703">
        <v>0</v>
      </c>
      <c r="I2703">
        <v>1631.057051</v>
      </c>
    </row>
    <row r="2704" spans="1:9" x14ac:dyDescent="0.25">
      <c r="A2704" s="8">
        <v>2023</v>
      </c>
      <c r="B2704" s="9" t="s">
        <v>783</v>
      </c>
      <c r="C2704" s="9" t="s">
        <v>2866</v>
      </c>
      <c r="D2704" s="9" t="s">
        <v>4946</v>
      </c>
      <c r="E2704" s="11">
        <f>VLOOKUP(C2704,Typology!$A$2:$D$615,4,FALSE)</f>
        <v>6</v>
      </c>
      <c r="F2704" s="9" t="s">
        <v>2881</v>
      </c>
      <c r="G2704" s="9" t="s">
        <v>7612</v>
      </c>
      <c r="H2704">
        <v>0</v>
      </c>
      <c r="I2704">
        <v>1030.383709</v>
      </c>
    </row>
    <row r="2705" spans="1:9" x14ac:dyDescent="0.25">
      <c r="A2705" s="8">
        <v>2023</v>
      </c>
      <c r="B2705" s="9" t="s">
        <v>783</v>
      </c>
      <c r="C2705" s="9" t="s">
        <v>2866</v>
      </c>
      <c r="D2705" s="9" t="s">
        <v>4946</v>
      </c>
      <c r="E2705" s="11">
        <f>VLOOKUP(C2705,Typology!$A$2:$D$615,4,FALSE)</f>
        <v>6</v>
      </c>
      <c r="F2705" s="9" t="s">
        <v>2882</v>
      </c>
      <c r="G2705" s="9" t="s">
        <v>7613</v>
      </c>
      <c r="H2705">
        <v>659.09849399999996</v>
      </c>
      <c r="I2705">
        <v>659.09849399999996</v>
      </c>
    </row>
    <row r="2706" spans="1:9" x14ac:dyDescent="0.25">
      <c r="A2706" s="8">
        <v>2023</v>
      </c>
      <c r="B2706" s="9" t="s">
        <v>783</v>
      </c>
      <c r="C2706" s="9" t="s">
        <v>2866</v>
      </c>
      <c r="D2706" s="9" t="s">
        <v>4946</v>
      </c>
      <c r="E2706" s="11">
        <f>VLOOKUP(C2706,Typology!$A$2:$D$615,4,FALSE)</f>
        <v>6</v>
      </c>
      <c r="F2706" s="9" t="s">
        <v>2883</v>
      </c>
      <c r="G2706" s="9" t="s">
        <v>7614</v>
      </c>
      <c r="H2706">
        <v>611.86672099999998</v>
      </c>
      <c r="I2706">
        <v>611.86672099999998</v>
      </c>
    </row>
    <row r="2707" spans="1:9" x14ac:dyDescent="0.25">
      <c r="A2707" s="8">
        <v>2023</v>
      </c>
      <c r="B2707" s="9" t="s">
        <v>783</v>
      </c>
      <c r="C2707" s="9" t="s">
        <v>2866</v>
      </c>
      <c r="D2707" s="9" t="s">
        <v>4946</v>
      </c>
      <c r="E2707" s="11">
        <f>VLOOKUP(C2707,Typology!$A$2:$D$615,4,FALSE)</f>
        <v>6</v>
      </c>
      <c r="F2707" s="9" t="s">
        <v>2884</v>
      </c>
      <c r="G2707" s="9" t="s">
        <v>7615</v>
      </c>
      <c r="H2707">
        <v>498.22858500000001</v>
      </c>
      <c r="I2707">
        <v>498.22858500000001</v>
      </c>
    </row>
    <row r="2708" spans="1:9" x14ac:dyDescent="0.25">
      <c r="A2708" s="8">
        <v>2023</v>
      </c>
      <c r="B2708" s="9" t="s">
        <v>783</v>
      </c>
      <c r="C2708" s="9" t="s">
        <v>2866</v>
      </c>
      <c r="D2708" s="9" t="s">
        <v>4946</v>
      </c>
      <c r="E2708" s="11">
        <f>VLOOKUP(C2708,Typology!$A$2:$D$615,4,FALSE)</f>
        <v>6</v>
      </c>
      <c r="F2708" s="9" t="s">
        <v>2885</v>
      </c>
      <c r="G2708" s="9" t="s">
        <v>7616</v>
      </c>
      <c r="H2708">
        <v>571.83652700000005</v>
      </c>
      <c r="I2708">
        <v>571.83652700000005</v>
      </c>
    </row>
    <row r="2709" spans="1:9" x14ac:dyDescent="0.25">
      <c r="A2709" s="8">
        <v>2023</v>
      </c>
      <c r="B2709" s="9" t="s">
        <v>783</v>
      </c>
      <c r="C2709" s="9" t="s">
        <v>2866</v>
      </c>
      <c r="D2709" s="9" t="s">
        <v>4946</v>
      </c>
      <c r="E2709" s="11">
        <f>VLOOKUP(C2709,Typology!$A$2:$D$615,4,FALSE)</f>
        <v>6</v>
      </c>
      <c r="F2709" s="9" t="s">
        <v>2886</v>
      </c>
      <c r="G2709" s="9" t="s">
        <v>7617</v>
      </c>
      <c r="H2709">
        <v>640.49049100000002</v>
      </c>
      <c r="I2709">
        <v>640.49049100000002</v>
      </c>
    </row>
    <row r="2710" spans="1:9" x14ac:dyDescent="0.25">
      <c r="A2710" s="8">
        <v>2023</v>
      </c>
      <c r="B2710" s="9" t="s">
        <v>783</v>
      </c>
      <c r="C2710" s="9" t="s">
        <v>2866</v>
      </c>
      <c r="D2710" s="9" t="s">
        <v>4946</v>
      </c>
      <c r="E2710" s="11">
        <f>VLOOKUP(C2710,Typology!$A$2:$D$615,4,FALSE)</f>
        <v>6</v>
      </c>
      <c r="F2710" s="9" t="s">
        <v>2887</v>
      </c>
      <c r="G2710" s="9" t="s">
        <v>7618</v>
      </c>
      <c r="H2710">
        <v>603.18464800000004</v>
      </c>
      <c r="I2710">
        <v>603.18464800000004</v>
      </c>
    </row>
    <row r="2711" spans="1:9" x14ac:dyDescent="0.25">
      <c r="A2711" s="8">
        <v>2023</v>
      </c>
      <c r="B2711" s="9" t="s">
        <v>783</v>
      </c>
      <c r="C2711" s="9" t="s">
        <v>2866</v>
      </c>
      <c r="D2711" s="9" t="s">
        <v>4946</v>
      </c>
      <c r="E2711" s="11">
        <f>VLOOKUP(C2711,Typology!$A$2:$D$615,4,FALSE)</f>
        <v>6</v>
      </c>
      <c r="F2711" s="9" t="s">
        <v>2888</v>
      </c>
      <c r="G2711" s="9" t="s">
        <v>7619</v>
      </c>
      <c r="H2711">
        <v>0</v>
      </c>
      <c r="I2711">
        <v>1007.9569770000001</v>
      </c>
    </row>
    <row r="2712" spans="1:9" x14ac:dyDescent="0.25">
      <c r="A2712" s="8">
        <v>2023</v>
      </c>
      <c r="B2712" s="9" t="s">
        <v>783</v>
      </c>
      <c r="C2712" s="9" t="s">
        <v>2866</v>
      </c>
      <c r="D2712" s="9" t="s">
        <v>4946</v>
      </c>
      <c r="E2712" s="11">
        <f>VLOOKUP(C2712,Typology!$A$2:$D$615,4,FALSE)</f>
        <v>6</v>
      </c>
      <c r="F2712" s="9" t="s">
        <v>2889</v>
      </c>
      <c r="G2712" s="9" t="s">
        <v>7620</v>
      </c>
      <c r="H2712">
        <v>0</v>
      </c>
      <c r="I2712">
        <v>1814.6567829999999</v>
      </c>
    </row>
    <row r="2713" spans="1:9" x14ac:dyDescent="0.25">
      <c r="A2713" s="8">
        <v>2023</v>
      </c>
      <c r="B2713" s="9" t="s">
        <v>783</v>
      </c>
      <c r="C2713" s="9" t="s">
        <v>2866</v>
      </c>
      <c r="D2713" s="9" t="s">
        <v>4946</v>
      </c>
      <c r="E2713" s="11">
        <f>VLOOKUP(C2713,Typology!$A$2:$D$615,4,FALSE)</f>
        <v>6</v>
      </c>
      <c r="F2713" s="9" t="s">
        <v>2890</v>
      </c>
      <c r="G2713" s="9" t="s">
        <v>7621</v>
      </c>
      <c r="H2713">
        <v>0</v>
      </c>
      <c r="I2713">
        <v>1082.581537</v>
      </c>
    </row>
    <row r="2714" spans="1:9" x14ac:dyDescent="0.25">
      <c r="A2714" s="8">
        <v>2023</v>
      </c>
      <c r="B2714" s="9" t="s">
        <v>783</v>
      </c>
      <c r="C2714" s="9" t="s">
        <v>2866</v>
      </c>
      <c r="D2714" s="9" t="s">
        <v>4946</v>
      </c>
      <c r="E2714" s="11">
        <f>VLOOKUP(C2714,Typology!$A$2:$D$615,4,FALSE)</f>
        <v>6</v>
      </c>
      <c r="F2714" s="9" t="s">
        <v>2891</v>
      </c>
      <c r="G2714" s="9" t="s">
        <v>7622</v>
      </c>
      <c r="H2714">
        <v>596.92383300000006</v>
      </c>
      <c r="I2714">
        <v>596.92383300000006</v>
      </c>
    </row>
    <row r="2715" spans="1:9" x14ac:dyDescent="0.25">
      <c r="A2715" s="8">
        <v>2023</v>
      </c>
      <c r="B2715" s="9" t="s">
        <v>783</v>
      </c>
      <c r="C2715" s="9" t="s">
        <v>2866</v>
      </c>
      <c r="D2715" s="9" t="s">
        <v>4946</v>
      </c>
      <c r="E2715" s="11">
        <f>VLOOKUP(C2715,Typology!$A$2:$D$615,4,FALSE)</f>
        <v>6</v>
      </c>
      <c r="F2715" s="9" t="s">
        <v>2892</v>
      </c>
      <c r="G2715" s="9" t="s">
        <v>7623</v>
      </c>
      <c r="H2715">
        <v>597.39983800000005</v>
      </c>
      <c r="I2715">
        <v>597.39983800000005</v>
      </c>
    </row>
    <row r="2716" spans="1:9" x14ac:dyDescent="0.25">
      <c r="A2716" s="8">
        <v>2023</v>
      </c>
      <c r="B2716" s="9" t="s">
        <v>783</v>
      </c>
      <c r="C2716" s="9" t="s">
        <v>2893</v>
      </c>
      <c r="D2716" s="9" t="s">
        <v>5526</v>
      </c>
      <c r="E2716" s="11">
        <f>VLOOKUP(C2716,Typology!$A$2:$D$615,4,FALSE)</f>
        <v>3</v>
      </c>
      <c r="F2716" s="9" t="s">
        <v>2894</v>
      </c>
      <c r="G2716" s="9" t="s">
        <v>7624</v>
      </c>
      <c r="H2716">
        <v>207.16452899999999</v>
      </c>
      <c r="I2716">
        <v>517.69672300000002</v>
      </c>
    </row>
    <row r="2717" spans="1:9" x14ac:dyDescent="0.25">
      <c r="A2717" s="8">
        <v>2023</v>
      </c>
      <c r="B2717" s="9" t="s">
        <v>783</v>
      </c>
      <c r="C2717" s="9" t="s">
        <v>2893</v>
      </c>
      <c r="D2717" s="9" t="s">
        <v>5526</v>
      </c>
      <c r="E2717" s="11">
        <f>VLOOKUP(C2717,Typology!$A$2:$D$615,4,FALSE)</f>
        <v>3</v>
      </c>
      <c r="F2717" s="9" t="s">
        <v>2895</v>
      </c>
      <c r="G2717" s="9" t="s">
        <v>7625</v>
      </c>
      <c r="H2717">
        <v>0</v>
      </c>
      <c r="I2717">
        <v>350.893282</v>
      </c>
    </row>
    <row r="2718" spans="1:9" x14ac:dyDescent="0.25">
      <c r="A2718" s="8">
        <v>2023</v>
      </c>
      <c r="B2718" s="9" t="s">
        <v>783</v>
      </c>
      <c r="C2718" s="9" t="s">
        <v>2893</v>
      </c>
      <c r="D2718" s="9" t="s">
        <v>5526</v>
      </c>
      <c r="E2718" s="11">
        <f>VLOOKUP(C2718,Typology!$A$2:$D$615,4,FALSE)</f>
        <v>3</v>
      </c>
      <c r="F2718" s="9" t="s">
        <v>2896</v>
      </c>
      <c r="G2718" s="9" t="s">
        <v>7626</v>
      </c>
      <c r="H2718">
        <v>451.38235299999997</v>
      </c>
      <c r="I2718">
        <v>451.38235299999997</v>
      </c>
    </row>
    <row r="2719" spans="1:9" x14ac:dyDescent="0.25">
      <c r="A2719" s="8">
        <v>2023</v>
      </c>
      <c r="B2719" s="9" t="s">
        <v>783</v>
      </c>
      <c r="C2719" s="9" t="s">
        <v>2897</v>
      </c>
      <c r="D2719" s="9" t="s">
        <v>4332</v>
      </c>
      <c r="E2719" s="11">
        <f>VLOOKUP(C2719,Typology!$A$2:$D$615,4,FALSE)</f>
        <v>0</v>
      </c>
      <c r="F2719" s="9" t="s">
        <v>2898</v>
      </c>
      <c r="G2719" s="9" t="s">
        <v>7627</v>
      </c>
      <c r="H2719">
        <v>2</v>
      </c>
      <c r="I2719">
        <v>5</v>
      </c>
    </row>
    <row r="2720" spans="1:9" x14ac:dyDescent="0.25">
      <c r="A2720" s="8">
        <v>2023</v>
      </c>
      <c r="B2720" s="9" t="s">
        <v>783</v>
      </c>
      <c r="C2720" s="9" t="s">
        <v>2899</v>
      </c>
      <c r="D2720" s="9" t="s">
        <v>4393</v>
      </c>
      <c r="E2720" s="11">
        <f>VLOOKUP(C2720,Typology!$A$2:$D$615,4,FALSE)</f>
        <v>1</v>
      </c>
      <c r="F2720" s="9" t="s">
        <v>2900</v>
      </c>
      <c r="G2720" s="9" t="s">
        <v>7628</v>
      </c>
      <c r="H2720">
        <v>0</v>
      </c>
      <c r="I2720">
        <v>515.71381199999996</v>
      </c>
    </row>
    <row r="2721" spans="1:9" x14ac:dyDescent="0.25">
      <c r="A2721" s="8">
        <v>2023</v>
      </c>
      <c r="B2721" s="9" t="s">
        <v>783</v>
      </c>
      <c r="C2721" s="9" t="s">
        <v>2899</v>
      </c>
      <c r="D2721" s="9" t="s">
        <v>4393</v>
      </c>
      <c r="E2721" s="11">
        <f>VLOOKUP(C2721,Typology!$A$2:$D$615,4,FALSE)</f>
        <v>1</v>
      </c>
      <c r="F2721" s="9" t="s">
        <v>2901</v>
      </c>
      <c r="G2721" s="9" t="s">
        <v>7629</v>
      </c>
      <c r="H2721">
        <v>481.48179299999998</v>
      </c>
      <c r="I2721">
        <v>481.48179299999998</v>
      </c>
    </row>
    <row r="2722" spans="1:9" x14ac:dyDescent="0.25">
      <c r="A2722" s="8">
        <v>2023</v>
      </c>
      <c r="B2722" s="9" t="s">
        <v>783</v>
      </c>
      <c r="C2722" s="9" t="s">
        <v>2902</v>
      </c>
      <c r="D2722" s="9" t="s">
        <v>4881</v>
      </c>
      <c r="E2722" s="11">
        <f>VLOOKUP(C2722,Typology!$A$2:$D$615,4,FALSE)</f>
        <v>5</v>
      </c>
      <c r="F2722" s="9" t="s">
        <v>2903</v>
      </c>
      <c r="G2722" s="9" t="s">
        <v>7630</v>
      </c>
      <c r="H2722">
        <v>441.10837300000003</v>
      </c>
      <c r="I2722">
        <v>441.10837300000003</v>
      </c>
    </row>
    <row r="2723" spans="1:9" x14ac:dyDescent="0.25">
      <c r="A2723" s="8">
        <v>2023</v>
      </c>
      <c r="B2723" s="9" t="s">
        <v>783</v>
      </c>
      <c r="C2723" s="9" t="s">
        <v>2902</v>
      </c>
      <c r="D2723" s="9" t="s">
        <v>4881</v>
      </c>
      <c r="E2723" s="11">
        <f>VLOOKUP(C2723,Typology!$A$2:$D$615,4,FALSE)</f>
        <v>5</v>
      </c>
      <c r="F2723" s="9" t="s">
        <v>2904</v>
      </c>
      <c r="G2723" s="9" t="s">
        <v>7631</v>
      </c>
      <c r="H2723">
        <v>417.511189</v>
      </c>
      <c r="I2723">
        <v>417.511189</v>
      </c>
    </row>
    <row r="2724" spans="1:9" x14ac:dyDescent="0.25">
      <c r="A2724" s="8">
        <v>2023</v>
      </c>
      <c r="B2724" s="9" t="s">
        <v>783</v>
      </c>
      <c r="C2724" s="9" t="s">
        <v>2902</v>
      </c>
      <c r="D2724" s="9" t="s">
        <v>4881</v>
      </c>
      <c r="E2724" s="11">
        <f>VLOOKUP(C2724,Typology!$A$2:$D$615,4,FALSE)</f>
        <v>5</v>
      </c>
      <c r="F2724" s="9" t="s">
        <v>2905</v>
      </c>
      <c r="G2724" s="9" t="s">
        <v>7632</v>
      </c>
      <c r="H2724">
        <v>0</v>
      </c>
      <c r="I2724">
        <v>412.17009300000001</v>
      </c>
    </row>
    <row r="2725" spans="1:9" x14ac:dyDescent="0.25">
      <c r="A2725" s="8">
        <v>2023</v>
      </c>
      <c r="B2725" s="9" t="s">
        <v>783</v>
      </c>
      <c r="C2725" s="9" t="s">
        <v>2902</v>
      </c>
      <c r="D2725" s="9" t="s">
        <v>4881</v>
      </c>
      <c r="E2725" s="11">
        <f>VLOOKUP(C2725,Typology!$A$2:$D$615,4,FALSE)</f>
        <v>5</v>
      </c>
      <c r="F2725" s="9" t="s">
        <v>2906</v>
      </c>
      <c r="G2725" s="9" t="s">
        <v>7633</v>
      </c>
      <c r="H2725">
        <v>0</v>
      </c>
      <c r="I2725">
        <v>509.44390800000002</v>
      </c>
    </row>
    <row r="2726" spans="1:9" x14ac:dyDescent="0.25">
      <c r="A2726" s="8">
        <v>2023</v>
      </c>
      <c r="B2726" s="9" t="s">
        <v>783</v>
      </c>
      <c r="C2726" s="9" t="s">
        <v>2907</v>
      </c>
      <c r="D2726" s="9" t="s">
        <v>4672</v>
      </c>
      <c r="E2726" s="11">
        <f>VLOOKUP(C2726,Typology!$A$2:$D$615,4,FALSE)</f>
        <v>3</v>
      </c>
      <c r="F2726" s="9" t="s">
        <v>2908</v>
      </c>
      <c r="G2726" s="9" t="s">
        <v>7634</v>
      </c>
      <c r="H2726">
        <v>0</v>
      </c>
      <c r="I2726">
        <v>9.48</v>
      </c>
    </row>
    <row r="2727" spans="1:9" x14ac:dyDescent="0.25">
      <c r="A2727" s="8">
        <v>2023</v>
      </c>
      <c r="B2727" s="9" t="s">
        <v>783</v>
      </c>
      <c r="C2727" s="9" t="s">
        <v>2907</v>
      </c>
      <c r="D2727" s="9" t="s">
        <v>4672</v>
      </c>
      <c r="E2727" s="11">
        <f>VLOOKUP(C2727,Typology!$A$2:$D$615,4,FALSE)</f>
        <v>3</v>
      </c>
      <c r="F2727" s="9" t="s">
        <v>2909</v>
      </c>
      <c r="G2727" s="9" t="s">
        <v>7635</v>
      </c>
      <c r="H2727">
        <v>465.05327699999998</v>
      </c>
      <c r="I2727">
        <v>465.05327699999998</v>
      </c>
    </row>
    <row r="2728" spans="1:9" x14ac:dyDescent="0.25">
      <c r="A2728" s="8">
        <v>2023</v>
      </c>
      <c r="B2728" s="9" t="s">
        <v>783</v>
      </c>
      <c r="C2728" s="9" t="s">
        <v>2907</v>
      </c>
      <c r="D2728" s="9" t="s">
        <v>4672</v>
      </c>
      <c r="E2728" s="11">
        <f>VLOOKUP(C2728,Typology!$A$2:$D$615,4,FALSE)</f>
        <v>3</v>
      </c>
      <c r="F2728" s="9" t="s">
        <v>2910</v>
      </c>
      <c r="G2728" s="9" t="s">
        <v>7636</v>
      </c>
      <c r="H2728">
        <v>262.16470600000002</v>
      </c>
      <c r="I2728">
        <v>510.46822600000002</v>
      </c>
    </row>
    <row r="2729" spans="1:9" x14ac:dyDescent="0.25">
      <c r="A2729" s="8">
        <v>2023</v>
      </c>
      <c r="B2729" s="9" t="s">
        <v>783</v>
      </c>
      <c r="C2729" s="9" t="s">
        <v>2907</v>
      </c>
      <c r="D2729" s="9" t="s">
        <v>4672</v>
      </c>
      <c r="E2729" s="11">
        <f>VLOOKUP(C2729,Typology!$A$2:$D$615,4,FALSE)</f>
        <v>3</v>
      </c>
      <c r="F2729" s="9" t="s">
        <v>2911</v>
      </c>
      <c r="G2729" s="9" t="s">
        <v>7637</v>
      </c>
      <c r="H2729">
        <v>0</v>
      </c>
      <c r="I2729">
        <v>661.36976900000002</v>
      </c>
    </row>
    <row r="2730" spans="1:9" x14ac:dyDescent="0.25">
      <c r="A2730" s="8">
        <v>2023</v>
      </c>
      <c r="B2730" s="9" t="s">
        <v>783</v>
      </c>
      <c r="C2730" s="9" t="s">
        <v>2912</v>
      </c>
      <c r="D2730" s="9" t="s">
        <v>4549</v>
      </c>
      <c r="E2730" s="11">
        <f>VLOOKUP(C2730,Typology!$A$2:$D$615,4,FALSE)</f>
        <v>2</v>
      </c>
      <c r="F2730" s="9" t="s">
        <v>2913</v>
      </c>
      <c r="G2730" s="9" t="s">
        <v>7638</v>
      </c>
      <c r="H2730">
        <v>324.69119699999999</v>
      </c>
      <c r="I2730">
        <v>324.69119699999999</v>
      </c>
    </row>
    <row r="2731" spans="1:9" x14ac:dyDescent="0.25">
      <c r="A2731" s="8">
        <v>2023</v>
      </c>
      <c r="B2731" s="9" t="s">
        <v>783</v>
      </c>
      <c r="C2731" s="9" t="s">
        <v>2912</v>
      </c>
      <c r="D2731" s="9" t="s">
        <v>4549</v>
      </c>
      <c r="E2731" s="11">
        <f>VLOOKUP(C2731,Typology!$A$2:$D$615,4,FALSE)</f>
        <v>2</v>
      </c>
      <c r="F2731" s="9" t="s">
        <v>2914</v>
      </c>
      <c r="G2731" s="9" t="s">
        <v>7639</v>
      </c>
      <c r="H2731">
        <v>0</v>
      </c>
      <c r="I2731">
        <v>414.66242099999999</v>
      </c>
    </row>
    <row r="2732" spans="1:9" x14ac:dyDescent="0.25">
      <c r="A2732" s="8">
        <v>2023</v>
      </c>
      <c r="B2732" s="9" t="s">
        <v>783</v>
      </c>
      <c r="C2732" s="9" t="s">
        <v>2912</v>
      </c>
      <c r="D2732" s="9" t="s">
        <v>4549</v>
      </c>
      <c r="E2732" s="11">
        <f>VLOOKUP(C2732,Typology!$A$2:$D$615,4,FALSE)</f>
        <v>2</v>
      </c>
      <c r="F2732" s="9" t="s">
        <v>2915</v>
      </c>
      <c r="G2732" s="9" t="s">
        <v>7640</v>
      </c>
      <c r="H2732">
        <v>378.54047700000001</v>
      </c>
      <c r="I2732">
        <v>378.54047700000001</v>
      </c>
    </row>
    <row r="2733" spans="1:9" x14ac:dyDescent="0.25">
      <c r="A2733" s="8">
        <v>2023</v>
      </c>
      <c r="B2733" s="9" t="s">
        <v>783</v>
      </c>
      <c r="C2733" s="9" t="s">
        <v>2912</v>
      </c>
      <c r="D2733" s="9" t="s">
        <v>4549</v>
      </c>
      <c r="E2733" s="11">
        <f>VLOOKUP(C2733,Typology!$A$2:$D$615,4,FALSE)</f>
        <v>2</v>
      </c>
      <c r="F2733" s="9" t="s">
        <v>475</v>
      </c>
      <c r="G2733" s="9" t="s">
        <v>5643</v>
      </c>
      <c r="H2733">
        <v>0</v>
      </c>
      <c r="I2733">
        <v>346.39991800000001</v>
      </c>
    </row>
    <row r="2734" spans="1:9" x14ac:dyDescent="0.25">
      <c r="A2734" s="8">
        <v>2023</v>
      </c>
      <c r="B2734" s="9" t="s">
        <v>783</v>
      </c>
      <c r="C2734" s="9" t="s">
        <v>2916</v>
      </c>
      <c r="D2734" s="9" t="s">
        <v>4394</v>
      </c>
      <c r="E2734" s="11">
        <f>VLOOKUP(C2734,Typology!$A$2:$D$615,4,FALSE)</f>
        <v>1</v>
      </c>
      <c r="F2734" s="9" t="s">
        <v>2917</v>
      </c>
      <c r="G2734" s="9" t="s">
        <v>7641</v>
      </c>
      <c r="H2734">
        <v>368.93339400000002</v>
      </c>
      <c r="I2734">
        <v>441.14511399999998</v>
      </c>
    </row>
    <row r="2735" spans="1:9" x14ac:dyDescent="0.25">
      <c r="A2735" s="8">
        <v>2023</v>
      </c>
      <c r="B2735" s="9" t="s">
        <v>783</v>
      </c>
      <c r="C2735" s="9" t="s">
        <v>2916</v>
      </c>
      <c r="D2735" s="9" t="s">
        <v>4394</v>
      </c>
      <c r="E2735" s="11">
        <f>VLOOKUP(C2735,Typology!$A$2:$D$615,4,FALSE)</f>
        <v>1</v>
      </c>
      <c r="F2735" s="9" t="s">
        <v>2918</v>
      </c>
      <c r="G2735" s="9" t="s">
        <v>7642</v>
      </c>
      <c r="H2735">
        <v>0</v>
      </c>
      <c r="I2735">
        <v>360.85603200000003</v>
      </c>
    </row>
    <row r="2736" spans="1:9" x14ac:dyDescent="0.25">
      <c r="A2736" s="8">
        <v>2023</v>
      </c>
      <c r="B2736" s="9" t="s">
        <v>783</v>
      </c>
      <c r="C2736" s="9" t="s">
        <v>2919</v>
      </c>
      <c r="D2736" s="9" t="s">
        <v>4674</v>
      </c>
      <c r="E2736" s="11">
        <f>VLOOKUP(C2736,Typology!$A$2:$D$615,4,FALSE)</f>
        <v>3</v>
      </c>
      <c r="F2736" s="9" t="s">
        <v>2920</v>
      </c>
      <c r="G2736" s="9" t="s">
        <v>7643</v>
      </c>
      <c r="H2736">
        <v>554.89550999999994</v>
      </c>
      <c r="I2736">
        <v>555.96586100000002</v>
      </c>
    </row>
    <row r="2737" spans="1:9" x14ac:dyDescent="0.25">
      <c r="A2737" s="8">
        <v>2023</v>
      </c>
      <c r="B2737" s="9" t="s">
        <v>783</v>
      </c>
      <c r="C2737" s="9" t="s">
        <v>2919</v>
      </c>
      <c r="D2737" s="9" t="s">
        <v>4674</v>
      </c>
      <c r="E2737" s="11">
        <f>VLOOKUP(C2737,Typology!$A$2:$D$615,4,FALSE)</f>
        <v>3</v>
      </c>
      <c r="F2737" s="9" t="s">
        <v>2921</v>
      </c>
      <c r="G2737" s="9" t="s">
        <v>7644</v>
      </c>
      <c r="H2737">
        <v>509.12844200000001</v>
      </c>
      <c r="I2737">
        <v>509.12844200000001</v>
      </c>
    </row>
    <row r="2738" spans="1:9" x14ac:dyDescent="0.25">
      <c r="A2738" s="8">
        <v>2023</v>
      </c>
      <c r="B2738" s="9" t="s">
        <v>783</v>
      </c>
      <c r="C2738" s="9" t="s">
        <v>2919</v>
      </c>
      <c r="D2738" s="9" t="s">
        <v>4674</v>
      </c>
      <c r="E2738" s="11">
        <f>VLOOKUP(C2738,Typology!$A$2:$D$615,4,FALSE)</f>
        <v>3</v>
      </c>
      <c r="F2738" s="9" t="s">
        <v>2922</v>
      </c>
      <c r="G2738" s="9" t="s">
        <v>7645</v>
      </c>
      <c r="H2738">
        <v>0</v>
      </c>
      <c r="I2738">
        <v>649.14975100000004</v>
      </c>
    </row>
    <row r="2739" spans="1:9" x14ac:dyDescent="0.25">
      <c r="A2739" s="8">
        <v>2023</v>
      </c>
      <c r="B2739" s="9" t="s">
        <v>783</v>
      </c>
      <c r="C2739" s="9" t="s">
        <v>2919</v>
      </c>
      <c r="D2739" s="9" t="s">
        <v>4674</v>
      </c>
      <c r="E2739" s="11">
        <f>VLOOKUP(C2739,Typology!$A$2:$D$615,4,FALSE)</f>
        <v>3</v>
      </c>
      <c r="F2739" s="9" t="s">
        <v>2923</v>
      </c>
      <c r="G2739" s="9" t="s">
        <v>7646</v>
      </c>
      <c r="H2739">
        <v>0</v>
      </c>
      <c r="I2739">
        <v>536.16257599999994</v>
      </c>
    </row>
    <row r="2740" spans="1:9" x14ac:dyDescent="0.25">
      <c r="A2740" s="8">
        <v>2023</v>
      </c>
      <c r="B2740" s="9" t="s">
        <v>783</v>
      </c>
      <c r="C2740" s="9" t="s">
        <v>2924</v>
      </c>
      <c r="D2740" s="9" t="s">
        <v>4550</v>
      </c>
      <c r="E2740" s="11">
        <f>VLOOKUP(C2740,Typology!$A$2:$D$615,4,FALSE)</f>
        <v>2</v>
      </c>
      <c r="F2740" s="9" t="s">
        <v>2925</v>
      </c>
      <c r="G2740" s="9" t="s">
        <v>7647</v>
      </c>
      <c r="H2740">
        <v>365.74166200000002</v>
      </c>
      <c r="I2740">
        <v>365.74166200000002</v>
      </c>
    </row>
    <row r="2741" spans="1:9" x14ac:dyDescent="0.25">
      <c r="A2741" s="8">
        <v>2023</v>
      </c>
      <c r="B2741" s="9" t="s">
        <v>783</v>
      </c>
      <c r="C2741" s="9" t="s">
        <v>2924</v>
      </c>
      <c r="D2741" s="9" t="s">
        <v>4550</v>
      </c>
      <c r="E2741" s="11">
        <f>VLOOKUP(C2741,Typology!$A$2:$D$615,4,FALSE)</f>
        <v>2</v>
      </c>
      <c r="F2741" s="9" t="s">
        <v>2926</v>
      </c>
      <c r="G2741" s="9" t="s">
        <v>7648</v>
      </c>
      <c r="H2741">
        <v>0</v>
      </c>
      <c r="I2741">
        <v>570.28898800000002</v>
      </c>
    </row>
    <row r="2742" spans="1:9" x14ac:dyDescent="0.25">
      <c r="A2742" s="8">
        <v>2023</v>
      </c>
      <c r="B2742" s="9" t="s">
        <v>783</v>
      </c>
      <c r="C2742" s="9" t="s">
        <v>2924</v>
      </c>
      <c r="D2742" s="9" t="s">
        <v>4550</v>
      </c>
      <c r="E2742" s="11">
        <f>VLOOKUP(C2742,Typology!$A$2:$D$615,4,FALSE)</f>
        <v>2</v>
      </c>
      <c r="F2742" s="9" t="s">
        <v>2927</v>
      </c>
      <c r="G2742" s="9" t="s">
        <v>7649</v>
      </c>
      <c r="H2742">
        <v>352.76301799999999</v>
      </c>
      <c r="I2742">
        <v>352.76301799999999</v>
      </c>
    </row>
    <row r="2743" spans="1:9" x14ac:dyDescent="0.25">
      <c r="A2743" s="8">
        <v>2023</v>
      </c>
      <c r="B2743" s="9" t="s">
        <v>783</v>
      </c>
      <c r="C2743" s="9" t="s">
        <v>2924</v>
      </c>
      <c r="D2743" s="9" t="s">
        <v>4550</v>
      </c>
      <c r="E2743" s="11">
        <f>VLOOKUP(C2743,Typology!$A$2:$D$615,4,FALSE)</f>
        <v>2</v>
      </c>
      <c r="F2743" s="9" t="s">
        <v>2928</v>
      </c>
      <c r="G2743" s="9" t="s">
        <v>7650</v>
      </c>
      <c r="H2743">
        <v>162.91768300000001</v>
      </c>
      <c r="I2743">
        <v>618.41031399999997</v>
      </c>
    </row>
    <row r="2744" spans="1:9" x14ac:dyDescent="0.25">
      <c r="A2744" s="8">
        <v>2023</v>
      </c>
      <c r="B2744" s="9" t="s">
        <v>783</v>
      </c>
      <c r="C2744" s="9" t="s">
        <v>2929</v>
      </c>
      <c r="D2744" s="9" t="s">
        <v>4673</v>
      </c>
      <c r="E2744" s="11">
        <f>VLOOKUP(C2744,Typology!$A$2:$D$615,4,FALSE)</f>
        <v>3</v>
      </c>
      <c r="F2744" s="9" t="s">
        <v>2930</v>
      </c>
      <c r="G2744" s="9" t="s">
        <v>7651</v>
      </c>
      <c r="H2744">
        <v>488.97890799999999</v>
      </c>
      <c r="I2744">
        <v>488.97890799999999</v>
      </c>
    </row>
    <row r="2745" spans="1:9" x14ac:dyDescent="0.25">
      <c r="A2745" s="8">
        <v>2023</v>
      </c>
      <c r="B2745" s="9" t="s">
        <v>783</v>
      </c>
      <c r="C2745" s="9" t="s">
        <v>2929</v>
      </c>
      <c r="D2745" s="9" t="s">
        <v>4673</v>
      </c>
      <c r="E2745" s="11">
        <f>VLOOKUP(C2745,Typology!$A$2:$D$615,4,FALSE)</f>
        <v>3</v>
      </c>
      <c r="F2745" s="9" t="s">
        <v>2931</v>
      </c>
      <c r="G2745" s="9" t="s">
        <v>7652</v>
      </c>
      <c r="H2745">
        <v>0</v>
      </c>
      <c r="I2745">
        <v>350.47517199999999</v>
      </c>
    </row>
    <row r="2746" spans="1:9" x14ac:dyDescent="0.25">
      <c r="A2746" s="8">
        <v>2023</v>
      </c>
      <c r="B2746" s="9" t="s">
        <v>783</v>
      </c>
      <c r="C2746" s="9" t="s">
        <v>2929</v>
      </c>
      <c r="D2746" s="9" t="s">
        <v>4673</v>
      </c>
      <c r="E2746" s="11">
        <f>VLOOKUP(C2746,Typology!$A$2:$D$615,4,FALSE)</f>
        <v>3</v>
      </c>
      <c r="F2746" s="9" t="s">
        <v>2932</v>
      </c>
      <c r="G2746" s="9" t="s">
        <v>7653</v>
      </c>
      <c r="H2746">
        <v>92.622480999999993</v>
      </c>
      <c r="I2746">
        <v>349.37559900000002</v>
      </c>
    </row>
    <row r="2747" spans="1:9" x14ac:dyDescent="0.25">
      <c r="A2747" s="8">
        <v>2023</v>
      </c>
      <c r="B2747" s="9" t="s">
        <v>783</v>
      </c>
      <c r="C2747" s="9" t="s">
        <v>2933</v>
      </c>
      <c r="D2747" s="9" t="s">
        <v>4947</v>
      </c>
      <c r="E2747" s="11">
        <f>VLOOKUP(C2747,Typology!$A$2:$D$615,4,FALSE)</f>
        <v>6</v>
      </c>
      <c r="F2747" s="9" t="s">
        <v>2934</v>
      </c>
      <c r="G2747" s="9" t="s">
        <v>7654</v>
      </c>
      <c r="H2747">
        <v>683.49949500000002</v>
      </c>
      <c r="I2747">
        <v>683.49949500000002</v>
      </c>
    </row>
    <row r="2748" spans="1:9" x14ac:dyDescent="0.25">
      <c r="A2748" s="8">
        <v>2023</v>
      </c>
      <c r="B2748" s="9" t="s">
        <v>783</v>
      </c>
      <c r="C2748" s="9" t="s">
        <v>2933</v>
      </c>
      <c r="D2748" s="9" t="s">
        <v>4947</v>
      </c>
      <c r="E2748" s="11">
        <f>VLOOKUP(C2748,Typology!$A$2:$D$615,4,FALSE)</f>
        <v>6</v>
      </c>
      <c r="F2748" s="9" t="s">
        <v>2935</v>
      </c>
      <c r="G2748" s="9" t="s">
        <v>7655</v>
      </c>
      <c r="H2748">
        <v>289.57142799999997</v>
      </c>
      <c r="I2748">
        <v>540.30285700000002</v>
      </c>
    </row>
    <row r="2749" spans="1:9" x14ac:dyDescent="0.25">
      <c r="A2749" s="8">
        <v>2023</v>
      </c>
      <c r="B2749" s="9" t="s">
        <v>783</v>
      </c>
      <c r="C2749" s="9" t="s">
        <v>2933</v>
      </c>
      <c r="D2749" s="9" t="s">
        <v>4947</v>
      </c>
      <c r="E2749" s="11">
        <f>VLOOKUP(C2749,Typology!$A$2:$D$615,4,FALSE)</f>
        <v>6</v>
      </c>
      <c r="F2749" s="9" t="s">
        <v>2936</v>
      </c>
      <c r="G2749" s="9" t="s">
        <v>7656</v>
      </c>
      <c r="H2749">
        <v>796.511436</v>
      </c>
      <c r="I2749">
        <v>796.511436</v>
      </c>
    </row>
    <row r="2750" spans="1:9" x14ac:dyDescent="0.25">
      <c r="A2750" s="8">
        <v>2023</v>
      </c>
      <c r="B2750" s="9" t="s">
        <v>783</v>
      </c>
      <c r="C2750" s="9" t="s">
        <v>2933</v>
      </c>
      <c r="D2750" s="9" t="s">
        <v>4947</v>
      </c>
      <c r="E2750" s="11">
        <f>VLOOKUP(C2750,Typology!$A$2:$D$615,4,FALSE)</f>
        <v>6</v>
      </c>
      <c r="F2750" s="9" t="s">
        <v>2937</v>
      </c>
      <c r="G2750" s="9" t="s">
        <v>7657</v>
      </c>
      <c r="H2750">
        <v>0</v>
      </c>
      <c r="I2750">
        <v>94.650649999999999</v>
      </c>
    </row>
    <row r="2751" spans="1:9" x14ac:dyDescent="0.25">
      <c r="A2751" s="8">
        <v>2023</v>
      </c>
      <c r="B2751" s="9" t="s">
        <v>783</v>
      </c>
      <c r="C2751" s="9" t="s">
        <v>2933</v>
      </c>
      <c r="D2751" s="9" t="s">
        <v>4947</v>
      </c>
      <c r="E2751" s="11">
        <f>VLOOKUP(C2751,Typology!$A$2:$D$615,4,FALSE)</f>
        <v>6</v>
      </c>
      <c r="F2751" s="9" t="s">
        <v>469</v>
      </c>
      <c r="G2751" s="9" t="s">
        <v>5637</v>
      </c>
      <c r="H2751">
        <v>8.5948569999999993</v>
      </c>
      <c r="I2751">
        <v>31.593961999999998</v>
      </c>
    </row>
    <row r="2752" spans="1:9" x14ac:dyDescent="0.25">
      <c r="A2752" s="8">
        <v>2023</v>
      </c>
      <c r="B2752" s="9" t="s">
        <v>783</v>
      </c>
      <c r="C2752" s="9" t="s">
        <v>2933</v>
      </c>
      <c r="D2752" s="9" t="s">
        <v>4947</v>
      </c>
      <c r="E2752" s="11">
        <f>VLOOKUP(C2752,Typology!$A$2:$D$615,4,FALSE)</f>
        <v>6</v>
      </c>
      <c r="F2752" s="9" t="s">
        <v>2938</v>
      </c>
      <c r="G2752" s="9" t="s">
        <v>7658</v>
      </c>
      <c r="H2752">
        <v>489.29212200000001</v>
      </c>
      <c r="I2752">
        <v>489.29212200000001</v>
      </c>
    </row>
    <row r="2753" spans="1:9" x14ac:dyDescent="0.25">
      <c r="A2753" s="8">
        <v>2023</v>
      </c>
      <c r="B2753" s="9" t="s">
        <v>783</v>
      </c>
      <c r="C2753" s="9" t="s">
        <v>2933</v>
      </c>
      <c r="D2753" s="9" t="s">
        <v>4947</v>
      </c>
      <c r="E2753" s="11">
        <f>VLOOKUP(C2753,Typology!$A$2:$D$615,4,FALSE)</f>
        <v>6</v>
      </c>
      <c r="F2753" s="9" t="s">
        <v>2939</v>
      </c>
      <c r="G2753" s="9" t="s">
        <v>7659</v>
      </c>
      <c r="H2753">
        <v>0</v>
      </c>
      <c r="I2753">
        <v>1758.7720409999999</v>
      </c>
    </row>
    <row r="2754" spans="1:9" x14ac:dyDescent="0.25">
      <c r="A2754" s="8">
        <v>2023</v>
      </c>
      <c r="B2754" s="9" t="s">
        <v>783</v>
      </c>
      <c r="C2754" s="9" t="s">
        <v>2933</v>
      </c>
      <c r="D2754" s="9" t="s">
        <v>4947</v>
      </c>
      <c r="E2754" s="11">
        <f>VLOOKUP(C2754,Typology!$A$2:$D$615,4,FALSE)</f>
        <v>6</v>
      </c>
      <c r="F2754" s="9" t="s">
        <v>2940</v>
      </c>
      <c r="G2754" s="9" t="s">
        <v>7660</v>
      </c>
      <c r="H2754">
        <v>521.88867000000005</v>
      </c>
      <c r="I2754">
        <v>521.88867000000005</v>
      </c>
    </row>
    <row r="2755" spans="1:9" x14ac:dyDescent="0.25">
      <c r="A2755" s="8">
        <v>2023</v>
      </c>
      <c r="B2755" s="9" t="s">
        <v>783</v>
      </c>
      <c r="C2755" s="9" t="s">
        <v>2933</v>
      </c>
      <c r="D2755" s="9" t="s">
        <v>4947</v>
      </c>
      <c r="E2755" s="11">
        <f>VLOOKUP(C2755,Typology!$A$2:$D$615,4,FALSE)</f>
        <v>6</v>
      </c>
      <c r="F2755" s="9" t="s">
        <v>2941</v>
      </c>
      <c r="G2755" s="9" t="s">
        <v>6678</v>
      </c>
      <c r="H2755">
        <v>505.15646299999997</v>
      </c>
      <c r="I2755">
        <v>505.15646299999997</v>
      </c>
    </row>
    <row r="2756" spans="1:9" x14ac:dyDescent="0.25">
      <c r="A2756" s="8">
        <v>2023</v>
      </c>
      <c r="B2756" s="9" t="s">
        <v>783</v>
      </c>
      <c r="C2756" s="9" t="s">
        <v>2933</v>
      </c>
      <c r="D2756" s="9" t="s">
        <v>4947</v>
      </c>
      <c r="E2756" s="11">
        <f>VLOOKUP(C2756,Typology!$A$2:$D$615,4,FALSE)</f>
        <v>6</v>
      </c>
      <c r="F2756" s="9" t="s">
        <v>2942</v>
      </c>
      <c r="G2756" s="9" t="s">
        <v>7661</v>
      </c>
      <c r="H2756">
        <v>0</v>
      </c>
      <c r="I2756">
        <v>846.93347700000004</v>
      </c>
    </row>
    <row r="2757" spans="1:9" x14ac:dyDescent="0.25">
      <c r="A2757" s="8">
        <v>2023</v>
      </c>
      <c r="B2757" s="9" t="s">
        <v>783</v>
      </c>
      <c r="C2757" s="9" t="s">
        <v>2933</v>
      </c>
      <c r="D2757" s="9" t="s">
        <v>4947</v>
      </c>
      <c r="E2757" s="11">
        <f>VLOOKUP(C2757,Typology!$A$2:$D$615,4,FALSE)</f>
        <v>6</v>
      </c>
      <c r="F2757" s="9" t="s">
        <v>2943</v>
      </c>
      <c r="G2757" s="9" t="s">
        <v>7662</v>
      </c>
      <c r="H2757">
        <v>600.32988</v>
      </c>
      <c r="I2757">
        <v>600.32988</v>
      </c>
    </row>
    <row r="2758" spans="1:9" x14ac:dyDescent="0.25">
      <c r="A2758" s="8">
        <v>2023</v>
      </c>
      <c r="B2758" s="9" t="s">
        <v>783</v>
      </c>
      <c r="C2758" s="9" t="s">
        <v>2933</v>
      </c>
      <c r="D2758" s="9" t="s">
        <v>4947</v>
      </c>
      <c r="E2758" s="11">
        <f>VLOOKUP(C2758,Typology!$A$2:$D$615,4,FALSE)</f>
        <v>6</v>
      </c>
      <c r="F2758" s="9" t="s">
        <v>2944</v>
      </c>
      <c r="G2758" s="9" t="s">
        <v>7663</v>
      </c>
      <c r="H2758">
        <v>299.82281899999998</v>
      </c>
      <c r="I2758">
        <v>632.175251</v>
      </c>
    </row>
    <row r="2759" spans="1:9" x14ac:dyDescent="0.25">
      <c r="A2759" s="8">
        <v>2023</v>
      </c>
      <c r="B2759" s="9" t="s">
        <v>783</v>
      </c>
      <c r="C2759" s="9" t="s">
        <v>2933</v>
      </c>
      <c r="D2759" s="9" t="s">
        <v>4947</v>
      </c>
      <c r="E2759" s="11">
        <f>VLOOKUP(C2759,Typology!$A$2:$D$615,4,FALSE)</f>
        <v>6</v>
      </c>
      <c r="F2759" s="9" t="s">
        <v>2945</v>
      </c>
      <c r="G2759" s="9" t="s">
        <v>7664</v>
      </c>
      <c r="H2759">
        <v>287.10613699999999</v>
      </c>
      <c r="I2759">
        <v>585.45470899999998</v>
      </c>
    </row>
    <row r="2760" spans="1:9" x14ac:dyDescent="0.25">
      <c r="A2760" s="8">
        <v>2023</v>
      </c>
      <c r="B2760" s="9" t="s">
        <v>783</v>
      </c>
      <c r="C2760" s="9" t="s">
        <v>2933</v>
      </c>
      <c r="D2760" s="9" t="s">
        <v>4947</v>
      </c>
      <c r="E2760" s="11">
        <f>VLOOKUP(C2760,Typology!$A$2:$D$615,4,FALSE)</f>
        <v>6</v>
      </c>
      <c r="F2760" s="9" t="s">
        <v>2946</v>
      </c>
      <c r="G2760" s="9" t="s">
        <v>6611</v>
      </c>
      <c r="H2760">
        <v>369.60858300000001</v>
      </c>
      <c r="I2760">
        <v>369.60858300000001</v>
      </c>
    </row>
    <row r="2761" spans="1:9" x14ac:dyDescent="0.25">
      <c r="A2761" s="8">
        <v>2023</v>
      </c>
      <c r="B2761" s="9" t="s">
        <v>783</v>
      </c>
      <c r="C2761" s="9" t="s">
        <v>2933</v>
      </c>
      <c r="D2761" s="9" t="s">
        <v>4947</v>
      </c>
      <c r="E2761" s="11">
        <f>VLOOKUP(C2761,Typology!$A$2:$D$615,4,FALSE)</f>
        <v>6</v>
      </c>
      <c r="F2761" s="9" t="s">
        <v>2947</v>
      </c>
      <c r="G2761" s="9" t="s">
        <v>7665</v>
      </c>
      <c r="H2761">
        <v>0</v>
      </c>
      <c r="I2761">
        <v>872.53527799999995</v>
      </c>
    </row>
    <row r="2762" spans="1:9" x14ac:dyDescent="0.25">
      <c r="A2762" s="8">
        <v>2023</v>
      </c>
      <c r="B2762" s="9" t="s">
        <v>783</v>
      </c>
      <c r="C2762" s="9" t="s">
        <v>2933</v>
      </c>
      <c r="D2762" s="9" t="s">
        <v>4947</v>
      </c>
      <c r="E2762" s="11">
        <f>VLOOKUP(C2762,Typology!$A$2:$D$615,4,FALSE)</f>
        <v>6</v>
      </c>
      <c r="F2762" s="9" t="s">
        <v>476</v>
      </c>
      <c r="G2762" s="9" t="s">
        <v>5644</v>
      </c>
      <c r="H2762">
        <v>0</v>
      </c>
      <c r="I2762">
        <v>1584.717185</v>
      </c>
    </row>
    <row r="2763" spans="1:9" x14ac:dyDescent="0.25">
      <c r="A2763" s="8">
        <v>2023</v>
      </c>
      <c r="B2763" s="9" t="s">
        <v>783</v>
      </c>
      <c r="C2763" s="9" t="s">
        <v>2948</v>
      </c>
      <c r="D2763" s="9" t="s">
        <v>4551</v>
      </c>
      <c r="E2763" s="11">
        <f>VLOOKUP(C2763,Typology!$A$2:$D$615,4,FALSE)</f>
        <v>2</v>
      </c>
      <c r="F2763" s="9" t="s">
        <v>2949</v>
      </c>
      <c r="G2763" s="9" t="s">
        <v>7666</v>
      </c>
      <c r="H2763">
        <v>221.86487499999998</v>
      </c>
      <c r="I2763">
        <v>267.936802</v>
      </c>
    </row>
    <row r="2764" spans="1:9" x14ac:dyDescent="0.25">
      <c r="A2764" s="8">
        <v>2023</v>
      </c>
      <c r="B2764" s="9" t="s">
        <v>783</v>
      </c>
      <c r="C2764" s="9" t="s">
        <v>2948</v>
      </c>
      <c r="D2764" s="9" t="s">
        <v>4551</v>
      </c>
      <c r="E2764" s="11">
        <f>VLOOKUP(C2764,Typology!$A$2:$D$615,4,FALSE)</f>
        <v>2</v>
      </c>
      <c r="F2764" s="9" t="s">
        <v>2950</v>
      </c>
      <c r="G2764" s="9" t="s">
        <v>7667</v>
      </c>
      <c r="H2764">
        <v>0</v>
      </c>
      <c r="I2764">
        <v>228.87943000000001</v>
      </c>
    </row>
    <row r="2765" spans="1:9" x14ac:dyDescent="0.25">
      <c r="A2765" s="8">
        <v>2023</v>
      </c>
      <c r="B2765" s="9" t="s">
        <v>783</v>
      </c>
      <c r="C2765" s="9" t="s">
        <v>2951</v>
      </c>
      <c r="D2765" s="9" t="s">
        <v>4396</v>
      </c>
      <c r="E2765" s="11">
        <f>VLOOKUP(C2765,Typology!$A$2:$D$615,4,FALSE)</f>
        <v>1</v>
      </c>
      <c r="F2765" s="9" t="s">
        <v>498</v>
      </c>
      <c r="G2765" s="9" t="s">
        <v>5663</v>
      </c>
      <c r="H2765">
        <v>0</v>
      </c>
      <c r="I2765">
        <v>579.06676500000003</v>
      </c>
    </row>
    <row r="2766" spans="1:9" x14ac:dyDescent="0.25">
      <c r="A2766" s="8">
        <v>2023</v>
      </c>
      <c r="B2766" s="9" t="s">
        <v>783</v>
      </c>
      <c r="C2766" s="9" t="s">
        <v>2951</v>
      </c>
      <c r="D2766" s="9" t="s">
        <v>4396</v>
      </c>
      <c r="E2766" s="11">
        <f>VLOOKUP(C2766,Typology!$A$2:$D$615,4,FALSE)</f>
        <v>1</v>
      </c>
      <c r="F2766" s="9" t="s">
        <v>2952</v>
      </c>
      <c r="G2766" s="9" t="s">
        <v>7668</v>
      </c>
      <c r="H2766">
        <v>1154.507194</v>
      </c>
      <c r="I2766">
        <v>1154.507194</v>
      </c>
    </row>
    <row r="2767" spans="1:9" x14ac:dyDescent="0.25">
      <c r="A2767" s="8">
        <v>2023</v>
      </c>
      <c r="B2767" s="9" t="s">
        <v>783</v>
      </c>
      <c r="C2767" s="9" t="s">
        <v>2951</v>
      </c>
      <c r="D2767" s="9" t="s">
        <v>4396</v>
      </c>
      <c r="E2767" s="11">
        <f>VLOOKUP(C2767,Typology!$A$2:$D$615,4,FALSE)</f>
        <v>1</v>
      </c>
      <c r="F2767" s="9" t="s">
        <v>518</v>
      </c>
      <c r="G2767" s="9" t="s">
        <v>5683</v>
      </c>
      <c r="H2767">
        <v>0</v>
      </c>
      <c r="I2767">
        <v>636.30469000000005</v>
      </c>
    </row>
    <row r="2768" spans="1:9" x14ac:dyDescent="0.25">
      <c r="A2768" s="8">
        <v>2023</v>
      </c>
      <c r="B2768" s="9" t="s">
        <v>783</v>
      </c>
      <c r="C2768" s="9" t="s">
        <v>2953</v>
      </c>
      <c r="D2768" s="9" t="s">
        <v>4882</v>
      </c>
      <c r="E2768" s="11">
        <f>VLOOKUP(C2768,Typology!$A$2:$D$615,4,FALSE)</f>
        <v>5</v>
      </c>
      <c r="F2768" s="9" t="s">
        <v>2954</v>
      </c>
      <c r="G2768" s="9" t="s">
        <v>7669</v>
      </c>
      <c r="H2768">
        <v>0</v>
      </c>
      <c r="I2768">
        <v>1168.1342090000001</v>
      </c>
    </row>
    <row r="2769" spans="1:9" x14ac:dyDescent="0.25">
      <c r="A2769" s="8">
        <v>2023</v>
      </c>
      <c r="B2769" s="9" t="s">
        <v>783</v>
      </c>
      <c r="C2769" s="9" t="s">
        <v>2953</v>
      </c>
      <c r="D2769" s="9" t="s">
        <v>4882</v>
      </c>
      <c r="E2769" s="11">
        <f>VLOOKUP(C2769,Typology!$A$2:$D$615,4,FALSE)</f>
        <v>5</v>
      </c>
      <c r="F2769" s="9" t="s">
        <v>2955</v>
      </c>
      <c r="G2769" s="9" t="s">
        <v>7670</v>
      </c>
      <c r="H2769">
        <v>0</v>
      </c>
      <c r="I2769">
        <v>917.24265400000002</v>
      </c>
    </row>
    <row r="2770" spans="1:9" x14ac:dyDescent="0.25">
      <c r="A2770" s="8">
        <v>2023</v>
      </c>
      <c r="B2770" s="9" t="s">
        <v>783</v>
      </c>
      <c r="C2770" s="9" t="s">
        <v>2953</v>
      </c>
      <c r="D2770" s="9" t="s">
        <v>4882</v>
      </c>
      <c r="E2770" s="11">
        <f>VLOOKUP(C2770,Typology!$A$2:$D$615,4,FALSE)</f>
        <v>5</v>
      </c>
      <c r="F2770" s="9" t="s">
        <v>2956</v>
      </c>
      <c r="G2770" s="9" t="s">
        <v>6956</v>
      </c>
      <c r="H2770">
        <v>687.07060999999999</v>
      </c>
      <c r="I2770">
        <v>687.07060999999999</v>
      </c>
    </row>
    <row r="2771" spans="1:9" x14ac:dyDescent="0.25">
      <c r="A2771" s="8">
        <v>2023</v>
      </c>
      <c r="B2771" s="9" t="s">
        <v>783</v>
      </c>
      <c r="C2771" s="9" t="s">
        <v>2953</v>
      </c>
      <c r="D2771" s="9" t="s">
        <v>4882</v>
      </c>
      <c r="E2771" s="11">
        <f>VLOOKUP(C2771,Typology!$A$2:$D$615,4,FALSE)</f>
        <v>5</v>
      </c>
      <c r="F2771" s="9" t="s">
        <v>2957</v>
      </c>
      <c r="G2771" s="9" t="s">
        <v>7671</v>
      </c>
      <c r="H2771">
        <v>905.40829699999995</v>
      </c>
      <c r="I2771">
        <v>905.40829699999995</v>
      </c>
    </row>
    <row r="2772" spans="1:9" x14ac:dyDescent="0.25">
      <c r="A2772" s="8">
        <v>2023</v>
      </c>
      <c r="B2772" s="9" t="s">
        <v>783</v>
      </c>
      <c r="C2772" s="9" t="s">
        <v>2958</v>
      </c>
      <c r="D2772" s="9" t="s">
        <v>4793</v>
      </c>
      <c r="E2772" s="11">
        <f>VLOOKUP(C2772,Typology!$A$2:$D$615,4,FALSE)</f>
        <v>4</v>
      </c>
      <c r="F2772" s="9" t="s">
        <v>2959</v>
      </c>
      <c r="G2772" s="9" t="s">
        <v>7672</v>
      </c>
      <c r="H2772">
        <v>450.96357699999999</v>
      </c>
      <c r="I2772">
        <v>682.93483300000003</v>
      </c>
    </row>
    <row r="2773" spans="1:9" x14ac:dyDescent="0.25">
      <c r="A2773" s="8">
        <v>2023</v>
      </c>
      <c r="B2773" s="9" t="s">
        <v>783</v>
      </c>
      <c r="C2773" s="9" t="s">
        <v>2958</v>
      </c>
      <c r="D2773" s="9" t="s">
        <v>4793</v>
      </c>
      <c r="E2773" s="11">
        <f>VLOOKUP(C2773,Typology!$A$2:$D$615,4,FALSE)</f>
        <v>4</v>
      </c>
      <c r="F2773" s="9" t="s">
        <v>2960</v>
      </c>
      <c r="G2773" s="9" t="s">
        <v>7673</v>
      </c>
      <c r="H2773">
        <v>21.937498999999999</v>
      </c>
      <c r="I2773">
        <v>21.937498999999999</v>
      </c>
    </row>
    <row r="2774" spans="1:9" x14ac:dyDescent="0.25">
      <c r="A2774" s="8">
        <v>2023</v>
      </c>
      <c r="B2774" s="9" t="s">
        <v>783</v>
      </c>
      <c r="C2774" s="9" t="s">
        <v>2958</v>
      </c>
      <c r="D2774" s="9" t="s">
        <v>4793</v>
      </c>
      <c r="E2774" s="11">
        <f>VLOOKUP(C2774,Typology!$A$2:$D$615,4,FALSE)</f>
        <v>4</v>
      </c>
      <c r="F2774" s="9" t="s">
        <v>2961</v>
      </c>
      <c r="G2774" s="9" t="s">
        <v>6459</v>
      </c>
      <c r="H2774">
        <v>963.36746200000005</v>
      </c>
      <c r="I2774">
        <v>963.36746200000005</v>
      </c>
    </row>
    <row r="2775" spans="1:9" x14ac:dyDescent="0.25">
      <c r="A2775" s="8">
        <v>2023</v>
      </c>
      <c r="B2775" s="9" t="s">
        <v>783</v>
      </c>
      <c r="C2775" s="9" t="s">
        <v>2958</v>
      </c>
      <c r="D2775" s="9" t="s">
        <v>4793</v>
      </c>
      <c r="E2775" s="11">
        <f>VLOOKUP(C2775,Typology!$A$2:$D$615,4,FALSE)</f>
        <v>4</v>
      </c>
      <c r="F2775" s="9" t="s">
        <v>2962</v>
      </c>
      <c r="G2775" s="9" t="s">
        <v>7674</v>
      </c>
      <c r="H2775">
        <v>0</v>
      </c>
      <c r="I2775">
        <v>754.31483200000002</v>
      </c>
    </row>
    <row r="2776" spans="1:9" x14ac:dyDescent="0.25">
      <c r="A2776" s="8">
        <v>2023</v>
      </c>
      <c r="B2776" s="9" t="s">
        <v>783</v>
      </c>
      <c r="C2776" s="9" t="s">
        <v>2958</v>
      </c>
      <c r="D2776" s="9" t="s">
        <v>4793</v>
      </c>
      <c r="E2776" s="11">
        <f>VLOOKUP(C2776,Typology!$A$2:$D$615,4,FALSE)</f>
        <v>4</v>
      </c>
      <c r="F2776" s="9" t="s">
        <v>2963</v>
      </c>
      <c r="G2776" s="9" t="s">
        <v>7675</v>
      </c>
      <c r="H2776">
        <v>0</v>
      </c>
      <c r="I2776">
        <v>533.40993400000002</v>
      </c>
    </row>
    <row r="2777" spans="1:9" x14ac:dyDescent="0.25">
      <c r="A2777" s="8">
        <v>2023</v>
      </c>
      <c r="B2777" s="9" t="s">
        <v>783</v>
      </c>
      <c r="C2777" s="9" t="s">
        <v>2964</v>
      </c>
      <c r="D2777" s="9" t="s">
        <v>4951</v>
      </c>
      <c r="E2777" s="11">
        <f>VLOOKUP(C2777,Typology!$A$2:$D$615,4,FALSE)</f>
        <v>6</v>
      </c>
      <c r="F2777" s="9" t="s">
        <v>2965</v>
      </c>
      <c r="G2777" s="9" t="s">
        <v>7676</v>
      </c>
      <c r="H2777">
        <v>429.97727300000003</v>
      </c>
      <c r="I2777">
        <v>430.97727300000003</v>
      </c>
    </row>
    <row r="2778" spans="1:9" x14ac:dyDescent="0.25">
      <c r="A2778" s="8">
        <v>2023</v>
      </c>
      <c r="B2778" s="9" t="s">
        <v>783</v>
      </c>
      <c r="C2778" s="9" t="s">
        <v>2964</v>
      </c>
      <c r="D2778" s="9" t="s">
        <v>4951</v>
      </c>
      <c r="E2778" s="11">
        <f>VLOOKUP(C2778,Typology!$A$2:$D$615,4,FALSE)</f>
        <v>6</v>
      </c>
      <c r="F2778" s="9" t="s">
        <v>2966</v>
      </c>
      <c r="G2778" s="9" t="s">
        <v>7677</v>
      </c>
      <c r="H2778">
        <v>371.774359</v>
      </c>
      <c r="I2778">
        <v>371.774359</v>
      </c>
    </row>
    <row r="2779" spans="1:9" x14ac:dyDescent="0.25">
      <c r="A2779" s="8">
        <v>2023</v>
      </c>
      <c r="B2779" s="9" t="s">
        <v>783</v>
      </c>
      <c r="C2779" s="9" t="s">
        <v>2964</v>
      </c>
      <c r="D2779" s="9" t="s">
        <v>4951</v>
      </c>
      <c r="E2779" s="11">
        <f>VLOOKUP(C2779,Typology!$A$2:$D$615,4,FALSE)</f>
        <v>6</v>
      </c>
      <c r="F2779" s="9" t="s">
        <v>2967</v>
      </c>
      <c r="G2779" s="9" t="s">
        <v>7678</v>
      </c>
      <c r="H2779">
        <v>96.801407999999995</v>
      </c>
      <c r="I2779">
        <v>96.801407999999995</v>
      </c>
    </row>
    <row r="2780" spans="1:9" x14ac:dyDescent="0.25">
      <c r="A2780" s="8">
        <v>2023</v>
      </c>
      <c r="B2780" s="9" t="s">
        <v>783</v>
      </c>
      <c r="C2780" s="9" t="s">
        <v>2964</v>
      </c>
      <c r="D2780" s="9" t="s">
        <v>4951</v>
      </c>
      <c r="E2780" s="11">
        <f>VLOOKUP(C2780,Typology!$A$2:$D$615,4,FALSE)</f>
        <v>6</v>
      </c>
      <c r="F2780" s="9" t="s">
        <v>2968</v>
      </c>
      <c r="G2780" s="9" t="s">
        <v>7142</v>
      </c>
      <c r="H2780">
        <v>481.89393100000001</v>
      </c>
      <c r="I2780">
        <v>481.89393100000001</v>
      </c>
    </row>
    <row r="2781" spans="1:9" x14ac:dyDescent="0.25">
      <c r="A2781" s="8">
        <v>2023</v>
      </c>
      <c r="B2781" s="9" t="s">
        <v>783</v>
      </c>
      <c r="C2781" s="9" t="s">
        <v>2964</v>
      </c>
      <c r="D2781" s="9" t="s">
        <v>4951</v>
      </c>
      <c r="E2781" s="11">
        <f>VLOOKUP(C2781,Typology!$A$2:$D$615,4,FALSE)</f>
        <v>6</v>
      </c>
      <c r="F2781" s="9" t="s">
        <v>2969</v>
      </c>
      <c r="G2781" s="9" t="s">
        <v>6389</v>
      </c>
      <c r="H2781">
        <v>718.07922800000006</v>
      </c>
      <c r="I2781">
        <v>718.07922800000006</v>
      </c>
    </row>
    <row r="2782" spans="1:9" x14ac:dyDescent="0.25">
      <c r="A2782" s="8">
        <v>2023</v>
      </c>
      <c r="B2782" s="9" t="s">
        <v>783</v>
      </c>
      <c r="C2782" s="9" t="s">
        <v>2964</v>
      </c>
      <c r="D2782" s="9" t="s">
        <v>4951</v>
      </c>
      <c r="E2782" s="11">
        <f>VLOOKUP(C2782,Typology!$A$2:$D$615,4,FALSE)</f>
        <v>6</v>
      </c>
      <c r="F2782" s="9" t="s">
        <v>2970</v>
      </c>
      <c r="G2782" s="9" t="s">
        <v>7679</v>
      </c>
      <c r="H2782">
        <v>0</v>
      </c>
      <c r="I2782">
        <v>2308.5733180000002</v>
      </c>
    </row>
    <row r="2783" spans="1:9" x14ac:dyDescent="0.25">
      <c r="A2783" s="8">
        <v>2023</v>
      </c>
      <c r="B2783" s="9" t="s">
        <v>783</v>
      </c>
      <c r="C2783" s="9" t="s">
        <v>2964</v>
      </c>
      <c r="D2783" s="9" t="s">
        <v>4951</v>
      </c>
      <c r="E2783" s="11">
        <f>VLOOKUP(C2783,Typology!$A$2:$D$615,4,FALSE)</f>
        <v>6</v>
      </c>
      <c r="F2783" s="9" t="s">
        <v>2971</v>
      </c>
      <c r="G2783" s="9" t="s">
        <v>7680</v>
      </c>
      <c r="H2783">
        <v>0</v>
      </c>
      <c r="I2783">
        <v>644.40172900000005</v>
      </c>
    </row>
    <row r="2784" spans="1:9" x14ac:dyDescent="0.25">
      <c r="A2784" s="8">
        <v>2023</v>
      </c>
      <c r="B2784" s="9" t="s">
        <v>783</v>
      </c>
      <c r="C2784" s="9" t="s">
        <v>2964</v>
      </c>
      <c r="D2784" s="9" t="s">
        <v>4951</v>
      </c>
      <c r="E2784" s="11">
        <f>VLOOKUP(C2784,Typology!$A$2:$D$615,4,FALSE)</f>
        <v>6</v>
      </c>
      <c r="F2784" s="9" t="s">
        <v>2972</v>
      </c>
      <c r="G2784" s="9" t="s">
        <v>7681</v>
      </c>
      <c r="H2784">
        <v>404.711861</v>
      </c>
      <c r="I2784">
        <v>404.711861</v>
      </c>
    </row>
    <row r="2785" spans="1:9" x14ac:dyDescent="0.25">
      <c r="A2785" s="8">
        <v>2023</v>
      </c>
      <c r="B2785" s="9" t="s">
        <v>783</v>
      </c>
      <c r="C2785" s="9" t="s">
        <v>2964</v>
      </c>
      <c r="D2785" s="9" t="s">
        <v>4951</v>
      </c>
      <c r="E2785" s="11">
        <f>VLOOKUP(C2785,Typology!$A$2:$D$615,4,FALSE)</f>
        <v>6</v>
      </c>
      <c r="F2785" s="9" t="s">
        <v>2973</v>
      </c>
      <c r="G2785" s="9" t="s">
        <v>7682</v>
      </c>
      <c r="H2785">
        <v>0</v>
      </c>
      <c r="I2785">
        <v>614.70140400000003</v>
      </c>
    </row>
    <row r="2786" spans="1:9" x14ac:dyDescent="0.25">
      <c r="A2786" s="8">
        <v>2023</v>
      </c>
      <c r="B2786" s="9" t="s">
        <v>783</v>
      </c>
      <c r="C2786" s="9" t="s">
        <v>2964</v>
      </c>
      <c r="D2786" s="9" t="s">
        <v>4951</v>
      </c>
      <c r="E2786" s="11">
        <f>VLOOKUP(C2786,Typology!$A$2:$D$615,4,FALSE)</f>
        <v>6</v>
      </c>
      <c r="F2786" s="9" t="s">
        <v>2974</v>
      </c>
      <c r="G2786" s="9" t="s">
        <v>7683</v>
      </c>
      <c r="H2786">
        <v>530.10285699999997</v>
      </c>
      <c r="I2786">
        <v>530.10285699999997</v>
      </c>
    </row>
    <row r="2787" spans="1:9" x14ac:dyDescent="0.25">
      <c r="A2787" s="8">
        <v>2023</v>
      </c>
      <c r="B2787" s="9" t="s">
        <v>783</v>
      </c>
      <c r="C2787" s="9" t="s">
        <v>2964</v>
      </c>
      <c r="D2787" s="9" t="s">
        <v>4951</v>
      </c>
      <c r="E2787" s="11">
        <f>VLOOKUP(C2787,Typology!$A$2:$D$615,4,FALSE)</f>
        <v>6</v>
      </c>
      <c r="F2787" s="9" t="s">
        <v>2975</v>
      </c>
      <c r="G2787" s="9" t="s">
        <v>7684</v>
      </c>
      <c r="H2787">
        <v>0</v>
      </c>
      <c r="I2787">
        <v>617.58396900000002</v>
      </c>
    </row>
    <row r="2788" spans="1:9" x14ac:dyDescent="0.25">
      <c r="A2788" s="8">
        <v>2023</v>
      </c>
      <c r="B2788" s="9" t="s">
        <v>783</v>
      </c>
      <c r="C2788" s="9" t="s">
        <v>2964</v>
      </c>
      <c r="D2788" s="9" t="s">
        <v>4951</v>
      </c>
      <c r="E2788" s="11">
        <f>VLOOKUP(C2788,Typology!$A$2:$D$615,4,FALSE)</f>
        <v>6</v>
      </c>
      <c r="F2788" s="9" t="s">
        <v>2976</v>
      </c>
      <c r="G2788" s="9" t="s">
        <v>7685</v>
      </c>
      <c r="H2788">
        <v>647.11290499999996</v>
      </c>
      <c r="I2788">
        <v>647.11290499999996</v>
      </c>
    </row>
    <row r="2789" spans="1:9" x14ac:dyDescent="0.25">
      <c r="A2789" s="8">
        <v>2023</v>
      </c>
      <c r="B2789" s="9" t="s">
        <v>783</v>
      </c>
      <c r="C2789" s="9" t="s">
        <v>2977</v>
      </c>
      <c r="D2789" s="9" t="s">
        <v>4997</v>
      </c>
      <c r="E2789" s="11">
        <f>VLOOKUP(C2789,Typology!$A$2:$D$615,4,FALSE)</f>
        <v>7</v>
      </c>
      <c r="F2789" s="9" t="s">
        <v>2978</v>
      </c>
      <c r="G2789" s="9" t="s">
        <v>7686</v>
      </c>
      <c r="H2789">
        <v>480.90300400000001</v>
      </c>
      <c r="I2789">
        <v>480.90300400000001</v>
      </c>
    </row>
    <row r="2790" spans="1:9" x14ac:dyDescent="0.25">
      <c r="A2790" s="8">
        <v>2023</v>
      </c>
      <c r="B2790" s="9" t="s">
        <v>783</v>
      </c>
      <c r="C2790" s="9" t="s">
        <v>2977</v>
      </c>
      <c r="D2790" s="9" t="s">
        <v>4997</v>
      </c>
      <c r="E2790" s="11">
        <f>VLOOKUP(C2790,Typology!$A$2:$D$615,4,FALSE)</f>
        <v>7</v>
      </c>
      <c r="F2790" s="9" t="s">
        <v>2979</v>
      </c>
      <c r="G2790" s="9" t="s">
        <v>7687</v>
      </c>
      <c r="H2790">
        <v>486.43685699999997</v>
      </c>
      <c r="I2790">
        <v>486.43685699999997</v>
      </c>
    </row>
    <row r="2791" spans="1:9" x14ac:dyDescent="0.25">
      <c r="A2791" s="8">
        <v>2023</v>
      </c>
      <c r="B2791" s="9" t="s">
        <v>783</v>
      </c>
      <c r="C2791" s="9" t="s">
        <v>2977</v>
      </c>
      <c r="D2791" s="9" t="s">
        <v>4997</v>
      </c>
      <c r="E2791" s="11">
        <f>VLOOKUP(C2791,Typology!$A$2:$D$615,4,FALSE)</f>
        <v>7</v>
      </c>
      <c r="F2791" s="9" t="s">
        <v>2980</v>
      </c>
      <c r="G2791" s="9" t="s">
        <v>7688</v>
      </c>
      <c r="H2791">
        <v>466.08966900000001</v>
      </c>
      <c r="I2791">
        <v>466.08966900000001</v>
      </c>
    </row>
    <row r="2792" spans="1:9" x14ac:dyDescent="0.25">
      <c r="A2792" s="8">
        <v>2023</v>
      </c>
      <c r="B2792" s="9" t="s">
        <v>783</v>
      </c>
      <c r="C2792" s="9" t="s">
        <v>2977</v>
      </c>
      <c r="D2792" s="9" t="s">
        <v>4997</v>
      </c>
      <c r="E2792" s="11">
        <f>VLOOKUP(C2792,Typology!$A$2:$D$615,4,FALSE)</f>
        <v>7</v>
      </c>
      <c r="F2792" s="9" t="s">
        <v>468</v>
      </c>
      <c r="G2792" s="9" t="s">
        <v>5636</v>
      </c>
      <c r="H2792">
        <v>0</v>
      </c>
      <c r="I2792">
        <v>1756.6622890000001</v>
      </c>
    </row>
    <row r="2793" spans="1:9" x14ac:dyDescent="0.25">
      <c r="A2793" s="8">
        <v>2023</v>
      </c>
      <c r="B2793" s="9" t="s">
        <v>783</v>
      </c>
      <c r="C2793" s="9" t="s">
        <v>2977</v>
      </c>
      <c r="D2793" s="9" t="s">
        <v>4997</v>
      </c>
      <c r="E2793" s="11">
        <f>VLOOKUP(C2793,Typology!$A$2:$D$615,4,FALSE)</f>
        <v>7</v>
      </c>
      <c r="F2793" s="9" t="s">
        <v>2981</v>
      </c>
      <c r="G2793" s="9" t="s">
        <v>7689</v>
      </c>
      <c r="H2793">
        <v>0</v>
      </c>
      <c r="I2793">
        <v>461.52215799999999</v>
      </c>
    </row>
    <row r="2794" spans="1:9" x14ac:dyDescent="0.25">
      <c r="A2794" s="8">
        <v>2023</v>
      </c>
      <c r="B2794" s="9" t="s">
        <v>783</v>
      </c>
      <c r="C2794" s="9" t="s">
        <v>2977</v>
      </c>
      <c r="D2794" s="9" t="s">
        <v>4997</v>
      </c>
      <c r="E2794" s="11">
        <f>VLOOKUP(C2794,Typology!$A$2:$D$615,4,FALSE)</f>
        <v>7</v>
      </c>
      <c r="F2794" s="9" t="s">
        <v>2982</v>
      </c>
      <c r="G2794" s="9" t="s">
        <v>7690</v>
      </c>
      <c r="H2794">
        <v>85.262768999999992</v>
      </c>
      <c r="I2794">
        <v>85.262768999999992</v>
      </c>
    </row>
    <row r="2795" spans="1:9" x14ac:dyDescent="0.25">
      <c r="A2795" s="8">
        <v>2023</v>
      </c>
      <c r="B2795" s="9" t="s">
        <v>783</v>
      </c>
      <c r="C2795" s="9" t="s">
        <v>2977</v>
      </c>
      <c r="D2795" s="9" t="s">
        <v>4997</v>
      </c>
      <c r="E2795" s="11">
        <f>VLOOKUP(C2795,Typology!$A$2:$D$615,4,FALSE)</f>
        <v>7</v>
      </c>
      <c r="F2795" s="9" t="s">
        <v>2983</v>
      </c>
      <c r="G2795" s="9" t="s">
        <v>7459</v>
      </c>
      <c r="H2795">
        <v>351.05315200000001</v>
      </c>
      <c r="I2795">
        <v>351.05315200000001</v>
      </c>
    </row>
    <row r="2796" spans="1:9" x14ac:dyDescent="0.25">
      <c r="A2796" s="8">
        <v>2023</v>
      </c>
      <c r="B2796" s="9" t="s">
        <v>783</v>
      </c>
      <c r="C2796" s="9" t="s">
        <v>2977</v>
      </c>
      <c r="D2796" s="9" t="s">
        <v>4997</v>
      </c>
      <c r="E2796" s="11">
        <f>VLOOKUP(C2796,Typology!$A$2:$D$615,4,FALSE)</f>
        <v>7</v>
      </c>
      <c r="F2796" s="9" t="s">
        <v>2984</v>
      </c>
      <c r="G2796" s="9" t="s">
        <v>7691</v>
      </c>
      <c r="H2796">
        <v>471.30944799999997</v>
      </c>
      <c r="I2796">
        <v>471.30944799999997</v>
      </c>
    </row>
    <row r="2797" spans="1:9" x14ac:dyDescent="0.25">
      <c r="A2797" s="8">
        <v>2023</v>
      </c>
      <c r="B2797" s="9" t="s">
        <v>783</v>
      </c>
      <c r="C2797" s="9" t="s">
        <v>2977</v>
      </c>
      <c r="D2797" s="9" t="s">
        <v>4997</v>
      </c>
      <c r="E2797" s="11">
        <f>VLOOKUP(C2797,Typology!$A$2:$D$615,4,FALSE)</f>
        <v>7</v>
      </c>
      <c r="F2797" s="9" t="s">
        <v>2985</v>
      </c>
      <c r="G2797" s="9" t="s">
        <v>7692</v>
      </c>
      <c r="H2797">
        <v>634.50823700000001</v>
      </c>
      <c r="I2797">
        <v>634.50823700000001</v>
      </c>
    </row>
    <row r="2798" spans="1:9" x14ac:dyDescent="0.25">
      <c r="A2798" s="8">
        <v>2023</v>
      </c>
      <c r="B2798" s="9" t="s">
        <v>783</v>
      </c>
      <c r="C2798" s="9" t="s">
        <v>2977</v>
      </c>
      <c r="D2798" s="9" t="s">
        <v>4997</v>
      </c>
      <c r="E2798" s="11">
        <f>VLOOKUP(C2798,Typology!$A$2:$D$615,4,FALSE)</f>
        <v>7</v>
      </c>
      <c r="F2798" s="9" t="s">
        <v>2986</v>
      </c>
      <c r="G2798" s="9" t="s">
        <v>7693</v>
      </c>
      <c r="H2798">
        <v>0</v>
      </c>
      <c r="I2798">
        <v>456.78607899999997</v>
      </c>
    </row>
    <row r="2799" spans="1:9" x14ac:dyDescent="0.25">
      <c r="A2799" s="8">
        <v>2023</v>
      </c>
      <c r="B2799" s="9" t="s">
        <v>783</v>
      </c>
      <c r="C2799" s="9" t="s">
        <v>2977</v>
      </c>
      <c r="D2799" s="9" t="s">
        <v>4997</v>
      </c>
      <c r="E2799" s="11">
        <f>VLOOKUP(C2799,Typology!$A$2:$D$615,4,FALSE)</f>
        <v>7</v>
      </c>
      <c r="F2799" s="9" t="s">
        <v>2987</v>
      </c>
      <c r="G2799" s="9" t="s">
        <v>7694</v>
      </c>
      <c r="H2799">
        <v>0</v>
      </c>
      <c r="I2799">
        <v>502.05939699999999</v>
      </c>
    </row>
    <row r="2800" spans="1:9" x14ac:dyDescent="0.25">
      <c r="A2800" s="8">
        <v>2023</v>
      </c>
      <c r="B2800" s="9" t="s">
        <v>783</v>
      </c>
      <c r="C2800" s="9" t="s">
        <v>2988</v>
      </c>
      <c r="D2800" s="9" t="s">
        <v>4953</v>
      </c>
      <c r="E2800" s="11">
        <f>VLOOKUP(C2800,Typology!$A$2:$D$615,4,FALSE)</f>
        <v>6</v>
      </c>
      <c r="F2800" s="9" t="s">
        <v>2989</v>
      </c>
      <c r="G2800" s="9" t="s">
        <v>7695</v>
      </c>
      <c r="H2800">
        <v>787.56830000000002</v>
      </c>
      <c r="I2800">
        <v>1121.4643160000001</v>
      </c>
    </row>
    <row r="2801" spans="1:9" x14ac:dyDescent="0.25">
      <c r="A2801" s="8">
        <v>2023</v>
      </c>
      <c r="B2801" s="9" t="s">
        <v>783</v>
      </c>
      <c r="C2801" s="9" t="s">
        <v>2988</v>
      </c>
      <c r="D2801" s="9" t="s">
        <v>4953</v>
      </c>
      <c r="E2801" s="11">
        <f>VLOOKUP(C2801,Typology!$A$2:$D$615,4,FALSE)</f>
        <v>6</v>
      </c>
      <c r="F2801" s="9" t="s">
        <v>2990</v>
      </c>
      <c r="G2801" s="9" t="s">
        <v>7696</v>
      </c>
      <c r="H2801">
        <v>1053.793163</v>
      </c>
      <c r="I2801">
        <v>1053.793163</v>
      </c>
    </row>
    <row r="2802" spans="1:9" x14ac:dyDescent="0.25">
      <c r="A2802" s="8">
        <v>2023</v>
      </c>
      <c r="B2802" s="9" t="s">
        <v>783</v>
      </c>
      <c r="C2802" s="9" t="s">
        <v>2988</v>
      </c>
      <c r="D2802" s="9" t="s">
        <v>4953</v>
      </c>
      <c r="E2802" s="11">
        <f>VLOOKUP(C2802,Typology!$A$2:$D$615,4,FALSE)</f>
        <v>6</v>
      </c>
      <c r="F2802" s="9" t="s">
        <v>470</v>
      </c>
      <c r="G2802" s="9" t="s">
        <v>5638</v>
      </c>
      <c r="H2802">
        <v>0</v>
      </c>
      <c r="I2802">
        <v>1589.752305</v>
      </c>
    </row>
    <row r="2803" spans="1:9" x14ac:dyDescent="0.25">
      <c r="A2803" s="8">
        <v>2023</v>
      </c>
      <c r="B2803" s="9" t="s">
        <v>783</v>
      </c>
      <c r="C2803" s="9" t="s">
        <v>2988</v>
      </c>
      <c r="D2803" s="9" t="s">
        <v>4953</v>
      </c>
      <c r="E2803" s="11">
        <f>VLOOKUP(C2803,Typology!$A$2:$D$615,4,FALSE)</f>
        <v>6</v>
      </c>
      <c r="F2803" s="9" t="s">
        <v>472</v>
      </c>
      <c r="G2803" s="9" t="s">
        <v>5640</v>
      </c>
      <c r="H2803">
        <v>0</v>
      </c>
      <c r="I2803">
        <v>777.44718499999999</v>
      </c>
    </row>
    <row r="2804" spans="1:9" x14ac:dyDescent="0.25">
      <c r="A2804" s="8">
        <v>2023</v>
      </c>
      <c r="B2804" s="9" t="s">
        <v>783</v>
      </c>
      <c r="C2804" s="9" t="s">
        <v>2988</v>
      </c>
      <c r="D2804" s="9" t="s">
        <v>4953</v>
      </c>
      <c r="E2804" s="11">
        <f>VLOOKUP(C2804,Typology!$A$2:$D$615,4,FALSE)</f>
        <v>6</v>
      </c>
      <c r="F2804" s="9" t="s">
        <v>2991</v>
      </c>
      <c r="G2804" s="9" t="s">
        <v>7697</v>
      </c>
      <c r="H2804">
        <v>282.82626900000002</v>
      </c>
      <c r="I2804">
        <v>282.82626900000002</v>
      </c>
    </row>
    <row r="2805" spans="1:9" x14ac:dyDescent="0.25">
      <c r="A2805" s="8">
        <v>2023</v>
      </c>
      <c r="B2805" s="9" t="s">
        <v>783</v>
      </c>
      <c r="C2805" s="9" t="s">
        <v>2992</v>
      </c>
      <c r="D2805" s="9" t="s">
        <v>4883</v>
      </c>
      <c r="E2805" s="11">
        <f>VLOOKUP(C2805,Typology!$A$2:$D$615,4,FALSE)</f>
        <v>5</v>
      </c>
      <c r="F2805" s="9" t="s">
        <v>2993</v>
      </c>
      <c r="G2805" s="9" t="s">
        <v>7698</v>
      </c>
      <c r="H2805">
        <v>549.91205500000001</v>
      </c>
      <c r="I2805">
        <v>549.91205500000001</v>
      </c>
    </row>
    <row r="2806" spans="1:9" x14ac:dyDescent="0.25">
      <c r="A2806" s="8">
        <v>2023</v>
      </c>
      <c r="B2806" s="9" t="s">
        <v>783</v>
      </c>
      <c r="C2806" s="9" t="s">
        <v>2992</v>
      </c>
      <c r="D2806" s="9" t="s">
        <v>4883</v>
      </c>
      <c r="E2806" s="11">
        <f>VLOOKUP(C2806,Typology!$A$2:$D$615,4,FALSE)</f>
        <v>5</v>
      </c>
      <c r="F2806" s="9" t="s">
        <v>2994</v>
      </c>
      <c r="G2806" s="9" t="s">
        <v>7699</v>
      </c>
      <c r="H2806">
        <v>303.13527800000003</v>
      </c>
      <c r="I2806">
        <v>619.15702799999997</v>
      </c>
    </row>
    <row r="2807" spans="1:9" x14ac:dyDescent="0.25">
      <c r="A2807" s="8">
        <v>2023</v>
      </c>
      <c r="B2807" s="9" t="s">
        <v>783</v>
      </c>
      <c r="C2807" s="9" t="s">
        <v>2992</v>
      </c>
      <c r="D2807" s="9" t="s">
        <v>4883</v>
      </c>
      <c r="E2807" s="11">
        <f>VLOOKUP(C2807,Typology!$A$2:$D$615,4,FALSE)</f>
        <v>5</v>
      </c>
      <c r="F2807" s="9" t="s">
        <v>466</v>
      </c>
      <c r="G2807" s="9" t="s">
        <v>5634</v>
      </c>
      <c r="H2807">
        <v>0</v>
      </c>
      <c r="I2807">
        <v>544.52827600000001</v>
      </c>
    </row>
    <row r="2808" spans="1:9" x14ac:dyDescent="0.25">
      <c r="A2808" s="8">
        <v>2023</v>
      </c>
      <c r="B2808" s="9" t="s">
        <v>783</v>
      </c>
      <c r="C2808" s="9" t="s">
        <v>2992</v>
      </c>
      <c r="D2808" s="9" t="s">
        <v>4883</v>
      </c>
      <c r="E2808" s="11">
        <f>VLOOKUP(C2808,Typology!$A$2:$D$615,4,FALSE)</f>
        <v>5</v>
      </c>
      <c r="F2808" s="9" t="s">
        <v>2995</v>
      </c>
      <c r="G2808" s="9" t="s">
        <v>7700</v>
      </c>
      <c r="H2808">
        <v>514.37765200000001</v>
      </c>
      <c r="I2808">
        <v>514.37765200000001</v>
      </c>
    </row>
    <row r="2809" spans="1:9" x14ac:dyDescent="0.25">
      <c r="A2809" s="8">
        <v>2023</v>
      </c>
      <c r="B2809" s="9" t="s">
        <v>783</v>
      </c>
      <c r="C2809" s="9" t="s">
        <v>2992</v>
      </c>
      <c r="D2809" s="9" t="s">
        <v>4883</v>
      </c>
      <c r="E2809" s="11">
        <f>VLOOKUP(C2809,Typology!$A$2:$D$615,4,FALSE)</f>
        <v>5</v>
      </c>
      <c r="F2809" s="9" t="s">
        <v>2996</v>
      </c>
      <c r="G2809" s="9" t="s">
        <v>7701</v>
      </c>
      <c r="H2809">
        <v>444.45216800000003</v>
      </c>
      <c r="I2809">
        <v>444.45216800000003</v>
      </c>
    </row>
    <row r="2810" spans="1:9" x14ac:dyDescent="0.25">
      <c r="A2810" s="8">
        <v>2023</v>
      </c>
      <c r="B2810" s="9" t="s">
        <v>783</v>
      </c>
      <c r="C2810" s="9" t="s">
        <v>2992</v>
      </c>
      <c r="D2810" s="9" t="s">
        <v>4883</v>
      </c>
      <c r="E2810" s="11">
        <f>VLOOKUP(C2810,Typology!$A$2:$D$615,4,FALSE)</f>
        <v>5</v>
      </c>
      <c r="F2810" s="9" t="s">
        <v>2997</v>
      </c>
      <c r="G2810" s="9" t="s">
        <v>7702</v>
      </c>
      <c r="H2810">
        <v>0</v>
      </c>
      <c r="I2810">
        <v>2223.1522759999998</v>
      </c>
    </row>
    <row r="2811" spans="1:9" x14ac:dyDescent="0.25">
      <c r="A2811" s="8">
        <v>2023</v>
      </c>
      <c r="B2811" s="9" t="s">
        <v>783</v>
      </c>
      <c r="C2811" s="9" t="s">
        <v>2992</v>
      </c>
      <c r="D2811" s="9" t="s">
        <v>4883</v>
      </c>
      <c r="E2811" s="11">
        <f>VLOOKUP(C2811,Typology!$A$2:$D$615,4,FALSE)</f>
        <v>5</v>
      </c>
      <c r="F2811" s="9" t="s">
        <v>2998</v>
      </c>
      <c r="G2811" s="9" t="s">
        <v>7703</v>
      </c>
      <c r="H2811">
        <v>388.84448900000001</v>
      </c>
      <c r="I2811">
        <v>388.84448900000001</v>
      </c>
    </row>
    <row r="2812" spans="1:9" x14ac:dyDescent="0.25">
      <c r="A2812" s="8">
        <v>2023</v>
      </c>
      <c r="B2812" s="9" t="s">
        <v>783</v>
      </c>
      <c r="C2812" s="9" t="s">
        <v>2992</v>
      </c>
      <c r="D2812" s="9" t="s">
        <v>4883</v>
      </c>
      <c r="E2812" s="11">
        <f>VLOOKUP(C2812,Typology!$A$2:$D$615,4,FALSE)</f>
        <v>5</v>
      </c>
      <c r="F2812" s="9" t="s">
        <v>2999</v>
      </c>
      <c r="G2812" s="9" t="s">
        <v>7704</v>
      </c>
      <c r="H2812">
        <v>100.24959200000001</v>
      </c>
      <c r="I2812">
        <v>461.75186500000001</v>
      </c>
    </row>
    <row r="2813" spans="1:9" x14ac:dyDescent="0.25">
      <c r="A2813" s="8">
        <v>2023</v>
      </c>
      <c r="B2813" s="9" t="s">
        <v>783</v>
      </c>
      <c r="C2813" s="9" t="s">
        <v>2992</v>
      </c>
      <c r="D2813" s="9" t="s">
        <v>4883</v>
      </c>
      <c r="E2813" s="11">
        <f>VLOOKUP(C2813,Typology!$A$2:$D$615,4,FALSE)</f>
        <v>5</v>
      </c>
      <c r="F2813" s="9" t="s">
        <v>3000</v>
      </c>
      <c r="G2813" s="9" t="s">
        <v>7705</v>
      </c>
      <c r="H2813">
        <v>387.59890300000001</v>
      </c>
      <c r="I2813">
        <v>387.59890300000001</v>
      </c>
    </row>
    <row r="2814" spans="1:9" x14ac:dyDescent="0.25">
      <c r="A2814" s="8">
        <v>2023</v>
      </c>
      <c r="B2814" s="9" t="s">
        <v>783</v>
      </c>
      <c r="C2814" s="9" t="s">
        <v>2992</v>
      </c>
      <c r="D2814" s="9" t="s">
        <v>4883</v>
      </c>
      <c r="E2814" s="11">
        <f>VLOOKUP(C2814,Typology!$A$2:$D$615,4,FALSE)</f>
        <v>5</v>
      </c>
      <c r="F2814" s="9" t="s">
        <v>473</v>
      </c>
      <c r="G2814" s="9" t="s">
        <v>5641</v>
      </c>
      <c r="H2814">
        <v>142.389533</v>
      </c>
      <c r="I2814">
        <v>607.09910600000001</v>
      </c>
    </row>
    <row r="2815" spans="1:9" x14ac:dyDescent="0.25">
      <c r="A2815" s="8">
        <v>2023</v>
      </c>
      <c r="B2815" s="9" t="s">
        <v>783</v>
      </c>
      <c r="C2815" s="9" t="s">
        <v>2992</v>
      </c>
      <c r="D2815" s="9" t="s">
        <v>4883</v>
      </c>
      <c r="E2815" s="11">
        <f>VLOOKUP(C2815,Typology!$A$2:$D$615,4,FALSE)</f>
        <v>5</v>
      </c>
      <c r="F2815" s="9" t="s">
        <v>3001</v>
      </c>
      <c r="G2815" s="9" t="s">
        <v>7706</v>
      </c>
      <c r="H2815">
        <v>353.84942899999999</v>
      </c>
      <c r="I2815">
        <v>353.84942899999999</v>
      </c>
    </row>
    <row r="2816" spans="1:9" x14ac:dyDescent="0.25">
      <c r="A2816" s="8">
        <v>2023</v>
      </c>
      <c r="B2816" s="9" t="s">
        <v>783</v>
      </c>
      <c r="C2816" s="9" t="s">
        <v>3002</v>
      </c>
      <c r="D2816" s="9" t="s">
        <v>4952</v>
      </c>
      <c r="E2816" s="11">
        <f>VLOOKUP(C2816,Typology!$A$2:$D$615,4,FALSE)</f>
        <v>6</v>
      </c>
      <c r="F2816" s="9" t="s">
        <v>3003</v>
      </c>
      <c r="G2816" s="9" t="s">
        <v>7707</v>
      </c>
      <c r="H2816">
        <v>429.64533</v>
      </c>
      <c r="I2816">
        <v>429.64533</v>
      </c>
    </row>
    <row r="2817" spans="1:9" x14ac:dyDescent="0.25">
      <c r="A2817" s="8">
        <v>2023</v>
      </c>
      <c r="B2817" s="9" t="s">
        <v>783</v>
      </c>
      <c r="C2817" s="9" t="s">
        <v>3002</v>
      </c>
      <c r="D2817" s="9" t="s">
        <v>4952</v>
      </c>
      <c r="E2817" s="11">
        <f>VLOOKUP(C2817,Typology!$A$2:$D$615,4,FALSE)</f>
        <v>6</v>
      </c>
      <c r="F2817" s="9" t="s">
        <v>3004</v>
      </c>
      <c r="G2817" s="9" t="s">
        <v>7708</v>
      </c>
      <c r="H2817">
        <v>481.40833700000002</v>
      </c>
      <c r="I2817">
        <v>481.40833700000002</v>
      </c>
    </row>
    <row r="2818" spans="1:9" x14ac:dyDescent="0.25">
      <c r="A2818" s="8">
        <v>2023</v>
      </c>
      <c r="B2818" s="9" t="s">
        <v>783</v>
      </c>
      <c r="C2818" s="9" t="s">
        <v>3002</v>
      </c>
      <c r="D2818" s="9" t="s">
        <v>4952</v>
      </c>
      <c r="E2818" s="11">
        <f>VLOOKUP(C2818,Typology!$A$2:$D$615,4,FALSE)</f>
        <v>6</v>
      </c>
      <c r="F2818" s="9" t="s">
        <v>3005</v>
      </c>
      <c r="G2818" s="9" t="s">
        <v>7709</v>
      </c>
      <c r="H2818">
        <v>454.00812000000002</v>
      </c>
      <c r="I2818">
        <v>454.00812000000002</v>
      </c>
    </row>
    <row r="2819" spans="1:9" x14ac:dyDescent="0.25">
      <c r="A2819" s="8">
        <v>2023</v>
      </c>
      <c r="B2819" s="9" t="s">
        <v>783</v>
      </c>
      <c r="C2819" s="9" t="s">
        <v>3002</v>
      </c>
      <c r="D2819" s="9" t="s">
        <v>4952</v>
      </c>
      <c r="E2819" s="11">
        <f>VLOOKUP(C2819,Typology!$A$2:$D$615,4,FALSE)</f>
        <v>6</v>
      </c>
      <c r="F2819" s="9" t="s">
        <v>3006</v>
      </c>
      <c r="G2819" s="9" t="s">
        <v>7710</v>
      </c>
      <c r="H2819">
        <v>448.18127199999998</v>
      </c>
      <c r="I2819">
        <v>448.18127199999998</v>
      </c>
    </row>
    <row r="2820" spans="1:9" x14ac:dyDescent="0.25">
      <c r="A2820" s="8">
        <v>2023</v>
      </c>
      <c r="B2820" s="9" t="s">
        <v>783</v>
      </c>
      <c r="C2820" s="9" t="s">
        <v>3002</v>
      </c>
      <c r="D2820" s="9" t="s">
        <v>4952</v>
      </c>
      <c r="E2820" s="11">
        <f>VLOOKUP(C2820,Typology!$A$2:$D$615,4,FALSE)</f>
        <v>6</v>
      </c>
      <c r="F2820" s="9" t="s">
        <v>3007</v>
      </c>
      <c r="G2820" s="9" t="s">
        <v>6509</v>
      </c>
      <c r="H2820">
        <v>454.22138899999999</v>
      </c>
      <c r="I2820">
        <v>454.22138899999999</v>
      </c>
    </row>
    <row r="2821" spans="1:9" x14ac:dyDescent="0.25">
      <c r="A2821" s="8">
        <v>2023</v>
      </c>
      <c r="B2821" s="9" t="s">
        <v>783</v>
      </c>
      <c r="C2821" s="9" t="s">
        <v>3002</v>
      </c>
      <c r="D2821" s="9" t="s">
        <v>4952</v>
      </c>
      <c r="E2821" s="11">
        <f>VLOOKUP(C2821,Typology!$A$2:$D$615,4,FALSE)</f>
        <v>6</v>
      </c>
      <c r="F2821" s="9" t="s">
        <v>3008</v>
      </c>
      <c r="G2821" s="9" t="s">
        <v>7711</v>
      </c>
      <c r="H2821">
        <v>0</v>
      </c>
      <c r="I2821">
        <v>1568.3191019999999</v>
      </c>
    </row>
    <row r="2822" spans="1:9" x14ac:dyDescent="0.25">
      <c r="A2822" s="8">
        <v>2023</v>
      </c>
      <c r="B2822" s="9" t="s">
        <v>783</v>
      </c>
      <c r="C2822" s="9" t="s">
        <v>3002</v>
      </c>
      <c r="D2822" s="9" t="s">
        <v>4952</v>
      </c>
      <c r="E2822" s="11">
        <f>VLOOKUP(C2822,Typology!$A$2:$D$615,4,FALSE)</f>
        <v>6</v>
      </c>
      <c r="F2822" s="9" t="s">
        <v>3009</v>
      </c>
      <c r="G2822" s="9" t="s">
        <v>7712</v>
      </c>
      <c r="H2822">
        <v>208.54339300000001</v>
      </c>
      <c r="I2822">
        <v>208.54339300000001</v>
      </c>
    </row>
    <row r="2823" spans="1:9" x14ac:dyDescent="0.25">
      <c r="A2823" s="8">
        <v>2023</v>
      </c>
      <c r="B2823" s="9" t="s">
        <v>783</v>
      </c>
      <c r="C2823" s="9" t="s">
        <v>3002</v>
      </c>
      <c r="D2823" s="9" t="s">
        <v>4952</v>
      </c>
      <c r="E2823" s="11">
        <f>VLOOKUP(C2823,Typology!$A$2:$D$615,4,FALSE)</f>
        <v>6</v>
      </c>
      <c r="F2823" s="9" t="s">
        <v>3010</v>
      </c>
      <c r="G2823" s="9" t="s">
        <v>7713</v>
      </c>
      <c r="H2823">
        <v>384.22811999999999</v>
      </c>
      <c r="I2823">
        <v>384.22811999999999</v>
      </c>
    </row>
    <row r="2824" spans="1:9" x14ac:dyDescent="0.25">
      <c r="A2824" s="8">
        <v>2023</v>
      </c>
      <c r="B2824" s="9" t="s">
        <v>783</v>
      </c>
      <c r="C2824" s="9" t="s">
        <v>3002</v>
      </c>
      <c r="D2824" s="9" t="s">
        <v>4952</v>
      </c>
      <c r="E2824" s="11">
        <f>VLOOKUP(C2824,Typology!$A$2:$D$615,4,FALSE)</f>
        <v>6</v>
      </c>
      <c r="F2824" s="9" t="s">
        <v>3011</v>
      </c>
      <c r="G2824" s="9" t="s">
        <v>7714</v>
      </c>
      <c r="H2824">
        <v>0</v>
      </c>
      <c r="I2824">
        <v>1797.7459120000001</v>
      </c>
    </row>
    <row r="2825" spans="1:9" x14ac:dyDescent="0.25">
      <c r="A2825" s="8">
        <v>2023</v>
      </c>
      <c r="B2825" s="9" t="s">
        <v>783</v>
      </c>
      <c r="C2825" s="9" t="s">
        <v>3002</v>
      </c>
      <c r="D2825" s="9" t="s">
        <v>4952</v>
      </c>
      <c r="E2825" s="11">
        <f>VLOOKUP(C2825,Typology!$A$2:$D$615,4,FALSE)</f>
        <v>6</v>
      </c>
      <c r="F2825" s="9" t="s">
        <v>3012</v>
      </c>
      <c r="G2825" s="9" t="s">
        <v>7715</v>
      </c>
      <c r="H2825">
        <v>0</v>
      </c>
      <c r="I2825">
        <v>797.00862600000005</v>
      </c>
    </row>
    <row r="2826" spans="1:9" x14ac:dyDescent="0.25">
      <c r="A2826" s="8">
        <v>2023</v>
      </c>
      <c r="B2826" s="9" t="s">
        <v>783</v>
      </c>
      <c r="C2826" s="9" t="s">
        <v>3002</v>
      </c>
      <c r="D2826" s="9" t="s">
        <v>4952</v>
      </c>
      <c r="E2826" s="11">
        <f>VLOOKUP(C2826,Typology!$A$2:$D$615,4,FALSE)</f>
        <v>6</v>
      </c>
      <c r="F2826" s="9" t="s">
        <v>3013</v>
      </c>
      <c r="G2826" s="9" t="s">
        <v>7716</v>
      </c>
      <c r="H2826">
        <v>0</v>
      </c>
      <c r="I2826">
        <v>107.257705</v>
      </c>
    </row>
    <row r="2827" spans="1:9" x14ac:dyDescent="0.25">
      <c r="A2827" s="8">
        <v>2023</v>
      </c>
      <c r="B2827" s="9" t="s">
        <v>783</v>
      </c>
      <c r="C2827" s="9" t="s">
        <v>3002</v>
      </c>
      <c r="D2827" s="9" t="s">
        <v>4952</v>
      </c>
      <c r="E2827" s="11">
        <f>VLOOKUP(C2827,Typology!$A$2:$D$615,4,FALSE)</f>
        <v>6</v>
      </c>
      <c r="F2827" s="9" t="s">
        <v>3014</v>
      </c>
      <c r="G2827" s="9" t="s">
        <v>7717</v>
      </c>
      <c r="H2827">
        <v>488.72159399999998</v>
      </c>
      <c r="I2827">
        <v>488.72159399999998</v>
      </c>
    </row>
    <row r="2828" spans="1:9" x14ac:dyDescent="0.25">
      <c r="A2828" s="8">
        <v>2023</v>
      </c>
      <c r="B2828" s="9" t="s">
        <v>783</v>
      </c>
      <c r="C2828" s="9" t="s">
        <v>3002</v>
      </c>
      <c r="D2828" s="9" t="s">
        <v>4952</v>
      </c>
      <c r="E2828" s="11">
        <f>VLOOKUP(C2828,Typology!$A$2:$D$615,4,FALSE)</f>
        <v>6</v>
      </c>
      <c r="F2828" s="9" t="s">
        <v>3015</v>
      </c>
      <c r="G2828" s="9" t="s">
        <v>7537</v>
      </c>
      <c r="H2828">
        <v>596.24497299999996</v>
      </c>
      <c r="I2828">
        <v>596.24497299999996</v>
      </c>
    </row>
    <row r="2829" spans="1:9" x14ac:dyDescent="0.25">
      <c r="A2829" s="8">
        <v>2023</v>
      </c>
      <c r="B2829" s="9" t="s">
        <v>783</v>
      </c>
      <c r="C2829" s="9" t="s">
        <v>3002</v>
      </c>
      <c r="D2829" s="9" t="s">
        <v>4952</v>
      </c>
      <c r="E2829" s="11">
        <f>VLOOKUP(C2829,Typology!$A$2:$D$615,4,FALSE)</f>
        <v>6</v>
      </c>
      <c r="F2829" s="9" t="s">
        <v>3002</v>
      </c>
      <c r="G2829" s="9" t="s">
        <v>4952</v>
      </c>
      <c r="H2829">
        <v>0</v>
      </c>
      <c r="I2829">
        <v>0</v>
      </c>
    </row>
    <row r="2830" spans="1:9" x14ac:dyDescent="0.25">
      <c r="A2830" s="8">
        <v>2023</v>
      </c>
      <c r="B2830" s="9" t="s">
        <v>783</v>
      </c>
      <c r="C2830" s="9" t="s">
        <v>3002</v>
      </c>
      <c r="D2830" s="9" t="s">
        <v>4952</v>
      </c>
      <c r="E2830" s="11">
        <f>VLOOKUP(C2830,Typology!$A$2:$D$615,4,FALSE)</f>
        <v>6</v>
      </c>
      <c r="F2830" s="9" t="s">
        <v>3016</v>
      </c>
      <c r="G2830" s="9" t="s">
        <v>7718</v>
      </c>
      <c r="H2830">
        <v>0</v>
      </c>
      <c r="I2830">
        <v>750.14787999999999</v>
      </c>
    </row>
    <row r="2831" spans="1:9" x14ac:dyDescent="0.25">
      <c r="A2831" s="8">
        <v>2023</v>
      </c>
      <c r="B2831" s="9" t="s">
        <v>783</v>
      </c>
      <c r="C2831" s="9" t="s">
        <v>3002</v>
      </c>
      <c r="D2831" s="9" t="s">
        <v>4952</v>
      </c>
      <c r="E2831" s="11">
        <f>VLOOKUP(C2831,Typology!$A$2:$D$615,4,FALSE)</f>
        <v>6</v>
      </c>
      <c r="F2831" s="9" t="s">
        <v>3017</v>
      </c>
      <c r="G2831" s="9" t="s">
        <v>7719</v>
      </c>
      <c r="H2831">
        <v>442.263441</v>
      </c>
      <c r="I2831">
        <v>443.263441</v>
      </c>
    </row>
    <row r="2832" spans="1:9" x14ac:dyDescent="0.25">
      <c r="A2832" s="8">
        <v>2023</v>
      </c>
      <c r="B2832" s="9" t="s">
        <v>783</v>
      </c>
      <c r="C2832" s="9" t="s">
        <v>3002</v>
      </c>
      <c r="D2832" s="9" t="s">
        <v>4952</v>
      </c>
      <c r="E2832" s="11">
        <f>VLOOKUP(C2832,Typology!$A$2:$D$615,4,FALSE)</f>
        <v>6</v>
      </c>
      <c r="F2832" s="9" t="s">
        <v>3018</v>
      </c>
      <c r="G2832" s="9" t="s">
        <v>7720</v>
      </c>
      <c r="H2832">
        <v>526.14243699999997</v>
      </c>
      <c r="I2832">
        <v>526.14243699999997</v>
      </c>
    </row>
    <row r="2833" spans="1:9" x14ac:dyDescent="0.25">
      <c r="A2833" s="8">
        <v>2023</v>
      </c>
      <c r="B2833" s="9" t="s">
        <v>783</v>
      </c>
      <c r="C2833" s="9" t="s">
        <v>3002</v>
      </c>
      <c r="D2833" s="9" t="s">
        <v>4952</v>
      </c>
      <c r="E2833" s="11">
        <f>VLOOKUP(C2833,Typology!$A$2:$D$615,4,FALSE)</f>
        <v>6</v>
      </c>
      <c r="F2833" s="9" t="s">
        <v>3019</v>
      </c>
      <c r="G2833" s="9" t="s">
        <v>7721</v>
      </c>
      <c r="H2833">
        <v>0</v>
      </c>
      <c r="I2833">
        <v>870.83412899999996</v>
      </c>
    </row>
    <row r="2834" spans="1:9" x14ac:dyDescent="0.25">
      <c r="A2834" s="8">
        <v>2023</v>
      </c>
      <c r="B2834" s="9" t="s">
        <v>783</v>
      </c>
      <c r="C2834" s="9" t="s">
        <v>3002</v>
      </c>
      <c r="D2834" s="9" t="s">
        <v>4952</v>
      </c>
      <c r="E2834" s="11">
        <f>VLOOKUP(C2834,Typology!$A$2:$D$615,4,FALSE)</f>
        <v>6</v>
      </c>
      <c r="F2834" s="9" t="s">
        <v>3020</v>
      </c>
      <c r="G2834" s="9" t="s">
        <v>7722</v>
      </c>
      <c r="H2834">
        <v>569.44399599999997</v>
      </c>
      <c r="I2834">
        <v>569.44399599999997</v>
      </c>
    </row>
    <row r="2835" spans="1:9" x14ac:dyDescent="0.25">
      <c r="A2835" s="8">
        <v>2023</v>
      </c>
      <c r="B2835" s="9" t="s">
        <v>783</v>
      </c>
      <c r="C2835" s="9" t="s">
        <v>3002</v>
      </c>
      <c r="D2835" s="9" t="s">
        <v>4952</v>
      </c>
      <c r="E2835" s="11">
        <f>VLOOKUP(C2835,Typology!$A$2:$D$615,4,FALSE)</f>
        <v>6</v>
      </c>
      <c r="F2835" s="9" t="s">
        <v>777</v>
      </c>
      <c r="G2835" s="9" t="s">
        <v>5898</v>
      </c>
      <c r="H2835">
        <v>0</v>
      </c>
      <c r="I2835">
        <v>1518.1192169999999</v>
      </c>
    </row>
    <row r="2836" spans="1:9" x14ac:dyDescent="0.25">
      <c r="A2836" s="8">
        <v>2023</v>
      </c>
      <c r="B2836" s="9" t="s">
        <v>783</v>
      </c>
      <c r="C2836" s="9" t="s">
        <v>3002</v>
      </c>
      <c r="D2836" s="9" t="s">
        <v>4952</v>
      </c>
      <c r="E2836" s="11">
        <f>VLOOKUP(C2836,Typology!$A$2:$D$615,4,FALSE)</f>
        <v>6</v>
      </c>
      <c r="F2836" s="9" t="s">
        <v>3021</v>
      </c>
      <c r="G2836" s="9" t="s">
        <v>7723</v>
      </c>
      <c r="H2836">
        <v>525.74388199999999</v>
      </c>
      <c r="I2836">
        <v>525.74388199999999</v>
      </c>
    </row>
    <row r="2837" spans="1:9" x14ac:dyDescent="0.25">
      <c r="A2837" s="8">
        <v>2023</v>
      </c>
      <c r="B2837" s="9" t="s">
        <v>783</v>
      </c>
      <c r="C2837" s="9" t="s">
        <v>3002</v>
      </c>
      <c r="D2837" s="9" t="s">
        <v>4952</v>
      </c>
      <c r="E2837" s="11">
        <f>VLOOKUP(C2837,Typology!$A$2:$D$615,4,FALSE)</f>
        <v>6</v>
      </c>
      <c r="F2837" s="9" t="s">
        <v>3022</v>
      </c>
      <c r="G2837" s="9" t="s">
        <v>7724</v>
      </c>
      <c r="H2837">
        <v>511.85153500000001</v>
      </c>
      <c r="I2837">
        <v>511.85153500000001</v>
      </c>
    </row>
    <row r="2838" spans="1:9" x14ac:dyDescent="0.25">
      <c r="A2838" s="8">
        <v>2023</v>
      </c>
      <c r="B2838" s="9" t="s">
        <v>783</v>
      </c>
      <c r="C2838" s="9" t="s">
        <v>3002</v>
      </c>
      <c r="D2838" s="9" t="s">
        <v>4952</v>
      </c>
      <c r="E2838" s="11">
        <f>VLOOKUP(C2838,Typology!$A$2:$D$615,4,FALSE)</f>
        <v>6</v>
      </c>
      <c r="F2838" s="9" t="s">
        <v>3023</v>
      </c>
      <c r="G2838" s="9" t="s">
        <v>7725</v>
      </c>
      <c r="H2838">
        <v>106.135563</v>
      </c>
      <c r="I2838">
        <v>505.95397600000001</v>
      </c>
    </row>
    <row r="2839" spans="1:9" x14ac:dyDescent="0.25">
      <c r="A2839" s="8">
        <v>2023</v>
      </c>
      <c r="B2839" s="9" t="s">
        <v>783</v>
      </c>
      <c r="C2839" s="9" t="s">
        <v>3002</v>
      </c>
      <c r="D2839" s="9" t="s">
        <v>4952</v>
      </c>
      <c r="E2839" s="11">
        <f>VLOOKUP(C2839,Typology!$A$2:$D$615,4,FALSE)</f>
        <v>6</v>
      </c>
      <c r="F2839" s="9" t="s">
        <v>3024</v>
      </c>
      <c r="G2839" s="9" t="s">
        <v>7726</v>
      </c>
      <c r="H2839">
        <v>459.03355799999997</v>
      </c>
      <c r="I2839">
        <v>459.03355799999997</v>
      </c>
    </row>
    <row r="2840" spans="1:9" x14ac:dyDescent="0.25">
      <c r="A2840" s="8">
        <v>2023</v>
      </c>
      <c r="B2840" s="9" t="s">
        <v>783</v>
      </c>
      <c r="C2840" s="9" t="s">
        <v>3002</v>
      </c>
      <c r="D2840" s="9" t="s">
        <v>4952</v>
      </c>
      <c r="E2840" s="11">
        <f>VLOOKUP(C2840,Typology!$A$2:$D$615,4,FALSE)</f>
        <v>6</v>
      </c>
      <c r="F2840" s="9" t="s">
        <v>3025</v>
      </c>
      <c r="G2840" s="9" t="s">
        <v>7727</v>
      </c>
      <c r="H2840">
        <v>0</v>
      </c>
      <c r="I2840">
        <v>795.43062699999996</v>
      </c>
    </row>
    <row r="2841" spans="1:9" x14ac:dyDescent="0.25">
      <c r="A2841" s="8">
        <v>2023</v>
      </c>
      <c r="B2841" s="9" t="s">
        <v>783</v>
      </c>
      <c r="C2841" s="9" t="s">
        <v>3026</v>
      </c>
      <c r="D2841" s="9" t="s">
        <v>4950</v>
      </c>
      <c r="E2841" s="11">
        <f>VLOOKUP(C2841,Typology!$A$2:$D$615,4,FALSE)</f>
        <v>6</v>
      </c>
      <c r="F2841" s="9" t="s">
        <v>3027</v>
      </c>
      <c r="G2841" s="9" t="s">
        <v>7728</v>
      </c>
      <c r="H2841">
        <v>548.63575900000001</v>
      </c>
      <c r="I2841">
        <v>548.63575900000001</v>
      </c>
    </row>
    <row r="2842" spans="1:9" x14ac:dyDescent="0.25">
      <c r="A2842" s="8">
        <v>2023</v>
      </c>
      <c r="B2842" s="9" t="s">
        <v>783</v>
      </c>
      <c r="C2842" s="9" t="s">
        <v>3026</v>
      </c>
      <c r="D2842" s="9" t="s">
        <v>4950</v>
      </c>
      <c r="E2842" s="11">
        <f>VLOOKUP(C2842,Typology!$A$2:$D$615,4,FALSE)</f>
        <v>6</v>
      </c>
      <c r="F2842" s="9" t="s">
        <v>3028</v>
      </c>
      <c r="G2842" s="9" t="s">
        <v>7729</v>
      </c>
      <c r="H2842">
        <v>428.71906000000001</v>
      </c>
      <c r="I2842">
        <v>428.71906000000001</v>
      </c>
    </row>
    <row r="2843" spans="1:9" x14ac:dyDescent="0.25">
      <c r="A2843" s="8">
        <v>2023</v>
      </c>
      <c r="B2843" s="9" t="s">
        <v>783</v>
      </c>
      <c r="C2843" s="9" t="s">
        <v>3026</v>
      </c>
      <c r="D2843" s="9" t="s">
        <v>4950</v>
      </c>
      <c r="E2843" s="11">
        <f>VLOOKUP(C2843,Typology!$A$2:$D$615,4,FALSE)</f>
        <v>6</v>
      </c>
      <c r="F2843" s="9" t="s">
        <v>3029</v>
      </c>
      <c r="G2843" s="9" t="s">
        <v>7730</v>
      </c>
      <c r="H2843">
        <v>464.96993499999996</v>
      </c>
      <c r="I2843">
        <v>464.96993499999996</v>
      </c>
    </row>
    <row r="2844" spans="1:9" x14ac:dyDescent="0.25">
      <c r="A2844" s="8">
        <v>2023</v>
      </c>
      <c r="B2844" s="9" t="s">
        <v>783</v>
      </c>
      <c r="C2844" s="9" t="s">
        <v>3026</v>
      </c>
      <c r="D2844" s="9" t="s">
        <v>4950</v>
      </c>
      <c r="E2844" s="11">
        <f>VLOOKUP(C2844,Typology!$A$2:$D$615,4,FALSE)</f>
        <v>6</v>
      </c>
      <c r="F2844" s="9" t="s">
        <v>3030</v>
      </c>
      <c r="G2844" s="9" t="s">
        <v>7731</v>
      </c>
      <c r="H2844">
        <v>701.14327900000001</v>
      </c>
      <c r="I2844">
        <v>701.14327900000001</v>
      </c>
    </row>
    <row r="2845" spans="1:9" x14ac:dyDescent="0.25">
      <c r="A2845" s="8">
        <v>2023</v>
      </c>
      <c r="B2845" s="9" t="s">
        <v>783</v>
      </c>
      <c r="C2845" s="9" t="s">
        <v>3026</v>
      </c>
      <c r="D2845" s="9" t="s">
        <v>4950</v>
      </c>
      <c r="E2845" s="11">
        <f>VLOOKUP(C2845,Typology!$A$2:$D$615,4,FALSE)</f>
        <v>6</v>
      </c>
      <c r="F2845" s="9" t="s">
        <v>3031</v>
      </c>
      <c r="G2845" s="9" t="s">
        <v>7732</v>
      </c>
      <c r="H2845">
        <v>166.855413</v>
      </c>
      <c r="I2845">
        <v>166.855413</v>
      </c>
    </row>
    <row r="2846" spans="1:9" x14ac:dyDescent="0.25">
      <c r="A2846" s="8">
        <v>2023</v>
      </c>
      <c r="B2846" s="9" t="s">
        <v>783</v>
      </c>
      <c r="C2846" s="9" t="s">
        <v>3026</v>
      </c>
      <c r="D2846" s="9" t="s">
        <v>4950</v>
      </c>
      <c r="E2846" s="11">
        <f>VLOOKUP(C2846,Typology!$A$2:$D$615,4,FALSE)</f>
        <v>6</v>
      </c>
      <c r="F2846" s="9" t="s">
        <v>3032</v>
      </c>
      <c r="G2846" s="9" t="s">
        <v>7733</v>
      </c>
      <c r="H2846">
        <v>0</v>
      </c>
      <c r="I2846">
        <v>771.11012800000003</v>
      </c>
    </row>
    <row r="2847" spans="1:9" x14ac:dyDescent="0.25">
      <c r="A2847" s="8">
        <v>2023</v>
      </c>
      <c r="B2847" s="9" t="s">
        <v>783</v>
      </c>
      <c r="C2847" s="9" t="s">
        <v>3026</v>
      </c>
      <c r="D2847" s="9" t="s">
        <v>4950</v>
      </c>
      <c r="E2847" s="11">
        <f>VLOOKUP(C2847,Typology!$A$2:$D$615,4,FALSE)</f>
        <v>6</v>
      </c>
      <c r="F2847" s="9" t="s">
        <v>3033</v>
      </c>
      <c r="G2847" s="9" t="s">
        <v>7734</v>
      </c>
      <c r="H2847">
        <v>37.329941999999996</v>
      </c>
      <c r="I2847">
        <v>62.856891999999995</v>
      </c>
    </row>
    <row r="2848" spans="1:9" x14ac:dyDescent="0.25">
      <c r="A2848" s="8">
        <v>2023</v>
      </c>
      <c r="B2848" s="9" t="s">
        <v>783</v>
      </c>
      <c r="C2848" s="9" t="s">
        <v>3026</v>
      </c>
      <c r="D2848" s="9" t="s">
        <v>4950</v>
      </c>
      <c r="E2848" s="11">
        <f>VLOOKUP(C2848,Typology!$A$2:$D$615,4,FALSE)</f>
        <v>6</v>
      </c>
      <c r="F2848" s="9" t="s">
        <v>3034</v>
      </c>
      <c r="G2848" s="9" t="s">
        <v>7735</v>
      </c>
      <c r="H2848">
        <v>342.66265199999998</v>
      </c>
      <c r="I2848">
        <v>342.66265199999998</v>
      </c>
    </row>
    <row r="2849" spans="1:9" x14ac:dyDescent="0.25">
      <c r="A2849" s="8">
        <v>2023</v>
      </c>
      <c r="B2849" s="9" t="s">
        <v>783</v>
      </c>
      <c r="C2849" s="9" t="s">
        <v>3026</v>
      </c>
      <c r="D2849" s="9" t="s">
        <v>4950</v>
      </c>
      <c r="E2849" s="11">
        <f>VLOOKUP(C2849,Typology!$A$2:$D$615,4,FALSE)</f>
        <v>6</v>
      </c>
      <c r="F2849" s="9" t="s">
        <v>3035</v>
      </c>
      <c r="G2849" s="9" t="s">
        <v>7736</v>
      </c>
      <c r="H2849">
        <v>0</v>
      </c>
      <c r="I2849">
        <v>688.49688200000003</v>
      </c>
    </row>
    <row r="2850" spans="1:9" x14ac:dyDescent="0.25">
      <c r="A2850" s="8">
        <v>2023</v>
      </c>
      <c r="B2850" s="9" t="s">
        <v>783</v>
      </c>
      <c r="C2850" s="9" t="s">
        <v>3026</v>
      </c>
      <c r="D2850" s="9" t="s">
        <v>4950</v>
      </c>
      <c r="E2850" s="11">
        <f>VLOOKUP(C2850,Typology!$A$2:$D$615,4,FALSE)</f>
        <v>6</v>
      </c>
      <c r="F2850" s="9" t="s">
        <v>774</v>
      </c>
      <c r="G2850" s="9" t="s">
        <v>5895</v>
      </c>
      <c r="H2850">
        <v>0</v>
      </c>
      <c r="I2850">
        <v>1805.1452159999999</v>
      </c>
    </row>
    <row r="2851" spans="1:9" x14ac:dyDescent="0.25">
      <c r="A2851" s="8">
        <v>2023</v>
      </c>
      <c r="B2851" s="9" t="s">
        <v>783</v>
      </c>
      <c r="C2851" s="9" t="s">
        <v>3026</v>
      </c>
      <c r="D2851" s="9" t="s">
        <v>4950</v>
      </c>
      <c r="E2851" s="11">
        <f>VLOOKUP(C2851,Typology!$A$2:$D$615,4,FALSE)</f>
        <v>6</v>
      </c>
      <c r="F2851" s="9" t="s">
        <v>3036</v>
      </c>
      <c r="G2851" s="9" t="s">
        <v>7737</v>
      </c>
      <c r="H2851">
        <v>363.11581999999999</v>
      </c>
      <c r="I2851">
        <v>363.11581999999999</v>
      </c>
    </row>
    <row r="2852" spans="1:9" x14ac:dyDescent="0.25">
      <c r="A2852" s="8">
        <v>2023</v>
      </c>
      <c r="B2852" s="9" t="s">
        <v>783</v>
      </c>
      <c r="C2852" s="9" t="s">
        <v>3026</v>
      </c>
      <c r="D2852" s="9" t="s">
        <v>4950</v>
      </c>
      <c r="E2852" s="11">
        <f>VLOOKUP(C2852,Typology!$A$2:$D$615,4,FALSE)</f>
        <v>6</v>
      </c>
      <c r="F2852" s="9" t="s">
        <v>3037</v>
      </c>
      <c r="G2852" s="9" t="s">
        <v>7032</v>
      </c>
      <c r="H2852">
        <v>290.78337299999998</v>
      </c>
      <c r="I2852">
        <v>290.78337299999998</v>
      </c>
    </row>
    <row r="2853" spans="1:9" x14ac:dyDescent="0.25">
      <c r="A2853" s="8">
        <v>2023</v>
      </c>
      <c r="B2853" s="9" t="s">
        <v>783</v>
      </c>
      <c r="C2853" s="9" t="s">
        <v>3026</v>
      </c>
      <c r="D2853" s="9" t="s">
        <v>4950</v>
      </c>
      <c r="E2853" s="11">
        <f>VLOOKUP(C2853,Typology!$A$2:$D$615,4,FALSE)</f>
        <v>6</v>
      </c>
      <c r="F2853" s="9" t="s">
        <v>3038</v>
      </c>
      <c r="G2853" s="9" t="s">
        <v>7738</v>
      </c>
      <c r="H2853">
        <v>488.19773900000001</v>
      </c>
      <c r="I2853">
        <v>488.19773900000001</v>
      </c>
    </row>
    <row r="2854" spans="1:9" x14ac:dyDescent="0.25">
      <c r="A2854" s="8">
        <v>2023</v>
      </c>
      <c r="B2854" s="9" t="s">
        <v>783</v>
      </c>
      <c r="C2854" s="9" t="s">
        <v>3026</v>
      </c>
      <c r="D2854" s="9" t="s">
        <v>4950</v>
      </c>
      <c r="E2854" s="11">
        <f>VLOOKUP(C2854,Typology!$A$2:$D$615,4,FALSE)</f>
        <v>6</v>
      </c>
      <c r="F2854" s="9" t="s">
        <v>3039</v>
      </c>
      <c r="G2854" s="9" t="s">
        <v>7739</v>
      </c>
      <c r="H2854">
        <v>0</v>
      </c>
      <c r="I2854">
        <v>815.61622899999998</v>
      </c>
    </row>
    <row r="2855" spans="1:9" x14ac:dyDescent="0.25">
      <c r="A2855" s="8">
        <v>2023</v>
      </c>
      <c r="B2855" s="9" t="s">
        <v>783</v>
      </c>
      <c r="C2855" s="9" t="s">
        <v>3026</v>
      </c>
      <c r="D2855" s="9" t="s">
        <v>4950</v>
      </c>
      <c r="E2855" s="11">
        <f>VLOOKUP(C2855,Typology!$A$2:$D$615,4,FALSE)</f>
        <v>6</v>
      </c>
      <c r="F2855" s="9" t="s">
        <v>3040</v>
      </c>
      <c r="G2855" s="9" t="s">
        <v>7740</v>
      </c>
      <c r="H2855">
        <v>487.87067400000001</v>
      </c>
      <c r="I2855">
        <v>487.87067400000001</v>
      </c>
    </row>
    <row r="2856" spans="1:9" x14ac:dyDescent="0.25">
      <c r="A2856" s="8">
        <v>2023</v>
      </c>
      <c r="B2856" s="9" t="s">
        <v>783</v>
      </c>
      <c r="C2856" s="9" t="s">
        <v>3026</v>
      </c>
      <c r="D2856" s="9" t="s">
        <v>4950</v>
      </c>
      <c r="E2856" s="11">
        <f>VLOOKUP(C2856,Typology!$A$2:$D$615,4,FALSE)</f>
        <v>6</v>
      </c>
      <c r="F2856" s="9" t="s">
        <v>3041</v>
      </c>
      <c r="G2856" s="9" t="s">
        <v>7741</v>
      </c>
      <c r="H2856">
        <v>469.39608699999997</v>
      </c>
      <c r="I2856">
        <v>469.39608699999997</v>
      </c>
    </row>
    <row r="2857" spans="1:9" x14ac:dyDescent="0.25">
      <c r="A2857" s="8">
        <v>2023</v>
      </c>
      <c r="B2857" s="9" t="s">
        <v>783</v>
      </c>
      <c r="C2857" s="9" t="s">
        <v>3026</v>
      </c>
      <c r="D2857" s="9" t="s">
        <v>4950</v>
      </c>
      <c r="E2857" s="11">
        <f>VLOOKUP(C2857,Typology!$A$2:$D$615,4,FALSE)</f>
        <v>6</v>
      </c>
      <c r="F2857" s="9" t="s">
        <v>3042</v>
      </c>
      <c r="G2857" s="9" t="s">
        <v>7742</v>
      </c>
      <c r="H2857">
        <v>504.06342100000001</v>
      </c>
      <c r="I2857">
        <v>504.06342100000001</v>
      </c>
    </row>
    <row r="2858" spans="1:9" x14ac:dyDescent="0.25">
      <c r="A2858" s="8">
        <v>2023</v>
      </c>
      <c r="B2858" s="9" t="s">
        <v>783</v>
      </c>
      <c r="C2858" s="9" t="s">
        <v>3026</v>
      </c>
      <c r="D2858" s="9" t="s">
        <v>4950</v>
      </c>
      <c r="E2858" s="11">
        <f>VLOOKUP(C2858,Typology!$A$2:$D$615,4,FALSE)</f>
        <v>6</v>
      </c>
      <c r="F2858" s="9" t="s">
        <v>3043</v>
      </c>
      <c r="G2858" s="9" t="s">
        <v>7743</v>
      </c>
      <c r="H2858">
        <v>531.46320400000002</v>
      </c>
      <c r="I2858">
        <v>531.46320400000002</v>
      </c>
    </row>
    <row r="2859" spans="1:9" x14ac:dyDescent="0.25">
      <c r="A2859" s="8">
        <v>2023</v>
      </c>
      <c r="B2859" s="9" t="s">
        <v>783</v>
      </c>
      <c r="C2859" s="9" t="s">
        <v>3026</v>
      </c>
      <c r="D2859" s="9" t="s">
        <v>4950</v>
      </c>
      <c r="E2859" s="11">
        <f>VLOOKUP(C2859,Typology!$A$2:$D$615,4,FALSE)</f>
        <v>6</v>
      </c>
      <c r="F2859" s="9" t="s">
        <v>3044</v>
      </c>
      <c r="G2859" s="9" t="s">
        <v>7744</v>
      </c>
      <c r="H2859">
        <v>0</v>
      </c>
      <c r="I2859">
        <v>690.53559399999995</v>
      </c>
    </row>
    <row r="2860" spans="1:9" x14ac:dyDescent="0.25">
      <c r="A2860" s="8">
        <v>2023</v>
      </c>
      <c r="B2860" s="9" t="s">
        <v>783</v>
      </c>
      <c r="C2860" s="9" t="s">
        <v>3026</v>
      </c>
      <c r="D2860" s="9" t="s">
        <v>4950</v>
      </c>
      <c r="E2860" s="11">
        <f>VLOOKUP(C2860,Typology!$A$2:$D$615,4,FALSE)</f>
        <v>6</v>
      </c>
      <c r="F2860" s="9" t="s">
        <v>776</v>
      </c>
      <c r="G2860" s="9" t="s">
        <v>5897</v>
      </c>
      <c r="H2860">
        <v>0</v>
      </c>
      <c r="I2860">
        <v>1331.00542</v>
      </c>
    </row>
    <row r="2861" spans="1:9" x14ac:dyDescent="0.25">
      <c r="A2861" s="8">
        <v>2023</v>
      </c>
      <c r="B2861" s="9" t="s">
        <v>783</v>
      </c>
      <c r="C2861" s="9" t="s">
        <v>3026</v>
      </c>
      <c r="D2861" s="9" t="s">
        <v>4950</v>
      </c>
      <c r="E2861" s="11">
        <f>VLOOKUP(C2861,Typology!$A$2:$D$615,4,FALSE)</f>
        <v>6</v>
      </c>
      <c r="F2861" s="9" t="s">
        <v>3045</v>
      </c>
      <c r="G2861" s="9" t="s">
        <v>7745</v>
      </c>
      <c r="H2861">
        <v>540.20494299999996</v>
      </c>
      <c r="I2861">
        <v>540.20494299999996</v>
      </c>
    </row>
    <row r="2862" spans="1:9" x14ac:dyDescent="0.25">
      <c r="A2862" s="8">
        <v>2023</v>
      </c>
      <c r="B2862" s="9" t="s">
        <v>783</v>
      </c>
      <c r="C2862" s="9" t="s">
        <v>3026</v>
      </c>
      <c r="D2862" s="9" t="s">
        <v>4950</v>
      </c>
      <c r="E2862" s="11">
        <f>VLOOKUP(C2862,Typology!$A$2:$D$615,4,FALSE)</f>
        <v>6</v>
      </c>
      <c r="F2862" s="9" t="s">
        <v>3046</v>
      </c>
      <c r="G2862" s="9" t="s">
        <v>7746</v>
      </c>
      <c r="H2862">
        <v>0</v>
      </c>
      <c r="I2862">
        <v>834.28672700000004</v>
      </c>
    </row>
    <row r="2863" spans="1:9" x14ac:dyDescent="0.25">
      <c r="A2863" s="8">
        <v>2023</v>
      </c>
      <c r="B2863" s="9" t="s">
        <v>783</v>
      </c>
      <c r="C2863" s="9" t="s">
        <v>3026</v>
      </c>
      <c r="D2863" s="9" t="s">
        <v>4950</v>
      </c>
      <c r="E2863" s="11">
        <f>VLOOKUP(C2863,Typology!$A$2:$D$615,4,FALSE)</f>
        <v>6</v>
      </c>
      <c r="F2863" s="9" t="s">
        <v>3047</v>
      </c>
      <c r="G2863" s="9" t="s">
        <v>7747</v>
      </c>
      <c r="H2863">
        <v>563.93220199999996</v>
      </c>
      <c r="I2863">
        <v>563.93220199999996</v>
      </c>
    </row>
    <row r="2864" spans="1:9" x14ac:dyDescent="0.25">
      <c r="A2864" s="8">
        <v>2023</v>
      </c>
      <c r="B2864" s="9" t="s">
        <v>783</v>
      </c>
      <c r="C2864" s="9" t="s">
        <v>3026</v>
      </c>
      <c r="D2864" s="9" t="s">
        <v>4950</v>
      </c>
      <c r="E2864" s="11">
        <f>VLOOKUP(C2864,Typology!$A$2:$D$615,4,FALSE)</f>
        <v>6</v>
      </c>
      <c r="F2864" s="9" t="s">
        <v>778</v>
      </c>
      <c r="G2864" s="9" t="s">
        <v>5899</v>
      </c>
      <c r="H2864">
        <v>0</v>
      </c>
      <c r="I2864">
        <v>1895.0854890000001</v>
      </c>
    </row>
    <row r="2865" spans="1:9" x14ac:dyDescent="0.25">
      <c r="A2865" s="8">
        <v>2023</v>
      </c>
      <c r="B2865" s="9" t="s">
        <v>783</v>
      </c>
      <c r="C2865" s="9" t="s">
        <v>3048</v>
      </c>
      <c r="D2865" s="9" t="s">
        <v>4675</v>
      </c>
      <c r="E2865" s="11">
        <f>VLOOKUP(C2865,Typology!$A$2:$D$615,4,FALSE)</f>
        <v>3</v>
      </c>
      <c r="F2865" s="9" t="s">
        <v>3049</v>
      </c>
      <c r="G2865" s="9" t="s">
        <v>7748</v>
      </c>
      <c r="H2865">
        <v>428.97064599999999</v>
      </c>
      <c r="I2865">
        <v>428.97064599999999</v>
      </c>
    </row>
    <row r="2866" spans="1:9" x14ac:dyDescent="0.25">
      <c r="A2866" s="8">
        <v>2023</v>
      </c>
      <c r="B2866" s="9" t="s">
        <v>783</v>
      </c>
      <c r="C2866" s="9" t="s">
        <v>3048</v>
      </c>
      <c r="D2866" s="9" t="s">
        <v>4675</v>
      </c>
      <c r="E2866" s="11">
        <f>VLOOKUP(C2866,Typology!$A$2:$D$615,4,FALSE)</f>
        <v>3</v>
      </c>
      <c r="F2866" s="9" t="s">
        <v>3050</v>
      </c>
      <c r="G2866" s="9" t="s">
        <v>7749</v>
      </c>
      <c r="H2866">
        <v>0</v>
      </c>
      <c r="I2866">
        <v>333.83507300000002</v>
      </c>
    </row>
    <row r="2867" spans="1:9" x14ac:dyDescent="0.25">
      <c r="A2867" s="8">
        <v>2023</v>
      </c>
      <c r="B2867" s="9" t="s">
        <v>783</v>
      </c>
      <c r="C2867" s="9" t="s">
        <v>3048</v>
      </c>
      <c r="D2867" s="9" t="s">
        <v>4675</v>
      </c>
      <c r="E2867" s="11">
        <f>VLOOKUP(C2867,Typology!$A$2:$D$615,4,FALSE)</f>
        <v>3</v>
      </c>
      <c r="F2867" s="9" t="s">
        <v>3051</v>
      </c>
      <c r="G2867" s="9" t="s">
        <v>7750</v>
      </c>
      <c r="H2867">
        <v>104.946394</v>
      </c>
      <c r="I2867">
        <v>392.004842</v>
      </c>
    </row>
    <row r="2868" spans="1:9" x14ac:dyDescent="0.25">
      <c r="A2868" s="8">
        <v>2023</v>
      </c>
      <c r="B2868" s="9" t="s">
        <v>783</v>
      </c>
      <c r="C2868" s="9" t="s">
        <v>3052</v>
      </c>
      <c r="D2868" s="9" t="s">
        <v>4552</v>
      </c>
      <c r="E2868" s="11">
        <f>VLOOKUP(C2868,Typology!$A$2:$D$615,4,FALSE)</f>
        <v>2</v>
      </c>
      <c r="F2868" s="9" t="s">
        <v>3053</v>
      </c>
      <c r="G2868" s="9" t="s">
        <v>7751</v>
      </c>
      <c r="H2868">
        <v>0</v>
      </c>
      <c r="I2868">
        <v>303.57787200000001</v>
      </c>
    </row>
    <row r="2869" spans="1:9" x14ac:dyDescent="0.25">
      <c r="A2869" s="8">
        <v>2023</v>
      </c>
      <c r="B2869" s="9" t="s">
        <v>783</v>
      </c>
      <c r="C2869" s="9" t="s">
        <v>3052</v>
      </c>
      <c r="D2869" s="9" t="s">
        <v>4552</v>
      </c>
      <c r="E2869" s="11">
        <f>VLOOKUP(C2869,Typology!$A$2:$D$615,4,FALSE)</f>
        <v>2</v>
      </c>
      <c r="F2869" s="9" t="s">
        <v>3054</v>
      </c>
      <c r="G2869" s="9" t="s">
        <v>7752</v>
      </c>
      <c r="H2869">
        <v>541.18614500000001</v>
      </c>
      <c r="I2869">
        <v>541.18614500000001</v>
      </c>
    </row>
    <row r="2870" spans="1:9" x14ac:dyDescent="0.25">
      <c r="A2870" s="8">
        <v>2023</v>
      </c>
      <c r="B2870" s="9" t="s">
        <v>783</v>
      </c>
      <c r="C2870" s="9" t="s">
        <v>3052</v>
      </c>
      <c r="D2870" s="9" t="s">
        <v>4552</v>
      </c>
      <c r="E2870" s="11">
        <f>VLOOKUP(C2870,Typology!$A$2:$D$615,4,FALSE)</f>
        <v>2</v>
      </c>
      <c r="F2870" s="9" t="s">
        <v>3055</v>
      </c>
      <c r="G2870" s="9" t="s">
        <v>7753</v>
      </c>
      <c r="H2870">
        <v>2</v>
      </c>
      <c r="I2870">
        <v>3</v>
      </c>
    </row>
    <row r="2871" spans="1:9" x14ac:dyDescent="0.25">
      <c r="A2871" s="8">
        <v>2023</v>
      </c>
      <c r="B2871" s="9" t="s">
        <v>783</v>
      </c>
      <c r="C2871" s="9" t="s">
        <v>3052</v>
      </c>
      <c r="D2871" s="9" t="s">
        <v>4552</v>
      </c>
      <c r="E2871" s="11">
        <f>VLOOKUP(C2871,Typology!$A$2:$D$615,4,FALSE)</f>
        <v>2</v>
      </c>
      <c r="F2871" s="9" t="s">
        <v>3056</v>
      </c>
      <c r="G2871" s="9" t="s">
        <v>7754</v>
      </c>
      <c r="H2871">
        <v>0</v>
      </c>
      <c r="I2871">
        <v>255.607699</v>
      </c>
    </row>
    <row r="2872" spans="1:9" x14ac:dyDescent="0.25">
      <c r="A2872" s="8">
        <v>2023</v>
      </c>
      <c r="B2872" s="9" t="s">
        <v>783</v>
      </c>
      <c r="C2872" s="9" t="s">
        <v>3057</v>
      </c>
      <c r="D2872" s="9" t="s">
        <v>4398</v>
      </c>
      <c r="E2872" s="11">
        <f>VLOOKUP(C2872,Typology!$A$2:$D$615,4,FALSE)</f>
        <v>1</v>
      </c>
      <c r="F2872" s="9" t="s">
        <v>3058</v>
      </c>
      <c r="G2872" s="9" t="s">
        <v>7755</v>
      </c>
      <c r="H2872">
        <v>166.297618</v>
      </c>
      <c r="I2872">
        <v>189.01190400000002</v>
      </c>
    </row>
    <row r="2873" spans="1:9" x14ac:dyDescent="0.25">
      <c r="A2873" s="8">
        <v>2023</v>
      </c>
      <c r="B2873" s="9" t="s">
        <v>783</v>
      </c>
      <c r="C2873" s="9" t="s">
        <v>3057</v>
      </c>
      <c r="D2873" s="9" t="s">
        <v>4398</v>
      </c>
      <c r="E2873" s="11">
        <f>VLOOKUP(C2873,Typology!$A$2:$D$615,4,FALSE)</f>
        <v>1</v>
      </c>
      <c r="F2873" s="9" t="s">
        <v>3059</v>
      </c>
      <c r="G2873" s="9" t="s">
        <v>7756</v>
      </c>
      <c r="H2873">
        <v>0</v>
      </c>
      <c r="I2873">
        <v>141.23425700000001</v>
      </c>
    </row>
    <row r="2874" spans="1:9" x14ac:dyDescent="0.25">
      <c r="A2874" s="8">
        <v>2023</v>
      </c>
      <c r="B2874" s="9" t="s">
        <v>783</v>
      </c>
      <c r="C2874" s="9" t="s">
        <v>3060</v>
      </c>
      <c r="D2874" s="9" t="s">
        <v>4553</v>
      </c>
      <c r="E2874" s="11">
        <f>VLOOKUP(C2874,Typology!$A$2:$D$615,4,FALSE)</f>
        <v>2</v>
      </c>
      <c r="F2874" s="9" t="s">
        <v>3061</v>
      </c>
      <c r="G2874" s="9" t="s">
        <v>7757</v>
      </c>
      <c r="H2874">
        <v>227.905168</v>
      </c>
      <c r="I2874">
        <v>268.905168</v>
      </c>
    </row>
    <row r="2875" spans="1:9" x14ac:dyDescent="0.25">
      <c r="A2875" s="8">
        <v>2023</v>
      </c>
      <c r="B2875" s="9" t="s">
        <v>783</v>
      </c>
      <c r="C2875" s="9" t="s">
        <v>3060</v>
      </c>
      <c r="D2875" s="9" t="s">
        <v>4553</v>
      </c>
      <c r="E2875" s="11">
        <f>VLOOKUP(C2875,Typology!$A$2:$D$615,4,FALSE)</f>
        <v>2</v>
      </c>
      <c r="F2875" s="9" t="s">
        <v>3062</v>
      </c>
      <c r="G2875" s="9" t="s">
        <v>7758</v>
      </c>
      <c r="H2875">
        <v>0</v>
      </c>
      <c r="I2875">
        <v>223.454238</v>
      </c>
    </row>
    <row r="2876" spans="1:9" x14ac:dyDescent="0.25">
      <c r="A2876" s="8">
        <v>2023</v>
      </c>
      <c r="B2876" s="9" t="s">
        <v>783</v>
      </c>
      <c r="C2876" s="9" t="s">
        <v>3063</v>
      </c>
      <c r="D2876" s="9" t="s">
        <v>4400</v>
      </c>
      <c r="E2876" s="11">
        <f>VLOOKUP(C2876,Typology!$A$2:$D$615,4,FALSE)</f>
        <v>1</v>
      </c>
      <c r="F2876" s="9" t="s">
        <v>3064</v>
      </c>
      <c r="G2876" s="9" t="s">
        <v>7759</v>
      </c>
      <c r="H2876">
        <v>404.105096</v>
      </c>
      <c r="I2876">
        <v>404.105096</v>
      </c>
    </row>
    <row r="2877" spans="1:9" x14ac:dyDescent="0.25">
      <c r="A2877" s="8">
        <v>2023</v>
      </c>
      <c r="B2877" s="9" t="s">
        <v>783</v>
      </c>
      <c r="C2877" s="9" t="s">
        <v>3063</v>
      </c>
      <c r="D2877" s="9" t="s">
        <v>4400</v>
      </c>
      <c r="E2877" s="11">
        <f>VLOOKUP(C2877,Typology!$A$2:$D$615,4,FALSE)</f>
        <v>1</v>
      </c>
      <c r="F2877" s="9" t="s">
        <v>3065</v>
      </c>
      <c r="G2877" s="9" t="s">
        <v>7760</v>
      </c>
      <c r="H2877">
        <v>0</v>
      </c>
      <c r="I2877">
        <v>367.68581499999999</v>
      </c>
    </row>
    <row r="2878" spans="1:9" x14ac:dyDescent="0.25">
      <c r="A2878" s="8">
        <v>2023</v>
      </c>
      <c r="B2878" s="9" t="s">
        <v>783</v>
      </c>
      <c r="C2878" s="9" t="s">
        <v>3063</v>
      </c>
      <c r="D2878" s="9" t="s">
        <v>4400</v>
      </c>
      <c r="E2878" s="11">
        <f>VLOOKUP(C2878,Typology!$A$2:$D$615,4,FALSE)</f>
        <v>1</v>
      </c>
      <c r="F2878" s="9" t="s">
        <v>3066</v>
      </c>
      <c r="G2878" s="9" t="s">
        <v>7761</v>
      </c>
      <c r="H2878">
        <v>76.809663999999998</v>
      </c>
      <c r="I2878">
        <v>347.24224099999998</v>
      </c>
    </row>
    <row r="2879" spans="1:9" x14ac:dyDescent="0.25">
      <c r="A2879" s="8">
        <v>2023</v>
      </c>
      <c r="B2879" s="9" t="s">
        <v>783</v>
      </c>
      <c r="C2879" s="9" t="s">
        <v>3067</v>
      </c>
      <c r="D2879" s="9" t="s">
        <v>4676</v>
      </c>
      <c r="E2879" s="11">
        <f>VLOOKUP(C2879,Typology!$A$2:$D$615,4,FALSE)</f>
        <v>3</v>
      </c>
      <c r="F2879" s="9" t="s">
        <v>3068</v>
      </c>
      <c r="G2879" s="9" t="s">
        <v>7762</v>
      </c>
      <c r="H2879">
        <v>92.072743000000003</v>
      </c>
      <c r="I2879">
        <v>355.02601399999998</v>
      </c>
    </row>
    <row r="2880" spans="1:9" x14ac:dyDescent="0.25">
      <c r="A2880" s="8">
        <v>2023</v>
      </c>
      <c r="B2880" s="9" t="s">
        <v>783</v>
      </c>
      <c r="C2880" s="9" t="s">
        <v>3067</v>
      </c>
      <c r="D2880" s="9" t="s">
        <v>4676</v>
      </c>
      <c r="E2880" s="11">
        <f>VLOOKUP(C2880,Typology!$A$2:$D$615,4,FALSE)</f>
        <v>3</v>
      </c>
      <c r="F2880" s="9" t="s">
        <v>3069</v>
      </c>
      <c r="G2880" s="9" t="s">
        <v>7763</v>
      </c>
      <c r="H2880">
        <v>439.28288700000002</v>
      </c>
      <c r="I2880">
        <v>439.28288700000002</v>
      </c>
    </row>
    <row r="2881" spans="1:9" x14ac:dyDescent="0.25">
      <c r="A2881" s="8">
        <v>2023</v>
      </c>
      <c r="B2881" s="9" t="s">
        <v>783</v>
      </c>
      <c r="C2881" s="9" t="s">
        <v>3067</v>
      </c>
      <c r="D2881" s="9" t="s">
        <v>4676</v>
      </c>
      <c r="E2881" s="11">
        <f>VLOOKUP(C2881,Typology!$A$2:$D$615,4,FALSE)</f>
        <v>3</v>
      </c>
      <c r="F2881" s="9" t="s">
        <v>625</v>
      </c>
      <c r="G2881" s="9" t="s">
        <v>5776</v>
      </c>
      <c r="H2881">
        <v>0</v>
      </c>
      <c r="I2881">
        <v>297.23503699999998</v>
      </c>
    </row>
    <row r="2882" spans="1:9" x14ac:dyDescent="0.25">
      <c r="A2882" s="8">
        <v>2023</v>
      </c>
      <c r="B2882" s="9" t="s">
        <v>783</v>
      </c>
      <c r="C2882" s="9" t="s">
        <v>3070</v>
      </c>
      <c r="D2882" s="9" t="s">
        <v>4677</v>
      </c>
      <c r="E2882" s="11">
        <f>VLOOKUP(C2882,Typology!$A$2:$D$615,4,FALSE)</f>
        <v>3</v>
      </c>
      <c r="F2882" s="9" t="s">
        <v>3071</v>
      </c>
      <c r="G2882" s="9" t="s">
        <v>7764</v>
      </c>
      <c r="H2882">
        <v>0</v>
      </c>
      <c r="I2882">
        <v>372.26313800000003</v>
      </c>
    </row>
    <row r="2883" spans="1:9" x14ac:dyDescent="0.25">
      <c r="A2883" s="8">
        <v>2023</v>
      </c>
      <c r="B2883" s="9" t="s">
        <v>783</v>
      </c>
      <c r="C2883" s="9" t="s">
        <v>3070</v>
      </c>
      <c r="D2883" s="9" t="s">
        <v>4677</v>
      </c>
      <c r="E2883" s="11">
        <f>VLOOKUP(C2883,Typology!$A$2:$D$615,4,FALSE)</f>
        <v>3</v>
      </c>
      <c r="F2883" s="9" t="s">
        <v>3072</v>
      </c>
      <c r="G2883" s="9" t="s">
        <v>7607</v>
      </c>
      <c r="H2883">
        <v>95.664738999999997</v>
      </c>
      <c r="I2883">
        <v>411.21775000000002</v>
      </c>
    </row>
    <row r="2884" spans="1:9" x14ac:dyDescent="0.25">
      <c r="A2884" s="8">
        <v>2023</v>
      </c>
      <c r="B2884" s="9" t="s">
        <v>783</v>
      </c>
      <c r="C2884" s="9" t="s">
        <v>3070</v>
      </c>
      <c r="D2884" s="9" t="s">
        <v>4677</v>
      </c>
      <c r="E2884" s="11">
        <f>VLOOKUP(C2884,Typology!$A$2:$D$615,4,FALSE)</f>
        <v>3</v>
      </c>
      <c r="F2884" s="9" t="s">
        <v>3073</v>
      </c>
      <c r="G2884" s="9" t="s">
        <v>7765</v>
      </c>
      <c r="H2884">
        <v>528.44417699999997</v>
      </c>
      <c r="I2884">
        <v>528.44417699999997</v>
      </c>
    </row>
    <row r="2885" spans="1:9" x14ac:dyDescent="0.25">
      <c r="A2885" s="8">
        <v>2023</v>
      </c>
      <c r="B2885" s="9" t="s">
        <v>783</v>
      </c>
      <c r="C2885" s="9" t="s">
        <v>3070</v>
      </c>
      <c r="D2885" s="9" t="s">
        <v>4677</v>
      </c>
      <c r="E2885" s="11">
        <f>VLOOKUP(C2885,Typology!$A$2:$D$615,4,FALSE)</f>
        <v>3</v>
      </c>
      <c r="F2885" s="9" t="s">
        <v>3070</v>
      </c>
      <c r="G2885" s="9" t="s">
        <v>4677</v>
      </c>
      <c r="H2885">
        <v>0</v>
      </c>
      <c r="I2885">
        <v>1</v>
      </c>
    </row>
    <row r="2886" spans="1:9" x14ac:dyDescent="0.25">
      <c r="A2886" s="8">
        <v>2023</v>
      </c>
      <c r="B2886" s="9" t="s">
        <v>783</v>
      </c>
      <c r="C2886" s="9" t="s">
        <v>3074</v>
      </c>
      <c r="D2886" s="9" t="s">
        <v>4403</v>
      </c>
      <c r="E2886" s="11">
        <f>VLOOKUP(C2886,Typology!$A$2:$D$615,4,FALSE)</f>
        <v>1</v>
      </c>
      <c r="F2886" s="9" t="s">
        <v>3075</v>
      </c>
      <c r="G2886" s="9" t="s">
        <v>7766</v>
      </c>
      <c r="H2886">
        <v>69.29022599999999</v>
      </c>
      <c r="I2886">
        <v>233.98554899999999</v>
      </c>
    </row>
    <row r="2887" spans="1:9" x14ac:dyDescent="0.25">
      <c r="A2887" s="8">
        <v>2023</v>
      </c>
      <c r="B2887" s="9" t="s">
        <v>783</v>
      </c>
      <c r="C2887" s="9" t="s">
        <v>3074</v>
      </c>
      <c r="D2887" s="9" t="s">
        <v>4403</v>
      </c>
      <c r="E2887" s="11">
        <f>VLOOKUP(C2887,Typology!$A$2:$D$615,4,FALSE)</f>
        <v>1</v>
      </c>
      <c r="F2887" s="9" t="s">
        <v>3076</v>
      </c>
      <c r="G2887" s="9" t="s">
        <v>7767</v>
      </c>
      <c r="H2887">
        <v>0</v>
      </c>
      <c r="I2887">
        <v>234.79566399999999</v>
      </c>
    </row>
    <row r="2888" spans="1:9" x14ac:dyDescent="0.25">
      <c r="A2888" s="8">
        <v>2023</v>
      </c>
      <c r="B2888" s="9" t="s">
        <v>783</v>
      </c>
      <c r="C2888" s="9" t="s">
        <v>3074</v>
      </c>
      <c r="D2888" s="9" t="s">
        <v>4403</v>
      </c>
      <c r="E2888" s="11">
        <f>VLOOKUP(C2888,Typology!$A$2:$D$615,4,FALSE)</f>
        <v>1</v>
      </c>
      <c r="F2888" s="9" t="s">
        <v>3077</v>
      </c>
      <c r="G2888" s="9" t="s">
        <v>7768</v>
      </c>
      <c r="H2888">
        <v>283.44230600000003</v>
      </c>
      <c r="I2888">
        <v>283.44230600000003</v>
      </c>
    </row>
    <row r="2889" spans="1:9" x14ac:dyDescent="0.25">
      <c r="A2889" s="8">
        <v>2023</v>
      </c>
      <c r="B2889" s="9" t="s">
        <v>783</v>
      </c>
      <c r="C2889" s="9" t="s">
        <v>3074</v>
      </c>
      <c r="D2889" s="9" t="s">
        <v>4403</v>
      </c>
      <c r="E2889" s="11">
        <f>VLOOKUP(C2889,Typology!$A$2:$D$615,4,FALSE)</f>
        <v>1</v>
      </c>
      <c r="F2889" s="9" t="s">
        <v>3078</v>
      </c>
      <c r="G2889" s="9" t="s">
        <v>7769</v>
      </c>
      <c r="H2889">
        <v>0</v>
      </c>
      <c r="I2889">
        <v>2.3016760000000001</v>
      </c>
    </row>
    <row r="2890" spans="1:9" x14ac:dyDescent="0.25">
      <c r="A2890" s="8">
        <v>2023</v>
      </c>
      <c r="B2890" s="9" t="s">
        <v>783</v>
      </c>
      <c r="C2890" s="9" t="s">
        <v>3079</v>
      </c>
      <c r="D2890" s="9" t="s">
        <v>4884</v>
      </c>
      <c r="E2890" s="11">
        <f>VLOOKUP(C2890,Typology!$A$2:$D$615,4,FALSE)</f>
        <v>5</v>
      </c>
      <c r="F2890" s="9" t="s">
        <v>3080</v>
      </c>
      <c r="G2890" s="9" t="s">
        <v>7770</v>
      </c>
      <c r="H2890">
        <v>0</v>
      </c>
      <c r="I2890">
        <v>1096.5959809999999</v>
      </c>
    </row>
    <row r="2891" spans="1:9" x14ac:dyDescent="0.25">
      <c r="A2891" s="8">
        <v>2023</v>
      </c>
      <c r="B2891" s="9" t="s">
        <v>783</v>
      </c>
      <c r="C2891" s="9" t="s">
        <v>3079</v>
      </c>
      <c r="D2891" s="9" t="s">
        <v>4884</v>
      </c>
      <c r="E2891" s="11">
        <f>VLOOKUP(C2891,Typology!$A$2:$D$615,4,FALSE)</f>
        <v>5</v>
      </c>
      <c r="F2891" s="9" t="s">
        <v>3081</v>
      </c>
      <c r="G2891" s="9" t="s">
        <v>7771</v>
      </c>
      <c r="H2891">
        <v>380.93258300000002</v>
      </c>
      <c r="I2891">
        <v>754.43258300000002</v>
      </c>
    </row>
    <row r="2892" spans="1:9" x14ac:dyDescent="0.25">
      <c r="A2892" s="8">
        <v>2023</v>
      </c>
      <c r="B2892" s="9" t="s">
        <v>783</v>
      </c>
      <c r="C2892" s="9" t="s">
        <v>3079</v>
      </c>
      <c r="D2892" s="9" t="s">
        <v>4884</v>
      </c>
      <c r="E2892" s="11">
        <f>VLOOKUP(C2892,Typology!$A$2:$D$615,4,FALSE)</f>
        <v>5</v>
      </c>
      <c r="F2892" s="9" t="s">
        <v>3082</v>
      </c>
      <c r="G2892" s="9" t="s">
        <v>7772</v>
      </c>
      <c r="H2892">
        <v>201.920289</v>
      </c>
      <c r="I2892">
        <v>201.920289</v>
      </c>
    </row>
    <row r="2893" spans="1:9" x14ac:dyDescent="0.25">
      <c r="A2893" s="8">
        <v>2023</v>
      </c>
      <c r="B2893" s="9" t="s">
        <v>783</v>
      </c>
      <c r="C2893" s="9" t="s">
        <v>3079</v>
      </c>
      <c r="D2893" s="9" t="s">
        <v>4884</v>
      </c>
      <c r="E2893" s="11">
        <f>VLOOKUP(C2893,Typology!$A$2:$D$615,4,FALSE)</f>
        <v>5</v>
      </c>
      <c r="F2893" s="9" t="s">
        <v>3083</v>
      </c>
      <c r="G2893" s="9" t="s">
        <v>7773</v>
      </c>
      <c r="H2893">
        <v>269.23123599999997</v>
      </c>
      <c r="I2893">
        <v>269.23123599999997</v>
      </c>
    </row>
    <row r="2894" spans="1:9" x14ac:dyDescent="0.25">
      <c r="A2894" s="8">
        <v>2023</v>
      </c>
      <c r="B2894" s="9" t="s">
        <v>783</v>
      </c>
      <c r="C2894" s="9" t="s">
        <v>3079</v>
      </c>
      <c r="D2894" s="9" t="s">
        <v>4884</v>
      </c>
      <c r="E2894" s="11">
        <f>VLOOKUP(C2894,Typology!$A$2:$D$615,4,FALSE)</f>
        <v>5</v>
      </c>
      <c r="F2894" s="9" t="s">
        <v>3084</v>
      </c>
      <c r="G2894" s="9" t="s">
        <v>7774</v>
      </c>
      <c r="H2894">
        <v>236.797754</v>
      </c>
      <c r="I2894">
        <v>236.797754</v>
      </c>
    </row>
    <row r="2895" spans="1:9" x14ac:dyDescent="0.25">
      <c r="A2895" s="8">
        <v>2023</v>
      </c>
      <c r="B2895" s="9" t="s">
        <v>783</v>
      </c>
      <c r="C2895" s="9" t="s">
        <v>3079</v>
      </c>
      <c r="D2895" s="9" t="s">
        <v>4884</v>
      </c>
      <c r="E2895" s="11">
        <f>VLOOKUP(C2895,Typology!$A$2:$D$615,4,FALSE)</f>
        <v>5</v>
      </c>
      <c r="F2895" s="9" t="s">
        <v>3079</v>
      </c>
      <c r="G2895" s="9" t="s">
        <v>4884</v>
      </c>
      <c r="H2895">
        <v>4.3095239999999997</v>
      </c>
      <c r="I2895">
        <v>13.115819</v>
      </c>
    </row>
    <row r="2896" spans="1:9" x14ac:dyDescent="0.25">
      <c r="A2896" s="8">
        <v>2023</v>
      </c>
      <c r="B2896" s="9" t="s">
        <v>783</v>
      </c>
      <c r="C2896" s="9" t="s">
        <v>3085</v>
      </c>
      <c r="D2896" s="9" t="s">
        <v>4957</v>
      </c>
      <c r="E2896" s="11">
        <f>VLOOKUP(C2896,Typology!$A$2:$D$615,4,FALSE)</f>
        <v>6</v>
      </c>
      <c r="F2896" s="9" t="s">
        <v>3086</v>
      </c>
      <c r="G2896" s="9" t="s">
        <v>7775</v>
      </c>
      <c r="H2896">
        <v>772.36994200000004</v>
      </c>
      <c r="I2896">
        <v>772.36994200000004</v>
      </c>
    </row>
    <row r="2897" spans="1:9" x14ac:dyDescent="0.25">
      <c r="A2897" s="8">
        <v>2023</v>
      </c>
      <c r="B2897" s="9" t="s">
        <v>783</v>
      </c>
      <c r="C2897" s="9" t="s">
        <v>3085</v>
      </c>
      <c r="D2897" s="9" t="s">
        <v>4957</v>
      </c>
      <c r="E2897" s="11">
        <f>VLOOKUP(C2897,Typology!$A$2:$D$615,4,FALSE)</f>
        <v>6</v>
      </c>
      <c r="F2897" s="9" t="s">
        <v>3087</v>
      </c>
      <c r="G2897" s="9" t="s">
        <v>7776</v>
      </c>
      <c r="H2897">
        <v>0</v>
      </c>
      <c r="I2897">
        <v>770.34274200000004</v>
      </c>
    </row>
    <row r="2898" spans="1:9" x14ac:dyDescent="0.25">
      <c r="A2898" s="8">
        <v>2023</v>
      </c>
      <c r="B2898" s="9" t="s">
        <v>783</v>
      </c>
      <c r="C2898" s="9" t="s">
        <v>3085</v>
      </c>
      <c r="D2898" s="9" t="s">
        <v>4957</v>
      </c>
      <c r="E2898" s="11">
        <f>VLOOKUP(C2898,Typology!$A$2:$D$615,4,FALSE)</f>
        <v>6</v>
      </c>
      <c r="F2898" s="9" t="s">
        <v>3088</v>
      </c>
      <c r="G2898" s="9" t="s">
        <v>7777</v>
      </c>
      <c r="H2898">
        <v>0</v>
      </c>
      <c r="I2898">
        <v>602.04601200000002</v>
      </c>
    </row>
    <row r="2899" spans="1:9" x14ac:dyDescent="0.25">
      <c r="A2899" s="8">
        <v>2023</v>
      </c>
      <c r="B2899" s="9" t="s">
        <v>783</v>
      </c>
      <c r="C2899" s="9" t="s">
        <v>3085</v>
      </c>
      <c r="D2899" s="9" t="s">
        <v>4957</v>
      </c>
      <c r="E2899" s="11">
        <f>VLOOKUP(C2899,Typology!$A$2:$D$615,4,FALSE)</f>
        <v>6</v>
      </c>
      <c r="F2899" s="9" t="s">
        <v>3089</v>
      </c>
      <c r="G2899" s="9" t="s">
        <v>7778</v>
      </c>
      <c r="H2899">
        <v>374.867052</v>
      </c>
      <c r="I2899">
        <v>374.867052</v>
      </c>
    </row>
    <row r="2900" spans="1:9" x14ac:dyDescent="0.25">
      <c r="A2900" s="8">
        <v>2023</v>
      </c>
      <c r="B2900" s="9" t="s">
        <v>783</v>
      </c>
      <c r="C2900" s="9" t="s">
        <v>3090</v>
      </c>
      <c r="D2900" s="9" t="s">
        <v>4885</v>
      </c>
      <c r="E2900" s="11">
        <f>VLOOKUP(C2900,Typology!$A$2:$D$615,4,FALSE)</f>
        <v>5</v>
      </c>
      <c r="F2900" s="9" t="s">
        <v>3091</v>
      </c>
      <c r="G2900" s="9" t="s">
        <v>7779</v>
      </c>
      <c r="H2900">
        <v>458.95702999999997</v>
      </c>
      <c r="I2900">
        <v>458.95702999999997</v>
      </c>
    </row>
    <row r="2901" spans="1:9" x14ac:dyDescent="0.25">
      <c r="A2901" s="8">
        <v>2023</v>
      </c>
      <c r="B2901" s="9" t="s">
        <v>783</v>
      </c>
      <c r="C2901" s="9" t="s">
        <v>3090</v>
      </c>
      <c r="D2901" s="9" t="s">
        <v>4885</v>
      </c>
      <c r="E2901" s="11">
        <f>VLOOKUP(C2901,Typology!$A$2:$D$615,4,FALSE)</f>
        <v>5</v>
      </c>
      <c r="F2901" s="9" t="s">
        <v>3092</v>
      </c>
      <c r="G2901" s="9" t="s">
        <v>7780</v>
      </c>
      <c r="H2901">
        <v>0</v>
      </c>
      <c r="I2901">
        <v>659.19818999999995</v>
      </c>
    </row>
    <row r="2902" spans="1:9" x14ac:dyDescent="0.25">
      <c r="A2902" s="8">
        <v>2023</v>
      </c>
      <c r="B2902" s="9" t="s">
        <v>783</v>
      </c>
      <c r="C2902" s="9" t="s">
        <v>3090</v>
      </c>
      <c r="D2902" s="9" t="s">
        <v>4885</v>
      </c>
      <c r="E2902" s="11">
        <f>VLOOKUP(C2902,Typology!$A$2:$D$615,4,FALSE)</f>
        <v>5</v>
      </c>
      <c r="F2902" s="9" t="s">
        <v>3093</v>
      </c>
      <c r="G2902" s="9" t="s">
        <v>7781</v>
      </c>
      <c r="H2902">
        <v>0</v>
      </c>
      <c r="I2902">
        <v>493.99322899999999</v>
      </c>
    </row>
    <row r="2903" spans="1:9" x14ac:dyDescent="0.25">
      <c r="A2903" s="8">
        <v>2023</v>
      </c>
      <c r="B2903" s="9" t="s">
        <v>783</v>
      </c>
      <c r="C2903" s="9" t="s">
        <v>3090</v>
      </c>
      <c r="D2903" s="9" t="s">
        <v>4885</v>
      </c>
      <c r="E2903" s="11">
        <f>VLOOKUP(C2903,Typology!$A$2:$D$615,4,FALSE)</f>
        <v>5</v>
      </c>
      <c r="F2903" s="9" t="s">
        <v>3094</v>
      </c>
      <c r="G2903" s="9" t="s">
        <v>6407</v>
      </c>
      <c r="H2903">
        <v>433.43860699999999</v>
      </c>
      <c r="I2903">
        <v>433.43860699999999</v>
      </c>
    </row>
    <row r="2904" spans="1:9" x14ac:dyDescent="0.25">
      <c r="A2904" s="8">
        <v>2023</v>
      </c>
      <c r="B2904" s="9" t="s">
        <v>783</v>
      </c>
      <c r="C2904" s="9" t="s">
        <v>3095</v>
      </c>
      <c r="D2904" s="9" t="s">
        <v>4959</v>
      </c>
      <c r="E2904" s="11">
        <f>VLOOKUP(C2904,Typology!$A$2:$D$615,4,FALSE)</f>
        <v>6</v>
      </c>
      <c r="F2904" s="9" t="s">
        <v>480</v>
      </c>
      <c r="G2904" s="9" t="s">
        <v>5646</v>
      </c>
      <c r="H2904">
        <v>0</v>
      </c>
      <c r="I2904">
        <v>1493.116239</v>
      </c>
    </row>
    <row r="2905" spans="1:9" x14ac:dyDescent="0.25">
      <c r="A2905" s="8">
        <v>2023</v>
      </c>
      <c r="B2905" s="9" t="s">
        <v>783</v>
      </c>
      <c r="C2905" s="9" t="s">
        <v>3095</v>
      </c>
      <c r="D2905" s="9" t="s">
        <v>4959</v>
      </c>
      <c r="E2905" s="11">
        <f>VLOOKUP(C2905,Typology!$A$2:$D$615,4,FALSE)</f>
        <v>6</v>
      </c>
      <c r="F2905" s="9" t="s">
        <v>484</v>
      </c>
      <c r="G2905" s="9" t="s">
        <v>5650</v>
      </c>
      <c r="H2905">
        <v>0</v>
      </c>
      <c r="I2905">
        <v>1001.712662</v>
      </c>
    </row>
    <row r="2906" spans="1:9" x14ac:dyDescent="0.25">
      <c r="A2906" s="8">
        <v>2023</v>
      </c>
      <c r="B2906" s="9" t="s">
        <v>783</v>
      </c>
      <c r="C2906" s="9" t="s">
        <v>3095</v>
      </c>
      <c r="D2906" s="9" t="s">
        <v>4959</v>
      </c>
      <c r="E2906" s="11">
        <f>VLOOKUP(C2906,Typology!$A$2:$D$615,4,FALSE)</f>
        <v>6</v>
      </c>
      <c r="F2906" s="9" t="s">
        <v>3096</v>
      </c>
      <c r="G2906" s="9" t="s">
        <v>7782</v>
      </c>
      <c r="H2906">
        <v>836.89913300000001</v>
      </c>
      <c r="I2906">
        <v>836.89913300000001</v>
      </c>
    </row>
    <row r="2907" spans="1:9" x14ac:dyDescent="0.25">
      <c r="A2907" s="8">
        <v>2023</v>
      </c>
      <c r="B2907" s="9" t="s">
        <v>783</v>
      </c>
      <c r="C2907" s="9" t="s">
        <v>3095</v>
      </c>
      <c r="D2907" s="9" t="s">
        <v>4959</v>
      </c>
      <c r="E2907" s="11">
        <f>VLOOKUP(C2907,Typology!$A$2:$D$615,4,FALSE)</f>
        <v>6</v>
      </c>
      <c r="F2907" s="9" t="s">
        <v>3097</v>
      </c>
      <c r="G2907" s="9" t="s">
        <v>7783</v>
      </c>
      <c r="H2907">
        <v>133.863978</v>
      </c>
      <c r="I2907">
        <v>133.863978</v>
      </c>
    </row>
    <row r="2908" spans="1:9" x14ac:dyDescent="0.25">
      <c r="A2908" s="8">
        <v>2023</v>
      </c>
      <c r="B2908" s="9" t="s">
        <v>783</v>
      </c>
      <c r="C2908" s="9" t="s">
        <v>3095</v>
      </c>
      <c r="D2908" s="9" t="s">
        <v>4959</v>
      </c>
      <c r="E2908" s="11">
        <f>VLOOKUP(C2908,Typology!$A$2:$D$615,4,FALSE)</f>
        <v>6</v>
      </c>
      <c r="F2908" s="9" t="s">
        <v>487</v>
      </c>
      <c r="G2908" s="9" t="s">
        <v>5653</v>
      </c>
      <c r="H2908">
        <v>0</v>
      </c>
      <c r="I2908">
        <v>601.25482499999998</v>
      </c>
    </row>
    <row r="2909" spans="1:9" x14ac:dyDescent="0.25">
      <c r="A2909" s="8">
        <v>2023</v>
      </c>
      <c r="B2909" s="9" t="s">
        <v>783</v>
      </c>
      <c r="C2909" s="9" t="s">
        <v>3095</v>
      </c>
      <c r="D2909" s="9" t="s">
        <v>4959</v>
      </c>
      <c r="E2909" s="11">
        <f>VLOOKUP(C2909,Typology!$A$2:$D$615,4,FALSE)</f>
        <v>6</v>
      </c>
      <c r="F2909" s="9" t="s">
        <v>3098</v>
      </c>
      <c r="G2909" s="9" t="s">
        <v>7784</v>
      </c>
      <c r="H2909">
        <v>673.09184000000005</v>
      </c>
      <c r="I2909">
        <v>673.09184000000005</v>
      </c>
    </row>
    <row r="2910" spans="1:9" x14ac:dyDescent="0.25">
      <c r="A2910" s="8">
        <v>2023</v>
      </c>
      <c r="B2910" s="9" t="s">
        <v>783</v>
      </c>
      <c r="C2910" s="9" t="s">
        <v>3095</v>
      </c>
      <c r="D2910" s="9" t="s">
        <v>4959</v>
      </c>
      <c r="E2910" s="11">
        <f>VLOOKUP(C2910,Typology!$A$2:$D$615,4,FALSE)</f>
        <v>6</v>
      </c>
      <c r="F2910" s="9" t="s">
        <v>3099</v>
      </c>
      <c r="G2910" s="9" t="s">
        <v>7785</v>
      </c>
      <c r="H2910">
        <v>523.58773900000006</v>
      </c>
      <c r="I2910">
        <v>523.58773900000006</v>
      </c>
    </row>
    <row r="2911" spans="1:9" x14ac:dyDescent="0.25">
      <c r="A2911" s="8">
        <v>2023</v>
      </c>
      <c r="B2911" s="9" t="s">
        <v>783</v>
      </c>
      <c r="C2911" s="9" t="s">
        <v>3095</v>
      </c>
      <c r="D2911" s="9" t="s">
        <v>4959</v>
      </c>
      <c r="E2911" s="11">
        <f>VLOOKUP(C2911,Typology!$A$2:$D$615,4,FALSE)</f>
        <v>6</v>
      </c>
      <c r="F2911" s="9" t="s">
        <v>3100</v>
      </c>
      <c r="G2911" s="9" t="s">
        <v>7786</v>
      </c>
      <c r="H2911">
        <v>662.91365599999995</v>
      </c>
      <c r="I2911">
        <v>662.91365599999995</v>
      </c>
    </row>
    <row r="2912" spans="1:9" x14ac:dyDescent="0.25">
      <c r="A2912" s="8">
        <v>2023</v>
      </c>
      <c r="B2912" s="9" t="s">
        <v>783</v>
      </c>
      <c r="C2912" s="9" t="s">
        <v>3095</v>
      </c>
      <c r="D2912" s="9" t="s">
        <v>4959</v>
      </c>
      <c r="E2912" s="11">
        <f>VLOOKUP(C2912,Typology!$A$2:$D$615,4,FALSE)</f>
        <v>6</v>
      </c>
      <c r="F2912" s="9" t="s">
        <v>3101</v>
      </c>
      <c r="G2912" s="9" t="s">
        <v>7787</v>
      </c>
      <c r="H2912">
        <v>472.23341900000003</v>
      </c>
      <c r="I2912">
        <v>472.23341900000003</v>
      </c>
    </row>
    <row r="2913" spans="1:9" x14ac:dyDescent="0.25">
      <c r="A2913" s="8">
        <v>2023</v>
      </c>
      <c r="B2913" s="9" t="s">
        <v>783</v>
      </c>
      <c r="C2913" s="9" t="s">
        <v>3095</v>
      </c>
      <c r="D2913" s="9" t="s">
        <v>4959</v>
      </c>
      <c r="E2913" s="11">
        <f>VLOOKUP(C2913,Typology!$A$2:$D$615,4,FALSE)</f>
        <v>6</v>
      </c>
      <c r="F2913" s="9" t="s">
        <v>491</v>
      </c>
      <c r="G2913" s="9" t="s">
        <v>5657</v>
      </c>
      <c r="H2913">
        <v>0</v>
      </c>
      <c r="I2913">
        <v>677.27208799999994</v>
      </c>
    </row>
    <row r="2914" spans="1:9" x14ac:dyDescent="0.25">
      <c r="A2914" s="8">
        <v>2023</v>
      </c>
      <c r="B2914" s="9" t="s">
        <v>783</v>
      </c>
      <c r="C2914" s="9" t="s">
        <v>3095</v>
      </c>
      <c r="D2914" s="9" t="s">
        <v>4959</v>
      </c>
      <c r="E2914" s="11">
        <f>VLOOKUP(C2914,Typology!$A$2:$D$615,4,FALSE)</f>
        <v>6</v>
      </c>
      <c r="F2914" s="9" t="s">
        <v>3102</v>
      </c>
      <c r="G2914" s="9" t="s">
        <v>7788</v>
      </c>
      <c r="H2914">
        <v>581.24864600000001</v>
      </c>
      <c r="I2914">
        <v>581.24864600000001</v>
      </c>
    </row>
    <row r="2915" spans="1:9" x14ac:dyDescent="0.25">
      <c r="A2915" s="8">
        <v>2023</v>
      </c>
      <c r="B2915" s="9" t="s">
        <v>783</v>
      </c>
      <c r="C2915" s="9" t="s">
        <v>3103</v>
      </c>
      <c r="D2915" s="9" t="s">
        <v>4680</v>
      </c>
      <c r="E2915" s="11">
        <f>VLOOKUP(C2915,Typology!$A$2:$D$615,4,FALSE)</f>
        <v>3</v>
      </c>
      <c r="F2915" s="9" t="s">
        <v>3104</v>
      </c>
      <c r="G2915" s="9" t="s">
        <v>7789</v>
      </c>
      <c r="H2915">
        <v>266.33002899999997</v>
      </c>
      <c r="I2915">
        <v>266.33002899999997</v>
      </c>
    </row>
    <row r="2916" spans="1:9" x14ac:dyDescent="0.25">
      <c r="A2916" s="8">
        <v>2023</v>
      </c>
      <c r="B2916" s="9" t="s">
        <v>783</v>
      </c>
      <c r="C2916" s="9" t="s">
        <v>3103</v>
      </c>
      <c r="D2916" s="9" t="s">
        <v>4680</v>
      </c>
      <c r="E2916" s="11">
        <f>VLOOKUP(C2916,Typology!$A$2:$D$615,4,FALSE)</f>
        <v>3</v>
      </c>
      <c r="F2916" s="9" t="s">
        <v>483</v>
      </c>
      <c r="G2916" s="9" t="s">
        <v>5649</v>
      </c>
      <c r="H2916">
        <v>0</v>
      </c>
      <c r="I2916">
        <v>283.267245</v>
      </c>
    </row>
    <row r="2917" spans="1:9" x14ac:dyDescent="0.25">
      <c r="A2917" s="8">
        <v>2023</v>
      </c>
      <c r="B2917" s="9" t="s">
        <v>783</v>
      </c>
      <c r="C2917" s="9" t="s">
        <v>3105</v>
      </c>
      <c r="D2917" s="9" t="s">
        <v>4556</v>
      </c>
      <c r="E2917" s="11">
        <f>VLOOKUP(C2917,Typology!$A$2:$D$615,4,FALSE)</f>
        <v>2</v>
      </c>
      <c r="F2917" s="9" t="s">
        <v>3106</v>
      </c>
      <c r="G2917" s="9" t="s">
        <v>7790</v>
      </c>
      <c r="H2917">
        <v>233.29056299999999</v>
      </c>
      <c r="I2917">
        <v>435.653704</v>
      </c>
    </row>
    <row r="2918" spans="1:9" x14ac:dyDescent="0.25">
      <c r="A2918" s="8">
        <v>2023</v>
      </c>
      <c r="B2918" s="9" t="s">
        <v>783</v>
      </c>
      <c r="C2918" s="9" t="s">
        <v>3105</v>
      </c>
      <c r="D2918" s="9" t="s">
        <v>4556</v>
      </c>
      <c r="E2918" s="11">
        <f>VLOOKUP(C2918,Typology!$A$2:$D$615,4,FALSE)</f>
        <v>2</v>
      </c>
      <c r="F2918" s="9" t="s">
        <v>486</v>
      </c>
      <c r="G2918" s="9" t="s">
        <v>5652</v>
      </c>
      <c r="H2918">
        <v>0</v>
      </c>
      <c r="I2918">
        <v>392.35783800000002</v>
      </c>
    </row>
    <row r="2919" spans="1:9" x14ac:dyDescent="0.25">
      <c r="A2919" s="8">
        <v>2023</v>
      </c>
      <c r="B2919" s="9" t="s">
        <v>783</v>
      </c>
      <c r="C2919" s="9" t="s">
        <v>3105</v>
      </c>
      <c r="D2919" s="9" t="s">
        <v>4556</v>
      </c>
      <c r="E2919" s="11">
        <f>VLOOKUP(C2919,Typology!$A$2:$D$615,4,FALSE)</f>
        <v>2</v>
      </c>
      <c r="F2919" s="9" t="s">
        <v>3107</v>
      </c>
      <c r="G2919" s="9" t="s">
        <v>7791</v>
      </c>
      <c r="H2919">
        <v>430.97216300000002</v>
      </c>
      <c r="I2919">
        <v>430.97216300000002</v>
      </c>
    </row>
    <row r="2920" spans="1:9" x14ac:dyDescent="0.25">
      <c r="A2920" s="8">
        <v>2023</v>
      </c>
      <c r="B2920" s="9" t="s">
        <v>783</v>
      </c>
      <c r="C2920" s="9" t="s">
        <v>3108</v>
      </c>
      <c r="D2920" s="9" t="s">
        <v>4960</v>
      </c>
      <c r="E2920" s="11">
        <f>VLOOKUP(C2920,Typology!$A$2:$D$615,4,FALSE)</f>
        <v>6</v>
      </c>
      <c r="F2920" s="9" t="s">
        <v>481</v>
      </c>
      <c r="G2920" s="9" t="s">
        <v>5647</v>
      </c>
      <c r="H2920">
        <v>1</v>
      </c>
      <c r="I2920">
        <v>568.06394799999998</v>
      </c>
    </row>
    <row r="2921" spans="1:9" x14ac:dyDescent="0.25">
      <c r="A2921" s="8">
        <v>2023</v>
      </c>
      <c r="B2921" s="9" t="s">
        <v>783</v>
      </c>
      <c r="C2921" s="9" t="s">
        <v>3108</v>
      </c>
      <c r="D2921" s="9" t="s">
        <v>4960</v>
      </c>
      <c r="E2921" s="11">
        <f>VLOOKUP(C2921,Typology!$A$2:$D$615,4,FALSE)</f>
        <v>6</v>
      </c>
      <c r="F2921" s="9" t="s">
        <v>482</v>
      </c>
      <c r="G2921" s="9" t="s">
        <v>5648</v>
      </c>
      <c r="H2921">
        <v>0</v>
      </c>
      <c r="I2921">
        <v>753.14615200000003</v>
      </c>
    </row>
    <row r="2922" spans="1:9" x14ac:dyDescent="0.25">
      <c r="A2922" s="8">
        <v>2023</v>
      </c>
      <c r="B2922" s="9" t="s">
        <v>783</v>
      </c>
      <c r="C2922" s="9" t="s">
        <v>3108</v>
      </c>
      <c r="D2922" s="9" t="s">
        <v>4960</v>
      </c>
      <c r="E2922" s="11">
        <f>VLOOKUP(C2922,Typology!$A$2:$D$615,4,FALSE)</f>
        <v>6</v>
      </c>
      <c r="F2922" s="9" t="s">
        <v>3109</v>
      </c>
      <c r="G2922" s="9" t="s">
        <v>7792</v>
      </c>
      <c r="H2922">
        <v>563.182727</v>
      </c>
      <c r="I2922">
        <v>563.182727</v>
      </c>
    </row>
    <row r="2923" spans="1:9" x14ac:dyDescent="0.25">
      <c r="A2923" s="8">
        <v>2023</v>
      </c>
      <c r="B2923" s="9" t="s">
        <v>783</v>
      </c>
      <c r="C2923" s="9" t="s">
        <v>3108</v>
      </c>
      <c r="D2923" s="9" t="s">
        <v>4960</v>
      </c>
      <c r="E2923" s="11">
        <f>VLOOKUP(C2923,Typology!$A$2:$D$615,4,FALSE)</f>
        <v>6</v>
      </c>
      <c r="F2923" s="9" t="s">
        <v>3110</v>
      </c>
      <c r="G2923" s="9" t="s">
        <v>7793</v>
      </c>
      <c r="H2923">
        <v>630.04632800000002</v>
      </c>
      <c r="I2923">
        <v>631.04632800000002</v>
      </c>
    </row>
    <row r="2924" spans="1:9" x14ac:dyDescent="0.25">
      <c r="A2924" s="8">
        <v>2023</v>
      </c>
      <c r="B2924" s="9" t="s">
        <v>783</v>
      </c>
      <c r="C2924" s="9" t="s">
        <v>3111</v>
      </c>
      <c r="D2924" s="9" t="s">
        <v>4405</v>
      </c>
      <c r="E2924" s="11">
        <f>VLOOKUP(C2924,Typology!$A$2:$D$615,4,FALSE)</f>
        <v>1</v>
      </c>
      <c r="F2924" s="9" t="s">
        <v>3112</v>
      </c>
      <c r="G2924" s="9" t="s">
        <v>7794</v>
      </c>
      <c r="H2924">
        <v>318.42740800000001</v>
      </c>
      <c r="I2924">
        <v>318.42740800000001</v>
      </c>
    </row>
    <row r="2925" spans="1:9" x14ac:dyDescent="0.25">
      <c r="A2925" s="8">
        <v>2023</v>
      </c>
      <c r="B2925" s="9" t="s">
        <v>783</v>
      </c>
      <c r="C2925" s="9" t="s">
        <v>3111</v>
      </c>
      <c r="D2925" s="9" t="s">
        <v>4405</v>
      </c>
      <c r="E2925" s="11">
        <f>VLOOKUP(C2925,Typology!$A$2:$D$615,4,FALSE)</f>
        <v>1</v>
      </c>
      <c r="F2925" s="9" t="s">
        <v>3113</v>
      </c>
      <c r="G2925" s="9" t="s">
        <v>7795</v>
      </c>
      <c r="H2925">
        <v>191.013778</v>
      </c>
      <c r="I2925">
        <v>191.013778</v>
      </c>
    </row>
    <row r="2926" spans="1:9" x14ac:dyDescent="0.25">
      <c r="A2926" s="8">
        <v>2023</v>
      </c>
      <c r="B2926" s="9" t="s">
        <v>783</v>
      </c>
      <c r="C2926" s="9" t="s">
        <v>3111</v>
      </c>
      <c r="D2926" s="9" t="s">
        <v>4405</v>
      </c>
      <c r="E2926" s="11">
        <f>VLOOKUP(C2926,Typology!$A$2:$D$615,4,FALSE)</f>
        <v>1</v>
      </c>
      <c r="F2926" s="9" t="s">
        <v>3114</v>
      </c>
      <c r="G2926" s="9" t="s">
        <v>7796</v>
      </c>
      <c r="H2926">
        <v>0</v>
      </c>
      <c r="I2926">
        <v>404.79996</v>
      </c>
    </row>
    <row r="2927" spans="1:9" x14ac:dyDescent="0.25">
      <c r="A2927" s="8">
        <v>2023</v>
      </c>
      <c r="B2927" s="9" t="s">
        <v>783</v>
      </c>
      <c r="C2927" s="9" t="s">
        <v>3111</v>
      </c>
      <c r="D2927" s="9" t="s">
        <v>4405</v>
      </c>
      <c r="E2927" s="11">
        <f>VLOOKUP(C2927,Typology!$A$2:$D$615,4,FALSE)</f>
        <v>1</v>
      </c>
      <c r="F2927" s="9" t="s">
        <v>3115</v>
      </c>
      <c r="G2927" s="9" t="s">
        <v>7797</v>
      </c>
      <c r="H2927">
        <v>0</v>
      </c>
      <c r="I2927">
        <v>361.20256599999999</v>
      </c>
    </row>
    <row r="2928" spans="1:9" x14ac:dyDescent="0.25">
      <c r="A2928" s="8">
        <v>2023</v>
      </c>
      <c r="B2928" s="9" t="s">
        <v>783</v>
      </c>
      <c r="C2928" s="9" t="s">
        <v>3111</v>
      </c>
      <c r="D2928" s="9" t="s">
        <v>4405</v>
      </c>
      <c r="E2928" s="11">
        <f>VLOOKUP(C2928,Typology!$A$2:$D$615,4,FALSE)</f>
        <v>1</v>
      </c>
      <c r="F2928" s="9" t="s">
        <v>3116</v>
      </c>
      <c r="G2928" s="9" t="s">
        <v>7798</v>
      </c>
      <c r="H2928">
        <v>165.20070699999999</v>
      </c>
      <c r="I2928">
        <v>165.20070699999999</v>
      </c>
    </row>
    <row r="2929" spans="1:9" x14ac:dyDescent="0.25">
      <c r="A2929" s="8">
        <v>2023</v>
      </c>
      <c r="B2929" s="9" t="s">
        <v>783</v>
      </c>
      <c r="C2929" s="9" t="s">
        <v>3117</v>
      </c>
      <c r="D2929" s="9" t="s">
        <v>4886</v>
      </c>
      <c r="E2929" s="11">
        <f>VLOOKUP(C2929,Typology!$A$2:$D$615,4,FALSE)</f>
        <v>5</v>
      </c>
      <c r="F2929" s="9" t="s">
        <v>503</v>
      </c>
      <c r="G2929" s="9" t="s">
        <v>5668</v>
      </c>
      <c r="H2929">
        <v>0</v>
      </c>
      <c r="I2929">
        <v>550.87056099999995</v>
      </c>
    </row>
    <row r="2930" spans="1:9" x14ac:dyDescent="0.25">
      <c r="A2930" s="8">
        <v>2023</v>
      </c>
      <c r="B2930" s="9" t="s">
        <v>783</v>
      </c>
      <c r="C2930" s="9" t="s">
        <v>3117</v>
      </c>
      <c r="D2930" s="9" t="s">
        <v>4886</v>
      </c>
      <c r="E2930" s="11">
        <f>VLOOKUP(C2930,Typology!$A$2:$D$615,4,FALSE)</f>
        <v>5</v>
      </c>
      <c r="F2930" s="9" t="s">
        <v>3118</v>
      </c>
      <c r="G2930" s="9" t="s">
        <v>7799</v>
      </c>
      <c r="H2930">
        <v>521.03290600000003</v>
      </c>
      <c r="I2930">
        <v>613.79912000000002</v>
      </c>
    </row>
    <row r="2931" spans="1:9" x14ac:dyDescent="0.25">
      <c r="A2931" s="8">
        <v>2023</v>
      </c>
      <c r="B2931" s="9" t="s">
        <v>783</v>
      </c>
      <c r="C2931" s="9" t="s">
        <v>3119</v>
      </c>
      <c r="D2931" s="9" t="s">
        <v>4962</v>
      </c>
      <c r="E2931" s="11">
        <f>VLOOKUP(C2931,Typology!$A$2:$D$615,4,FALSE)</f>
        <v>6</v>
      </c>
      <c r="F2931" s="9" t="s">
        <v>494</v>
      </c>
      <c r="G2931" s="9" t="s">
        <v>5659</v>
      </c>
      <c r="H2931">
        <v>0</v>
      </c>
      <c r="I2931">
        <v>1183.4043000000001</v>
      </c>
    </row>
    <row r="2932" spans="1:9" x14ac:dyDescent="0.25">
      <c r="A2932" s="8">
        <v>2023</v>
      </c>
      <c r="B2932" s="9" t="s">
        <v>783</v>
      </c>
      <c r="C2932" s="9" t="s">
        <v>3119</v>
      </c>
      <c r="D2932" s="9" t="s">
        <v>4962</v>
      </c>
      <c r="E2932" s="11">
        <f>VLOOKUP(C2932,Typology!$A$2:$D$615,4,FALSE)</f>
        <v>6</v>
      </c>
      <c r="F2932" s="9" t="s">
        <v>3120</v>
      </c>
      <c r="G2932" s="9" t="s">
        <v>7800</v>
      </c>
      <c r="H2932">
        <v>491.97755599999999</v>
      </c>
      <c r="I2932">
        <v>571.23336900000004</v>
      </c>
    </row>
    <row r="2933" spans="1:9" x14ac:dyDescent="0.25">
      <c r="A2933" s="8">
        <v>2023</v>
      </c>
      <c r="B2933" s="9" t="s">
        <v>783</v>
      </c>
      <c r="C2933" s="9" t="s">
        <v>3119</v>
      </c>
      <c r="D2933" s="9" t="s">
        <v>4962</v>
      </c>
      <c r="E2933" s="11">
        <f>VLOOKUP(C2933,Typology!$A$2:$D$615,4,FALSE)</f>
        <v>6</v>
      </c>
      <c r="F2933" s="9" t="s">
        <v>3121</v>
      </c>
      <c r="G2933" s="9" t="s">
        <v>6882</v>
      </c>
      <c r="H2933">
        <v>549.453486</v>
      </c>
      <c r="I2933">
        <v>639.37790299999995</v>
      </c>
    </row>
    <row r="2934" spans="1:9" x14ac:dyDescent="0.25">
      <c r="A2934" s="8">
        <v>2023</v>
      </c>
      <c r="B2934" s="9" t="s">
        <v>783</v>
      </c>
      <c r="C2934" s="9" t="s">
        <v>3119</v>
      </c>
      <c r="D2934" s="9" t="s">
        <v>4962</v>
      </c>
      <c r="E2934" s="11">
        <f>VLOOKUP(C2934,Typology!$A$2:$D$615,4,FALSE)</f>
        <v>6</v>
      </c>
      <c r="F2934" s="9" t="s">
        <v>3122</v>
      </c>
      <c r="G2934" s="9" t="s">
        <v>7801</v>
      </c>
      <c r="H2934">
        <v>453.32693899999998</v>
      </c>
      <c r="I2934">
        <v>539.01879899999994</v>
      </c>
    </row>
    <row r="2935" spans="1:9" x14ac:dyDescent="0.25">
      <c r="A2935" s="8">
        <v>2023</v>
      </c>
      <c r="B2935" s="9" t="s">
        <v>783</v>
      </c>
      <c r="C2935" s="9" t="s">
        <v>3119</v>
      </c>
      <c r="D2935" s="9" t="s">
        <v>4962</v>
      </c>
      <c r="E2935" s="11">
        <f>VLOOKUP(C2935,Typology!$A$2:$D$615,4,FALSE)</f>
        <v>6</v>
      </c>
      <c r="F2935" s="9" t="s">
        <v>3123</v>
      </c>
      <c r="G2935" s="9" t="s">
        <v>7802</v>
      </c>
      <c r="H2935">
        <v>553.88372000000004</v>
      </c>
      <c r="I2935">
        <v>682.56976799999995</v>
      </c>
    </row>
    <row r="2936" spans="1:9" x14ac:dyDescent="0.25">
      <c r="A2936" s="8">
        <v>2023</v>
      </c>
      <c r="B2936" s="9" t="s">
        <v>783</v>
      </c>
      <c r="C2936" s="9" t="s">
        <v>3119</v>
      </c>
      <c r="D2936" s="9" t="s">
        <v>4962</v>
      </c>
      <c r="E2936" s="11">
        <f>VLOOKUP(C2936,Typology!$A$2:$D$615,4,FALSE)</f>
        <v>6</v>
      </c>
      <c r="F2936" s="9" t="s">
        <v>3124</v>
      </c>
      <c r="G2936" s="9" t="s">
        <v>7803</v>
      </c>
      <c r="H2936">
        <v>536.34612700000002</v>
      </c>
      <c r="I2936">
        <v>620.95976299999995</v>
      </c>
    </row>
    <row r="2937" spans="1:9" x14ac:dyDescent="0.25">
      <c r="A2937" s="8">
        <v>2023</v>
      </c>
      <c r="B2937" s="9" t="s">
        <v>783</v>
      </c>
      <c r="C2937" s="9" t="s">
        <v>3119</v>
      </c>
      <c r="D2937" s="9" t="s">
        <v>4962</v>
      </c>
      <c r="E2937" s="11">
        <f>VLOOKUP(C2937,Typology!$A$2:$D$615,4,FALSE)</f>
        <v>6</v>
      </c>
      <c r="F2937" s="9" t="s">
        <v>3125</v>
      </c>
      <c r="G2937" s="9" t="s">
        <v>7804</v>
      </c>
      <c r="H2937">
        <v>518.255807</v>
      </c>
      <c r="I2937">
        <v>600.73254999999995</v>
      </c>
    </row>
    <row r="2938" spans="1:9" x14ac:dyDescent="0.25">
      <c r="A2938" s="8">
        <v>2023</v>
      </c>
      <c r="B2938" s="9" t="s">
        <v>783</v>
      </c>
      <c r="C2938" s="9" t="s">
        <v>3119</v>
      </c>
      <c r="D2938" s="9" t="s">
        <v>4962</v>
      </c>
      <c r="E2938" s="11">
        <f>VLOOKUP(C2938,Typology!$A$2:$D$615,4,FALSE)</f>
        <v>6</v>
      </c>
      <c r="F2938" s="9" t="s">
        <v>544</v>
      </c>
      <c r="G2938" s="9" t="s">
        <v>5709</v>
      </c>
      <c r="H2938">
        <v>0</v>
      </c>
      <c r="I2938">
        <v>1046.3391569999999</v>
      </c>
    </row>
    <row r="2939" spans="1:9" x14ac:dyDescent="0.25">
      <c r="A2939" s="8">
        <v>2023</v>
      </c>
      <c r="B2939" s="9" t="s">
        <v>783</v>
      </c>
      <c r="C2939" s="9" t="s">
        <v>3119</v>
      </c>
      <c r="D2939" s="9" t="s">
        <v>4962</v>
      </c>
      <c r="E2939" s="11">
        <f>VLOOKUP(C2939,Typology!$A$2:$D$615,4,FALSE)</f>
        <v>6</v>
      </c>
      <c r="F2939" s="9" t="s">
        <v>3126</v>
      </c>
      <c r="G2939" s="9" t="s">
        <v>7805</v>
      </c>
      <c r="H2939">
        <v>0</v>
      </c>
      <c r="I2939">
        <v>1061.0408649999999</v>
      </c>
    </row>
    <row r="2940" spans="1:9" x14ac:dyDescent="0.25">
      <c r="A2940" s="8">
        <v>2023</v>
      </c>
      <c r="B2940" s="9" t="s">
        <v>783</v>
      </c>
      <c r="C2940" s="9" t="s">
        <v>3127</v>
      </c>
      <c r="D2940" s="9" t="s">
        <v>5527</v>
      </c>
      <c r="E2940" s="11">
        <f>VLOOKUP(C2940,Typology!$A$2:$D$615,4,FALSE)</f>
        <v>5</v>
      </c>
      <c r="F2940" s="9" t="s">
        <v>3128</v>
      </c>
      <c r="G2940" s="9" t="s">
        <v>6278</v>
      </c>
      <c r="H2940">
        <v>584.70241199999998</v>
      </c>
      <c r="I2940">
        <v>584.70241199999998</v>
      </c>
    </row>
    <row r="2941" spans="1:9" x14ac:dyDescent="0.25">
      <c r="A2941" s="8">
        <v>2023</v>
      </c>
      <c r="B2941" s="9" t="s">
        <v>783</v>
      </c>
      <c r="C2941" s="9" t="s">
        <v>3127</v>
      </c>
      <c r="D2941" s="9" t="s">
        <v>5527</v>
      </c>
      <c r="E2941" s="11">
        <f>VLOOKUP(C2941,Typology!$A$2:$D$615,4,FALSE)</f>
        <v>5</v>
      </c>
      <c r="F2941" s="9" t="s">
        <v>427</v>
      </c>
      <c r="G2941" s="9" t="s">
        <v>5604</v>
      </c>
      <c r="H2941">
        <v>0</v>
      </c>
      <c r="I2941">
        <v>1462.757736</v>
      </c>
    </row>
    <row r="2942" spans="1:9" x14ac:dyDescent="0.25">
      <c r="A2942" s="8">
        <v>2023</v>
      </c>
      <c r="B2942" s="9" t="s">
        <v>783</v>
      </c>
      <c r="C2942" s="9" t="s">
        <v>3127</v>
      </c>
      <c r="D2942" s="9" t="s">
        <v>5527</v>
      </c>
      <c r="E2942" s="11">
        <f>VLOOKUP(C2942,Typology!$A$2:$D$615,4,FALSE)</f>
        <v>5</v>
      </c>
      <c r="F2942" s="9" t="s">
        <v>3129</v>
      </c>
      <c r="G2942" s="9" t="s">
        <v>7806</v>
      </c>
      <c r="H2942">
        <v>0</v>
      </c>
      <c r="I2942">
        <v>563.31600300000002</v>
      </c>
    </row>
    <row r="2943" spans="1:9" x14ac:dyDescent="0.25">
      <c r="A2943" s="8">
        <v>2023</v>
      </c>
      <c r="B2943" s="9" t="s">
        <v>783</v>
      </c>
      <c r="C2943" s="9" t="s">
        <v>3127</v>
      </c>
      <c r="D2943" s="9" t="s">
        <v>5527</v>
      </c>
      <c r="E2943" s="11">
        <f>VLOOKUP(C2943,Typology!$A$2:$D$615,4,FALSE)</f>
        <v>5</v>
      </c>
      <c r="F2943" s="9" t="s">
        <v>3130</v>
      </c>
      <c r="G2943" s="9" t="s">
        <v>7807</v>
      </c>
      <c r="H2943">
        <v>72.209113000000002</v>
      </c>
      <c r="I2943">
        <v>72.209113000000002</v>
      </c>
    </row>
    <row r="2944" spans="1:9" x14ac:dyDescent="0.25">
      <c r="A2944" s="8">
        <v>2023</v>
      </c>
      <c r="B2944" s="9" t="s">
        <v>783</v>
      </c>
      <c r="C2944" s="9" t="s">
        <v>3127</v>
      </c>
      <c r="D2944" s="9" t="s">
        <v>5527</v>
      </c>
      <c r="E2944" s="11">
        <f>VLOOKUP(C2944,Typology!$A$2:$D$615,4,FALSE)</f>
        <v>5</v>
      </c>
      <c r="F2944" s="9" t="s">
        <v>3131</v>
      </c>
      <c r="G2944" s="9" t="s">
        <v>7808</v>
      </c>
      <c r="H2944">
        <v>496.46754799999997</v>
      </c>
      <c r="I2944">
        <v>496.46754799999997</v>
      </c>
    </row>
    <row r="2945" spans="1:9" x14ac:dyDescent="0.25">
      <c r="A2945" s="8">
        <v>2023</v>
      </c>
      <c r="B2945" s="9" t="s">
        <v>783</v>
      </c>
      <c r="C2945" s="9" t="s">
        <v>3127</v>
      </c>
      <c r="D2945" s="9" t="s">
        <v>5527</v>
      </c>
      <c r="E2945" s="11">
        <f>VLOOKUP(C2945,Typology!$A$2:$D$615,4,FALSE)</f>
        <v>5</v>
      </c>
      <c r="F2945" s="9" t="s">
        <v>3132</v>
      </c>
      <c r="G2945" s="9" t="s">
        <v>7809</v>
      </c>
      <c r="H2945">
        <v>924.32936800000004</v>
      </c>
      <c r="I2945">
        <v>924.32936800000004</v>
      </c>
    </row>
    <row r="2946" spans="1:9" x14ac:dyDescent="0.25">
      <c r="A2946" s="8">
        <v>2023</v>
      </c>
      <c r="B2946" s="9" t="s">
        <v>783</v>
      </c>
      <c r="C2946" s="9" t="s">
        <v>3127</v>
      </c>
      <c r="D2946" s="9" t="s">
        <v>5527</v>
      </c>
      <c r="E2946" s="11">
        <f>VLOOKUP(C2946,Typology!$A$2:$D$615,4,FALSE)</f>
        <v>5</v>
      </c>
      <c r="F2946" s="9" t="s">
        <v>3133</v>
      </c>
      <c r="G2946" s="9" t="s">
        <v>7810</v>
      </c>
      <c r="H2946">
        <v>818.63119500000005</v>
      </c>
      <c r="I2946">
        <v>818.63119500000005</v>
      </c>
    </row>
    <row r="2947" spans="1:9" x14ac:dyDescent="0.25">
      <c r="A2947" s="8">
        <v>2023</v>
      </c>
      <c r="B2947" s="9" t="s">
        <v>783</v>
      </c>
      <c r="C2947" s="9" t="s">
        <v>3127</v>
      </c>
      <c r="D2947" s="9" t="s">
        <v>5527</v>
      </c>
      <c r="E2947" s="11">
        <f>VLOOKUP(C2947,Typology!$A$2:$D$615,4,FALSE)</f>
        <v>5</v>
      </c>
      <c r="F2947" s="9" t="s">
        <v>3134</v>
      </c>
      <c r="G2947" s="9" t="s">
        <v>7811</v>
      </c>
      <c r="H2947">
        <v>880.92127099999993</v>
      </c>
      <c r="I2947">
        <v>880.92127099999993</v>
      </c>
    </row>
    <row r="2948" spans="1:9" x14ac:dyDescent="0.25">
      <c r="A2948" s="8">
        <v>2023</v>
      </c>
      <c r="B2948" s="9" t="s">
        <v>783</v>
      </c>
      <c r="C2948" s="9" t="s">
        <v>3127</v>
      </c>
      <c r="D2948" s="9" t="s">
        <v>5527</v>
      </c>
      <c r="E2948" s="11">
        <f>VLOOKUP(C2948,Typology!$A$2:$D$615,4,FALSE)</f>
        <v>5</v>
      </c>
      <c r="F2948" s="9" t="s">
        <v>3135</v>
      </c>
      <c r="G2948" s="9" t="s">
        <v>7812</v>
      </c>
      <c r="H2948">
        <v>0</v>
      </c>
      <c r="I2948">
        <v>703.20054800000003</v>
      </c>
    </row>
    <row r="2949" spans="1:9" x14ac:dyDescent="0.25">
      <c r="A2949" s="8">
        <v>2023</v>
      </c>
      <c r="B2949" s="9" t="s">
        <v>783</v>
      </c>
      <c r="C2949" s="9" t="s">
        <v>3127</v>
      </c>
      <c r="D2949" s="9" t="s">
        <v>5527</v>
      </c>
      <c r="E2949" s="11">
        <f>VLOOKUP(C2949,Typology!$A$2:$D$615,4,FALSE)</f>
        <v>5</v>
      </c>
      <c r="F2949" s="9" t="s">
        <v>3136</v>
      </c>
      <c r="G2949" s="9" t="s">
        <v>7813</v>
      </c>
      <c r="H2949">
        <v>0</v>
      </c>
      <c r="I2949">
        <v>680.38577699999996</v>
      </c>
    </row>
    <row r="2950" spans="1:9" x14ac:dyDescent="0.25">
      <c r="A2950" s="8">
        <v>2023</v>
      </c>
      <c r="B2950" s="9" t="s">
        <v>783</v>
      </c>
      <c r="C2950" s="9" t="s">
        <v>3127</v>
      </c>
      <c r="D2950" s="9" t="s">
        <v>5527</v>
      </c>
      <c r="E2950" s="11">
        <f>VLOOKUP(C2950,Typology!$A$2:$D$615,4,FALSE)</f>
        <v>5</v>
      </c>
      <c r="F2950" s="9" t="s">
        <v>3127</v>
      </c>
      <c r="G2950" s="9" t="s">
        <v>5527</v>
      </c>
      <c r="H2950">
        <v>1.1904999999999999E-2</v>
      </c>
      <c r="I2950">
        <v>2.1904999999999997E-2</v>
      </c>
    </row>
    <row r="2951" spans="1:9" x14ac:dyDescent="0.25">
      <c r="A2951" s="8">
        <v>2023</v>
      </c>
      <c r="B2951" s="9" t="s">
        <v>783</v>
      </c>
      <c r="C2951" s="9" t="s">
        <v>3127</v>
      </c>
      <c r="D2951" s="9" t="s">
        <v>5527</v>
      </c>
      <c r="E2951" s="11">
        <f>VLOOKUP(C2951,Typology!$A$2:$D$615,4,FALSE)</f>
        <v>5</v>
      </c>
      <c r="F2951" s="9" t="s">
        <v>430</v>
      </c>
      <c r="G2951" s="9" t="s">
        <v>5607</v>
      </c>
      <c r="H2951">
        <v>0</v>
      </c>
      <c r="I2951">
        <v>773.48106400000006</v>
      </c>
    </row>
    <row r="2952" spans="1:9" x14ac:dyDescent="0.25">
      <c r="A2952" s="8">
        <v>2023</v>
      </c>
      <c r="B2952" s="9" t="s">
        <v>783</v>
      </c>
      <c r="C2952" s="9" t="s">
        <v>3137</v>
      </c>
      <c r="D2952" s="9" t="s">
        <v>4888</v>
      </c>
      <c r="E2952" s="11">
        <f>VLOOKUP(C2952,Typology!$A$2:$D$615,4,FALSE)</f>
        <v>5</v>
      </c>
      <c r="F2952" s="9" t="s">
        <v>3138</v>
      </c>
      <c r="G2952" s="9" t="s">
        <v>7814</v>
      </c>
      <c r="H2952">
        <v>0</v>
      </c>
      <c r="I2952">
        <v>642.89692100000002</v>
      </c>
    </row>
    <row r="2953" spans="1:9" x14ac:dyDescent="0.25">
      <c r="A2953" s="8">
        <v>2023</v>
      </c>
      <c r="B2953" s="9" t="s">
        <v>783</v>
      </c>
      <c r="C2953" s="9" t="s">
        <v>3137</v>
      </c>
      <c r="D2953" s="9" t="s">
        <v>4888</v>
      </c>
      <c r="E2953" s="11">
        <f>VLOOKUP(C2953,Typology!$A$2:$D$615,4,FALSE)</f>
        <v>5</v>
      </c>
      <c r="F2953" s="9" t="s">
        <v>3139</v>
      </c>
      <c r="G2953" s="9" t="s">
        <v>7815</v>
      </c>
      <c r="H2953">
        <v>887.10307299999999</v>
      </c>
      <c r="I2953">
        <v>887.10307299999999</v>
      </c>
    </row>
    <row r="2954" spans="1:9" x14ac:dyDescent="0.25">
      <c r="A2954" s="8">
        <v>2023</v>
      </c>
      <c r="B2954" s="9" t="s">
        <v>783</v>
      </c>
      <c r="C2954" s="9" t="s">
        <v>3137</v>
      </c>
      <c r="D2954" s="9" t="s">
        <v>4888</v>
      </c>
      <c r="E2954" s="11">
        <f>VLOOKUP(C2954,Typology!$A$2:$D$615,4,FALSE)</f>
        <v>5</v>
      </c>
      <c r="F2954" s="9" t="s">
        <v>3140</v>
      </c>
      <c r="G2954" s="9" t="s">
        <v>7816</v>
      </c>
      <c r="H2954">
        <v>424.87440700000002</v>
      </c>
      <c r="I2954">
        <v>424.87440700000002</v>
      </c>
    </row>
    <row r="2955" spans="1:9" x14ac:dyDescent="0.25">
      <c r="A2955" s="8">
        <v>2023</v>
      </c>
      <c r="B2955" s="9" t="s">
        <v>783</v>
      </c>
      <c r="C2955" s="9" t="s">
        <v>3137</v>
      </c>
      <c r="D2955" s="9" t="s">
        <v>4888</v>
      </c>
      <c r="E2955" s="11">
        <f>VLOOKUP(C2955,Typology!$A$2:$D$615,4,FALSE)</f>
        <v>5</v>
      </c>
      <c r="F2955" s="9" t="s">
        <v>3141</v>
      </c>
      <c r="G2955" s="9" t="s">
        <v>7817</v>
      </c>
      <c r="H2955">
        <v>0</v>
      </c>
      <c r="I2955">
        <v>536.587716</v>
      </c>
    </row>
    <row r="2956" spans="1:9" x14ac:dyDescent="0.25">
      <c r="A2956" s="8">
        <v>2023</v>
      </c>
      <c r="B2956" s="9" t="s">
        <v>783</v>
      </c>
      <c r="C2956" s="9" t="s">
        <v>3137</v>
      </c>
      <c r="D2956" s="9" t="s">
        <v>4888</v>
      </c>
      <c r="E2956" s="11">
        <f>VLOOKUP(C2956,Typology!$A$2:$D$615,4,FALSE)</f>
        <v>5</v>
      </c>
      <c r="F2956" s="9" t="s">
        <v>3142</v>
      </c>
      <c r="G2956" s="9" t="s">
        <v>7818</v>
      </c>
      <c r="H2956">
        <v>741.44977400000005</v>
      </c>
      <c r="I2956">
        <v>741.44977400000005</v>
      </c>
    </row>
    <row r="2957" spans="1:9" x14ac:dyDescent="0.25">
      <c r="A2957" s="8">
        <v>2023</v>
      </c>
      <c r="B2957" s="9" t="s">
        <v>783</v>
      </c>
      <c r="C2957" s="9" t="s">
        <v>3137</v>
      </c>
      <c r="D2957" s="9" t="s">
        <v>4888</v>
      </c>
      <c r="E2957" s="11">
        <f>VLOOKUP(C2957,Typology!$A$2:$D$615,4,FALSE)</f>
        <v>5</v>
      </c>
      <c r="F2957" s="9" t="s">
        <v>3143</v>
      </c>
      <c r="G2957" s="9" t="s">
        <v>7819</v>
      </c>
      <c r="H2957">
        <v>0</v>
      </c>
      <c r="I2957">
        <v>2254.7308280000002</v>
      </c>
    </row>
    <row r="2958" spans="1:9" x14ac:dyDescent="0.25">
      <c r="A2958" s="8">
        <v>2023</v>
      </c>
      <c r="B2958" s="9" t="s">
        <v>783</v>
      </c>
      <c r="C2958" s="9" t="s">
        <v>3137</v>
      </c>
      <c r="D2958" s="9" t="s">
        <v>4888</v>
      </c>
      <c r="E2958" s="11">
        <f>VLOOKUP(C2958,Typology!$A$2:$D$615,4,FALSE)</f>
        <v>5</v>
      </c>
      <c r="F2958" s="9" t="s">
        <v>3144</v>
      </c>
      <c r="G2958" s="9" t="s">
        <v>7820</v>
      </c>
      <c r="H2958">
        <v>447.32771500000001</v>
      </c>
      <c r="I2958">
        <v>447.32771500000001</v>
      </c>
    </row>
    <row r="2959" spans="1:9" x14ac:dyDescent="0.25">
      <c r="A2959" s="8">
        <v>2023</v>
      </c>
      <c r="B2959" s="9" t="s">
        <v>783</v>
      </c>
      <c r="C2959" s="9" t="s">
        <v>3137</v>
      </c>
      <c r="D2959" s="9" t="s">
        <v>4888</v>
      </c>
      <c r="E2959" s="11">
        <f>VLOOKUP(C2959,Typology!$A$2:$D$615,4,FALSE)</f>
        <v>5</v>
      </c>
      <c r="F2959" s="9" t="s">
        <v>3145</v>
      </c>
      <c r="G2959" s="9" t="s">
        <v>7026</v>
      </c>
      <c r="H2959">
        <v>688.04832199999998</v>
      </c>
      <c r="I2959">
        <v>688.04832199999998</v>
      </c>
    </row>
    <row r="2960" spans="1:9" x14ac:dyDescent="0.25">
      <c r="A2960" s="8">
        <v>2023</v>
      </c>
      <c r="B2960" s="9" t="s">
        <v>783</v>
      </c>
      <c r="C2960" s="9" t="s">
        <v>3137</v>
      </c>
      <c r="D2960" s="9" t="s">
        <v>4888</v>
      </c>
      <c r="E2960" s="11">
        <f>VLOOKUP(C2960,Typology!$A$2:$D$615,4,FALSE)</f>
        <v>5</v>
      </c>
      <c r="F2960" s="9" t="s">
        <v>3146</v>
      </c>
      <c r="G2960" s="9" t="s">
        <v>7821</v>
      </c>
      <c r="H2960">
        <v>0</v>
      </c>
      <c r="I2960">
        <v>613.005312</v>
      </c>
    </row>
    <row r="2961" spans="1:9" x14ac:dyDescent="0.25">
      <c r="A2961" s="8">
        <v>2023</v>
      </c>
      <c r="B2961" s="9" t="s">
        <v>783</v>
      </c>
      <c r="C2961" s="9" t="s">
        <v>3147</v>
      </c>
      <c r="D2961" s="9" t="s">
        <v>4681</v>
      </c>
      <c r="E2961" s="11">
        <f>VLOOKUP(C2961,Typology!$A$2:$D$615,4,FALSE)</f>
        <v>3</v>
      </c>
      <c r="F2961" s="9" t="s">
        <v>3148</v>
      </c>
      <c r="G2961" s="9" t="s">
        <v>7822</v>
      </c>
      <c r="H2961">
        <v>750.80247699999995</v>
      </c>
      <c r="I2961">
        <v>750.80247699999995</v>
      </c>
    </row>
    <row r="2962" spans="1:9" x14ac:dyDescent="0.25">
      <c r="A2962" s="8">
        <v>2023</v>
      </c>
      <c r="B2962" s="9" t="s">
        <v>783</v>
      </c>
      <c r="C2962" s="9" t="s">
        <v>3147</v>
      </c>
      <c r="D2962" s="9" t="s">
        <v>4681</v>
      </c>
      <c r="E2962" s="11">
        <f>VLOOKUP(C2962,Typology!$A$2:$D$615,4,FALSE)</f>
        <v>3</v>
      </c>
      <c r="F2962" s="9" t="s">
        <v>3149</v>
      </c>
      <c r="G2962" s="9" t="s">
        <v>6584</v>
      </c>
      <c r="H2962">
        <v>633.19119699999999</v>
      </c>
      <c r="I2962">
        <v>633.19119699999999</v>
      </c>
    </row>
    <row r="2963" spans="1:9" x14ac:dyDescent="0.25">
      <c r="A2963" s="8">
        <v>2023</v>
      </c>
      <c r="B2963" s="9" t="s">
        <v>783</v>
      </c>
      <c r="C2963" s="9" t="s">
        <v>3147</v>
      </c>
      <c r="D2963" s="9" t="s">
        <v>4681</v>
      </c>
      <c r="E2963" s="11">
        <f>VLOOKUP(C2963,Typology!$A$2:$D$615,4,FALSE)</f>
        <v>3</v>
      </c>
      <c r="F2963" s="9" t="s">
        <v>3150</v>
      </c>
      <c r="G2963" s="9" t="s">
        <v>7823</v>
      </c>
      <c r="H2963">
        <v>631.25517100000002</v>
      </c>
      <c r="I2963">
        <v>631.25517100000002</v>
      </c>
    </row>
    <row r="2964" spans="1:9" x14ac:dyDescent="0.25">
      <c r="A2964" s="8">
        <v>2023</v>
      </c>
      <c r="B2964" s="9" t="s">
        <v>783</v>
      </c>
      <c r="C2964" s="9" t="s">
        <v>3147</v>
      </c>
      <c r="D2964" s="9" t="s">
        <v>4681</v>
      </c>
      <c r="E2964" s="11">
        <f>VLOOKUP(C2964,Typology!$A$2:$D$615,4,FALSE)</f>
        <v>3</v>
      </c>
      <c r="F2964" s="9" t="s">
        <v>532</v>
      </c>
      <c r="G2964" s="9" t="s">
        <v>5697</v>
      </c>
      <c r="H2964">
        <v>0</v>
      </c>
      <c r="I2964">
        <v>1042.5264460000001</v>
      </c>
    </row>
    <row r="2965" spans="1:9" x14ac:dyDescent="0.25">
      <c r="A2965" s="8">
        <v>2023</v>
      </c>
      <c r="B2965" s="9" t="s">
        <v>783</v>
      </c>
      <c r="C2965" s="9" t="s">
        <v>3147</v>
      </c>
      <c r="D2965" s="9" t="s">
        <v>4681</v>
      </c>
      <c r="E2965" s="11">
        <f>VLOOKUP(C2965,Typology!$A$2:$D$615,4,FALSE)</f>
        <v>3</v>
      </c>
      <c r="F2965" s="9" t="s">
        <v>539</v>
      </c>
      <c r="G2965" s="9" t="s">
        <v>5704</v>
      </c>
      <c r="H2965">
        <v>0</v>
      </c>
      <c r="I2965">
        <v>963.08847600000001</v>
      </c>
    </row>
    <row r="2966" spans="1:9" x14ac:dyDescent="0.25">
      <c r="A2966" s="8">
        <v>2023</v>
      </c>
      <c r="B2966" s="9" t="s">
        <v>783</v>
      </c>
      <c r="C2966" s="9" t="s">
        <v>3151</v>
      </c>
      <c r="D2966" s="9" t="s">
        <v>4890</v>
      </c>
      <c r="E2966" s="11">
        <f>VLOOKUP(C2966,Typology!$A$2:$D$615,4,FALSE)</f>
        <v>5</v>
      </c>
      <c r="F2966" s="9" t="s">
        <v>511</v>
      </c>
      <c r="G2966" s="9" t="s">
        <v>5676</v>
      </c>
      <c r="H2966">
        <v>165.68326300000001</v>
      </c>
      <c r="I2966">
        <v>647.15988800000002</v>
      </c>
    </row>
    <row r="2967" spans="1:9" x14ac:dyDescent="0.25">
      <c r="A2967" s="8">
        <v>2023</v>
      </c>
      <c r="B2967" s="9" t="s">
        <v>783</v>
      </c>
      <c r="C2967" s="9" t="s">
        <v>3151</v>
      </c>
      <c r="D2967" s="9" t="s">
        <v>4890</v>
      </c>
      <c r="E2967" s="11">
        <f>VLOOKUP(C2967,Typology!$A$2:$D$615,4,FALSE)</f>
        <v>5</v>
      </c>
      <c r="F2967" s="9" t="s">
        <v>530</v>
      </c>
      <c r="G2967" s="9" t="s">
        <v>5695</v>
      </c>
      <c r="H2967">
        <v>0</v>
      </c>
      <c r="I2967">
        <v>577.98610699999995</v>
      </c>
    </row>
    <row r="2968" spans="1:9" x14ac:dyDescent="0.25">
      <c r="A2968" s="8">
        <v>2023</v>
      </c>
      <c r="B2968" s="9" t="s">
        <v>783</v>
      </c>
      <c r="C2968" s="9" t="s">
        <v>3151</v>
      </c>
      <c r="D2968" s="9" t="s">
        <v>4890</v>
      </c>
      <c r="E2968" s="11">
        <f>VLOOKUP(C2968,Typology!$A$2:$D$615,4,FALSE)</f>
        <v>5</v>
      </c>
      <c r="F2968" s="9" t="s">
        <v>3152</v>
      </c>
      <c r="G2968" s="9" t="s">
        <v>7824</v>
      </c>
      <c r="H2968">
        <v>756.180252</v>
      </c>
      <c r="I2968">
        <v>756.180252</v>
      </c>
    </row>
    <row r="2969" spans="1:9" x14ac:dyDescent="0.25">
      <c r="A2969" s="8">
        <v>2023</v>
      </c>
      <c r="B2969" s="9" t="s">
        <v>783</v>
      </c>
      <c r="C2969" s="9" t="s">
        <v>3153</v>
      </c>
      <c r="D2969" s="9" t="s">
        <v>4407</v>
      </c>
      <c r="E2969" s="11">
        <f>VLOOKUP(C2969,Typology!$A$2:$D$615,4,FALSE)</f>
        <v>1</v>
      </c>
      <c r="F2969" s="9" t="s">
        <v>3154</v>
      </c>
      <c r="G2969" s="9" t="s">
        <v>7825</v>
      </c>
      <c r="H2969">
        <v>0</v>
      </c>
      <c r="I2969">
        <v>95.862645999999998</v>
      </c>
    </row>
    <row r="2970" spans="1:9" x14ac:dyDescent="0.25">
      <c r="A2970" s="8">
        <v>2023</v>
      </c>
      <c r="B2970" s="9" t="s">
        <v>783</v>
      </c>
      <c r="C2970" s="9" t="s">
        <v>3153</v>
      </c>
      <c r="D2970" s="9" t="s">
        <v>4407</v>
      </c>
      <c r="E2970" s="11">
        <f>VLOOKUP(C2970,Typology!$A$2:$D$615,4,FALSE)</f>
        <v>1</v>
      </c>
      <c r="F2970" s="9" t="s">
        <v>3155</v>
      </c>
      <c r="G2970" s="9" t="s">
        <v>7826</v>
      </c>
      <c r="H2970">
        <v>260.60729800000001</v>
      </c>
      <c r="I2970">
        <v>292.80176799999998</v>
      </c>
    </row>
    <row r="2971" spans="1:9" x14ac:dyDescent="0.25">
      <c r="A2971" s="8">
        <v>2023</v>
      </c>
      <c r="B2971" s="9" t="s">
        <v>783</v>
      </c>
      <c r="C2971" s="9" t="s">
        <v>3153</v>
      </c>
      <c r="D2971" s="9" t="s">
        <v>4407</v>
      </c>
      <c r="E2971" s="11">
        <f>VLOOKUP(C2971,Typology!$A$2:$D$615,4,FALSE)</f>
        <v>1</v>
      </c>
      <c r="F2971" s="9" t="s">
        <v>3156</v>
      </c>
      <c r="G2971" s="9" t="s">
        <v>7827</v>
      </c>
      <c r="H2971">
        <v>0</v>
      </c>
      <c r="I2971">
        <v>154.132688</v>
      </c>
    </row>
    <row r="2972" spans="1:9" x14ac:dyDescent="0.25">
      <c r="A2972" s="8">
        <v>2023</v>
      </c>
      <c r="B2972" s="9" t="s">
        <v>783</v>
      </c>
      <c r="C2972" s="9" t="s">
        <v>3157</v>
      </c>
      <c r="D2972" s="9" t="s">
        <v>4559</v>
      </c>
      <c r="E2972" s="11">
        <f>VLOOKUP(C2972,Typology!$A$2:$D$615,4,FALSE)</f>
        <v>2</v>
      </c>
      <c r="F2972" s="9" t="s">
        <v>3158</v>
      </c>
      <c r="G2972" s="9" t="s">
        <v>7828</v>
      </c>
      <c r="H2972">
        <v>280.44532099999998</v>
      </c>
      <c r="I2972">
        <v>328.54937799999999</v>
      </c>
    </row>
    <row r="2973" spans="1:9" x14ac:dyDescent="0.25">
      <c r="A2973" s="8">
        <v>2023</v>
      </c>
      <c r="B2973" s="9" t="s">
        <v>783</v>
      </c>
      <c r="C2973" s="9" t="s">
        <v>3157</v>
      </c>
      <c r="D2973" s="9" t="s">
        <v>4559</v>
      </c>
      <c r="E2973" s="11">
        <f>VLOOKUP(C2973,Typology!$A$2:$D$615,4,FALSE)</f>
        <v>2</v>
      </c>
      <c r="F2973" s="9" t="s">
        <v>3159</v>
      </c>
      <c r="G2973" s="9" t="s">
        <v>7829</v>
      </c>
      <c r="H2973">
        <v>0</v>
      </c>
      <c r="I2973">
        <v>233.38844</v>
      </c>
    </row>
    <row r="2974" spans="1:9" x14ac:dyDescent="0.25">
      <c r="A2974" s="8">
        <v>2023</v>
      </c>
      <c r="B2974" s="9" t="s">
        <v>783</v>
      </c>
      <c r="C2974" s="9" t="s">
        <v>3160</v>
      </c>
      <c r="D2974" s="9" t="s">
        <v>4683</v>
      </c>
      <c r="E2974" s="11">
        <f>VLOOKUP(C2974,Typology!$A$2:$D$615,4,FALSE)</f>
        <v>3</v>
      </c>
      <c r="F2974" s="9" t="s">
        <v>3161</v>
      </c>
      <c r="G2974" s="9" t="s">
        <v>7830</v>
      </c>
      <c r="H2974">
        <v>0</v>
      </c>
      <c r="I2974">
        <v>237.095157</v>
      </c>
    </row>
    <row r="2975" spans="1:9" x14ac:dyDescent="0.25">
      <c r="A2975" s="8">
        <v>2023</v>
      </c>
      <c r="B2975" s="9" t="s">
        <v>783</v>
      </c>
      <c r="C2975" s="9" t="s">
        <v>3160</v>
      </c>
      <c r="D2975" s="9" t="s">
        <v>4683</v>
      </c>
      <c r="E2975" s="11">
        <f>VLOOKUP(C2975,Typology!$A$2:$D$615,4,FALSE)</f>
        <v>3</v>
      </c>
      <c r="F2975" s="9" t="s">
        <v>3162</v>
      </c>
      <c r="G2975" s="9" t="s">
        <v>7831</v>
      </c>
      <c r="H2975">
        <v>196.102147</v>
      </c>
      <c r="I2975">
        <v>239.69412399999999</v>
      </c>
    </row>
    <row r="2976" spans="1:9" x14ac:dyDescent="0.25">
      <c r="A2976" s="8">
        <v>2023</v>
      </c>
      <c r="B2976" s="9" t="s">
        <v>783</v>
      </c>
      <c r="C2976" s="9" t="s">
        <v>3163</v>
      </c>
      <c r="D2976" s="9" t="s">
        <v>4684</v>
      </c>
      <c r="E2976" s="11">
        <f>VLOOKUP(C2976,Typology!$A$2:$D$615,4,FALSE)</f>
        <v>3</v>
      </c>
      <c r="F2976" s="9" t="s">
        <v>3164</v>
      </c>
      <c r="G2976" s="9" t="s">
        <v>7832</v>
      </c>
      <c r="H2976">
        <v>0.44</v>
      </c>
      <c r="I2976">
        <v>9.2584619999999997</v>
      </c>
    </row>
    <row r="2977" spans="1:9" x14ac:dyDescent="0.25">
      <c r="A2977" s="8">
        <v>2023</v>
      </c>
      <c r="B2977" s="9" t="s">
        <v>783</v>
      </c>
      <c r="C2977" s="9" t="s">
        <v>3163</v>
      </c>
      <c r="D2977" s="9" t="s">
        <v>4684</v>
      </c>
      <c r="E2977" s="11">
        <f>VLOOKUP(C2977,Typology!$A$2:$D$615,4,FALSE)</f>
        <v>3</v>
      </c>
      <c r="F2977" s="9" t="s">
        <v>3165</v>
      </c>
      <c r="G2977" s="9" t="s">
        <v>7833</v>
      </c>
      <c r="H2977">
        <v>590.585555</v>
      </c>
      <c r="I2977">
        <v>590.585555</v>
      </c>
    </row>
    <row r="2978" spans="1:9" x14ac:dyDescent="0.25">
      <c r="A2978" s="8">
        <v>2023</v>
      </c>
      <c r="B2978" s="9" t="s">
        <v>783</v>
      </c>
      <c r="C2978" s="9" t="s">
        <v>3163</v>
      </c>
      <c r="D2978" s="9" t="s">
        <v>4684</v>
      </c>
      <c r="E2978" s="11">
        <f>VLOOKUP(C2978,Typology!$A$2:$D$615,4,FALSE)</f>
        <v>3</v>
      </c>
      <c r="F2978" s="9" t="s">
        <v>3166</v>
      </c>
      <c r="G2978" s="9" t="s">
        <v>7834</v>
      </c>
      <c r="H2978">
        <v>0</v>
      </c>
      <c r="I2978">
        <v>442.71542599999998</v>
      </c>
    </row>
    <row r="2979" spans="1:9" x14ac:dyDescent="0.25">
      <c r="A2979" s="8">
        <v>2023</v>
      </c>
      <c r="B2979" s="9" t="s">
        <v>783</v>
      </c>
      <c r="C2979" s="9" t="s">
        <v>3163</v>
      </c>
      <c r="D2979" s="9" t="s">
        <v>4684</v>
      </c>
      <c r="E2979" s="11">
        <f>VLOOKUP(C2979,Typology!$A$2:$D$615,4,FALSE)</f>
        <v>3</v>
      </c>
      <c r="F2979" s="9" t="s">
        <v>3167</v>
      </c>
      <c r="G2979" s="9" t="s">
        <v>7835</v>
      </c>
      <c r="H2979">
        <v>117.40476200000001</v>
      </c>
      <c r="I2979">
        <v>422.579521</v>
      </c>
    </row>
    <row r="2980" spans="1:9" x14ac:dyDescent="0.25">
      <c r="A2980" s="8">
        <v>2023</v>
      </c>
      <c r="B2980" s="9" t="s">
        <v>783</v>
      </c>
      <c r="C2980" s="9" t="s">
        <v>3168</v>
      </c>
      <c r="D2980" s="9" t="s">
        <v>4560</v>
      </c>
      <c r="E2980" s="11">
        <f>VLOOKUP(C2980,Typology!$A$2:$D$615,4,FALSE)</f>
        <v>2</v>
      </c>
      <c r="F2980" s="9" t="s">
        <v>3169</v>
      </c>
      <c r="G2980" s="9" t="s">
        <v>7836</v>
      </c>
      <c r="H2980">
        <v>0</v>
      </c>
      <c r="I2980">
        <v>284.88443999999998</v>
      </c>
    </row>
    <row r="2981" spans="1:9" x14ac:dyDescent="0.25">
      <c r="A2981" s="8">
        <v>2023</v>
      </c>
      <c r="B2981" s="9" t="s">
        <v>783</v>
      </c>
      <c r="C2981" s="9" t="s">
        <v>3168</v>
      </c>
      <c r="D2981" s="9" t="s">
        <v>4560</v>
      </c>
      <c r="E2981" s="11">
        <f>VLOOKUP(C2981,Typology!$A$2:$D$615,4,FALSE)</f>
        <v>2</v>
      </c>
      <c r="F2981" s="9" t="s">
        <v>3170</v>
      </c>
      <c r="G2981" s="9" t="s">
        <v>7837</v>
      </c>
      <c r="H2981">
        <v>0</v>
      </c>
      <c r="I2981">
        <v>5.0623800000000001</v>
      </c>
    </row>
    <row r="2982" spans="1:9" x14ac:dyDescent="0.25">
      <c r="A2982" s="8">
        <v>2023</v>
      </c>
      <c r="B2982" s="9" t="s">
        <v>783</v>
      </c>
      <c r="C2982" s="9" t="s">
        <v>3168</v>
      </c>
      <c r="D2982" s="9" t="s">
        <v>4560</v>
      </c>
      <c r="E2982" s="11">
        <f>VLOOKUP(C2982,Typology!$A$2:$D$615,4,FALSE)</f>
        <v>2</v>
      </c>
      <c r="F2982" s="9" t="s">
        <v>3171</v>
      </c>
      <c r="G2982" s="9" t="s">
        <v>7838</v>
      </c>
      <c r="H2982">
        <v>268.67182500000001</v>
      </c>
      <c r="I2982">
        <v>305.44063499999999</v>
      </c>
    </row>
    <row r="2983" spans="1:9" x14ac:dyDescent="0.25">
      <c r="A2983" s="8">
        <v>2023</v>
      </c>
      <c r="B2983" s="9" t="s">
        <v>783</v>
      </c>
      <c r="C2983" s="9" t="s">
        <v>3172</v>
      </c>
      <c r="D2983" s="9" t="s">
        <v>4685</v>
      </c>
      <c r="E2983" s="11">
        <f>VLOOKUP(C2983,Typology!$A$2:$D$615,4,FALSE)</f>
        <v>3</v>
      </c>
      <c r="F2983" s="9" t="s">
        <v>3173</v>
      </c>
      <c r="G2983" s="9" t="s">
        <v>7839</v>
      </c>
      <c r="H2983">
        <v>468.29529000000002</v>
      </c>
      <c r="I2983">
        <v>468.29529000000002</v>
      </c>
    </row>
    <row r="2984" spans="1:9" x14ac:dyDescent="0.25">
      <c r="A2984" s="8">
        <v>2023</v>
      </c>
      <c r="B2984" s="9" t="s">
        <v>783</v>
      </c>
      <c r="C2984" s="9" t="s">
        <v>3172</v>
      </c>
      <c r="D2984" s="9" t="s">
        <v>4685</v>
      </c>
      <c r="E2984" s="11">
        <f>VLOOKUP(C2984,Typology!$A$2:$D$615,4,FALSE)</f>
        <v>3</v>
      </c>
      <c r="F2984" s="9" t="s">
        <v>3174</v>
      </c>
      <c r="G2984" s="9" t="s">
        <v>7840</v>
      </c>
      <c r="H2984">
        <v>0</v>
      </c>
      <c r="I2984">
        <v>318.418994</v>
      </c>
    </row>
    <row r="2985" spans="1:9" x14ac:dyDescent="0.25">
      <c r="A2985" s="8">
        <v>2023</v>
      </c>
      <c r="B2985" s="9" t="s">
        <v>783</v>
      </c>
      <c r="C2985" s="9" t="s">
        <v>3172</v>
      </c>
      <c r="D2985" s="9" t="s">
        <v>4685</v>
      </c>
      <c r="E2985" s="11">
        <f>VLOOKUP(C2985,Typology!$A$2:$D$615,4,FALSE)</f>
        <v>3</v>
      </c>
      <c r="F2985" s="9" t="s">
        <v>3175</v>
      </c>
      <c r="G2985" s="9" t="s">
        <v>6581</v>
      </c>
      <c r="H2985">
        <v>0</v>
      </c>
      <c r="I2985">
        <v>234.405653</v>
      </c>
    </row>
    <row r="2986" spans="1:9" x14ac:dyDescent="0.25">
      <c r="A2986" s="8">
        <v>2023</v>
      </c>
      <c r="B2986" s="9" t="s">
        <v>783</v>
      </c>
      <c r="C2986" s="9" t="s">
        <v>3176</v>
      </c>
      <c r="D2986" s="9" t="s">
        <v>4561</v>
      </c>
      <c r="E2986" s="11">
        <f>VLOOKUP(C2986,Typology!$A$2:$D$615,4,FALSE)</f>
        <v>2</v>
      </c>
      <c r="F2986" s="9" t="s">
        <v>3177</v>
      </c>
      <c r="G2986" s="9" t="s">
        <v>7841</v>
      </c>
      <c r="H2986">
        <v>48.708959999999998</v>
      </c>
      <c r="I2986">
        <v>48.708959999999998</v>
      </c>
    </row>
    <row r="2987" spans="1:9" x14ac:dyDescent="0.25">
      <c r="A2987" s="8">
        <v>2023</v>
      </c>
      <c r="B2987" s="9" t="s">
        <v>783</v>
      </c>
      <c r="C2987" s="9" t="s">
        <v>3176</v>
      </c>
      <c r="D2987" s="9" t="s">
        <v>4561</v>
      </c>
      <c r="E2987" s="11">
        <f>VLOOKUP(C2987,Typology!$A$2:$D$615,4,FALSE)</f>
        <v>2</v>
      </c>
      <c r="F2987" s="9" t="s">
        <v>3178</v>
      </c>
      <c r="G2987" s="9" t="s">
        <v>7842</v>
      </c>
      <c r="H2987">
        <v>0</v>
      </c>
      <c r="I2987">
        <v>93.488412999999994</v>
      </c>
    </row>
    <row r="2988" spans="1:9" x14ac:dyDescent="0.25">
      <c r="A2988" s="8">
        <v>2023</v>
      </c>
      <c r="B2988" s="9" t="s">
        <v>783</v>
      </c>
      <c r="C2988" s="9" t="s">
        <v>3179</v>
      </c>
      <c r="D2988" s="9" t="s">
        <v>4562</v>
      </c>
      <c r="E2988" s="11">
        <f>VLOOKUP(C2988,Typology!$A$2:$D$615,4,FALSE)</f>
        <v>2</v>
      </c>
      <c r="F2988" s="9" t="s">
        <v>3180</v>
      </c>
      <c r="G2988" s="9" t="s">
        <v>7843</v>
      </c>
      <c r="H2988">
        <v>174.00234999999998</v>
      </c>
      <c r="I2988">
        <v>201.00235000000001</v>
      </c>
    </row>
    <row r="2989" spans="1:9" x14ac:dyDescent="0.25">
      <c r="A2989" s="8">
        <v>2023</v>
      </c>
      <c r="B2989" s="9" t="s">
        <v>783</v>
      </c>
      <c r="C2989" s="9" t="s">
        <v>3179</v>
      </c>
      <c r="D2989" s="9" t="s">
        <v>4562</v>
      </c>
      <c r="E2989" s="11">
        <f>VLOOKUP(C2989,Typology!$A$2:$D$615,4,FALSE)</f>
        <v>2</v>
      </c>
      <c r="F2989" s="9" t="s">
        <v>3181</v>
      </c>
      <c r="G2989" s="9" t="s">
        <v>7844</v>
      </c>
      <c r="H2989">
        <v>0</v>
      </c>
      <c r="I2989">
        <v>167.953182</v>
      </c>
    </row>
    <row r="2990" spans="1:9" x14ac:dyDescent="0.25">
      <c r="A2990" s="8">
        <v>2023</v>
      </c>
      <c r="B2990" s="9" t="s">
        <v>783</v>
      </c>
      <c r="C2990" s="9" t="s">
        <v>3182</v>
      </c>
      <c r="D2990" s="9" t="s">
        <v>4563</v>
      </c>
      <c r="E2990" s="11">
        <f>VLOOKUP(C2990,Typology!$A$2:$D$615,4,FALSE)</f>
        <v>2</v>
      </c>
      <c r="F2990" s="9" t="s">
        <v>3183</v>
      </c>
      <c r="G2990" s="9" t="s">
        <v>7845</v>
      </c>
      <c r="H2990">
        <v>233.85238899999999</v>
      </c>
      <c r="I2990">
        <v>281.56375200000002</v>
      </c>
    </row>
    <row r="2991" spans="1:9" x14ac:dyDescent="0.25">
      <c r="A2991" s="8">
        <v>2023</v>
      </c>
      <c r="B2991" s="9" t="s">
        <v>783</v>
      </c>
      <c r="C2991" s="9" t="s">
        <v>3182</v>
      </c>
      <c r="D2991" s="9" t="s">
        <v>4563</v>
      </c>
      <c r="E2991" s="11">
        <f>VLOOKUP(C2991,Typology!$A$2:$D$615,4,FALSE)</f>
        <v>2</v>
      </c>
      <c r="F2991" s="9" t="s">
        <v>3184</v>
      </c>
      <c r="G2991" s="9" t="s">
        <v>7846</v>
      </c>
      <c r="H2991">
        <v>0</v>
      </c>
      <c r="I2991">
        <v>212.15523200000001</v>
      </c>
    </row>
    <row r="2992" spans="1:9" x14ac:dyDescent="0.25">
      <c r="A2992" s="8">
        <v>2023</v>
      </c>
      <c r="B2992" s="9" t="s">
        <v>783</v>
      </c>
      <c r="C2992" s="9" t="s">
        <v>3185</v>
      </c>
      <c r="D2992" s="9" t="s">
        <v>4564</v>
      </c>
      <c r="E2992" s="11">
        <f>VLOOKUP(C2992,Typology!$A$2:$D$615,4,FALSE)</f>
        <v>2</v>
      </c>
      <c r="F2992" s="9" t="s">
        <v>3186</v>
      </c>
      <c r="G2992" s="9" t="s">
        <v>7847</v>
      </c>
      <c r="H2992">
        <v>218.48360099999999</v>
      </c>
      <c r="I2992">
        <v>218.48360099999999</v>
      </c>
    </row>
    <row r="2993" spans="1:9" x14ac:dyDescent="0.25">
      <c r="A2993" s="8">
        <v>2023</v>
      </c>
      <c r="B2993" s="9" t="s">
        <v>783</v>
      </c>
      <c r="C2993" s="9" t="s">
        <v>3185</v>
      </c>
      <c r="D2993" s="9" t="s">
        <v>4564</v>
      </c>
      <c r="E2993" s="11">
        <f>VLOOKUP(C2993,Typology!$A$2:$D$615,4,FALSE)</f>
        <v>2</v>
      </c>
      <c r="F2993" s="9" t="s">
        <v>3187</v>
      </c>
      <c r="G2993" s="9" t="s">
        <v>7847</v>
      </c>
      <c r="H2993">
        <v>232.33939599999999</v>
      </c>
      <c r="I2993">
        <v>232.33939599999999</v>
      </c>
    </row>
    <row r="2994" spans="1:9" x14ac:dyDescent="0.25">
      <c r="A2994" s="8">
        <v>2023</v>
      </c>
      <c r="B2994" s="9" t="s">
        <v>783</v>
      </c>
      <c r="C2994" s="9" t="s">
        <v>3185</v>
      </c>
      <c r="D2994" s="9" t="s">
        <v>4564</v>
      </c>
      <c r="E2994" s="11">
        <f>VLOOKUP(C2994,Typology!$A$2:$D$615,4,FALSE)</f>
        <v>2</v>
      </c>
      <c r="F2994" s="9" t="s">
        <v>3188</v>
      </c>
      <c r="G2994" s="9" t="s">
        <v>7848</v>
      </c>
      <c r="H2994">
        <v>0</v>
      </c>
      <c r="I2994">
        <v>280.37040100000002</v>
      </c>
    </row>
    <row r="2995" spans="1:9" x14ac:dyDescent="0.25">
      <c r="A2995" s="8">
        <v>2023</v>
      </c>
      <c r="B2995" s="9" t="s">
        <v>783</v>
      </c>
      <c r="C2995" s="9" t="s">
        <v>3185</v>
      </c>
      <c r="D2995" s="9" t="s">
        <v>4564</v>
      </c>
      <c r="E2995" s="11">
        <f>VLOOKUP(C2995,Typology!$A$2:$D$615,4,FALSE)</f>
        <v>2</v>
      </c>
      <c r="F2995" s="9" t="s">
        <v>3189</v>
      </c>
      <c r="G2995" s="9" t="s">
        <v>7849</v>
      </c>
      <c r="H2995">
        <v>0</v>
      </c>
      <c r="I2995">
        <v>223.61393799999999</v>
      </c>
    </row>
    <row r="2996" spans="1:9" x14ac:dyDescent="0.25">
      <c r="A2996" s="8">
        <v>2023</v>
      </c>
      <c r="B2996" s="9" t="s">
        <v>783</v>
      </c>
      <c r="C2996" s="9" t="s">
        <v>3190</v>
      </c>
      <c r="D2996" s="9" t="s">
        <v>4565</v>
      </c>
      <c r="E2996" s="11">
        <f>VLOOKUP(C2996,Typology!$A$2:$D$615,4,FALSE)</f>
        <v>2</v>
      </c>
      <c r="F2996" s="9" t="s">
        <v>590</v>
      </c>
      <c r="G2996" s="9" t="s">
        <v>5742</v>
      </c>
      <c r="H2996">
        <v>0</v>
      </c>
      <c r="I2996">
        <v>68.65240399999999</v>
      </c>
    </row>
    <row r="2997" spans="1:9" x14ac:dyDescent="0.25">
      <c r="A2997" s="8">
        <v>2023</v>
      </c>
      <c r="B2997" s="9" t="s">
        <v>783</v>
      </c>
      <c r="C2997" s="9" t="s">
        <v>3190</v>
      </c>
      <c r="D2997" s="9" t="s">
        <v>4565</v>
      </c>
      <c r="E2997" s="11">
        <f>VLOOKUP(C2997,Typology!$A$2:$D$615,4,FALSE)</f>
        <v>2</v>
      </c>
      <c r="F2997" s="9" t="s">
        <v>3191</v>
      </c>
      <c r="G2997" s="9" t="s">
        <v>7850</v>
      </c>
      <c r="H2997">
        <v>196.01409200000001</v>
      </c>
      <c r="I2997">
        <v>232.642144</v>
      </c>
    </row>
    <row r="2998" spans="1:9" x14ac:dyDescent="0.25">
      <c r="A2998" s="8">
        <v>2023</v>
      </c>
      <c r="B2998" s="9" t="s">
        <v>783</v>
      </c>
      <c r="C2998" s="9" t="s">
        <v>3190</v>
      </c>
      <c r="D2998" s="9" t="s">
        <v>4565</v>
      </c>
      <c r="E2998" s="11">
        <f>VLOOKUP(C2998,Typology!$A$2:$D$615,4,FALSE)</f>
        <v>2</v>
      </c>
      <c r="F2998" s="9" t="s">
        <v>605</v>
      </c>
      <c r="G2998" s="9" t="s">
        <v>5757</v>
      </c>
      <c r="H2998">
        <v>0</v>
      </c>
      <c r="I2998">
        <v>93.273263999999998</v>
      </c>
    </row>
    <row r="2999" spans="1:9" x14ac:dyDescent="0.25">
      <c r="A2999" s="8">
        <v>2023</v>
      </c>
      <c r="B2999" s="9" t="s">
        <v>783</v>
      </c>
      <c r="C2999" s="9" t="s">
        <v>3192</v>
      </c>
      <c r="D2999" s="9" t="s">
        <v>4413</v>
      </c>
      <c r="E2999" s="11">
        <f>VLOOKUP(C2999,Typology!$A$2:$D$615,4,FALSE)</f>
        <v>1</v>
      </c>
      <c r="F2999" s="9" t="s">
        <v>3193</v>
      </c>
      <c r="G2999" s="9" t="s">
        <v>7851</v>
      </c>
      <c r="H2999">
        <v>240.07194200000001</v>
      </c>
      <c r="I2999">
        <v>240.07194200000001</v>
      </c>
    </row>
    <row r="3000" spans="1:9" x14ac:dyDescent="0.25">
      <c r="A3000" s="8">
        <v>2023</v>
      </c>
      <c r="B3000" s="9" t="s">
        <v>783</v>
      </c>
      <c r="C3000" s="9" t="s">
        <v>3192</v>
      </c>
      <c r="D3000" s="9" t="s">
        <v>4413</v>
      </c>
      <c r="E3000" s="11">
        <f>VLOOKUP(C3000,Typology!$A$2:$D$615,4,FALSE)</f>
        <v>1</v>
      </c>
      <c r="F3000" s="9" t="s">
        <v>3194</v>
      </c>
      <c r="G3000" s="9" t="s">
        <v>7852</v>
      </c>
      <c r="H3000">
        <v>0</v>
      </c>
      <c r="I3000">
        <v>219.04958400000001</v>
      </c>
    </row>
    <row r="3001" spans="1:9" x14ac:dyDescent="0.25">
      <c r="A3001" s="8">
        <v>2023</v>
      </c>
      <c r="B3001" s="9" t="s">
        <v>783</v>
      </c>
      <c r="C3001" s="9" t="s">
        <v>3195</v>
      </c>
      <c r="D3001" s="9" t="s">
        <v>4566</v>
      </c>
      <c r="E3001" s="11">
        <f>VLOOKUP(C3001,Typology!$A$2:$D$615,4,FALSE)</f>
        <v>2</v>
      </c>
      <c r="F3001" s="9" t="s">
        <v>3196</v>
      </c>
      <c r="G3001" s="9" t="s">
        <v>7853</v>
      </c>
      <c r="H3001">
        <v>165.97564899999998</v>
      </c>
      <c r="I3001">
        <v>165.97564899999998</v>
      </c>
    </row>
    <row r="3002" spans="1:9" x14ac:dyDescent="0.25">
      <c r="A3002" s="8">
        <v>2023</v>
      </c>
      <c r="B3002" s="9" t="s">
        <v>783</v>
      </c>
      <c r="C3002" s="9" t="s">
        <v>3195</v>
      </c>
      <c r="D3002" s="9" t="s">
        <v>4566</v>
      </c>
      <c r="E3002" s="11">
        <f>VLOOKUP(C3002,Typology!$A$2:$D$615,4,FALSE)</f>
        <v>2</v>
      </c>
      <c r="F3002" s="9" t="s">
        <v>3197</v>
      </c>
      <c r="G3002" s="9" t="s">
        <v>7854</v>
      </c>
      <c r="H3002">
        <v>0</v>
      </c>
      <c r="I3002">
        <v>231.53799100000001</v>
      </c>
    </row>
    <row r="3003" spans="1:9" x14ac:dyDescent="0.25">
      <c r="A3003" s="8">
        <v>2023</v>
      </c>
      <c r="B3003" s="9" t="s">
        <v>783</v>
      </c>
      <c r="C3003" s="9" t="s">
        <v>3198</v>
      </c>
      <c r="D3003" s="9" t="s">
        <v>4569</v>
      </c>
      <c r="E3003" s="11">
        <f>VLOOKUP(C3003,Typology!$A$2:$D$615,4,FALSE)</f>
        <v>2</v>
      </c>
      <c r="F3003" s="9" t="s">
        <v>3199</v>
      </c>
      <c r="G3003" s="9" t="s">
        <v>7855</v>
      </c>
      <c r="H3003">
        <v>375.66554500000001</v>
      </c>
      <c r="I3003">
        <v>376.07977299999999</v>
      </c>
    </row>
    <row r="3004" spans="1:9" x14ac:dyDescent="0.25">
      <c r="A3004" s="8">
        <v>2023</v>
      </c>
      <c r="B3004" s="9" t="s">
        <v>783</v>
      </c>
      <c r="C3004" s="9" t="s">
        <v>3198</v>
      </c>
      <c r="D3004" s="9" t="s">
        <v>4569</v>
      </c>
      <c r="E3004" s="11">
        <f>VLOOKUP(C3004,Typology!$A$2:$D$615,4,FALSE)</f>
        <v>2</v>
      </c>
      <c r="F3004" s="9" t="s">
        <v>3200</v>
      </c>
      <c r="G3004" s="9" t="s">
        <v>7856</v>
      </c>
      <c r="H3004">
        <v>0</v>
      </c>
      <c r="I3004">
        <v>296.83738699999998</v>
      </c>
    </row>
    <row r="3005" spans="1:9" x14ac:dyDescent="0.25">
      <c r="A3005" s="8">
        <v>2023</v>
      </c>
      <c r="B3005" s="9" t="s">
        <v>783</v>
      </c>
      <c r="C3005" s="9" t="s">
        <v>3198</v>
      </c>
      <c r="D3005" s="9" t="s">
        <v>4569</v>
      </c>
      <c r="E3005" s="11">
        <f>VLOOKUP(C3005,Typology!$A$2:$D$615,4,FALSE)</f>
        <v>2</v>
      </c>
      <c r="F3005" s="9" t="s">
        <v>3201</v>
      </c>
      <c r="G3005" s="9" t="s">
        <v>7857</v>
      </c>
      <c r="H3005">
        <v>72.251688999999999</v>
      </c>
      <c r="I3005">
        <v>316.28264999999999</v>
      </c>
    </row>
    <row r="3006" spans="1:9" x14ac:dyDescent="0.25">
      <c r="A3006" s="8">
        <v>2023</v>
      </c>
      <c r="B3006" s="9" t="s">
        <v>783</v>
      </c>
      <c r="C3006" s="9" t="s">
        <v>3202</v>
      </c>
      <c r="D3006" s="9" t="s">
        <v>4568</v>
      </c>
      <c r="E3006" s="11">
        <f>VLOOKUP(C3006,Typology!$A$2:$D$615,4,FALSE)</f>
        <v>2</v>
      </c>
      <c r="F3006" s="9" t="s">
        <v>451</v>
      </c>
      <c r="G3006" s="9" t="s">
        <v>5622</v>
      </c>
      <c r="H3006">
        <v>0</v>
      </c>
      <c r="I3006">
        <v>208.34208100000001</v>
      </c>
    </row>
    <row r="3007" spans="1:9" x14ac:dyDescent="0.25">
      <c r="A3007" s="8">
        <v>2023</v>
      </c>
      <c r="B3007" s="9" t="s">
        <v>783</v>
      </c>
      <c r="C3007" s="9" t="s">
        <v>3202</v>
      </c>
      <c r="D3007" s="9" t="s">
        <v>4568</v>
      </c>
      <c r="E3007" s="11">
        <f>VLOOKUP(C3007,Typology!$A$2:$D$615,4,FALSE)</f>
        <v>2</v>
      </c>
      <c r="F3007" s="9" t="s">
        <v>3203</v>
      </c>
      <c r="G3007" s="9" t="s">
        <v>7858</v>
      </c>
      <c r="H3007">
        <v>324.16614600000003</v>
      </c>
      <c r="I3007">
        <v>324.16614600000003</v>
      </c>
    </row>
    <row r="3008" spans="1:9" x14ac:dyDescent="0.25">
      <c r="A3008" s="8">
        <v>2023</v>
      </c>
      <c r="B3008" s="9" t="s">
        <v>783</v>
      </c>
      <c r="C3008" s="9" t="s">
        <v>3202</v>
      </c>
      <c r="D3008" s="9" t="s">
        <v>4568</v>
      </c>
      <c r="E3008" s="11">
        <f>VLOOKUP(C3008,Typology!$A$2:$D$615,4,FALSE)</f>
        <v>2</v>
      </c>
      <c r="F3008" s="9" t="s">
        <v>455</v>
      </c>
      <c r="G3008" s="9" t="s">
        <v>5625</v>
      </c>
      <c r="H3008">
        <v>68.953659999999999</v>
      </c>
      <c r="I3008">
        <v>268.43649800000003</v>
      </c>
    </row>
    <row r="3009" spans="1:9" x14ac:dyDescent="0.25">
      <c r="A3009" s="8">
        <v>2023</v>
      </c>
      <c r="B3009" s="9" t="s">
        <v>783</v>
      </c>
      <c r="C3009" s="9" t="s">
        <v>3204</v>
      </c>
      <c r="D3009" s="9" t="s">
        <v>4570</v>
      </c>
      <c r="E3009" s="11">
        <f>VLOOKUP(C3009,Typology!$A$2:$D$615,4,FALSE)</f>
        <v>2</v>
      </c>
      <c r="F3009" s="9" t="s">
        <v>399</v>
      </c>
      <c r="G3009" s="9" t="s">
        <v>5579</v>
      </c>
      <c r="H3009">
        <v>0</v>
      </c>
      <c r="I3009">
        <v>82.309854999999999</v>
      </c>
    </row>
    <row r="3010" spans="1:9" x14ac:dyDescent="0.25">
      <c r="A3010" s="8">
        <v>2023</v>
      </c>
      <c r="B3010" s="9" t="s">
        <v>783</v>
      </c>
      <c r="C3010" s="9" t="s">
        <v>3204</v>
      </c>
      <c r="D3010" s="9" t="s">
        <v>4570</v>
      </c>
      <c r="E3010" s="11">
        <f>VLOOKUP(C3010,Typology!$A$2:$D$615,4,FALSE)</f>
        <v>2</v>
      </c>
      <c r="F3010" s="9" t="s">
        <v>3205</v>
      </c>
      <c r="G3010" s="9" t="s">
        <v>7859</v>
      </c>
      <c r="H3010">
        <v>0</v>
      </c>
      <c r="I3010">
        <v>173.37834699999999</v>
      </c>
    </row>
    <row r="3011" spans="1:9" x14ac:dyDescent="0.25">
      <c r="A3011" s="8">
        <v>2023</v>
      </c>
      <c r="B3011" s="9" t="s">
        <v>783</v>
      </c>
      <c r="C3011" s="9" t="s">
        <v>3204</v>
      </c>
      <c r="D3011" s="9" t="s">
        <v>4570</v>
      </c>
      <c r="E3011" s="11">
        <f>VLOOKUP(C3011,Typology!$A$2:$D$615,4,FALSE)</f>
        <v>2</v>
      </c>
      <c r="F3011" s="9" t="s">
        <v>3206</v>
      </c>
      <c r="G3011" s="9" t="s">
        <v>7860</v>
      </c>
      <c r="H3011">
        <v>365.80762900000002</v>
      </c>
      <c r="I3011">
        <v>422.31657000000001</v>
      </c>
    </row>
    <row r="3012" spans="1:9" x14ac:dyDescent="0.25">
      <c r="A3012" s="8">
        <v>2023</v>
      </c>
      <c r="B3012" s="9" t="s">
        <v>783</v>
      </c>
      <c r="C3012" s="9" t="s">
        <v>3207</v>
      </c>
      <c r="D3012" s="9" t="s">
        <v>4416</v>
      </c>
      <c r="E3012" s="11">
        <f>VLOOKUP(C3012,Typology!$A$2:$D$615,4,FALSE)</f>
        <v>1</v>
      </c>
      <c r="F3012" s="9" t="s">
        <v>3208</v>
      </c>
      <c r="G3012" s="9" t="s">
        <v>7861</v>
      </c>
      <c r="H3012">
        <v>422.092828</v>
      </c>
      <c r="I3012">
        <v>422.092828</v>
      </c>
    </row>
    <row r="3013" spans="1:9" x14ac:dyDescent="0.25">
      <c r="A3013" s="8">
        <v>2023</v>
      </c>
      <c r="B3013" s="9" t="s">
        <v>783</v>
      </c>
      <c r="C3013" s="9" t="s">
        <v>3207</v>
      </c>
      <c r="D3013" s="9" t="s">
        <v>4416</v>
      </c>
      <c r="E3013" s="11">
        <f>VLOOKUP(C3013,Typology!$A$2:$D$615,4,FALSE)</f>
        <v>1</v>
      </c>
      <c r="F3013" s="9" t="s">
        <v>502</v>
      </c>
      <c r="G3013" s="9" t="s">
        <v>5667</v>
      </c>
      <c r="H3013">
        <v>0</v>
      </c>
      <c r="I3013">
        <v>249.88857899999999</v>
      </c>
    </row>
    <row r="3014" spans="1:9" x14ac:dyDescent="0.25">
      <c r="A3014" s="8">
        <v>2023</v>
      </c>
      <c r="B3014" s="9" t="s">
        <v>783</v>
      </c>
      <c r="C3014" s="9" t="s">
        <v>3207</v>
      </c>
      <c r="D3014" s="9" t="s">
        <v>4416</v>
      </c>
      <c r="E3014" s="11">
        <f>VLOOKUP(C3014,Typology!$A$2:$D$615,4,FALSE)</f>
        <v>1</v>
      </c>
      <c r="F3014" s="9" t="s">
        <v>550</v>
      </c>
      <c r="G3014" s="9" t="s">
        <v>5715</v>
      </c>
      <c r="H3014">
        <v>0</v>
      </c>
      <c r="I3014">
        <v>200.95118199999999</v>
      </c>
    </row>
    <row r="3015" spans="1:9" x14ac:dyDescent="0.25">
      <c r="A3015" s="8">
        <v>2023</v>
      </c>
      <c r="B3015" s="9" t="s">
        <v>783</v>
      </c>
      <c r="C3015" s="9" t="s">
        <v>3209</v>
      </c>
      <c r="D3015" s="9" t="s">
        <v>4571</v>
      </c>
      <c r="E3015" s="11">
        <f>VLOOKUP(C3015,Typology!$A$2:$D$615,4,FALSE)</f>
        <v>2</v>
      </c>
      <c r="F3015" s="9" t="s">
        <v>516</v>
      </c>
      <c r="G3015" s="9" t="s">
        <v>5681</v>
      </c>
      <c r="H3015">
        <v>0</v>
      </c>
      <c r="I3015">
        <v>301.65197999999998</v>
      </c>
    </row>
    <row r="3016" spans="1:9" x14ac:dyDescent="0.25">
      <c r="A3016" s="8">
        <v>2023</v>
      </c>
      <c r="B3016" s="9" t="s">
        <v>783</v>
      </c>
      <c r="C3016" s="9" t="s">
        <v>3209</v>
      </c>
      <c r="D3016" s="9" t="s">
        <v>4571</v>
      </c>
      <c r="E3016" s="11">
        <f>VLOOKUP(C3016,Typology!$A$2:$D$615,4,FALSE)</f>
        <v>2</v>
      </c>
      <c r="F3016" s="9" t="s">
        <v>3210</v>
      </c>
      <c r="G3016" s="9" t="s">
        <v>7862</v>
      </c>
      <c r="H3016">
        <v>506.888779</v>
      </c>
      <c r="I3016">
        <v>506.888779</v>
      </c>
    </row>
    <row r="3017" spans="1:9" x14ac:dyDescent="0.25">
      <c r="A3017" s="8">
        <v>2023</v>
      </c>
      <c r="B3017" s="9" t="s">
        <v>783</v>
      </c>
      <c r="C3017" s="9" t="s">
        <v>3209</v>
      </c>
      <c r="D3017" s="9" t="s">
        <v>4571</v>
      </c>
      <c r="E3017" s="11">
        <f>VLOOKUP(C3017,Typology!$A$2:$D$615,4,FALSE)</f>
        <v>2</v>
      </c>
      <c r="F3017" s="9" t="s">
        <v>549</v>
      </c>
      <c r="G3017" s="9" t="s">
        <v>5714</v>
      </c>
      <c r="H3017">
        <v>0</v>
      </c>
      <c r="I3017">
        <v>234.446845</v>
      </c>
    </row>
    <row r="3018" spans="1:9" x14ac:dyDescent="0.25">
      <c r="A3018" s="8">
        <v>2023</v>
      </c>
      <c r="B3018" s="9" t="s">
        <v>783</v>
      </c>
      <c r="C3018" s="9" t="s">
        <v>3211</v>
      </c>
      <c r="D3018" s="9" t="s">
        <v>4421</v>
      </c>
      <c r="E3018" s="11">
        <f>VLOOKUP(C3018,Typology!$A$2:$D$615,4,FALSE)</f>
        <v>1</v>
      </c>
      <c r="F3018" s="9" t="s">
        <v>3212</v>
      </c>
      <c r="G3018" s="9" t="s">
        <v>7863</v>
      </c>
      <c r="H3018">
        <v>285.81102499999997</v>
      </c>
      <c r="I3018">
        <v>328.97047400000002</v>
      </c>
    </row>
    <row r="3019" spans="1:9" x14ac:dyDescent="0.25">
      <c r="A3019" s="8">
        <v>2023</v>
      </c>
      <c r="B3019" s="9" t="s">
        <v>783</v>
      </c>
      <c r="C3019" s="9" t="s">
        <v>3211</v>
      </c>
      <c r="D3019" s="9" t="s">
        <v>4421</v>
      </c>
      <c r="E3019" s="11">
        <f>VLOOKUP(C3019,Typology!$A$2:$D$615,4,FALSE)</f>
        <v>1</v>
      </c>
      <c r="F3019" s="9" t="s">
        <v>3213</v>
      </c>
      <c r="G3019" s="9" t="s">
        <v>7864</v>
      </c>
      <c r="H3019">
        <v>147</v>
      </c>
      <c r="I3019">
        <v>211.470472</v>
      </c>
    </row>
    <row r="3020" spans="1:9" x14ac:dyDescent="0.25">
      <c r="A3020" s="8">
        <v>2023</v>
      </c>
      <c r="B3020" s="9" t="s">
        <v>783</v>
      </c>
      <c r="C3020" s="9" t="s">
        <v>3211</v>
      </c>
      <c r="D3020" s="9" t="s">
        <v>4421</v>
      </c>
      <c r="E3020" s="11">
        <f>VLOOKUP(C3020,Typology!$A$2:$D$615,4,FALSE)</f>
        <v>1</v>
      </c>
      <c r="F3020" s="9" t="s">
        <v>710</v>
      </c>
      <c r="G3020" s="9" t="s">
        <v>5847</v>
      </c>
      <c r="H3020">
        <v>0</v>
      </c>
      <c r="I3020">
        <v>380.944773</v>
      </c>
    </row>
    <row r="3021" spans="1:9" x14ac:dyDescent="0.25">
      <c r="A3021" s="8">
        <v>2023</v>
      </c>
      <c r="B3021" s="9" t="s">
        <v>783</v>
      </c>
      <c r="C3021" s="9" t="s">
        <v>3211</v>
      </c>
      <c r="D3021" s="9" t="s">
        <v>4421</v>
      </c>
      <c r="E3021" s="11">
        <f>VLOOKUP(C3021,Typology!$A$2:$D$615,4,FALSE)</f>
        <v>1</v>
      </c>
      <c r="F3021" s="9" t="s">
        <v>3214</v>
      </c>
      <c r="G3021" s="9" t="s">
        <v>7865</v>
      </c>
      <c r="H3021">
        <v>47</v>
      </c>
      <c r="I3021">
        <v>80</v>
      </c>
    </row>
    <row r="3022" spans="1:9" x14ac:dyDescent="0.25">
      <c r="A3022" s="8">
        <v>2023</v>
      </c>
      <c r="B3022" s="9" t="s">
        <v>783</v>
      </c>
      <c r="C3022" s="9" t="s">
        <v>3211</v>
      </c>
      <c r="D3022" s="9" t="s">
        <v>4421</v>
      </c>
      <c r="E3022" s="11">
        <f>VLOOKUP(C3022,Typology!$A$2:$D$615,4,FALSE)</f>
        <v>1</v>
      </c>
      <c r="F3022" s="9" t="s">
        <v>3215</v>
      </c>
      <c r="G3022" s="9" t="s">
        <v>7866</v>
      </c>
      <c r="H3022">
        <v>133.911418</v>
      </c>
      <c r="I3022">
        <v>147.826773</v>
      </c>
    </row>
    <row r="3023" spans="1:9" x14ac:dyDescent="0.25">
      <c r="A3023" s="8">
        <v>2023</v>
      </c>
      <c r="B3023" s="9" t="s">
        <v>783</v>
      </c>
      <c r="C3023" s="9" t="s">
        <v>3211</v>
      </c>
      <c r="D3023" s="9" t="s">
        <v>4421</v>
      </c>
      <c r="E3023" s="11">
        <f>VLOOKUP(C3023,Typology!$A$2:$D$615,4,FALSE)</f>
        <v>1</v>
      </c>
      <c r="F3023" s="9" t="s">
        <v>3216</v>
      </c>
      <c r="G3023" s="9" t="s">
        <v>7867</v>
      </c>
      <c r="H3023">
        <v>159.39370099999999</v>
      </c>
      <c r="I3023">
        <v>178.39370099999999</v>
      </c>
    </row>
    <row r="3024" spans="1:9" x14ac:dyDescent="0.25">
      <c r="A3024" s="8">
        <v>2023</v>
      </c>
      <c r="B3024" s="9" t="s">
        <v>783</v>
      </c>
      <c r="C3024" s="9" t="s">
        <v>3211</v>
      </c>
      <c r="D3024" s="9" t="s">
        <v>4421</v>
      </c>
      <c r="E3024" s="11">
        <f>VLOOKUP(C3024,Typology!$A$2:$D$615,4,FALSE)</f>
        <v>1</v>
      </c>
      <c r="F3024" s="9" t="s">
        <v>3217</v>
      </c>
      <c r="G3024" s="9" t="s">
        <v>7868</v>
      </c>
      <c r="H3024">
        <v>15</v>
      </c>
      <c r="I3024">
        <v>70</v>
      </c>
    </row>
    <row r="3025" spans="1:9" x14ac:dyDescent="0.25">
      <c r="A3025" s="8">
        <v>2023</v>
      </c>
      <c r="B3025" s="9" t="s">
        <v>783</v>
      </c>
      <c r="C3025" s="9" t="s">
        <v>3211</v>
      </c>
      <c r="D3025" s="9" t="s">
        <v>4421</v>
      </c>
      <c r="E3025" s="11">
        <f>VLOOKUP(C3025,Typology!$A$2:$D$615,4,FALSE)</f>
        <v>1</v>
      </c>
      <c r="F3025" s="9" t="s">
        <v>3218</v>
      </c>
      <c r="G3025" s="9" t="s">
        <v>7869</v>
      </c>
      <c r="H3025">
        <v>75.500987999999992</v>
      </c>
      <c r="I3025">
        <v>75.500987999999992</v>
      </c>
    </row>
    <row r="3026" spans="1:9" x14ac:dyDescent="0.25">
      <c r="A3026" s="8">
        <v>2023</v>
      </c>
      <c r="B3026" s="9" t="s">
        <v>783</v>
      </c>
      <c r="C3026" s="9" t="s">
        <v>3219</v>
      </c>
      <c r="D3026" s="9" t="s">
        <v>4419</v>
      </c>
      <c r="E3026" s="11">
        <f>VLOOKUP(C3026,Typology!$A$2:$D$615,4,FALSE)</f>
        <v>1</v>
      </c>
      <c r="F3026" s="9" t="s">
        <v>3220</v>
      </c>
      <c r="G3026" s="9" t="s">
        <v>7870</v>
      </c>
      <c r="H3026">
        <v>262.00781699999999</v>
      </c>
      <c r="I3026">
        <v>262.00781699999999</v>
      </c>
    </row>
    <row r="3027" spans="1:9" x14ac:dyDescent="0.25">
      <c r="A3027" s="8">
        <v>2023</v>
      </c>
      <c r="B3027" s="9" t="s">
        <v>783</v>
      </c>
      <c r="C3027" s="9" t="s">
        <v>3219</v>
      </c>
      <c r="D3027" s="9" t="s">
        <v>4419</v>
      </c>
      <c r="E3027" s="11">
        <f>VLOOKUP(C3027,Typology!$A$2:$D$615,4,FALSE)</f>
        <v>1</v>
      </c>
      <c r="F3027" s="9" t="s">
        <v>3221</v>
      </c>
      <c r="G3027" s="9" t="s">
        <v>7871</v>
      </c>
      <c r="H3027">
        <v>100.390291</v>
      </c>
      <c r="I3027">
        <v>100.390291</v>
      </c>
    </row>
    <row r="3028" spans="1:9" x14ac:dyDescent="0.25">
      <c r="A3028" s="8">
        <v>2023</v>
      </c>
      <c r="B3028" s="9" t="s">
        <v>783</v>
      </c>
      <c r="C3028" s="9" t="s">
        <v>3219</v>
      </c>
      <c r="D3028" s="9" t="s">
        <v>4419</v>
      </c>
      <c r="E3028" s="11">
        <f>VLOOKUP(C3028,Typology!$A$2:$D$615,4,FALSE)</f>
        <v>1</v>
      </c>
      <c r="F3028" s="9" t="s">
        <v>3222</v>
      </c>
      <c r="G3028" s="9" t="s">
        <v>7872</v>
      </c>
      <c r="H3028">
        <v>0</v>
      </c>
      <c r="I3028">
        <v>33.270609</v>
      </c>
    </row>
    <row r="3029" spans="1:9" x14ac:dyDescent="0.25">
      <c r="A3029" s="8">
        <v>2023</v>
      </c>
      <c r="B3029" s="9" t="s">
        <v>783</v>
      </c>
      <c r="C3029" s="9" t="s">
        <v>3219</v>
      </c>
      <c r="D3029" s="9" t="s">
        <v>4419</v>
      </c>
      <c r="E3029" s="11">
        <f>VLOOKUP(C3029,Typology!$A$2:$D$615,4,FALSE)</f>
        <v>1</v>
      </c>
      <c r="F3029" s="9" t="s">
        <v>3223</v>
      </c>
      <c r="G3029" s="9" t="s">
        <v>7873</v>
      </c>
      <c r="H3029">
        <v>384.241376</v>
      </c>
      <c r="I3029">
        <v>384.241376</v>
      </c>
    </row>
    <row r="3030" spans="1:9" x14ac:dyDescent="0.25">
      <c r="A3030" s="8">
        <v>2023</v>
      </c>
      <c r="B3030" s="9" t="s">
        <v>783</v>
      </c>
      <c r="C3030" s="9" t="s">
        <v>3219</v>
      </c>
      <c r="D3030" s="9" t="s">
        <v>4419</v>
      </c>
      <c r="E3030" s="11">
        <f>VLOOKUP(C3030,Typology!$A$2:$D$615,4,FALSE)</f>
        <v>1</v>
      </c>
      <c r="F3030" s="9" t="s">
        <v>3224</v>
      </c>
      <c r="G3030" s="9" t="s">
        <v>7874</v>
      </c>
      <c r="H3030">
        <v>104.142578</v>
      </c>
      <c r="I3030">
        <v>104.142578</v>
      </c>
    </row>
    <row r="3031" spans="1:9" x14ac:dyDescent="0.25">
      <c r="A3031" s="8">
        <v>2023</v>
      </c>
      <c r="B3031" s="9" t="s">
        <v>783</v>
      </c>
      <c r="C3031" s="9" t="s">
        <v>3219</v>
      </c>
      <c r="D3031" s="9" t="s">
        <v>4419</v>
      </c>
      <c r="E3031" s="11">
        <f>VLOOKUP(C3031,Typology!$A$2:$D$615,4,FALSE)</f>
        <v>1</v>
      </c>
      <c r="F3031" s="9" t="s">
        <v>3225</v>
      </c>
      <c r="G3031" s="9" t="s">
        <v>7875</v>
      </c>
      <c r="H3031">
        <v>0</v>
      </c>
      <c r="I3031">
        <v>518.05388800000003</v>
      </c>
    </row>
    <row r="3032" spans="1:9" x14ac:dyDescent="0.25">
      <c r="A3032" s="8">
        <v>2023</v>
      </c>
      <c r="B3032" s="9" t="s">
        <v>783</v>
      </c>
      <c r="C3032" s="9" t="s">
        <v>3219</v>
      </c>
      <c r="D3032" s="9" t="s">
        <v>4419</v>
      </c>
      <c r="E3032" s="11">
        <f>VLOOKUP(C3032,Typology!$A$2:$D$615,4,FALSE)</f>
        <v>1</v>
      </c>
      <c r="F3032" s="9" t="s">
        <v>3226</v>
      </c>
      <c r="G3032" s="9" t="s">
        <v>7876</v>
      </c>
      <c r="H3032">
        <v>0</v>
      </c>
      <c r="I3032">
        <v>404.36087700000002</v>
      </c>
    </row>
    <row r="3033" spans="1:9" x14ac:dyDescent="0.25">
      <c r="A3033" s="8">
        <v>2023</v>
      </c>
      <c r="B3033" s="9" t="s">
        <v>783</v>
      </c>
      <c r="C3033" s="9" t="s">
        <v>3227</v>
      </c>
      <c r="D3033" s="9" t="s">
        <v>4426</v>
      </c>
      <c r="E3033" s="11">
        <f>VLOOKUP(C3033,Typology!$A$2:$D$615,4,FALSE)</f>
        <v>1</v>
      </c>
      <c r="F3033" s="9" t="s">
        <v>3228</v>
      </c>
      <c r="G3033" s="9" t="s">
        <v>7877</v>
      </c>
      <c r="H3033">
        <v>240.54093699999999</v>
      </c>
      <c r="I3033">
        <v>276.02084200000002</v>
      </c>
    </row>
    <row r="3034" spans="1:9" x14ac:dyDescent="0.25">
      <c r="A3034" s="8">
        <v>2023</v>
      </c>
      <c r="B3034" s="9" t="s">
        <v>783</v>
      </c>
      <c r="C3034" s="9" t="s">
        <v>3227</v>
      </c>
      <c r="D3034" s="9" t="s">
        <v>4426</v>
      </c>
      <c r="E3034" s="11">
        <f>VLOOKUP(C3034,Typology!$A$2:$D$615,4,FALSE)</f>
        <v>1</v>
      </c>
      <c r="F3034" s="9" t="s">
        <v>3229</v>
      </c>
      <c r="G3034" s="9" t="s">
        <v>7878</v>
      </c>
      <c r="H3034">
        <v>0</v>
      </c>
      <c r="I3034">
        <v>262.827901</v>
      </c>
    </row>
    <row r="3035" spans="1:9" x14ac:dyDescent="0.25">
      <c r="A3035" s="8">
        <v>2023</v>
      </c>
      <c r="B3035" s="9" t="s">
        <v>783</v>
      </c>
      <c r="C3035" s="9" t="s">
        <v>3230</v>
      </c>
      <c r="D3035" s="9" t="s">
        <v>4422</v>
      </c>
      <c r="E3035" s="11">
        <f>VLOOKUP(C3035,Typology!$A$2:$D$615,4,FALSE)</f>
        <v>1</v>
      </c>
      <c r="F3035" s="9" t="s">
        <v>3231</v>
      </c>
      <c r="G3035" s="9" t="s">
        <v>7879</v>
      </c>
      <c r="H3035">
        <v>410.94057500000002</v>
      </c>
      <c r="I3035">
        <v>410.94057500000002</v>
      </c>
    </row>
    <row r="3036" spans="1:9" x14ac:dyDescent="0.25">
      <c r="A3036" s="8">
        <v>2023</v>
      </c>
      <c r="B3036" s="9" t="s">
        <v>783</v>
      </c>
      <c r="C3036" s="9" t="s">
        <v>3230</v>
      </c>
      <c r="D3036" s="9" t="s">
        <v>4422</v>
      </c>
      <c r="E3036" s="11">
        <f>VLOOKUP(C3036,Typology!$A$2:$D$615,4,FALSE)</f>
        <v>1</v>
      </c>
      <c r="F3036" s="9" t="s">
        <v>3232</v>
      </c>
      <c r="G3036" s="9" t="s">
        <v>7880</v>
      </c>
      <c r="H3036">
        <v>0</v>
      </c>
      <c r="I3036">
        <v>228.33370099999999</v>
      </c>
    </row>
    <row r="3037" spans="1:9" x14ac:dyDescent="0.25">
      <c r="A3037" s="8">
        <v>2023</v>
      </c>
      <c r="B3037" s="9" t="s">
        <v>783</v>
      </c>
      <c r="C3037" s="9" t="s">
        <v>3230</v>
      </c>
      <c r="D3037" s="9" t="s">
        <v>4422</v>
      </c>
      <c r="E3037" s="11">
        <f>VLOOKUP(C3037,Typology!$A$2:$D$615,4,FALSE)</f>
        <v>1</v>
      </c>
      <c r="F3037" s="9" t="s">
        <v>3233</v>
      </c>
      <c r="G3037" s="9" t="s">
        <v>7881</v>
      </c>
      <c r="H3037">
        <v>0</v>
      </c>
      <c r="I3037">
        <v>187.30129599999998</v>
      </c>
    </row>
    <row r="3038" spans="1:9" x14ac:dyDescent="0.25">
      <c r="A3038" s="8">
        <v>2023</v>
      </c>
      <c r="B3038" s="9" t="s">
        <v>783</v>
      </c>
      <c r="C3038" s="9" t="s">
        <v>3234</v>
      </c>
      <c r="D3038" s="9" t="s">
        <v>4425</v>
      </c>
      <c r="E3038" s="11">
        <f>VLOOKUP(C3038,Typology!$A$2:$D$615,4,FALSE)</f>
        <v>1</v>
      </c>
      <c r="F3038" s="9" t="s">
        <v>3235</v>
      </c>
      <c r="G3038" s="9" t="s">
        <v>7882</v>
      </c>
      <c r="H3038">
        <v>359.32561900000002</v>
      </c>
      <c r="I3038">
        <v>359.32561900000002</v>
      </c>
    </row>
    <row r="3039" spans="1:9" x14ac:dyDescent="0.25">
      <c r="A3039" s="8">
        <v>2023</v>
      </c>
      <c r="B3039" s="9" t="s">
        <v>783</v>
      </c>
      <c r="C3039" s="9" t="s">
        <v>3234</v>
      </c>
      <c r="D3039" s="9" t="s">
        <v>4425</v>
      </c>
      <c r="E3039" s="11">
        <f>VLOOKUP(C3039,Typology!$A$2:$D$615,4,FALSE)</f>
        <v>1</v>
      </c>
      <c r="F3039" s="9" t="s">
        <v>3236</v>
      </c>
      <c r="G3039" s="9" t="s">
        <v>7883</v>
      </c>
      <c r="H3039">
        <v>0</v>
      </c>
      <c r="I3039">
        <v>146.02930599999999</v>
      </c>
    </row>
    <row r="3040" spans="1:9" x14ac:dyDescent="0.25">
      <c r="A3040" s="8">
        <v>2023</v>
      </c>
      <c r="B3040" s="9" t="s">
        <v>783</v>
      </c>
      <c r="C3040" s="9" t="s">
        <v>3234</v>
      </c>
      <c r="D3040" s="9" t="s">
        <v>4425</v>
      </c>
      <c r="E3040" s="11">
        <f>VLOOKUP(C3040,Typology!$A$2:$D$615,4,FALSE)</f>
        <v>1</v>
      </c>
      <c r="F3040" s="9" t="s">
        <v>3237</v>
      </c>
      <c r="G3040" s="9" t="s">
        <v>7884</v>
      </c>
      <c r="H3040">
        <v>0</v>
      </c>
      <c r="I3040">
        <v>200.12915599999999</v>
      </c>
    </row>
    <row r="3041" spans="1:9" x14ac:dyDescent="0.25">
      <c r="A3041" s="8">
        <v>2023</v>
      </c>
      <c r="B3041" s="9" t="s">
        <v>783</v>
      </c>
      <c r="C3041" s="9" t="s">
        <v>3238</v>
      </c>
      <c r="D3041" s="9" t="s">
        <v>5528</v>
      </c>
      <c r="E3041" s="11">
        <f>VLOOKUP(C3041,Typology!$A$2:$D$615,4,FALSE)</f>
        <v>1</v>
      </c>
      <c r="F3041" s="9" t="s">
        <v>3239</v>
      </c>
      <c r="G3041" s="9" t="s">
        <v>7885</v>
      </c>
      <c r="H3041">
        <v>0</v>
      </c>
      <c r="I3041">
        <v>229.73024100000001</v>
      </c>
    </row>
    <row r="3042" spans="1:9" x14ac:dyDescent="0.25">
      <c r="A3042" s="8">
        <v>2023</v>
      </c>
      <c r="B3042" s="9" t="s">
        <v>783</v>
      </c>
      <c r="C3042" s="9" t="s">
        <v>3238</v>
      </c>
      <c r="D3042" s="9" t="s">
        <v>5528</v>
      </c>
      <c r="E3042" s="11">
        <f>VLOOKUP(C3042,Typology!$A$2:$D$615,4,FALSE)</f>
        <v>1</v>
      </c>
      <c r="F3042" s="9" t="s">
        <v>3240</v>
      </c>
      <c r="G3042" s="9" t="s">
        <v>7886</v>
      </c>
      <c r="H3042">
        <v>0</v>
      </c>
      <c r="I3042">
        <v>286.58945</v>
      </c>
    </row>
    <row r="3043" spans="1:9" x14ac:dyDescent="0.25">
      <c r="A3043" s="8">
        <v>2023</v>
      </c>
      <c r="B3043" s="9" t="s">
        <v>783</v>
      </c>
      <c r="C3043" s="9" t="s">
        <v>3238</v>
      </c>
      <c r="D3043" s="9" t="s">
        <v>5528</v>
      </c>
      <c r="E3043" s="11">
        <f>VLOOKUP(C3043,Typology!$A$2:$D$615,4,FALSE)</f>
        <v>1</v>
      </c>
      <c r="F3043" s="9" t="s">
        <v>3241</v>
      </c>
      <c r="G3043" s="9" t="s">
        <v>7887</v>
      </c>
      <c r="H3043">
        <v>439.88059900000002</v>
      </c>
      <c r="I3043">
        <v>439.88059900000002</v>
      </c>
    </row>
    <row r="3044" spans="1:9" x14ac:dyDescent="0.25">
      <c r="A3044" s="8">
        <v>2023</v>
      </c>
      <c r="B3044" s="9" t="s">
        <v>783</v>
      </c>
      <c r="C3044" s="9" t="s">
        <v>3242</v>
      </c>
      <c r="D3044" s="9" t="s">
        <v>4572</v>
      </c>
      <c r="E3044" s="11">
        <f>VLOOKUP(C3044,Typology!$A$2:$D$615,4,FALSE)</f>
        <v>2</v>
      </c>
      <c r="F3044" s="9" t="s">
        <v>730</v>
      </c>
      <c r="G3044" s="9" t="s">
        <v>5860</v>
      </c>
      <c r="H3044">
        <v>0</v>
      </c>
      <c r="I3044">
        <v>509.46539000000001</v>
      </c>
    </row>
    <row r="3045" spans="1:9" x14ac:dyDescent="0.25">
      <c r="A3045" s="8">
        <v>2023</v>
      </c>
      <c r="B3045" s="9" t="s">
        <v>783</v>
      </c>
      <c r="C3045" s="9" t="s">
        <v>3242</v>
      </c>
      <c r="D3045" s="9" t="s">
        <v>4572</v>
      </c>
      <c r="E3045" s="11">
        <f>VLOOKUP(C3045,Typology!$A$2:$D$615,4,FALSE)</f>
        <v>2</v>
      </c>
      <c r="F3045" s="9" t="s">
        <v>3243</v>
      </c>
      <c r="G3045" s="9" t="s">
        <v>7888</v>
      </c>
      <c r="H3045">
        <v>542.75078699999995</v>
      </c>
      <c r="I3045">
        <v>542.75078699999995</v>
      </c>
    </row>
    <row r="3046" spans="1:9" x14ac:dyDescent="0.25">
      <c r="A3046" s="8">
        <v>2023</v>
      </c>
      <c r="B3046" s="9" t="s">
        <v>783</v>
      </c>
      <c r="C3046" s="9" t="s">
        <v>3244</v>
      </c>
      <c r="D3046" s="9" t="s">
        <v>5516</v>
      </c>
      <c r="E3046" s="11">
        <f>VLOOKUP(C3046,Typology!$A$2:$D$615,4,FALSE)</f>
        <v>1</v>
      </c>
      <c r="F3046" s="9" t="s">
        <v>3245</v>
      </c>
      <c r="G3046" s="9" t="s">
        <v>7889</v>
      </c>
      <c r="H3046">
        <v>167.20254699999998</v>
      </c>
      <c r="I3046">
        <v>197.45737299999999</v>
      </c>
    </row>
    <row r="3047" spans="1:9" x14ac:dyDescent="0.25">
      <c r="A3047" s="8">
        <v>2023</v>
      </c>
      <c r="B3047" s="9" t="s">
        <v>783</v>
      </c>
      <c r="C3047" s="9" t="s">
        <v>3244</v>
      </c>
      <c r="D3047" s="9" t="s">
        <v>5516</v>
      </c>
      <c r="E3047" s="11">
        <f>VLOOKUP(C3047,Typology!$A$2:$D$615,4,FALSE)</f>
        <v>1</v>
      </c>
      <c r="F3047" s="9" t="s">
        <v>3246</v>
      </c>
      <c r="G3047" s="9" t="s">
        <v>7890</v>
      </c>
      <c r="H3047">
        <v>216.019645</v>
      </c>
      <c r="I3047">
        <v>248.29570699999999</v>
      </c>
    </row>
    <row r="3048" spans="1:9" x14ac:dyDescent="0.25">
      <c r="A3048" s="8">
        <v>2023</v>
      </c>
      <c r="B3048" s="9" t="s">
        <v>783</v>
      </c>
      <c r="C3048" s="9" t="s">
        <v>3244</v>
      </c>
      <c r="D3048" s="9" t="s">
        <v>5516</v>
      </c>
      <c r="E3048" s="11">
        <f>VLOOKUP(C3048,Typology!$A$2:$D$615,4,FALSE)</f>
        <v>1</v>
      </c>
      <c r="F3048" s="9" t="s">
        <v>3247</v>
      </c>
      <c r="G3048" s="9" t="s">
        <v>7891</v>
      </c>
      <c r="H3048">
        <v>0</v>
      </c>
      <c r="I3048">
        <v>205.12323000000001</v>
      </c>
    </row>
    <row r="3049" spans="1:9" x14ac:dyDescent="0.25">
      <c r="A3049" s="8">
        <v>2023</v>
      </c>
      <c r="B3049" s="9" t="s">
        <v>783</v>
      </c>
      <c r="C3049" s="9" t="s">
        <v>3244</v>
      </c>
      <c r="D3049" s="9" t="s">
        <v>5516</v>
      </c>
      <c r="E3049" s="11">
        <f>VLOOKUP(C3049,Typology!$A$2:$D$615,4,FALSE)</f>
        <v>1</v>
      </c>
      <c r="F3049" s="9" t="s">
        <v>3248</v>
      </c>
      <c r="G3049" s="9" t="s">
        <v>7892</v>
      </c>
      <c r="H3049">
        <v>264.05631099999999</v>
      </c>
      <c r="I3049">
        <v>296.524272</v>
      </c>
    </row>
    <row r="3050" spans="1:9" x14ac:dyDescent="0.25">
      <c r="A3050" s="8">
        <v>2023</v>
      </c>
      <c r="B3050" s="9" t="s">
        <v>783</v>
      </c>
      <c r="C3050" s="9" t="s">
        <v>3244</v>
      </c>
      <c r="D3050" s="9" t="s">
        <v>5516</v>
      </c>
      <c r="E3050" s="11">
        <f>VLOOKUP(C3050,Typology!$A$2:$D$615,4,FALSE)</f>
        <v>1</v>
      </c>
      <c r="F3050" s="9" t="s">
        <v>3249</v>
      </c>
      <c r="G3050" s="9" t="s">
        <v>7893</v>
      </c>
      <c r="H3050">
        <v>0</v>
      </c>
      <c r="I3050">
        <v>371.818198</v>
      </c>
    </row>
    <row r="3051" spans="1:9" x14ac:dyDescent="0.25">
      <c r="A3051" s="8">
        <v>2023</v>
      </c>
      <c r="B3051" s="9" t="s">
        <v>783</v>
      </c>
      <c r="C3051" s="9" t="s">
        <v>3250</v>
      </c>
      <c r="D3051" s="9" t="s">
        <v>5529</v>
      </c>
      <c r="E3051" s="11">
        <f>VLOOKUP(C3051,Typology!$A$2:$D$615,4,FALSE)</f>
        <v>1</v>
      </c>
      <c r="F3051" s="9" t="s">
        <v>3251</v>
      </c>
      <c r="G3051" s="9" t="s">
        <v>7625</v>
      </c>
      <c r="H3051">
        <v>0</v>
      </c>
      <c r="I3051">
        <v>408.94009899999998</v>
      </c>
    </row>
    <row r="3052" spans="1:9" x14ac:dyDescent="0.25">
      <c r="A3052" s="8">
        <v>2023</v>
      </c>
      <c r="B3052" s="9" t="s">
        <v>783</v>
      </c>
      <c r="C3052" s="9" t="s">
        <v>3250</v>
      </c>
      <c r="D3052" s="9" t="s">
        <v>5529</v>
      </c>
      <c r="E3052" s="11">
        <f>VLOOKUP(C3052,Typology!$A$2:$D$615,4,FALSE)</f>
        <v>1</v>
      </c>
      <c r="F3052" s="9" t="s">
        <v>3252</v>
      </c>
      <c r="G3052" s="9" t="s">
        <v>7894</v>
      </c>
      <c r="H3052">
        <v>278.09494599999999</v>
      </c>
      <c r="I3052">
        <v>330.512449</v>
      </c>
    </row>
    <row r="3053" spans="1:9" x14ac:dyDescent="0.25">
      <c r="A3053" s="8">
        <v>2023</v>
      </c>
      <c r="B3053" s="9" t="s">
        <v>783</v>
      </c>
      <c r="C3053" s="9" t="s">
        <v>3250</v>
      </c>
      <c r="D3053" s="9" t="s">
        <v>5529</v>
      </c>
      <c r="E3053" s="11">
        <f>VLOOKUP(C3053,Typology!$A$2:$D$615,4,FALSE)</f>
        <v>1</v>
      </c>
      <c r="F3053" s="9" t="s">
        <v>3253</v>
      </c>
      <c r="G3053" s="9" t="s">
        <v>7895</v>
      </c>
      <c r="H3053">
        <v>0</v>
      </c>
      <c r="I3053">
        <v>204.53861599999999</v>
      </c>
    </row>
    <row r="3054" spans="1:9" x14ac:dyDescent="0.25">
      <c r="A3054" s="8">
        <v>2023</v>
      </c>
      <c r="B3054" s="9" t="s">
        <v>783</v>
      </c>
      <c r="C3054" s="9" t="s">
        <v>3250</v>
      </c>
      <c r="D3054" s="9" t="s">
        <v>5529</v>
      </c>
      <c r="E3054" s="11">
        <f>VLOOKUP(C3054,Typology!$A$2:$D$615,4,FALSE)</f>
        <v>1</v>
      </c>
      <c r="F3054" s="9" t="s">
        <v>3254</v>
      </c>
      <c r="G3054" s="9" t="s">
        <v>7896</v>
      </c>
      <c r="H3054">
        <v>294.34504600000002</v>
      </c>
      <c r="I3054">
        <v>343.61951599999998</v>
      </c>
    </row>
    <row r="3055" spans="1:9" x14ac:dyDescent="0.25">
      <c r="A3055" s="8">
        <v>2023</v>
      </c>
      <c r="B3055" s="9" t="s">
        <v>783</v>
      </c>
      <c r="C3055" s="9" t="s">
        <v>3255</v>
      </c>
      <c r="D3055" s="9" t="s">
        <v>4803</v>
      </c>
      <c r="E3055" s="11">
        <f>VLOOKUP(C3055,Typology!$A$2:$D$615,4,FALSE)</f>
        <v>4</v>
      </c>
      <c r="F3055" s="9" t="s">
        <v>3256</v>
      </c>
      <c r="G3055" s="9" t="s">
        <v>7897</v>
      </c>
      <c r="H3055">
        <v>125.619839</v>
      </c>
      <c r="I3055">
        <v>251.498096</v>
      </c>
    </row>
    <row r="3056" spans="1:9" x14ac:dyDescent="0.25">
      <c r="A3056" s="8">
        <v>2023</v>
      </c>
      <c r="B3056" s="9" t="s">
        <v>783</v>
      </c>
      <c r="C3056" s="9" t="s">
        <v>3255</v>
      </c>
      <c r="D3056" s="9" t="s">
        <v>4803</v>
      </c>
      <c r="E3056" s="11">
        <f>VLOOKUP(C3056,Typology!$A$2:$D$615,4,FALSE)</f>
        <v>4</v>
      </c>
      <c r="F3056" s="9" t="s">
        <v>3257</v>
      </c>
      <c r="G3056" s="9" t="s">
        <v>7898</v>
      </c>
      <c r="H3056">
        <v>326.79392899999999</v>
      </c>
      <c r="I3056">
        <v>326.79392899999999</v>
      </c>
    </row>
    <row r="3057" spans="1:9" x14ac:dyDescent="0.25">
      <c r="A3057" s="8">
        <v>2023</v>
      </c>
      <c r="B3057" s="9" t="s">
        <v>783</v>
      </c>
      <c r="C3057" s="9" t="s">
        <v>3255</v>
      </c>
      <c r="D3057" s="9" t="s">
        <v>4803</v>
      </c>
      <c r="E3057" s="11">
        <f>VLOOKUP(C3057,Typology!$A$2:$D$615,4,FALSE)</f>
        <v>4</v>
      </c>
      <c r="F3057" s="9" t="s">
        <v>3258</v>
      </c>
      <c r="G3057" s="9" t="s">
        <v>7899</v>
      </c>
      <c r="H3057">
        <v>0</v>
      </c>
      <c r="I3057">
        <v>297.49368900000002</v>
      </c>
    </row>
    <row r="3058" spans="1:9" x14ac:dyDescent="0.25">
      <c r="A3058" s="8">
        <v>2023</v>
      </c>
      <c r="B3058" s="9" t="s">
        <v>783</v>
      </c>
      <c r="C3058" s="9" t="s">
        <v>3255</v>
      </c>
      <c r="D3058" s="9" t="s">
        <v>4803</v>
      </c>
      <c r="E3058" s="11">
        <f>VLOOKUP(C3058,Typology!$A$2:$D$615,4,FALSE)</f>
        <v>4</v>
      </c>
      <c r="F3058" s="9" t="s">
        <v>3259</v>
      </c>
      <c r="G3058" s="9" t="s">
        <v>7900</v>
      </c>
      <c r="H3058">
        <v>373.23637200000002</v>
      </c>
      <c r="I3058">
        <v>373.23637200000002</v>
      </c>
    </row>
    <row r="3059" spans="1:9" x14ac:dyDescent="0.25">
      <c r="A3059" s="8">
        <v>2023</v>
      </c>
      <c r="B3059" s="9" t="s">
        <v>783</v>
      </c>
      <c r="C3059" s="9" t="s">
        <v>3255</v>
      </c>
      <c r="D3059" s="9" t="s">
        <v>4803</v>
      </c>
      <c r="E3059" s="11">
        <f>VLOOKUP(C3059,Typology!$A$2:$D$615,4,FALSE)</f>
        <v>4</v>
      </c>
      <c r="F3059" s="9" t="s">
        <v>3260</v>
      </c>
      <c r="G3059" s="9" t="s">
        <v>7901</v>
      </c>
      <c r="H3059">
        <v>0</v>
      </c>
      <c r="I3059">
        <v>566.38774899999999</v>
      </c>
    </row>
    <row r="3060" spans="1:9" x14ac:dyDescent="0.25">
      <c r="A3060" s="8">
        <v>2023</v>
      </c>
      <c r="B3060" s="9" t="s">
        <v>783</v>
      </c>
      <c r="C3060" s="9" t="s">
        <v>3261</v>
      </c>
      <c r="D3060" s="9" t="s">
        <v>4689</v>
      </c>
      <c r="E3060" s="11">
        <f>VLOOKUP(C3060,Typology!$A$2:$D$615,4,FALSE)</f>
        <v>3</v>
      </c>
      <c r="F3060" s="9" t="s">
        <v>3262</v>
      </c>
      <c r="G3060" s="9" t="s">
        <v>7902</v>
      </c>
      <c r="H3060">
        <v>0</v>
      </c>
      <c r="I3060">
        <v>272.17938700000002</v>
      </c>
    </row>
    <row r="3061" spans="1:9" x14ac:dyDescent="0.25">
      <c r="A3061" s="8">
        <v>2023</v>
      </c>
      <c r="B3061" s="9" t="s">
        <v>783</v>
      </c>
      <c r="C3061" s="9" t="s">
        <v>3261</v>
      </c>
      <c r="D3061" s="9" t="s">
        <v>4689</v>
      </c>
      <c r="E3061" s="11">
        <f>VLOOKUP(C3061,Typology!$A$2:$D$615,4,FALSE)</f>
        <v>3</v>
      </c>
      <c r="F3061" s="9" t="s">
        <v>3263</v>
      </c>
      <c r="G3061" s="9" t="s">
        <v>7903</v>
      </c>
      <c r="H3061">
        <v>487.14200099999999</v>
      </c>
      <c r="I3061">
        <v>487.14200099999999</v>
      </c>
    </row>
    <row r="3062" spans="1:9" x14ac:dyDescent="0.25">
      <c r="A3062" s="8">
        <v>2023</v>
      </c>
      <c r="B3062" s="9" t="s">
        <v>783</v>
      </c>
      <c r="C3062" s="9" t="s">
        <v>3261</v>
      </c>
      <c r="D3062" s="9" t="s">
        <v>4689</v>
      </c>
      <c r="E3062" s="11">
        <f>VLOOKUP(C3062,Typology!$A$2:$D$615,4,FALSE)</f>
        <v>3</v>
      </c>
      <c r="F3062" s="9" t="s">
        <v>3264</v>
      </c>
      <c r="G3062" s="9" t="s">
        <v>7904</v>
      </c>
      <c r="H3062">
        <v>0</v>
      </c>
      <c r="I3062">
        <v>293.42996199999999</v>
      </c>
    </row>
    <row r="3063" spans="1:9" x14ac:dyDescent="0.25">
      <c r="A3063" s="8">
        <v>2023</v>
      </c>
      <c r="B3063" s="9" t="s">
        <v>783</v>
      </c>
      <c r="C3063" s="9" t="s">
        <v>3265</v>
      </c>
      <c r="D3063" s="9" t="s">
        <v>4573</v>
      </c>
      <c r="E3063" s="11">
        <f>VLOOKUP(C3063,Typology!$A$2:$D$615,4,FALSE)</f>
        <v>2</v>
      </c>
      <c r="F3063" s="9" t="s">
        <v>3266</v>
      </c>
      <c r="G3063" s="9" t="s">
        <v>7905</v>
      </c>
      <c r="H3063">
        <v>286.40734900000001</v>
      </c>
      <c r="I3063">
        <v>331.35143099999999</v>
      </c>
    </row>
    <row r="3064" spans="1:9" x14ac:dyDescent="0.25">
      <c r="A3064" s="8">
        <v>2023</v>
      </c>
      <c r="B3064" s="9" t="s">
        <v>783</v>
      </c>
      <c r="C3064" s="9" t="s">
        <v>3265</v>
      </c>
      <c r="D3064" s="9" t="s">
        <v>4573</v>
      </c>
      <c r="E3064" s="11">
        <f>VLOOKUP(C3064,Typology!$A$2:$D$615,4,FALSE)</f>
        <v>2</v>
      </c>
      <c r="F3064" s="9" t="s">
        <v>3267</v>
      </c>
      <c r="G3064" s="9" t="s">
        <v>7906</v>
      </c>
      <c r="H3064">
        <v>0</v>
      </c>
      <c r="I3064">
        <v>236.28324499999999</v>
      </c>
    </row>
    <row r="3065" spans="1:9" x14ac:dyDescent="0.25">
      <c r="A3065" s="8">
        <v>2023</v>
      </c>
      <c r="B3065" s="9" t="s">
        <v>783</v>
      </c>
      <c r="C3065" s="9" t="s">
        <v>3268</v>
      </c>
      <c r="D3065" s="9" t="s">
        <v>4574</v>
      </c>
      <c r="E3065" s="11">
        <f>VLOOKUP(C3065,Typology!$A$2:$D$615,4,FALSE)</f>
        <v>2</v>
      </c>
      <c r="F3065" s="9" t="s">
        <v>554</v>
      </c>
      <c r="G3065" s="9" t="s">
        <v>5716</v>
      </c>
      <c r="H3065">
        <v>0</v>
      </c>
      <c r="I3065">
        <v>407.50630000000001</v>
      </c>
    </row>
    <row r="3066" spans="1:9" x14ac:dyDescent="0.25">
      <c r="A3066" s="8">
        <v>2023</v>
      </c>
      <c r="B3066" s="9" t="s">
        <v>783</v>
      </c>
      <c r="C3066" s="9" t="s">
        <v>3268</v>
      </c>
      <c r="D3066" s="9" t="s">
        <v>4574</v>
      </c>
      <c r="E3066" s="11">
        <f>VLOOKUP(C3066,Typology!$A$2:$D$615,4,FALSE)</f>
        <v>2</v>
      </c>
      <c r="F3066" s="9" t="s">
        <v>3269</v>
      </c>
      <c r="G3066" s="9" t="s">
        <v>7907</v>
      </c>
      <c r="H3066">
        <v>433.11152900000002</v>
      </c>
      <c r="I3066">
        <v>506.27594099999999</v>
      </c>
    </row>
    <row r="3067" spans="1:9" x14ac:dyDescent="0.25">
      <c r="A3067" s="8">
        <v>2023</v>
      </c>
      <c r="B3067" s="9" t="s">
        <v>783</v>
      </c>
      <c r="C3067" s="9" t="s">
        <v>3270</v>
      </c>
      <c r="D3067" s="9" t="s">
        <v>4433</v>
      </c>
      <c r="E3067" s="11">
        <f>VLOOKUP(C3067,Typology!$A$2:$D$615,4,FALSE)</f>
        <v>1</v>
      </c>
      <c r="F3067" s="9" t="s">
        <v>3271</v>
      </c>
      <c r="G3067" s="9" t="s">
        <v>7908</v>
      </c>
      <c r="H3067">
        <v>543.09384799999998</v>
      </c>
      <c r="I3067">
        <v>543.09384799999998</v>
      </c>
    </row>
    <row r="3068" spans="1:9" x14ac:dyDescent="0.25">
      <c r="A3068" s="8">
        <v>2023</v>
      </c>
      <c r="B3068" s="9" t="s">
        <v>783</v>
      </c>
      <c r="C3068" s="9" t="s">
        <v>3270</v>
      </c>
      <c r="D3068" s="9" t="s">
        <v>4433</v>
      </c>
      <c r="E3068" s="11">
        <f>VLOOKUP(C3068,Typology!$A$2:$D$615,4,FALSE)</f>
        <v>1</v>
      </c>
      <c r="F3068" s="9" t="s">
        <v>3272</v>
      </c>
      <c r="G3068" s="9" t="s">
        <v>7909</v>
      </c>
      <c r="H3068">
        <v>0</v>
      </c>
      <c r="I3068">
        <v>330.46561500000001</v>
      </c>
    </row>
    <row r="3069" spans="1:9" x14ac:dyDescent="0.25">
      <c r="A3069" s="8">
        <v>2023</v>
      </c>
      <c r="B3069" s="9" t="s">
        <v>783</v>
      </c>
      <c r="C3069" s="9" t="s">
        <v>3270</v>
      </c>
      <c r="D3069" s="9" t="s">
        <v>4433</v>
      </c>
      <c r="E3069" s="11">
        <f>VLOOKUP(C3069,Typology!$A$2:$D$615,4,FALSE)</f>
        <v>1</v>
      </c>
      <c r="F3069" s="9" t="s">
        <v>3273</v>
      </c>
      <c r="G3069" s="9" t="s">
        <v>7910</v>
      </c>
      <c r="H3069">
        <v>0</v>
      </c>
      <c r="I3069">
        <v>259.13037400000002</v>
      </c>
    </row>
    <row r="3070" spans="1:9" x14ac:dyDescent="0.25">
      <c r="A3070" s="8">
        <v>2023</v>
      </c>
      <c r="B3070" s="9" t="s">
        <v>783</v>
      </c>
      <c r="C3070" s="9" t="s">
        <v>3274</v>
      </c>
      <c r="D3070" s="9" t="s">
        <v>4891</v>
      </c>
      <c r="E3070" s="11">
        <f>VLOOKUP(C3070,Typology!$A$2:$D$615,4,FALSE)</f>
        <v>5</v>
      </c>
      <c r="F3070" s="9" t="s">
        <v>3275</v>
      </c>
      <c r="G3070" s="9" t="s">
        <v>7911</v>
      </c>
      <c r="H3070">
        <v>471.06783300000001</v>
      </c>
      <c r="I3070">
        <v>471.06783300000001</v>
      </c>
    </row>
    <row r="3071" spans="1:9" x14ac:dyDescent="0.25">
      <c r="A3071" s="8">
        <v>2023</v>
      </c>
      <c r="B3071" s="9" t="s">
        <v>783</v>
      </c>
      <c r="C3071" s="9" t="s">
        <v>3274</v>
      </c>
      <c r="D3071" s="9" t="s">
        <v>4891</v>
      </c>
      <c r="E3071" s="11">
        <f>VLOOKUP(C3071,Typology!$A$2:$D$615,4,FALSE)</f>
        <v>5</v>
      </c>
      <c r="F3071" s="9" t="s">
        <v>3276</v>
      </c>
      <c r="G3071" s="9" t="s">
        <v>7912</v>
      </c>
      <c r="H3071">
        <v>0</v>
      </c>
      <c r="I3071">
        <v>345.15056700000002</v>
      </c>
    </row>
    <row r="3072" spans="1:9" x14ac:dyDescent="0.25">
      <c r="A3072" s="8">
        <v>2023</v>
      </c>
      <c r="B3072" s="9" t="s">
        <v>783</v>
      </c>
      <c r="C3072" s="9" t="s">
        <v>3274</v>
      </c>
      <c r="D3072" s="9" t="s">
        <v>4891</v>
      </c>
      <c r="E3072" s="11">
        <f>VLOOKUP(C3072,Typology!$A$2:$D$615,4,FALSE)</f>
        <v>5</v>
      </c>
      <c r="F3072" s="9" t="s">
        <v>3277</v>
      </c>
      <c r="G3072" s="9" t="s">
        <v>7913</v>
      </c>
      <c r="H3072">
        <v>0</v>
      </c>
      <c r="I3072">
        <v>263.60227199999997</v>
      </c>
    </row>
    <row r="3073" spans="1:9" x14ac:dyDescent="0.25">
      <c r="A3073" s="8">
        <v>2023</v>
      </c>
      <c r="B3073" s="9" t="s">
        <v>783</v>
      </c>
      <c r="C3073" s="9" t="s">
        <v>3274</v>
      </c>
      <c r="D3073" s="9" t="s">
        <v>4891</v>
      </c>
      <c r="E3073" s="11">
        <f>VLOOKUP(C3073,Typology!$A$2:$D$615,4,FALSE)</f>
        <v>5</v>
      </c>
      <c r="F3073" s="9" t="s">
        <v>3274</v>
      </c>
      <c r="G3073" s="9" t="s">
        <v>4891</v>
      </c>
      <c r="H3073">
        <v>3.2013959999999999</v>
      </c>
      <c r="I3073">
        <v>6.8548049999999998</v>
      </c>
    </row>
    <row r="3074" spans="1:9" x14ac:dyDescent="0.25">
      <c r="A3074" s="8">
        <v>2023</v>
      </c>
      <c r="B3074" s="9" t="s">
        <v>783</v>
      </c>
      <c r="C3074" s="9" t="s">
        <v>3278</v>
      </c>
      <c r="D3074" s="9" t="s">
        <v>5520</v>
      </c>
      <c r="E3074" s="11">
        <f>VLOOKUP(C3074,Typology!$A$2:$D$615,4,FALSE)</f>
        <v>4</v>
      </c>
      <c r="F3074" s="9" t="s">
        <v>3279</v>
      </c>
      <c r="G3074" s="9" t="s">
        <v>7914</v>
      </c>
      <c r="H3074">
        <v>3.5</v>
      </c>
      <c r="I3074">
        <v>31.592015</v>
      </c>
    </row>
    <row r="3075" spans="1:9" x14ac:dyDescent="0.25">
      <c r="A3075" s="8">
        <v>2023</v>
      </c>
      <c r="B3075" s="9" t="s">
        <v>783</v>
      </c>
      <c r="C3075" s="9" t="s">
        <v>3278</v>
      </c>
      <c r="D3075" s="9" t="s">
        <v>5520</v>
      </c>
      <c r="E3075" s="11">
        <f>VLOOKUP(C3075,Typology!$A$2:$D$615,4,FALSE)</f>
        <v>4</v>
      </c>
      <c r="F3075" s="9" t="s">
        <v>3280</v>
      </c>
      <c r="G3075" s="9" t="s">
        <v>7915</v>
      </c>
      <c r="H3075">
        <v>0</v>
      </c>
      <c r="I3075">
        <v>604.27079000000003</v>
      </c>
    </row>
    <row r="3076" spans="1:9" x14ac:dyDescent="0.25">
      <c r="A3076" s="8">
        <v>2023</v>
      </c>
      <c r="B3076" s="9" t="s">
        <v>783</v>
      </c>
      <c r="C3076" s="9" t="s">
        <v>3278</v>
      </c>
      <c r="D3076" s="9" t="s">
        <v>5520</v>
      </c>
      <c r="E3076" s="11">
        <f>VLOOKUP(C3076,Typology!$A$2:$D$615,4,FALSE)</f>
        <v>4</v>
      </c>
      <c r="F3076" s="9" t="s">
        <v>3281</v>
      </c>
      <c r="G3076" s="9" t="s">
        <v>7458</v>
      </c>
      <c r="H3076">
        <v>0</v>
      </c>
      <c r="I3076">
        <v>798.28618400000005</v>
      </c>
    </row>
    <row r="3077" spans="1:9" x14ac:dyDescent="0.25">
      <c r="A3077" s="8">
        <v>2023</v>
      </c>
      <c r="B3077" s="9" t="s">
        <v>783</v>
      </c>
      <c r="C3077" s="9" t="s">
        <v>3278</v>
      </c>
      <c r="D3077" s="9" t="s">
        <v>5520</v>
      </c>
      <c r="E3077" s="11">
        <f>VLOOKUP(C3077,Typology!$A$2:$D$615,4,FALSE)</f>
        <v>4</v>
      </c>
      <c r="F3077" s="9" t="s">
        <v>3282</v>
      </c>
      <c r="G3077" s="9" t="s">
        <v>6446</v>
      </c>
      <c r="H3077">
        <v>580.47989600000005</v>
      </c>
      <c r="I3077">
        <v>580.47989600000005</v>
      </c>
    </row>
    <row r="3078" spans="1:9" x14ac:dyDescent="0.25">
      <c r="A3078" s="8">
        <v>2023</v>
      </c>
      <c r="B3078" s="9" t="s">
        <v>783</v>
      </c>
      <c r="C3078" s="9" t="s">
        <v>3278</v>
      </c>
      <c r="D3078" s="9" t="s">
        <v>5520</v>
      </c>
      <c r="E3078" s="11">
        <f>VLOOKUP(C3078,Typology!$A$2:$D$615,4,FALSE)</f>
        <v>4</v>
      </c>
      <c r="F3078" s="9" t="s">
        <v>3283</v>
      </c>
      <c r="G3078" s="9" t="s">
        <v>7916</v>
      </c>
      <c r="H3078">
        <v>564.68203400000004</v>
      </c>
      <c r="I3078">
        <v>564.68203400000004</v>
      </c>
    </row>
    <row r="3079" spans="1:9" x14ac:dyDescent="0.25">
      <c r="A3079" s="8">
        <v>2023</v>
      </c>
      <c r="B3079" s="9" t="s">
        <v>783</v>
      </c>
      <c r="C3079" s="9" t="s">
        <v>3278</v>
      </c>
      <c r="D3079" s="9" t="s">
        <v>5520</v>
      </c>
      <c r="E3079" s="11">
        <f>VLOOKUP(C3079,Typology!$A$2:$D$615,4,FALSE)</f>
        <v>4</v>
      </c>
      <c r="F3079" s="9" t="s">
        <v>3278</v>
      </c>
      <c r="G3079" s="9" t="s">
        <v>5520</v>
      </c>
      <c r="H3079">
        <v>1.5056179999999999</v>
      </c>
      <c r="I3079">
        <v>4.3539339999999997</v>
      </c>
    </row>
    <row r="3080" spans="1:9" x14ac:dyDescent="0.25">
      <c r="A3080" s="8">
        <v>2023</v>
      </c>
      <c r="B3080" s="9" t="s">
        <v>783</v>
      </c>
      <c r="C3080" s="9" t="s">
        <v>3278</v>
      </c>
      <c r="D3080" s="9" t="s">
        <v>5520</v>
      </c>
      <c r="E3080" s="11">
        <f>VLOOKUP(C3080,Typology!$A$2:$D$615,4,FALSE)</f>
        <v>4</v>
      </c>
      <c r="F3080" s="9" t="s">
        <v>3284</v>
      </c>
      <c r="G3080" s="9" t="s">
        <v>7917</v>
      </c>
      <c r="H3080">
        <v>54.740113999999998</v>
      </c>
      <c r="I3080">
        <v>54.740113999999998</v>
      </c>
    </row>
    <row r="3081" spans="1:9" x14ac:dyDescent="0.25">
      <c r="A3081" s="8">
        <v>2023</v>
      </c>
      <c r="B3081" s="9" t="s">
        <v>783</v>
      </c>
      <c r="C3081" s="9" t="s">
        <v>3285</v>
      </c>
      <c r="D3081" s="9" t="s">
        <v>5530</v>
      </c>
      <c r="E3081" s="11">
        <f>VLOOKUP(C3081,Typology!$A$2:$D$615,4,FALSE)</f>
        <v>5</v>
      </c>
      <c r="F3081" s="9" t="s">
        <v>3286</v>
      </c>
      <c r="G3081" s="9" t="s">
        <v>6869</v>
      </c>
      <c r="H3081">
        <v>362.01272</v>
      </c>
      <c r="I3081">
        <v>362.01272</v>
      </c>
    </row>
    <row r="3082" spans="1:9" x14ac:dyDescent="0.25">
      <c r="A3082" s="8">
        <v>2023</v>
      </c>
      <c r="B3082" s="9" t="s">
        <v>783</v>
      </c>
      <c r="C3082" s="9" t="s">
        <v>3285</v>
      </c>
      <c r="D3082" s="9" t="s">
        <v>5530</v>
      </c>
      <c r="E3082" s="11">
        <f>VLOOKUP(C3082,Typology!$A$2:$D$615,4,FALSE)</f>
        <v>5</v>
      </c>
      <c r="F3082" s="9" t="s">
        <v>3287</v>
      </c>
      <c r="G3082" s="9" t="s">
        <v>6539</v>
      </c>
      <c r="H3082">
        <v>595.908907</v>
      </c>
      <c r="I3082">
        <v>595.908907</v>
      </c>
    </row>
    <row r="3083" spans="1:9" x14ac:dyDescent="0.25">
      <c r="A3083" s="8">
        <v>2023</v>
      </c>
      <c r="B3083" s="9" t="s">
        <v>783</v>
      </c>
      <c r="C3083" s="9" t="s">
        <v>3285</v>
      </c>
      <c r="D3083" s="9" t="s">
        <v>5530</v>
      </c>
      <c r="E3083" s="11">
        <f>VLOOKUP(C3083,Typology!$A$2:$D$615,4,FALSE)</f>
        <v>5</v>
      </c>
      <c r="F3083" s="9" t="s">
        <v>3288</v>
      </c>
      <c r="G3083" s="9" t="s">
        <v>7918</v>
      </c>
      <c r="H3083">
        <v>1.9553069999999999</v>
      </c>
      <c r="I3083">
        <v>24.424703999999998</v>
      </c>
    </row>
    <row r="3084" spans="1:9" x14ac:dyDescent="0.25">
      <c r="A3084" s="8">
        <v>2023</v>
      </c>
      <c r="B3084" s="9" t="s">
        <v>783</v>
      </c>
      <c r="C3084" s="9" t="s">
        <v>3285</v>
      </c>
      <c r="D3084" s="9" t="s">
        <v>5530</v>
      </c>
      <c r="E3084" s="11">
        <f>VLOOKUP(C3084,Typology!$A$2:$D$615,4,FALSE)</f>
        <v>5</v>
      </c>
      <c r="F3084" s="9" t="s">
        <v>3289</v>
      </c>
      <c r="G3084" s="9" t="s">
        <v>7919</v>
      </c>
      <c r="H3084">
        <v>77.902985000000001</v>
      </c>
      <c r="I3084">
        <v>77.902985000000001</v>
      </c>
    </row>
    <row r="3085" spans="1:9" x14ac:dyDescent="0.25">
      <c r="A3085" s="8">
        <v>2023</v>
      </c>
      <c r="B3085" s="9" t="s">
        <v>783</v>
      </c>
      <c r="C3085" s="9" t="s">
        <v>3285</v>
      </c>
      <c r="D3085" s="9" t="s">
        <v>5530</v>
      </c>
      <c r="E3085" s="11">
        <f>VLOOKUP(C3085,Typology!$A$2:$D$615,4,FALSE)</f>
        <v>5</v>
      </c>
      <c r="F3085" s="9" t="s">
        <v>3290</v>
      </c>
      <c r="G3085" s="9" t="s">
        <v>7572</v>
      </c>
      <c r="H3085">
        <v>541.886213</v>
      </c>
      <c r="I3085">
        <v>541.886213</v>
      </c>
    </row>
    <row r="3086" spans="1:9" x14ac:dyDescent="0.25">
      <c r="A3086" s="8">
        <v>2023</v>
      </c>
      <c r="B3086" s="9" t="s">
        <v>783</v>
      </c>
      <c r="C3086" s="9" t="s">
        <v>3285</v>
      </c>
      <c r="D3086" s="9" t="s">
        <v>5530</v>
      </c>
      <c r="E3086" s="11">
        <f>VLOOKUP(C3086,Typology!$A$2:$D$615,4,FALSE)</f>
        <v>5</v>
      </c>
      <c r="F3086" s="9" t="s">
        <v>3291</v>
      </c>
      <c r="G3086" s="9" t="s">
        <v>7920</v>
      </c>
      <c r="H3086">
        <v>287.73564699999997</v>
      </c>
      <c r="I3086">
        <v>287.73564699999997</v>
      </c>
    </row>
    <row r="3087" spans="1:9" x14ac:dyDescent="0.25">
      <c r="A3087" s="8">
        <v>2023</v>
      </c>
      <c r="B3087" s="9" t="s">
        <v>783</v>
      </c>
      <c r="C3087" s="9" t="s">
        <v>3285</v>
      </c>
      <c r="D3087" s="9" t="s">
        <v>5530</v>
      </c>
      <c r="E3087" s="11">
        <f>VLOOKUP(C3087,Typology!$A$2:$D$615,4,FALSE)</f>
        <v>5</v>
      </c>
      <c r="F3087" s="9" t="s">
        <v>3292</v>
      </c>
      <c r="G3087" s="9" t="s">
        <v>7921</v>
      </c>
      <c r="H3087">
        <v>0</v>
      </c>
      <c r="I3087">
        <v>1655.466461</v>
      </c>
    </row>
    <row r="3088" spans="1:9" x14ac:dyDescent="0.25">
      <c r="A3088" s="8">
        <v>2023</v>
      </c>
      <c r="B3088" s="9" t="s">
        <v>783</v>
      </c>
      <c r="C3088" s="9" t="s">
        <v>3285</v>
      </c>
      <c r="D3088" s="9" t="s">
        <v>5530</v>
      </c>
      <c r="E3088" s="11">
        <f>VLOOKUP(C3088,Typology!$A$2:$D$615,4,FALSE)</f>
        <v>5</v>
      </c>
      <c r="F3088" s="9" t="s">
        <v>3293</v>
      </c>
      <c r="G3088" s="9" t="s">
        <v>7922</v>
      </c>
      <c r="H3088">
        <v>0</v>
      </c>
      <c r="I3088">
        <v>572.09931099999994</v>
      </c>
    </row>
    <row r="3089" spans="1:9" x14ac:dyDescent="0.25">
      <c r="A3089" s="8">
        <v>2023</v>
      </c>
      <c r="B3089" s="9" t="s">
        <v>783</v>
      </c>
      <c r="C3089" s="9" t="s">
        <v>3294</v>
      </c>
      <c r="D3089" s="9" t="s">
        <v>5515</v>
      </c>
      <c r="E3089" s="11">
        <f>VLOOKUP(C3089,Typology!$A$2:$D$615,4,FALSE)</f>
        <v>5</v>
      </c>
      <c r="F3089" s="9" t="s">
        <v>3295</v>
      </c>
      <c r="G3089" s="9" t="s">
        <v>7368</v>
      </c>
      <c r="H3089">
        <v>495.94659799999999</v>
      </c>
      <c r="I3089">
        <v>495.94659799999999</v>
      </c>
    </row>
    <row r="3090" spans="1:9" x14ac:dyDescent="0.25">
      <c r="A3090" s="8">
        <v>2023</v>
      </c>
      <c r="B3090" s="9" t="s">
        <v>783</v>
      </c>
      <c r="C3090" s="9" t="s">
        <v>3294</v>
      </c>
      <c r="D3090" s="9" t="s">
        <v>5515</v>
      </c>
      <c r="E3090" s="11">
        <f>VLOOKUP(C3090,Typology!$A$2:$D$615,4,FALSE)</f>
        <v>5</v>
      </c>
      <c r="F3090" s="9" t="s">
        <v>3296</v>
      </c>
      <c r="G3090" s="9" t="s">
        <v>7923</v>
      </c>
      <c r="H3090">
        <v>0</v>
      </c>
      <c r="I3090">
        <v>4.0997209999999997</v>
      </c>
    </row>
    <row r="3091" spans="1:9" x14ac:dyDescent="0.25">
      <c r="A3091" s="8">
        <v>2023</v>
      </c>
      <c r="B3091" s="9" t="s">
        <v>783</v>
      </c>
      <c r="C3091" s="9" t="s">
        <v>3294</v>
      </c>
      <c r="D3091" s="9" t="s">
        <v>5515</v>
      </c>
      <c r="E3091" s="11">
        <f>VLOOKUP(C3091,Typology!$A$2:$D$615,4,FALSE)</f>
        <v>5</v>
      </c>
      <c r="F3091" s="9" t="s">
        <v>3297</v>
      </c>
      <c r="G3091" s="9" t="s">
        <v>5574</v>
      </c>
      <c r="H3091">
        <v>0</v>
      </c>
      <c r="I3091">
        <v>474.34279300000003</v>
      </c>
    </row>
    <row r="3092" spans="1:9" x14ac:dyDescent="0.25">
      <c r="A3092" s="8">
        <v>2023</v>
      </c>
      <c r="B3092" s="9" t="s">
        <v>783</v>
      </c>
      <c r="C3092" s="9" t="s">
        <v>3294</v>
      </c>
      <c r="D3092" s="9" t="s">
        <v>5515</v>
      </c>
      <c r="E3092" s="11">
        <f>VLOOKUP(C3092,Typology!$A$2:$D$615,4,FALSE)</f>
        <v>5</v>
      </c>
      <c r="F3092" s="9" t="s">
        <v>3298</v>
      </c>
      <c r="G3092" s="9" t="s">
        <v>7163</v>
      </c>
      <c r="H3092">
        <v>88.303630999999996</v>
      </c>
      <c r="I3092">
        <v>458.64088099999998</v>
      </c>
    </row>
    <row r="3093" spans="1:9" x14ac:dyDescent="0.25">
      <c r="A3093" s="8">
        <v>2023</v>
      </c>
      <c r="B3093" s="9" t="s">
        <v>783</v>
      </c>
      <c r="C3093" s="9" t="s">
        <v>3299</v>
      </c>
      <c r="D3093" s="9" t="s">
        <v>4575</v>
      </c>
      <c r="E3093" s="11">
        <f>VLOOKUP(C3093,Typology!$A$2:$D$615,4,FALSE)</f>
        <v>2</v>
      </c>
      <c r="F3093" s="9" t="s">
        <v>3300</v>
      </c>
      <c r="G3093" s="9" t="s">
        <v>7924</v>
      </c>
      <c r="H3093">
        <v>0</v>
      </c>
      <c r="I3093">
        <v>294.335689</v>
      </c>
    </row>
    <row r="3094" spans="1:9" x14ac:dyDescent="0.25">
      <c r="A3094" s="8">
        <v>2023</v>
      </c>
      <c r="B3094" s="9" t="s">
        <v>783</v>
      </c>
      <c r="C3094" s="9" t="s">
        <v>3299</v>
      </c>
      <c r="D3094" s="9" t="s">
        <v>4575</v>
      </c>
      <c r="E3094" s="11">
        <f>VLOOKUP(C3094,Typology!$A$2:$D$615,4,FALSE)</f>
        <v>2</v>
      </c>
      <c r="F3094" s="9" t="s">
        <v>3301</v>
      </c>
      <c r="G3094" s="9" t="s">
        <v>7925</v>
      </c>
      <c r="H3094">
        <v>0</v>
      </c>
      <c r="I3094">
        <v>256.382091</v>
      </c>
    </row>
    <row r="3095" spans="1:9" x14ac:dyDescent="0.25">
      <c r="A3095" s="8">
        <v>2023</v>
      </c>
      <c r="B3095" s="9" t="s">
        <v>783</v>
      </c>
      <c r="C3095" s="9" t="s">
        <v>3299</v>
      </c>
      <c r="D3095" s="9" t="s">
        <v>4575</v>
      </c>
      <c r="E3095" s="11">
        <f>VLOOKUP(C3095,Typology!$A$2:$D$615,4,FALSE)</f>
        <v>2</v>
      </c>
      <c r="F3095" s="9" t="s">
        <v>3302</v>
      </c>
      <c r="G3095" s="9" t="s">
        <v>7926</v>
      </c>
      <c r="H3095">
        <v>533.53525500000001</v>
      </c>
      <c r="I3095">
        <v>533.53525500000001</v>
      </c>
    </row>
    <row r="3096" spans="1:9" x14ac:dyDescent="0.25">
      <c r="A3096" s="8">
        <v>2023</v>
      </c>
      <c r="B3096" s="9" t="s">
        <v>783</v>
      </c>
      <c r="C3096" s="9" t="s">
        <v>3303</v>
      </c>
      <c r="D3096" s="9" t="s">
        <v>4690</v>
      </c>
      <c r="E3096" s="11">
        <f>VLOOKUP(C3096,Typology!$A$2:$D$615,4,FALSE)</f>
        <v>3</v>
      </c>
      <c r="F3096" s="9" t="s">
        <v>3304</v>
      </c>
      <c r="G3096" s="9" t="s">
        <v>7927</v>
      </c>
      <c r="H3096">
        <v>346.74157500000001</v>
      </c>
      <c r="I3096">
        <v>346.74157500000001</v>
      </c>
    </row>
    <row r="3097" spans="1:9" x14ac:dyDescent="0.25">
      <c r="A3097" s="8">
        <v>2023</v>
      </c>
      <c r="B3097" s="9" t="s">
        <v>783</v>
      </c>
      <c r="C3097" s="9" t="s">
        <v>3303</v>
      </c>
      <c r="D3097" s="9" t="s">
        <v>4690</v>
      </c>
      <c r="E3097" s="11">
        <f>VLOOKUP(C3097,Typology!$A$2:$D$615,4,FALSE)</f>
        <v>3</v>
      </c>
      <c r="F3097" s="9" t="s">
        <v>3305</v>
      </c>
      <c r="G3097" s="9" t="s">
        <v>7928</v>
      </c>
      <c r="H3097">
        <v>318.51324599999998</v>
      </c>
      <c r="I3097">
        <v>318.51324599999998</v>
      </c>
    </row>
    <row r="3098" spans="1:9" x14ac:dyDescent="0.25">
      <c r="A3098" s="8">
        <v>2023</v>
      </c>
      <c r="B3098" s="9" t="s">
        <v>783</v>
      </c>
      <c r="C3098" s="9" t="s">
        <v>3303</v>
      </c>
      <c r="D3098" s="9" t="s">
        <v>4690</v>
      </c>
      <c r="E3098" s="11">
        <f>VLOOKUP(C3098,Typology!$A$2:$D$615,4,FALSE)</f>
        <v>3</v>
      </c>
      <c r="F3098" s="9" t="s">
        <v>3306</v>
      </c>
      <c r="G3098" s="9" t="s">
        <v>7929</v>
      </c>
      <c r="H3098">
        <v>0</v>
      </c>
      <c r="I3098">
        <v>378.96194700000001</v>
      </c>
    </row>
    <row r="3099" spans="1:9" x14ac:dyDescent="0.25">
      <c r="A3099" s="8">
        <v>2023</v>
      </c>
      <c r="B3099" s="9" t="s">
        <v>783</v>
      </c>
      <c r="C3099" s="9" t="s">
        <v>3303</v>
      </c>
      <c r="D3099" s="9" t="s">
        <v>4690</v>
      </c>
      <c r="E3099" s="11">
        <f>VLOOKUP(C3099,Typology!$A$2:$D$615,4,FALSE)</f>
        <v>3</v>
      </c>
      <c r="F3099" s="9" t="s">
        <v>3307</v>
      </c>
      <c r="G3099" s="9" t="s">
        <v>7930</v>
      </c>
      <c r="H3099">
        <v>0</v>
      </c>
      <c r="I3099">
        <v>338.07134000000002</v>
      </c>
    </row>
    <row r="3100" spans="1:9" x14ac:dyDescent="0.25">
      <c r="A3100" s="8">
        <v>2023</v>
      </c>
      <c r="B3100" s="9" t="s">
        <v>783</v>
      </c>
      <c r="C3100" s="9" t="s">
        <v>3308</v>
      </c>
      <c r="D3100" s="9" t="s">
        <v>4577</v>
      </c>
      <c r="E3100" s="11">
        <f>VLOOKUP(C3100,Typology!$A$2:$D$615,4,FALSE)</f>
        <v>2</v>
      </c>
      <c r="F3100" s="9" t="s">
        <v>3309</v>
      </c>
      <c r="G3100" s="9" t="s">
        <v>7931</v>
      </c>
      <c r="H3100">
        <v>618.53177900000003</v>
      </c>
      <c r="I3100">
        <v>618.53177900000003</v>
      </c>
    </row>
    <row r="3101" spans="1:9" x14ac:dyDescent="0.25">
      <c r="A3101" s="8">
        <v>2023</v>
      </c>
      <c r="B3101" s="9" t="s">
        <v>783</v>
      </c>
      <c r="C3101" s="9" t="s">
        <v>3308</v>
      </c>
      <c r="D3101" s="9" t="s">
        <v>4577</v>
      </c>
      <c r="E3101" s="11">
        <f>VLOOKUP(C3101,Typology!$A$2:$D$615,4,FALSE)</f>
        <v>2</v>
      </c>
      <c r="F3101" s="9" t="s">
        <v>3310</v>
      </c>
      <c r="G3101" s="9" t="s">
        <v>7932</v>
      </c>
      <c r="H3101">
        <v>0</v>
      </c>
      <c r="I3101">
        <v>281.01975199999998</v>
      </c>
    </row>
    <row r="3102" spans="1:9" x14ac:dyDescent="0.25">
      <c r="A3102" s="8">
        <v>2023</v>
      </c>
      <c r="B3102" s="9" t="s">
        <v>783</v>
      </c>
      <c r="C3102" s="9" t="s">
        <v>3308</v>
      </c>
      <c r="D3102" s="9" t="s">
        <v>4577</v>
      </c>
      <c r="E3102" s="11">
        <f>VLOOKUP(C3102,Typology!$A$2:$D$615,4,FALSE)</f>
        <v>2</v>
      </c>
      <c r="F3102" s="9" t="s">
        <v>3311</v>
      </c>
      <c r="G3102" s="9" t="s">
        <v>7933</v>
      </c>
      <c r="H3102">
        <v>0</v>
      </c>
      <c r="I3102">
        <v>284.79975400000001</v>
      </c>
    </row>
    <row r="3103" spans="1:9" x14ac:dyDescent="0.25">
      <c r="A3103" s="8">
        <v>2023</v>
      </c>
      <c r="B3103" s="9" t="s">
        <v>783</v>
      </c>
      <c r="C3103" s="9" t="s">
        <v>3312</v>
      </c>
      <c r="D3103" s="9" t="s">
        <v>4809</v>
      </c>
      <c r="E3103" s="11">
        <f>VLOOKUP(C3103,Typology!$A$2:$D$615,4,FALSE)</f>
        <v>4</v>
      </c>
      <c r="F3103" s="9" t="s">
        <v>3313</v>
      </c>
      <c r="G3103" s="9" t="s">
        <v>7934</v>
      </c>
      <c r="H3103">
        <v>292.798901</v>
      </c>
      <c r="I3103">
        <v>292.798901</v>
      </c>
    </row>
    <row r="3104" spans="1:9" x14ac:dyDescent="0.25">
      <c r="A3104" s="8">
        <v>2023</v>
      </c>
      <c r="B3104" s="9" t="s">
        <v>783</v>
      </c>
      <c r="C3104" s="9" t="s">
        <v>3312</v>
      </c>
      <c r="D3104" s="9" t="s">
        <v>4809</v>
      </c>
      <c r="E3104" s="11">
        <f>VLOOKUP(C3104,Typology!$A$2:$D$615,4,FALSE)</f>
        <v>4</v>
      </c>
      <c r="F3104" s="9" t="s">
        <v>3314</v>
      </c>
      <c r="G3104" s="9" t="s">
        <v>7935</v>
      </c>
      <c r="H3104">
        <v>370.24493200000001</v>
      </c>
      <c r="I3104">
        <v>370.24493200000001</v>
      </c>
    </row>
    <row r="3105" spans="1:9" x14ac:dyDescent="0.25">
      <c r="A3105" s="8">
        <v>2023</v>
      </c>
      <c r="B3105" s="9" t="s">
        <v>783</v>
      </c>
      <c r="C3105" s="9" t="s">
        <v>3312</v>
      </c>
      <c r="D3105" s="9" t="s">
        <v>4809</v>
      </c>
      <c r="E3105" s="11">
        <f>VLOOKUP(C3105,Typology!$A$2:$D$615,4,FALSE)</f>
        <v>4</v>
      </c>
      <c r="F3105" s="9" t="s">
        <v>3315</v>
      </c>
      <c r="G3105" s="9" t="s">
        <v>7936</v>
      </c>
      <c r="H3105">
        <v>0</v>
      </c>
      <c r="I3105">
        <v>325.12659500000001</v>
      </c>
    </row>
    <row r="3106" spans="1:9" x14ac:dyDescent="0.25">
      <c r="A3106" s="8">
        <v>2023</v>
      </c>
      <c r="B3106" s="9" t="s">
        <v>783</v>
      </c>
      <c r="C3106" s="9" t="s">
        <v>3312</v>
      </c>
      <c r="D3106" s="9" t="s">
        <v>4809</v>
      </c>
      <c r="E3106" s="11">
        <f>VLOOKUP(C3106,Typology!$A$2:$D$615,4,FALSE)</f>
        <v>4</v>
      </c>
      <c r="F3106" s="9" t="s">
        <v>3316</v>
      </c>
      <c r="G3106" s="9" t="s">
        <v>7937</v>
      </c>
      <c r="H3106">
        <v>0</v>
      </c>
      <c r="I3106">
        <v>332.37744600000002</v>
      </c>
    </row>
    <row r="3107" spans="1:9" x14ac:dyDescent="0.25">
      <c r="A3107" s="8">
        <v>2023</v>
      </c>
      <c r="B3107" s="9" t="s">
        <v>783</v>
      </c>
      <c r="C3107" s="9" t="s">
        <v>3317</v>
      </c>
      <c r="D3107" s="9" t="s">
        <v>4578</v>
      </c>
      <c r="E3107" s="11">
        <f>VLOOKUP(C3107,Typology!$A$2:$D$615,4,FALSE)</f>
        <v>2</v>
      </c>
      <c r="F3107" s="9" t="s">
        <v>3318</v>
      </c>
      <c r="G3107" s="9" t="s">
        <v>7938</v>
      </c>
      <c r="H3107">
        <v>352.825311</v>
      </c>
      <c r="I3107">
        <v>528.13131999999996</v>
      </c>
    </row>
    <row r="3108" spans="1:9" x14ac:dyDescent="0.25">
      <c r="A3108" s="8">
        <v>2023</v>
      </c>
      <c r="B3108" s="9" t="s">
        <v>783</v>
      </c>
      <c r="C3108" s="9" t="s">
        <v>3317</v>
      </c>
      <c r="D3108" s="9" t="s">
        <v>4578</v>
      </c>
      <c r="E3108" s="11">
        <f>VLOOKUP(C3108,Typology!$A$2:$D$615,4,FALSE)</f>
        <v>2</v>
      </c>
      <c r="F3108" s="9" t="s">
        <v>3319</v>
      </c>
      <c r="G3108" s="9" t="s">
        <v>7939</v>
      </c>
      <c r="H3108">
        <v>0</v>
      </c>
      <c r="I3108">
        <v>161.96576999999999</v>
      </c>
    </row>
    <row r="3109" spans="1:9" x14ac:dyDescent="0.25">
      <c r="A3109" s="8">
        <v>2023</v>
      </c>
      <c r="B3109" s="9" t="s">
        <v>783</v>
      </c>
      <c r="C3109" s="9" t="s">
        <v>3320</v>
      </c>
      <c r="D3109" s="9" t="s">
        <v>4693</v>
      </c>
      <c r="E3109" s="11">
        <f>VLOOKUP(C3109,Typology!$A$2:$D$615,4,FALSE)</f>
        <v>3</v>
      </c>
      <c r="F3109" s="9" t="s">
        <v>3321</v>
      </c>
      <c r="G3109" s="9" t="s">
        <v>7940</v>
      </c>
      <c r="H3109">
        <v>512.80567299999996</v>
      </c>
      <c r="I3109">
        <v>512.80567299999996</v>
      </c>
    </row>
    <row r="3110" spans="1:9" x14ac:dyDescent="0.25">
      <c r="A3110" s="8">
        <v>2023</v>
      </c>
      <c r="B3110" s="9" t="s">
        <v>783</v>
      </c>
      <c r="C3110" s="9" t="s">
        <v>3320</v>
      </c>
      <c r="D3110" s="9" t="s">
        <v>4693</v>
      </c>
      <c r="E3110" s="11">
        <f>VLOOKUP(C3110,Typology!$A$2:$D$615,4,FALSE)</f>
        <v>3</v>
      </c>
      <c r="F3110" s="9" t="s">
        <v>563</v>
      </c>
      <c r="G3110" s="9" t="s">
        <v>5721</v>
      </c>
      <c r="H3110">
        <v>0</v>
      </c>
      <c r="I3110">
        <v>386.09881000000001</v>
      </c>
    </row>
    <row r="3111" spans="1:9" x14ac:dyDescent="0.25">
      <c r="A3111" s="8">
        <v>2023</v>
      </c>
      <c r="B3111" s="9" t="s">
        <v>783</v>
      </c>
      <c r="C3111" s="9" t="s">
        <v>3320</v>
      </c>
      <c r="D3111" s="9" t="s">
        <v>4693</v>
      </c>
      <c r="E3111" s="11">
        <f>VLOOKUP(C3111,Typology!$A$2:$D$615,4,FALSE)</f>
        <v>3</v>
      </c>
      <c r="F3111" s="9" t="s">
        <v>3322</v>
      </c>
      <c r="G3111" s="9" t="s">
        <v>7941</v>
      </c>
      <c r="H3111">
        <v>0</v>
      </c>
      <c r="I3111">
        <v>470.62229600000001</v>
      </c>
    </row>
    <row r="3112" spans="1:9" x14ac:dyDescent="0.25">
      <c r="A3112" s="8">
        <v>2023</v>
      </c>
      <c r="B3112" s="9" t="s">
        <v>783</v>
      </c>
      <c r="C3112" s="9" t="s">
        <v>3320</v>
      </c>
      <c r="D3112" s="9" t="s">
        <v>4693</v>
      </c>
      <c r="E3112" s="11">
        <f>VLOOKUP(C3112,Typology!$A$2:$D$615,4,FALSE)</f>
        <v>3</v>
      </c>
      <c r="F3112" s="9" t="s">
        <v>3323</v>
      </c>
      <c r="G3112" s="9" t="s">
        <v>7942</v>
      </c>
      <c r="H3112">
        <v>256.14644499999997</v>
      </c>
      <c r="I3112">
        <v>256.14644499999997</v>
      </c>
    </row>
    <row r="3113" spans="1:9" x14ac:dyDescent="0.25">
      <c r="A3113" s="8">
        <v>2023</v>
      </c>
      <c r="B3113" s="9" t="s">
        <v>783</v>
      </c>
      <c r="C3113" s="9" t="s">
        <v>3324</v>
      </c>
      <c r="D3113" s="9" t="s">
        <v>4810</v>
      </c>
      <c r="E3113" s="11">
        <f>VLOOKUP(C3113,Typology!$A$2:$D$615,4,FALSE)</f>
        <v>4</v>
      </c>
      <c r="F3113" s="9" t="s">
        <v>3325</v>
      </c>
      <c r="G3113" s="9" t="s">
        <v>7943</v>
      </c>
      <c r="H3113">
        <v>378.52466199999998</v>
      </c>
      <c r="I3113">
        <v>378.52466199999998</v>
      </c>
    </row>
    <row r="3114" spans="1:9" x14ac:dyDescent="0.25">
      <c r="A3114" s="8">
        <v>2023</v>
      </c>
      <c r="B3114" s="9" t="s">
        <v>783</v>
      </c>
      <c r="C3114" s="9" t="s">
        <v>3324</v>
      </c>
      <c r="D3114" s="9" t="s">
        <v>4810</v>
      </c>
      <c r="E3114" s="11">
        <f>VLOOKUP(C3114,Typology!$A$2:$D$615,4,FALSE)</f>
        <v>4</v>
      </c>
      <c r="F3114" s="9" t="s">
        <v>564</v>
      </c>
      <c r="G3114" s="9" t="s">
        <v>5722</v>
      </c>
      <c r="H3114">
        <v>0</v>
      </c>
      <c r="I3114">
        <v>454.31387599999999</v>
      </c>
    </row>
    <row r="3115" spans="1:9" x14ac:dyDescent="0.25">
      <c r="A3115" s="8">
        <v>2023</v>
      </c>
      <c r="B3115" s="9" t="s">
        <v>783</v>
      </c>
      <c r="C3115" s="9" t="s">
        <v>3324</v>
      </c>
      <c r="D3115" s="9" t="s">
        <v>4810</v>
      </c>
      <c r="E3115" s="11">
        <f>VLOOKUP(C3115,Typology!$A$2:$D$615,4,FALSE)</f>
        <v>4</v>
      </c>
      <c r="F3115" s="9" t="s">
        <v>565</v>
      </c>
      <c r="G3115" s="9" t="s">
        <v>5723</v>
      </c>
      <c r="H3115">
        <v>3.5406E-2</v>
      </c>
      <c r="I3115">
        <v>372.64633700000002</v>
      </c>
    </row>
    <row r="3116" spans="1:9" x14ac:dyDescent="0.25">
      <c r="A3116" s="8">
        <v>2023</v>
      </c>
      <c r="B3116" s="9" t="s">
        <v>783</v>
      </c>
      <c r="C3116" s="9" t="s">
        <v>3324</v>
      </c>
      <c r="D3116" s="9" t="s">
        <v>4810</v>
      </c>
      <c r="E3116" s="11">
        <f>VLOOKUP(C3116,Typology!$A$2:$D$615,4,FALSE)</f>
        <v>4</v>
      </c>
      <c r="F3116" s="9" t="s">
        <v>3326</v>
      </c>
      <c r="G3116" s="9" t="s">
        <v>7944</v>
      </c>
      <c r="H3116">
        <v>396.61444599999999</v>
      </c>
      <c r="I3116">
        <v>396.61444599999999</v>
      </c>
    </row>
    <row r="3117" spans="1:9" x14ac:dyDescent="0.25">
      <c r="A3117" s="8">
        <v>2023</v>
      </c>
      <c r="B3117" s="9" t="s">
        <v>783</v>
      </c>
      <c r="C3117" s="9" t="s">
        <v>3327</v>
      </c>
      <c r="D3117" s="9" t="s">
        <v>4897</v>
      </c>
      <c r="E3117" s="11">
        <f>VLOOKUP(C3117,Typology!$A$2:$D$615,4,FALSE)</f>
        <v>5</v>
      </c>
      <c r="F3117" s="9" t="s">
        <v>3328</v>
      </c>
      <c r="G3117" s="9" t="s">
        <v>7945</v>
      </c>
      <c r="H3117">
        <v>408.69656800000001</v>
      </c>
      <c r="I3117">
        <v>811.06618100000003</v>
      </c>
    </row>
    <row r="3118" spans="1:9" x14ac:dyDescent="0.25">
      <c r="A3118" s="8">
        <v>2023</v>
      </c>
      <c r="B3118" s="9" t="s">
        <v>783</v>
      </c>
      <c r="C3118" s="9" t="s">
        <v>3327</v>
      </c>
      <c r="D3118" s="9" t="s">
        <v>4897</v>
      </c>
      <c r="E3118" s="11">
        <f>VLOOKUP(C3118,Typology!$A$2:$D$615,4,FALSE)</f>
        <v>5</v>
      </c>
      <c r="F3118" s="9" t="s">
        <v>3329</v>
      </c>
      <c r="G3118" s="9" t="s">
        <v>7946</v>
      </c>
      <c r="H3118">
        <v>392.27056199999998</v>
      </c>
      <c r="I3118">
        <v>392.27056199999998</v>
      </c>
    </row>
    <row r="3119" spans="1:9" x14ac:dyDescent="0.25">
      <c r="A3119" s="8">
        <v>2023</v>
      </c>
      <c r="B3119" s="9" t="s">
        <v>783</v>
      </c>
      <c r="C3119" s="9" t="s">
        <v>3327</v>
      </c>
      <c r="D3119" s="9" t="s">
        <v>4897</v>
      </c>
      <c r="E3119" s="11">
        <f>VLOOKUP(C3119,Typology!$A$2:$D$615,4,FALSE)</f>
        <v>5</v>
      </c>
      <c r="F3119" s="9" t="s">
        <v>3330</v>
      </c>
      <c r="G3119" s="9" t="s">
        <v>6755</v>
      </c>
      <c r="H3119">
        <v>848.19176000000004</v>
      </c>
      <c r="I3119">
        <v>848.19176000000004</v>
      </c>
    </row>
    <row r="3120" spans="1:9" x14ac:dyDescent="0.25">
      <c r="A3120" s="8">
        <v>2023</v>
      </c>
      <c r="B3120" s="9" t="s">
        <v>783</v>
      </c>
      <c r="C3120" s="9" t="s">
        <v>3327</v>
      </c>
      <c r="D3120" s="9" t="s">
        <v>4897</v>
      </c>
      <c r="E3120" s="11">
        <f>VLOOKUP(C3120,Typology!$A$2:$D$615,4,FALSE)</f>
        <v>5</v>
      </c>
      <c r="F3120" s="9" t="s">
        <v>3331</v>
      </c>
      <c r="G3120" s="9" t="s">
        <v>7947</v>
      </c>
      <c r="H3120">
        <v>81.608482999999993</v>
      </c>
      <c r="I3120">
        <v>81.608482999999993</v>
      </c>
    </row>
    <row r="3121" spans="1:9" x14ac:dyDescent="0.25">
      <c r="A3121" s="8">
        <v>2023</v>
      </c>
      <c r="B3121" s="9" t="s">
        <v>783</v>
      </c>
      <c r="C3121" s="9" t="s">
        <v>3327</v>
      </c>
      <c r="D3121" s="9" t="s">
        <v>4897</v>
      </c>
      <c r="E3121" s="11">
        <f>VLOOKUP(C3121,Typology!$A$2:$D$615,4,FALSE)</f>
        <v>5</v>
      </c>
      <c r="F3121" s="9" t="s">
        <v>566</v>
      </c>
      <c r="G3121" s="9" t="s">
        <v>5724</v>
      </c>
      <c r="H3121">
        <v>0</v>
      </c>
      <c r="I3121">
        <v>1346.6684419999999</v>
      </c>
    </row>
    <row r="3122" spans="1:9" x14ac:dyDescent="0.25">
      <c r="A3122" s="8">
        <v>2023</v>
      </c>
      <c r="B3122" s="9" t="s">
        <v>783</v>
      </c>
      <c r="C3122" s="9" t="s">
        <v>3327</v>
      </c>
      <c r="D3122" s="9" t="s">
        <v>4897</v>
      </c>
      <c r="E3122" s="11">
        <f>VLOOKUP(C3122,Typology!$A$2:$D$615,4,FALSE)</f>
        <v>5</v>
      </c>
      <c r="F3122" s="9" t="s">
        <v>3332</v>
      </c>
      <c r="G3122" s="9" t="s">
        <v>7948</v>
      </c>
      <c r="H3122">
        <v>779.60692199999994</v>
      </c>
      <c r="I3122">
        <v>779.60692199999994</v>
      </c>
    </row>
    <row r="3123" spans="1:9" x14ac:dyDescent="0.25">
      <c r="A3123" s="8">
        <v>2023</v>
      </c>
      <c r="B3123" s="9" t="s">
        <v>783</v>
      </c>
      <c r="C3123" s="9" t="s">
        <v>3327</v>
      </c>
      <c r="D3123" s="9" t="s">
        <v>4897</v>
      </c>
      <c r="E3123" s="11">
        <f>VLOOKUP(C3123,Typology!$A$2:$D$615,4,FALSE)</f>
        <v>5</v>
      </c>
      <c r="F3123" s="9" t="s">
        <v>573</v>
      </c>
      <c r="G3123" s="9" t="s">
        <v>5730</v>
      </c>
      <c r="H3123">
        <v>0</v>
      </c>
      <c r="I3123">
        <v>686.62029400000006</v>
      </c>
    </row>
    <row r="3124" spans="1:9" x14ac:dyDescent="0.25">
      <c r="A3124" s="8">
        <v>2023</v>
      </c>
      <c r="B3124" s="9" t="s">
        <v>783</v>
      </c>
      <c r="C3124" s="9" t="s">
        <v>3333</v>
      </c>
      <c r="D3124" s="9" t="s">
        <v>4691</v>
      </c>
      <c r="E3124" s="11">
        <f>VLOOKUP(C3124,Typology!$A$2:$D$615,4,FALSE)</f>
        <v>3</v>
      </c>
      <c r="F3124" s="9" t="s">
        <v>3334</v>
      </c>
      <c r="G3124" s="9" t="s">
        <v>7949</v>
      </c>
      <c r="H3124">
        <v>0</v>
      </c>
      <c r="I3124">
        <v>10.329734</v>
      </c>
    </row>
    <row r="3125" spans="1:9" x14ac:dyDescent="0.25">
      <c r="A3125" s="8">
        <v>2023</v>
      </c>
      <c r="B3125" s="9" t="s">
        <v>783</v>
      </c>
      <c r="C3125" s="9" t="s">
        <v>3333</v>
      </c>
      <c r="D3125" s="9" t="s">
        <v>4691</v>
      </c>
      <c r="E3125" s="11">
        <f>VLOOKUP(C3125,Typology!$A$2:$D$615,4,FALSE)</f>
        <v>3</v>
      </c>
      <c r="F3125" s="9" t="s">
        <v>567</v>
      </c>
      <c r="G3125" s="9" t="s">
        <v>5725</v>
      </c>
      <c r="H3125">
        <v>0</v>
      </c>
      <c r="I3125">
        <v>498.29312600000003</v>
      </c>
    </row>
    <row r="3126" spans="1:9" x14ac:dyDescent="0.25">
      <c r="A3126" s="8">
        <v>2023</v>
      </c>
      <c r="B3126" s="9" t="s">
        <v>783</v>
      </c>
      <c r="C3126" s="9" t="s">
        <v>3333</v>
      </c>
      <c r="D3126" s="9" t="s">
        <v>4691</v>
      </c>
      <c r="E3126" s="11">
        <f>VLOOKUP(C3126,Typology!$A$2:$D$615,4,FALSE)</f>
        <v>3</v>
      </c>
      <c r="F3126" s="9" t="s">
        <v>3335</v>
      </c>
      <c r="G3126" s="9" t="s">
        <v>7950</v>
      </c>
      <c r="H3126">
        <v>0</v>
      </c>
      <c r="I3126">
        <v>536.78545199999996</v>
      </c>
    </row>
    <row r="3127" spans="1:9" x14ac:dyDescent="0.25">
      <c r="A3127" s="8">
        <v>2023</v>
      </c>
      <c r="B3127" s="9" t="s">
        <v>783</v>
      </c>
      <c r="C3127" s="9" t="s">
        <v>3333</v>
      </c>
      <c r="D3127" s="9" t="s">
        <v>4691</v>
      </c>
      <c r="E3127" s="11">
        <f>VLOOKUP(C3127,Typology!$A$2:$D$615,4,FALSE)</f>
        <v>3</v>
      </c>
      <c r="F3127" s="9" t="s">
        <v>3336</v>
      </c>
      <c r="G3127" s="9" t="s">
        <v>7951</v>
      </c>
      <c r="H3127">
        <v>974.88917000000004</v>
      </c>
      <c r="I3127">
        <v>974.88917000000004</v>
      </c>
    </row>
    <row r="3128" spans="1:9" x14ac:dyDescent="0.25">
      <c r="A3128" s="8">
        <v>2023</v>
      </c>
      <c r="B3128" s="9" t="s">
        <v>783</v>
      </c>
      <c r="C3128" s="9" t="s">
        <v>3337</v>
      </c>
      <c r="D3128" s="9" t="s">
        <v>4580</v>
      </c>
      <c r="E3128" s="11">
        <f>VLOOKUP(C3128,Typology!$A$2:$D$615,4,FALSE)</f>
        <v>2</v>
      </c>
      <c r="F3128" s="9" t="s">
        <v>3338</v>
      </c>
      <c r="G3128" s="9" t="s">
        <v>7952</v>
      </c>
      <c r="H3128">
        <v>0.27213999999999999</v>
      </c>
      <c r="I3128">
        <v>1.1786299999999998</v>
      </c>
    </row>
    <row r="3129" spans="1:9" x14ac:dyDescent="0.25">
      <c r="A3129" s="8">
        <v>2023</v>
      </c>
      <c r="B3129" s="9" t="s">
        <v>783</v>
      </c>
      <c r="C3129" s="9" t="s">
        <v>3337</v>
      </c>
      <c r="D3129" s="9" t="s">
        <v>4580</v>
      </c>
      <c r="E3129" s="11">
        <f>VLOOKUP(C3129,Typology!$A$2:$D$615,4,FALSE)</f>
        <v>2</v>
      </c>
      <c r="F3129" s="9" t="s">
        <v>3339</v>
      </c>
      <c r="G3129" s="9" t="s">
        <v>7953</v>
      </c>
      <c r="H3129">
        <v>360.547482</v>
      </c>
      <c r="I3129">
        <v>360.547482</v>
      </c>
    </row>
    <row r="3130" spans="1:9" x14ac:dyDescent="0.25">
      <c r="A3130" s="8">
        <v>2023</v>
      </c>
      <c r="B3130" s="9" t="s">
        <v>783</v>
      </c>
      <c r="C3130" s="9" t="s">
        <v>3337</v>
      </c>
      <c r="D3130" s="9" t="s">
        <v>4580</v>
      </c>
      <c r="E3130" s="11">
        <f>VLOOKUP(C3130,Typology!$A$2:$D$615,4,FALSE)</f>
        <v>2</v>
      </c>
      <c r="F3130" s="9" t="s">
        <v>3340</v>
      </c>
      <c r="G3130" s="9" t="s">
        <v>7954</v>
      </c>
      <c r="H3130">
        <v>369.87091499999997</v>
      </c>
      <c r="I3130">
        <v>369.87091499999997</v>
      </c>
    </row>
    <row r="3131" spans="1:9" x14ac:dyDescent="0.25">
      <c r="A3131" s="8">
        <v>2023</v>
      </c>
      <c r="B3131" s="9" t="s">
        <v>783</v>
      </c>
      <c r="C3131" s="9" t="s">
        <v>3337</v>
      </c>
      <c r="D3131" s="9" t="s">
        <v>4580</v>
      </c>
      <c r="E3131" s="11">
        <f>VLOOKUP(C3131,Typology!$A$2:$D$615,4,FALSE)</f>
        <v>2</v>
      </c>
      <c r="F3131" s="9" t="s">
        <v>3341</v>
      </c>
      <c r="G3131" s="9" t="s">
        <v>7955</v>
      </c>
      <c r="H3131">
        <v>0</v>
      </c>
      <c r="I3131">
        <v>413.89344599999998</v>
      </c>
    </row>
    <row r="3132" spans="1:9" x14ac:dyDescent="0.25">
      <c r="A3132" s="8">
        <v>2023</v>
      </c>
      <c r="B3132" s="9" t="s">
        <v>783</v>
      </c>
      <c r="C3132" s="9" t="s">
        <v>3337</v>
      </c>
      <c r="D3132" s="9" t="s">
        <v>4580</v>
      </c>
      <c r="E3132" s="11">
        <f>VLOOKUP(C3132,Typology!$A$2:$D$615,4,FALSE)</f>
        <v>2</v>
      </c>
      <c r="F3132" s="9" t="s">
        <v>570</v>
      </c>
      <c r="G3132" s="9" t="s">
        <v>5728</v>
      </c>
      <c r="H3132">
        <v>0</v>
      </c>
      <c r="I3132">
        <v>338.865432</v>
      </c>
    </row>
    <row r="3133" spans="1:9" x14ac:dyDescent="0.25">
      <c r="A3133" s="8">
        <v>2023</v>
      </c>
      <c r="B3133" s="9" t="s">
        <v>783</v>
      </c>
      <c r="C3133" s="9" t="s">
        <v>3342</v>
      </c>
      <c r="D3133" s="9" t="s">
        <v>4824</v>
      </c>
      <c r="E3133" s="11">
        <f>VLOOKUP(C3133,Typology!$A$2:$D$615,4,FALSE)</f>
        <v>3</v>
      </c>
      <c r="F3133" s="9" t="s">
        <v>3343</v>
      </c>
      <c r="G3133" s="9" t="s">
        <v>7956</v>
      </c>
      <c r="H3133">
        <v>522.84523200000001</v>
      </c>
      <c r="I3133">
        <v>522.84523200000001</v>
      </c>
    </row>
    <row r="3134" spans="1:9" x14ac:dyDescent="0.25">
      <c r="A3134" s="8">
        <v>2023</v>
      </c>
      <c r="B3134" s="9" t="s">
        <v>783</v>
      </c>
      <c r="C3134" s="9" t="s">
        <v>3342</v>
      </c>
      <c r="D3134" s="9" t="s">
        <v>4824</v>
      </c>
      <c r="E3134" s="11">
        <f>VLOOKUP(C3134,Typology!$A$2:$D$615,4,FALSE)</f>
        <v>3</v>
      </c>
      <c r="F3134" s="9" t="s">
        <v>568</v>
      </c>
      <c r="G3134" s="9" t="s">
        <v>5726</v>
      </c>
      <c r="H3134">
        <v>0</v>
      </c>
      <c r="I3134">
        <v>316.26807600000001</v>
      </c>
    </row>
    <row r="3135" spans="1:9" x14ac:dyDescent="0.25">
      <c r="A3135" s="8">
        <v>2023</v>
      </c>
      <c r="B3135" s="9" t="s">
        <v>783</v>
      </c>
      <c r="C3135" s="9" t="s">
        <v>3342</v>
      </c>
      <c r="D3135" s="9" t="s">
        <v>4824</v>
      </c>
      <c r="E3135" s="11">
        <f>VLOOKUP(C3135,Typology!$A$2:$D$615,4,FALSE)</f>
        <v>3</v>
      </c>
      <c r="F3135" s="9" t="s">
        <v>3344</v>
      </c>
      <c r="G3135" s="9" t="s">
        <v>7489</v>
      </c>
      <c r="H3135">
        <v>0</v>
      </c>
      <c r="I3135">
        <v>271.51476500000001</v>
      </c>
    </row>
    <row r="3136" spans="1:9" x14ac:dyDescent="0.25">
      <c r="A3136" s="8">
        <v>2023</v>
      </c>
      <c r="B3136" s="9" t="s">
        <v>783</v>
      </c>
      <c r="C3136" s="9" t="s">
        <v>3345</v>
      </c>
      <c r="D3136" s="9" t="s">
        <v>4896</v>
      </c>
      <c r="E3136" s="11">
        <f>VLOOKUP(C3136,Typology!$A$2:$D$615,4,FALSE)</f>
        <v>5</v>
      </c>
      <c r="F3136" s="9" t="s">
        <v>3346</v>
      </c>
      <c r="G3136" s="9" t="s">
        <v>7957</v>
      </c>
      <c r="H3136">
        <v>706.72685999999999</v>
      </c>
      <c r="I3136">
        <v>708.72685999999999</v>
      </c>
    </row>
    <row r="3137" spans="1:9" x14ac:dyDescent="0.25">
      <c r="A3137" s="8">
        <v>2023</v>
      </c>
      <c r="B3137" s="9" t="s">
        <v>783</v>
      </c>
      <c r="C3137" s="9" t="s">
        <v>3345</v>
      </c>
      <c r="D3137" s="9" t="s">
        <v>4896</v>
      </c>
      <c r="E3137" s="11">
        <f>VLOOKUP(C3137,Typology!$A$2:$D$615,4,FALSE)</f>
        <v>5</v>
      </c>
      <c r="F3137" s="9" t="s">
        <v>3347</v>
      </c>
      <c r="G3137" s="9" t="s">
        <v>7958</v>
      </c>
      <c r="H3137">
        <v>74.275590999999991</v>
      </c>
      <c r="I3137">
        <v>74.275590999999991</v>
      </c>
    </row>
    <row r="3138" spans="1:9" x14ac:dyDescent="0.25">
      <c r="A3138" s="8">
        <v>2023</v>
      </c>
      <c r="B3138" s="9" t="s">
        <v>783</v>
      </c>
      <c r="C3138" s="9" t="s">
        <v>3345</v>
      </c>
      <c r="D3138" s="9" t="s">
        <v>4896</v>
      </c>
      <c r="E3138" s="11">
        <f>VLOOKUP(C3138,Typology!$A$2:$D$615,4,FALSE)</f>
        <v>5</v>
      </c>
      <c r="F3138" s="9" t="s">
        <v>3348</v>
      </c>
      <c r="G3138" s="9" t="s">
        <v>7959</v>
      </c>
      <c r="H3138">
        <v>477.54764599999999</v>
      </c>
      <c r="I3138">
        <v>477.54764599999999</v>
      </c>
    </row>
    <row r="3139" spans="1:9" x14ac:dyDescent="0.25">
      <c r="A3139" s="8">
        <v>2023</v>
      </c>
      <c r="B3139" s="9" t="s">
        <v>783</v>
      </c>
      <c r="C3139" s="9" t="s">
        <v>3345</v>
      </c>
      <c r="D3139" s="9" t="s">
        <v>4896</v>
      </c>
      <c r="E3139" s="11">
        <f>VLOOKUP(C3139,Typology!$A$2:$D$615,4,FALSE)</f>
        <v>5</v>
      </c>
      <c r="F3139" s="9" t="s">
        <v>3349</v>
      </c>
      <c r="G3139" s="9" t="s">
        <v>7960</v>
      </c>
      <c r="H3139">
        <v>506.66561000000002</v>
      </c>
      <c r="I3139">
        <v>506.66561000000002</v>
      </c>
    </row>
    <row r="3140" spans="1:9" x14ac:dyDescent="0.25">
      <c r="A3140" s="8">
        <v>2023</v>
      </c>
      <c r="B3140" s="9" t="s">
        <v>783</v>
      </c>
      <c r="C3140" s="9" t="s">
        <v>3345</v>
      </c>
      <c r="D3140" s="9" t="s">
        <v>4896</v>
      </c>
      <c r="E3140" s="11">
        <f>VLOOKUP(C3140,Typology!$A$2:$D$615,4,FALSE)</f>
        <v>5</v>
      </c>
      <c r="F3140" s="9" t="s">
        <v>3350</v>
      </c>
      <c r="G3140" s="9" t="s">
        <v>7961</v>
      </c>
      <c r="H3140">
        <v>0</v>
      </c>
      <c r="I3140">
        <v>54.291345999999997</v>
      </c>
    </row>
    <row r="3141" spans="1:9" x14ac:dyDescent="0.25">
      <c r="A3141" s="8">
        <v>2023</v>
      </c>
      <c r="B3141" s="9" t="s">
        <v>783</v>
      </c>
      <c r="C3141" s="9" t="s">
        <v>3345</v>
      </c>
      <c r="D3141" s="9" t="s">
        <v>4896</v>
      </c>
      <c r="E3141" s="11">
        <f>VLOOKUP(C3141,Typology!$A$2:$D$615,4,FALSE)</f>
        <v>5</v>
      </c>
      <c r="F3141" s="9" t="s">
        <v>3351</v>
      </c>
      <c r="G3141" s="9" t="s">
        <v>7962</v>
      </c>
      <c r="H3141">
        <v>476.48652900000002</v>
      </c>
      <c r="I3141">
        <v>476.48652900000002</v>
      </c>
    </row>
    <row r="3142" spans="1:9" x14ac:dyDescent="0.25">
      <c r="A3142" s="8">
        <v>2023</v>
      </c>
      <c r="B3142" s="9" t="s">
        <v>783</v>
      </c>
      <c r="C3142" s="9" t="s">
        <v>3345</v>
      </c>
      <c r="D3142" s="9" t="s">
        <v>4896</v>
      </c>
      <c r="E3142" s="11">
        <f>VLOOKUP(C3142,Typology!$A$2:$D$615,4,FALSE)</f>
        <v>5</v>
      </c>
      <c r="F3142" s="9" t="s">
        <v>571</v>
      </c>
      <c r="G3142" s="9" t="s">
        <v>5729</v>
      </c>
      <c r="H3142">
        <v>0</v>
      </c>
      <c r="I3142">
        <v>1261.57269</v>
      </c>
    </row>
    <row r="3143" spans="1:9" x14ac:dyDescent="0.25">
      <c r="A3143" s="8">
        <v>2023</v>
      </c>
      <c r="B3143" s="9" t="s">
        <v>783</v>
      </c>
      <c r="C3143" s="9" t="s">
        <v>3345</v>
      </c>
      <c r="D3143" s="9" t="s">
        <v>4896</v>
      </c>
      <c r="E3143" s="11">
        <f>VLOOKUP(C3143,Typology!$A$2:$D$615,4,FALSE)</f>
        <v>5</v>
      </c>
      <c r="F3143" s="9" t="s">
        <v>3352</v>
      </c>
      <c r="G3143" s="9" t="s">
        <v>7963</v>
      </c>
      <c r="H3143">
        <v>0</v>
      </c>
      <c r="I3143">
        <v>1059.3255180000001</v>
      </c>
    </row>
    <row r="3144" spans="1:9" x14ac:dyDescent="0.25">
      <c r="A3144" s="8">
        <v>2023</v>
      </c>
      <c r="B3144" s="9" t="s">
        <v>783</v>
      </c>
      <c r="C3144" s="9" t="s">
        <v>3353</v>
      </c>
      <c r="D3144" s="9" t="s">
        <v>4694</v>
      </c>
      <c r="E3144" s="11">
        <f>VLOOKUP(C3144,Typology!$A$2:$D$615,4,FALSE)</f>
        <v>3</v>
      </c>
      <c r="F3144" s="9" t="s">
        <v>3354</v>
      </c>
      <c r="G3144" s="9" t="s">
        <v>7964</v>
      </c>
      <c r="H3144">
        <v>642.77945799999998</v>
      </c>
      <c r="I3144">
        <v>642.77945799999998</v>
      </c>
    </row>
    <row r="3145" spans="1:9" x14ac:dyDescent="0.25">
      <c r="A3145" s="8">
        <v>2023</v>
      </c>
      <c r="B3145" s="9" t="s">
        <v>783</v>
      </c>
      <c r="C3145" s="9" t="s">
        <v>3353</v>
      </c>
      <c r="D3145" s="9" t="s">
        <v>4694</v>
      </c>
      <c r="E3145" s="11">
        <f>VLOOKUP(C3145,Typology!$A$2:$D$615,4,FALSE)</f>
        <v>3</v>
      </c>
      <c r="F3145" s="9" t="s">
        <v>598</v>
      </c>
      <c r="G3145" s="9" t="s">
        <v>5750</v>
      </c>
      <c r="H3145">
        <v>0</v>
      </c>
      <c r="I3145">
        <v>487.43376000000001</v>
      </c>
    </row>
    <row r="3146" spans="1:9" x14ac:dyDescent="0.25">
      <c r="A3146" s="8">
        <v>2023</v>
      </c>
      <c r="B3146" s="9" t="s">
        <v>783</v>
      </c>
      <c r="C3146" s="9" t="s">
        <v>3353</v>
      </c>
      <c r="D3146" s="9" t="s">
        <v>4694</v>
      </c>
      <c r="E3146" s="11">
        <f>VLOOKUP(C3146,Typology!$A$2:$D$615,4,FALSE)</f>
        <v>3</v>
      </c>
      <c r="F3146" s="9" t="s">
        <v>608</v>
      </c>
      <c r="G3146" s="9" t="s">
        <v>5760</v>
      </c>
      <c r="H3146">
        <v>125.768306</v>
      </c>
      <c r="I3146">
        <v>495.33609300000001</v>
      </c>
    </row>
    <row r="3147" spans="1:9" x14ac:dyDescent="0.25">
      <c r="A3147" s="8">
        <v>2023</v>
      </c>
      <c r="B3147" s="9" t="s">
        <v>783</v>
      </c>
      <c r="C3147" s="9" t="s">
        <v>3355</v>
      </c>
      <c r="D3147" s="9" t="s">
        <v>4812</v>
      </c>
      <c r="E3147" s="11">
        <f>VLOOKUP(C3147,Typology!$A$2:$D$615,4,FALSE)</f>
        <v>4</v>
      </c>
      <c r="F3147" s="9" t="s">
        <v>594</v>
      </c>
      <c r="G3147" s="9" t="s">
        <v>5746</v>
      </c>
      <c r="H3147">
        <v>88.105189999999993</v>
      </c>
      <c r="I3147">
        <v>403.72612900000001</v>
      </c>
    </row>
    <row r="3148" spans="1:9" x14ac:dyDescent="0.25">
      <c r="A3148" s="8">
        <v>2023</v>
      </c>
      <c r="B3148" s="9" t="s">
        <v>783</v>
      </c>
      <c r="C3148" s="9" t="s">
        <v>3355</v>
      </c>
      <c r="D3148" s="9" t="s">
        <v>4812</v>
      </c>
      <c r="E3148" s="11">
        <f>VLOOKUP(C3148,Typology!$A$2:$D$615,4,FALSE)</f>
        <v>4</v>
      </c>
      <c r="F3148" s="9" t="s">
        <v>595</v>
      </c>
      <c r="G3148" s="9" t="s">
        <v>5747</v>
      </c>
      <c r="H3148">
        <v>0</v>
      </c>
      <c r="I3148">
        <v>438.36585700000001</v>
      </c>
    </row>
    <row r="3149" spans="1:9" x14ac:dyDescent="0.25">
      <c r="A3149" s="8">
        <v>2023</v>
      </c>
      <c r="B3149" s="9" t="s">
        <v>783</v>
      </c>
      <c r="C3149" s="9" t="s">
        <v>3355</v>
      </c>
      <c r="D3149" s="9" t="s">
        <v>4812</v>
      </c>
      <c r="E3149" s="11">
        <f>VLOOKUP(C3149,Typology!$A$2:$D$615,4,FALSE)</f>
        <v>4</v>
      </c>
      <c r="F3149" s="9" t="s">
        <v>3356</v>
      </c>
      <c r="G3149" s="9" t="s">
        <v>7965</v>
      </c>
      <c r="H3149">
        <v>486.25783000000001</v>
      </c>
      <c r="I3149">
        <v>486.25783000000001</v>
      </c>
    </row>
    <row r="3150" spans="1:9" x14ac:dyDescent="0.25">
      <c r="A3150" s="8">
        <v>2023</v>
      </c>
      <c r="B3150" s="9" t="s">
        <v>783</v>
      </c>
      <c r="C3150" s="9" t="s">
        <v>3357</v>
      </c>
      <c r="D3150" s="9" t="s">
        <v>5530</v>
      </c>
      <c r="E3150" s="11">
        <f>VLOOKUP(C3150,Typology!$A$2:$D$615,4,FALSE)</f>
        <v>2</v>
      </c>
      <c r="F3150" s="9" t="s">
        <v>3358</v>
      </c>
      <c r="G3150" s="9" t="s">
        <v>7032</v>
      </c>
      <c r="H3150">
        <v>237.761143</v>
      </c>
      <c r="I3150">
        <v>271.28229899999997</v>
      </c>
    </row>
    <row r="3151" spans="1:9" x14ac:dyDescent="0.25">
      <c r="A3151" s="8">
        <v>2023</v>
      </c>
      <c r="B3151" s="9" t="s">
        <v>783</v>
      </c>
      <c r="C3151" s="9" t="s">
        <v>3357</v>
      </c>
      <c r="D3151" s="9" t="s">
        <v>5530</v>
      </c>
      <c r="E3151" s="11">
        <f>VLOOKUP(C3151,Typology!$A$2:$D$615,4,FALSE)</f>
        <v>2</v>
      </c>
      <c r="F3151" s="9" t="s">
        <v>602</v>
      </c>
      <c r="G3151" s="9" t="s">
        <v>5754</v>
      </c>
      <c r="H3151">
        <v>0</v>
      </c>
      <c r="I3151">
        <v>248.376993</v>
      </c>
    </row>
    <row r="3152" spans="1:9" x14ac:dyDescent="0.25">
      <c r="A3152" s="8">
        <v>2023</v>
      </c>
      <c r="B3152" s="9" t="s">
        <v>783</v>
      </c>
      <c r="C3152" s="9" t="s">
        <v>3359</v>
      </c>
      <c r="D3152" s="9" t="s">
        <v>4970</v>
      </c>
      <c r="E3152" s="11">
        <f>VLOOKUP(C3152,Typology!$A$2:$D$615,4,FALSE)</f>
        <v>6</v>
      </c>
      <c r="F3152" s="9" t="s">
        <v>3360</v>
      </c>
      <c r="G3152" s="9" t="s">
        <v>7966</v>
      </c>
      <c r="H3152">
        <v>973.96645100000001</v>
      </c>
      <c r="I3152">
        <v>973.96645100000001</v>
      </c>
    </row>
    <row r="3153" spans="1:9" x14ac:dyDescent="0.25">
      <c r="A3153" s="8">
        <v>2023</v>
      </c>
      <c r="B3153" s="9" t="s">
        <v>783</v>
      </c>
      <c r="C3153" s="9" t="s">
        <v>3359</v>
      </c>
      <c r="D3153" s="9" t="s">
        <v>4970</v>
      </c>
      <c r="E3153" s="11">
        <f>VLOOKUP(C3153,Typology!$A$2:$D$615,4,FALSE)</f>
        <v>6</v>
      </c>
      <c r="F3153" s="9" t="s">
        <v>3361</v>
      </c>
      <c r="G3153" s="9" t="s">
        <v>7967</v>
      </c>
      <c r="H3153">
        <v>645.02815399999997</v>
      </c>
      <c r="I3153">
        <v>645.02815399999997</v>
      </c>
    </row>
    <row r="3154" spans="1:9" x14ac:dyDescent="0.25">
      <c r="A3154" s="8">
        <v>2023</v>
      </c>
      <c r="B3154" s="9" t="s">
        <v>783</v>
      </c>
      <c r="C3154" s="9" t="s">
        <v>3359</v>
      </c>
      <c r="D3154" s="9" t="s">
        <v>4970</v>
      </c>
      <c r="E3154" s="11">
        <f>VLOOKUP(C3154,Typology!$A$2:$D$615,4,FALSE)</f>
        <v>6</v>
      </c>
      <c r="F3154" s="9" t="s">
        <v>3362</v>
      </c>
      <c r="G3154" s="9" t="s">
        <v>7968</v>
      </c>
      <c r="H3154">
        <v>330.55744900000002</v>
      </c>
      <c r="I3154">
        <v>330.55744900000002</v>
      </c>
    </row>
    <row r="3155" spans="1:9" x14ac:dyDescent="0.25">
      <c r="A3155" s="8">
        <v>2023</v>
      </c>
      <c r="B3155" s="9" t="s">
        <v>783</v>
      </c>
      <c r="C3155" s="9" t="s">
        <v>3359</v>
      </c>
      <c r="D3155" s="9" t="s">
        <v>4970</v>
      </c>
      <c r="E3155" s="11">
        <f>VLOOKUP(C3155,Typology!$A$2:$D$615,4,FALSE)</f>
        <v>6</v>
      </c>
      <c r="F3155" s="9" t="s">
        <v>3363</v>
      </c>
      <c r="G3155" s="9" t="s">
        <v>7969</v>
      </c>
      <c r="H3155">
        <v>0</v>
      </c>
      <c r="I3155">
        <v>1402.3150909999999</v>
      </c>
    </row>
    <row r="3156" spans="1:9" x14ac:dyDescent="0.25">
      <c r="A3156" s="8">
        <v>2023</v>
      </c>
      <c r="B3156" s="9" t="s">
        <v>783</v>
      </c>
      <c r="C3156" s="9" t="s">
        <v>3359</v>
      </c>
      <c r="D3156" s="9" t="s">
        <v>4970</v>
      </c>
      <c r="E3156" s="11">
        <f>VLOOKUP(C3156,Typology!$A$2:$D$615,4,FALSE)</f>
        <v>6</v>
      </c>
      <c r="F3156" s="9" t="s">
        <v>3364</v>
      </c>
      <c r="G3156" s="9" t="s">
        <v>7970</v>
      </c>
      <c r="H3156">
        <v>0</v>
      </c>
      <c r="I3156">
        <v>1080.725913</v>
      </c>
    </row>
    <row r="3157" spans="1:9" x14ac:dyDescent="0.25">
      <c r="A3157" s="8">
        <v>2023</v>
      </c>
      <c r="B3157" s="9" t="s">
        <v>783</v>
      </c>
      <c r="C3157" s="9" t="s">
        <v>3365</v>
      </c>
      <c r="D3157" s="9" t="s">
        <v>4969</v>
      </c>
      <c r="E3157" s="11">
        <f>VLOOKUP(C3157,Typology!$A$2:$D$615,4,FALSE)</f>
        <v>6</v>
      </c>
      <c r="F3157" s="9" t="s">
        <v>3366</v>
      </c>
      <c r="G3157" s="9" t="s">
        <v>7971</v>
      </c>
      <c r="H3157">
        <v>0</v>
      </c>
      <c r="I3157">
        <v>1147.967128</v>
      </c>
    </row>
    <row r="3158" spans="1:9" x14ac:dyDescent="0.25">
      <c r="A3158" s="8">
        <v>2023</v>
      </c>
      <c r="B3158" s="9" t="s">
        <v>783</v>
      </c>
      <c r="C3158" s="9" t="s">
        <v>3365</v>
      </c>
      <c r="D3158" s="9" t="s">
        <v>4969</v>
      </c>
      <c r="E3158" s="11">
        <f>VLOOKUP(C3158,Typology!$A$2:$D$615,4,FALSE)</f>
        <v>6</v>
      </c>
      <c r="F3158" s="9" t="s">
        <v>3367</v>
      </c>
      <c r="G3158" s="9" t="s">
        <v>7972</v>
      </c>
      <c r="H3158">
        <v>383.04866299999998</v>
      </c>
      <c r="I3158">
        <v>383.04866299999998</v>
      </c>
    </row>
    <row r="3159" spans="1:9" x14ac:dyDescent="0.25">
      <c r="A3159" s="8">
        <v>2023</v>
      </c>
      <c r="B3159" s="9" t="s">
        <v>783</v>
      </c>
      <c r="C3159" s="9" t="s">
        <v>3365</v>
      </c>
      <c r="D3159" s="9" t="s">
        <v>4969</v>
      </c>
      <c r="E3159" s="11">
        <f>VLOOKUP(C3159,Typology!$A$2:$D$615,4,FALSE)</f>
        <v>6</v>
      </c>
      <c r="F3159" s="9" t="s">
        <v>3368</v>
      </c>
      <c r="G3159" s="9" t="s">
        <v>7973</v>
      </c>
      <c r="H3159">
        <v>292.88457499999998</v>
      </c>
      <c r="I3159">
        <v>292.88457499999998</v>
      </c>
    </row>
    <row r="3160" spans="1:9" x14ac:dyDescent="0.25">
      <c r="A3160" s="8">
        <v>2023</v>
      </c>
      <c r="B3160" s="9" t="s">
        <v>783</v>
      </c>
      <c r="C3160" s="9" t="s">
        <v>3365</v>
      </c>
      <c r="D3160" s="9" t="s">
        <v>4969</v>
      </c>
      <c r="E3160" s="11">
        <f>VLOOKUP(C3160,Typology!$A$2:$D$615,4,FALSE)</f>
        <v>6</v>
      </c>
      <c r="F3160" s="9" t="s">
        <v>3369</v>
      </c>
      <c r="G3160" s="9" t="s">
        <v>7974</v>
      </c>
      <c r="H3160">
        <v>341.362979</v>
      </c>
      <c r="I3160">
        <v>341.362979</v>
      </c>
    </row>
    <row r="3161" spans="1:9" x14ac:dyDescent="0.25">
      <c r="A3161" s="8">
        <v>2023</v>
      </c>
      <c r="B3161" s="9" t="s">
        <v>783</v>
      </c>
      <c r="C3161" s="9" t="s">
        <v>3365</v>
      </c>
      <c r="D3161" s="9" t="s">
        <v>4969</v>
      </c>
      <c r="E3161" s="11">
        <f>VLOOKUP(C3161,Typology!$A$2:$D$615,4,FALSE)</f>
        <v>6</v>
      </c>
      <c r="F3161" s="9" t="s">
        <v>3370</v>
      </c>
      <c r="G3161" s="9" t="s">
        <v>7975</v>
      </c>
      <c r="H3161">
        <v>256.81097399999999</v>
      </c>
      <c r="I3161">
        <v>256.81097399999999</v>
      </c>
    </row>
    <row r="3162" spans="1:9" x14ac:dyDescent="0.25">
      <c r="A3162" s="8">
        <v>2023</v>
      </c>
      <c r="B3162" s="9" t="s">
        <v>783</v>
      </c>
      <c r="C3162" s="9" t="s">
        <v>3365</v>
      </c>
      <c r="D3162" s="9" t="s">
        <v>4969</v>
      </c>
      <c r="E3162" s="11">
        <f>VLOOKUP(C3162,Typology!$A$2:$D$615,4,FALSE)</f>
        <v>6</v>
      </c>
      <c r="F3162" s="9" t="s">
        <v>3365</v>
      </c>
      <c r="G3162" s="9" t="s">
        <v>4969</v>
      </c>
      <c r="H3162">
        <v>0</v>
      </c>
      <c r="I3162">
        <v>0.46428599999999998</v>
      </c>
    </row>
    <row r="3163" spans="1:9" x14ac:dyDescent="0.25">
      <c r="A3163" s="8">
        <v>2023</v>
      </c>
      <c r="B3163" s="9" t="s">
        <v>783</v>
      </c>
      <c r="C3163" s="9" t="s">
        <v>3365</v>
      </c>
      <c r="D3163" s="9" t="s">
        <v>4969</v>
      </c>
      <c r="E3163" s="11">
        <f>VLOOKUP(C3163,Typology!$A$2:$D$615,4,FALSE)</f>
        <v>6</v>
      </c>
      <c r="F3163" s="9" t="s">
        <v>3371</v>
      </c>
      <c r="G3163" s="9" t="s">
        <v>7976</v>
      </c>
      <c r="H3163">
        <v>276.34258799999998</v>
      </c>
      <c r="I3163">
        <v>547.15936399999998</v>
      </c>
    </row>
    <row r="3164" spans="1:9" x14ac:dyDescent="0.25">
      <c r="A3164" s="8">
        <v>2023</v>
      </c>
      <c r="B3164" s="9" t="s">
        <v>783</v>
      </c>
      <c r="C3164" s="9" t="s">
        <v>3365</v>
      </c>
      <c r="D3164" s="9" t="s">
        <v>4969</v>
      </c>
      <c r="E3164" s="11">
        <f>VLOOKUP(C3164,Typology!$A$2:$D$615,4,FALSE)</f>
        <v>6</v>
      </c>
      <c r="F3164" s="9" t="s">
        <v>3372</v>
      </c>
      <c r="G3164" s="9" t="s">
        <v>7977</v>
      </c>
      <c r="H3164">
        <v>0</v>
      </c>
      <c r="I3164">
        <v>519.98021600000004</v>
      </c>
    </row>
    <row r="3165" spans="1:9" x14ac:dyDescent="0.25">
      <c r="A3165" s="8">
        <v>2023</v>
      </c>
      <c r="B3165" s="9" t="s">
        <v>783</v>
      </c>
      <c r="C3165" s="9" t="s">
        <v>3373</v>
      </c>
      <c r="D3165" s="9" t="s">
        <v>4814</v>
      </c>
      <c r="E3165" s="11">
        <f>VLOOKUP(C3165,Typology!$A$2:$D$615,4,FALSE)</f>
        <v>4</v>
      </c>
      <c r="F3165" s="9" t="s">
        <v>3374</v>
      </c>
      <c r="G3165" s="9" t="s">
        <v>7978</v>
      </c>
      <c r="H3165">
        <v>0</v>
      </c>
      <c r="I3165">
        <v>362.32023600000002</v>
      </c>
    </row>
    <row r="3166" spans="1:9" x14ac:dyDescent="0.25">
      <c r="A3166" s="8">
        <v>2023</v>
      </c>
      <c r="B3166" s="9" t="s">
        <v>783</v>
      </c>
      <c r="C3166" s="9" t="s">
        <v>3373</v>
      </c>
      <c r="D3166" s="9" t="s">
        <v>4814</v>
      </c>
      <c r="E3166" s="11">
        <f>VLOOKUP(C3166,Typology!$A$2:$D$615,4,FALSE)</f>
        <v>4</v>
      </c>
      <c r="F3166" s="9" t="s">
        <v>3375</v>
      </c>
      <c r="G3166" s="9" t="s">
        <v>7979</v>
      </c>
      <c r="H3166">
        <v>114.494253</v>
      </c>
      <c r="I3166">
        <v>454.25236899999999</v>
      </c>
    </row>
    <row r="3167" spans="1:9" x14ac:dyDescent="0.25">
      <c r="A3167" s="8">
        <v>2023</v>
      </c>
      <c r="B3167" s="9" t="s">
        <v>783</v>
      </c>
      <c r="C3167" s="9" t="s">
        <v>3373</v>
      </c>
      <c r="D3167" s="9" t="s">
        <v>4814</v>
      </c>
      <c r="E3167" s="11">
        <f>VLOOKUP(C3167,Typology!$A$2:$D$615,4,FALSE)</f>
        <v>4</v>
      </c>
      <c r="F3167" s="9" t="s">
        <v>3376</v>
      </c>
      <c r="G3167" s="9" t="s">
        <v>7980</v>
      </c>
      <c r="H3167">
        <v>0</v>
      </c>
      <c r="I3167">
        <v>36.114804999999997</v>
      </c>
    </row>
    <row r="3168" spans="1:9" x14ac:dyDescent="0.25">
      <c r="A3168" s="8">
        <v>2023</v>
      </c>
      <c r="B3168" s="9" t="s">
        <v>783</v>
      </c>
      <c r="C3168" s="9" t="s">
        <v>3373</v>
      </c>
      <c r="D3168" s="9" t="s">
        <v>4814</v>
      </c>
      <c r="E3168" s="11">
        <f>VLOOKUP(C3168,Typology!$A$2:$D$615,4,FALSE)</f>
        <v>4</v>
      </c>
      <c r="F3168" s="9" t="s">
        <v>3377</v>
      </c>
      <c r="G3168" s="9" t="s">
        <v>7981</v>
      </c>
      <c r="H3168">
        <v>483.98075499999999</v>
      </c>
      <c r="I3168">
        <v>483.98075499999999</v>
      </c>
    </row>
    <row r="3169" spans="1:9" x14ac:dyDescent="0.25">
      <c r="A3169" s="8">
        <v>2023</v>
      </c>
      <c r="B3169" s="9" t="s">
        <v>783</v>
      </c>
      <c r="C3169" s="9" t="s">
        <v>3378</v>
      </c>
      <c r="D3169" s="9" t="s">
        <v>4700</v>
      </c>
      <c r="E3169" s="11">
        <f>VLOOKUP(C3169,Typology!$A$2:$D$615,4,FALSE)</f>
        <v>3</v>
      </c>
      <c r="F3169" s="9" t="s">
        <v>3379</v>
      </c>
      <c r="G3169" s="9" t="s">
        <v>7982</v>
      </c>
      <c r="H3169">
        <v>0</v>
      </c>
      <c r="I3169">
        <v>260.65375799999998</v>
      </c>
    </row>
    <row r="3170" spans="1:9" x14ac:dyDescent="0.25">
      <c r="A3170" s="8">
        <v>2023</v>
      </c>
      <c r="B3170" s="9" t="s">
        <v>783</v>
      </c>
      <c r="C3170" s="9" t="s">
        <v>3378</v>
      </c>
      <c r="D3170" s="9" t="s">
        <v>4700</v>
      </c>
      <c r="E3170" s="11">
        <f>VLOOKUP(C3170,Typology!$A$2:$D$615,4,FALSE)</f>
        <v>3</v>
      </c>
      <c r="F3170" s="9" t="s">
        <v>3380</v>
      </c>
      <c r="G3170" s="9" t="s">
        <v>7983</v>
      </c>
      <c r="H3170">
        <v>75.563346999999993</v>
      </c>
      <c r="I3170">
        <v>288.60956699999997</v>
      </c>
    </row>
    <row r="3171" spans="1:9" x14ac:dyDescent="0.25">
      <c r="A3171" s="8">
        <v>2023</v>
      </c>
      <c r="B3171" s="9" t="s">
        <v>783</v>
      </c>
      <c r="C3171" s="9" t="s">
        <v>3378</v>
      </c>
      <c r="D3171" s="9" t="s">
        <v>4700</v>
      </c>
      <c r="E3171" s="11">
        <f>VLOOKUP(C3171,Typology!$A$2:$D$615,4,FALSE)</f>
        <v>3</v>
      </c>
      <c r="F3171" s="9" t="s">
        <v>3381</v>
      </c>
      <c r="G3171" s="9" t="s">
        <v>7984</v>
      </c>
      <c r="H3171">
        <v>383.62834499999997</v>
      </c>
      <c r="I3171">
        <v>383.62834499999997</v>
      </c>
    </row>
    <row r="3172" spans="1:9" x14ac:dyDescent="0.25">
      <c r="A3172" s="8">
        <v>2023</v>
      </c>
      <c r="B3172" s="9" t="s">
        <v>783</v>
      </c>
      <c r="C3172" s="9" t="s">
        <v>3382</v>
      </c>
      <c r="D3172" s="9" t="s">
        <v>4697</v>
      </c>
      <c r="E3172" s="11">
        <f>VLOOKUP(C3172,Typology!$A$2:$D$615,4,FALSE)</f>
        <v>3</v>
      </c>
      <c r="F3172" s="9" t="s">
        <v>3383</v>
      </c>
      <c r="G3172" s="9" t="s">
        <v>7985</v>
      </c>
      <c r="H3172">
        <v>784.13429099999996</v>
      </c>
      <c r="I3172">
        <v>784.13429099999996</v>
      </c>
    </row>
    <row r="3173" spans="1:9" x14ac:dyDescent="0.25">
      <c r="A3173" s="8">
        <v>2023</v>
      </c>
      <c r="B3173" s="9" t="s">
        <v>783</v>
      </c>
      <c r="C3173" s="9" t="s">
        <v>3382</v>
      </c>
      <c r="D3173" s="9" t="s">
        <v>4697</v>
      </c>
      <c r="E3173" s="11">
        <f>VLOOKUP(C3173,Typology!$A$2:$D$615,4,FALSE)</f>
        <v>3</v>
      </c>
      <c r="F3173" s="9" t="s">
        <v>3384</v>
      </c>
      <c r="G3173" s="9" t="s">
        <v>7986</v>
      </c>
      <c r="H3173">
        <v>0</v>
      </c>
      <c r="I3173">
        <v>452.53511900000001</v>
      </c>
    </row>
    <row r="3174" spans="1:9" x14ac:dyDescent="0.25">
      <c r="A3174" s="8">
        <v>2023</v>
      </c>
      <c r="B3174" s="9" t="s">
        <v>783</v>
      </c>
      <c r="C3174" s="9" t="s">
        <v>3382</v>
      </c>
      <c r="D3174" s="9" t="s">
        <v>4697</v>
      </c>
      <c r="E3174" s="11">
        <f>VLOOKUP(C3174,Typology!$A$2:$D$615,4,FALSE)</f>
        <v>3</v>
      </c>
      <c r="F3174" s="9" t="s">
        <v>3385</v>
      </c>
      <c r="G3174" s="9" t="s">
        <v>7987</v>
      </c>
      <c r="H3174">
        <v>0</v>
      </c>
      <c r="I3174">
        <v>414.01824299999998</v>
      </c>
    </row>
    <row r="3175" spans="1:9" x14ac:dyDescent="0.25">
      <c r="A3175" s="8">
        <v>2023</v>
      </c>
      <c r="B3175" s="9" t="s">
        <v>783</v>
      </c>
      <c r="C3175" s="9" t="s">
        <v>3386</v>
      </c>
      <c r="D3175" s="9" t="s">
        <v>4698</v>
      </c>
      <c r="E3175" s="11">
        <f>VLOOKUP(C3175,Typology!$A$2:$D$615,4,FALSE)</f>
        <v>3</v>
      </c>
      <c r="F3175" s="9" t="s">
        <v>3387</v>
      </c>
      <c r="G3175" s="9" t="s">
        <v>7988</v>
      </c>
      <c r="H3175">
        <v>0</v>
      </c>
      <c r="I3175">
        <v>416.16428300000001</v>
      </c>
    </row>
    <row r="3176" spans="1:9" x14ac:dyDescent="0.25">
      <c r="A3176" s="8">
        <v>2023</v>
      </c>
      <c r="B3176" s="9" t="s">
        <v>783</v>
      </c>
      <c r="C3176" s="9" t="s">
        <v>3386</v>
      </c>
      <c r="D3176" s="9" t="s">
        <v>4698</v>
      </c>
      <c r="E3176" s="11">
        <f>VLOOKUP(C3176,Typology!$A$2:$D$615,4,FALSE)</f>
        <v>3</v>
      </c>
      <c r="F3176" s="9" t="s">
        <v>3388</v>
      </c>
      <c r="G3176" s="9" t="s">
        <v>7989</v>
      </c>
      <c r="H3176">
        <v>0</v>
      </c>
      <c r="I3176">
        <v>360.30120399999998</v>
      </c>
    </row>
    <row r="3177" spans="1:9" x14ac:dyDescent="0.25">
      <c r="A3177" s="8">
        <v>2023</v>
      </c>
      <c r="B3177" s="9" t="s">
        <v>783</v>
      </c>
      <c r="C3177" s="9" t="s">
        <v>3386</v>
      </c>
      <c r="D3177" s="9" t="s">
        <v>4698</v>
      </c>
      <c r="E3177" s="11">
        <f>VLOOKUP(C3177,Typology!$A$2:$D$615,4,FALSE)</f>
        <v>3</v>
      </c>
      <c r="F3177" s="9" t="s">
        <v>3389</v>
      </c>
      <c r="G3177" s="9" t="s">
        <v>7990</v>
      </c>
      <c r="H3177">
        <v>657.35875999999996</v>
      </c>
      <c r="I3177">
        <v>657.35875999999996</v>
      </c>
    </row>
    <row r="3178" spans="1:9" x14ac:dyDescent="0.25">
      <c r="A3178" s="8">
        <v>2023</v>
      </c>
      <c r="B3178" s="9" t="s">
        <v>783</v>
      </c>
      <c r="C3178" s="9" t="s">
        <v>3390</v>
      </c>
      <c r="D3178" s="9" t="s">
        <v>4699</v>
      </c>
      <c r="E3178" s="11">
        <f>VLOOKUP(C3178,Typology!$A$2:$D$615,4,FALSE)</f>
        <v>3</v>
      </c>
      <c r="F3178" s="9" t="s">
        <v>3391</v>
      </c>
      <c r="G3178" s="9" t="s">
        <v>7991</v>
      </c>
      <c r="H3178">
        <v>519.97458099999994</v>
      </c>
      <c r="I3178">
        <v>519.97458099999994</v>
      </c>
    </row>
    <row r="3179" spans="1:9" x14ac:dyDescent="0.25">
      <c r="A3179" s="8">
        <v>2023</v>
      </c>
      <c r="B3179" s="9" t="s">
        <v>783</v>
      </c>
      <c r="C3179" s="9" t="s">
        <v>3390</v>
      </c>
      <c r="D3179" s="9" t="s">
        <v>4699</v>
      </c>
      <c r="E3179" s="11">
        <f>VLOOKUP(C3179,Typology!$A$2:$D$615,4,FALSE)</f>
        <v>3</v>
      </c>
      <c r="F3179" s="9" t="s">
        <v>3392</v>
      </c>
      <c r="G3179" s="9" t="s">
        <v>7992</v>
      </c>
      <c r="H3179">
        <v>525.05529000000001</v>
      </c>
      <c r="I3179">
        <v>525.05529000000001</v>
      </c>
    </row>
    <row r="3180" spans="1:9" x14ac:dyDescent="0.25">
      <c r="A3180" s="8">
        <v>2023</v>
      </c>
      <c r="B3180" s="9" t="s">
        <v>783</v>
      </c>
      <c r="C3180" s="9" t="s">
        <v>3390</v>
      </c>
      <c r="D3180" s="9" t="s">
        <v>4699</v>
      </c>
      <c r="E3180" s="11">
        <f>VLOOKUP(C3180,Typology!$A$2:$D$615,4,FALSE)</f>
        <v>3</v>
      </c>
      <c r="F3180" s="9" t="s">
        <v>3393</v>
      </c>
      <c r="G3180" s="9" t="s">
        <v>7993</v>
      </c>
      <c r="H3180">
        <v>220.22252800000001</v>
      </c>
      <c r="I3180">
        <v>420.74485299999998</v>
      </c>
    </row>
    <row r="3181" spans="1:9" x14ac:dyDescent="0.25">
      <c r="A3181" s="8">
        <v>2023</v>
      </c>
      <c r="B3181" s="9" t="s">
        <v>783</v>
      </c>
      <c r="C3181" s="9" t="s">
        <v>3390</v>
      </c>
      <c r="D3181" s="9" t="s">
        <v>4699</v>
      </c>
      <c r="E3181" s="11">
        <f>VLOOKUP(C3181,Typology!$A$2:$D$615,4,FALSE)</f>
        <v>3</v>
      </c>
      <c r="F3181" s="9" t="s">
        <v>3394</v>
      </c>
      <c r="G3181" s="9" t="s">
        <v>7994</v>
      </c>
      <c r="H3181">
        <v>39.693629999999999</v>
      </c>
      <c r="I3181">
        <v>39.693629999999999</v>
      </c>
    </row>
    <row r="3182" spans="1:9" x14ac:dyDescent="0.25">
      <c r="A3182" s="8">
        <v>2023</v>
      </c>
      <c r="B3182" s="9" t="s">
        <v>783</v>
      </c>
      <c r="C3182" s="9" t="s">
        <v>3390</v>
      </c>
      <c r="D3182" s="9" t="s">
        <v>4699</v>
      </c>
      <c r="E3182" s="11">
        <f>VLOOKUP(C3182,Typology!$A$2:$D$615,4,FALSE)</f>
        <v>3</v>
      </c>
      <c r="F3182" s="9" t="s">
        <v>3395</v>
      </c>
      <c r="G3182" s="9" t="s">
        <v>7995</v>
      </c>
      <c r="H3182">
        <v>9.0443040000000003</v>
      </c>
      <c r="I3182">
        <v>69.392449999999997</v>
      </c>
    </row>
    <row r="3183" spans="1:9" x14ac:dyDescent="0.25">
      <c r="A3183" s="8">
        <v>2023</v>
      </c>
      <c r="B3183" s="9" t="s">
        <v>783</v>
      </c>
      <c r="C3183" s="9" t="s">
        <v>3390</v>
      </c>
      <c r="D3183" s="9" t="s">
        <v>4699</v>
      </c>
      <c r="E3183" s="11">
        <f>VLOOKUP(C3183,Typology!$A$2:$D$615,4,FALSE)</f>
        <v>3</v>
      </c>
      <c r="F3183" s="9" t="s">
        <v>3396</v>
      </c>
      <c r="G3183" s="9" t="s">
        <v>7996</v>
      </c>
      <c r="H3183">
        <v>0</v>
      </c>
      <c r="I3183">
        <v>748.10179300000004</v>
      </c>
    </row>
    <row r="3184" spans="1:9" x14ac:dyDescent="0.25">
      <c r="A3184" s="8">
        <v>2023</v>
      </c>
      <c r="B3184" s="9" t="s">
        <v>783</v>
      </c>
      <c r="C3184" s="9" t="s">
        <v>3390</v>
      </c>
      <c r="D3184" s="9" t="s">
        <v>4699</v>
      </c>
      <c r="E3184" s="11">
        <f>VLOOKUP(C3184,Typology!$A$2:$D$615,4,FALSE)</f>
        <v>3</v>
      </c>
      <c r="F3184" s="9" t="s">
        <v>3397</v>
      </c>
      <c r="G3184" s="9" t="s">
        <v>7997</v>
      </c>
      <c r="H3184">
        <v>0</v>
      </c>
      <c r="I3184">
        <v>438.05636700000002</v>
      </c>
    </row>
    <row r="3185" spans="1:9" x14ac:dyDescent="0.25">
      <c r="A3185" s="8">
        <v>2023</v>
      </c>
      <c r="B3185" s="9" t="s">
        <v>783</v>
      </c>
      <c r="C3185" s="9" t="s">
        <v>3398</v>
      </c>
      <c r="D3185" s="9" t="s">
        <v>4901</v>
      </c>
      <c r="E3185" s="11">
        <f>VLOOKUP(C3185,Typology!$A$2:$D$615,4,FALSE)</f>
        <v>5</v>
      </c>
      <c r="F3185" s="9" t="s">
        <v>611</v>
      </c>
      <c r="G3185" s="9" t="s">
        <v>5762</v>
      </c>
      <c r="H3185">
        <v>0</v>
      </c>
      <c r="I3185">
        <v>1184.094787</v>
      </c>
    </row>
    <row r="3186" spans="1:9" x14ac:dyDescent="0.25">
      <c r="A3186" s="8">
        <v>2023</v>
      </c>
      <c r="B3186" s="9" t="s">
        <v>783</v>
      </c>
      <c r="C3186" s="9" t="s">
        <v>3398</v>
      </c>
      <c r="D3186" s="9" t="s">
        <v>4901</v>
      </c>
      <c r="E3186" s="11">
        <f>VLOOKUP(C3186,Typology!$A$2:$D$615,4,FALSE)</f>
        <v>5</v>
      </c>
      <c r="F3186" s="9" t="s">
        <v>3399</v>
      </c>
      <c r="G3186" s="9" t="s">
        <v>7998</v>
      </c>
      <c r="H3186">
        <v>310.17882500000002</v>
      </c>
      <c r="I3186">
        <v>650.271795</v>
      </c>
    </row>
    <row r="3187" spans="1:9" x14ac:dyDescent="0.25">
      <c r="A3187" s="8">
        <v>2023</v>
      </c>
      <c r="B3187" s="9" t="s">
        <v>783</v>
      </c>
      <c r="C3187" s="9" t="s">
        <v>3398</v>
      </c>
      <c r="D3187" s="9" t="s">
        <v>4901</v>
      </c>
      <c r="E3187" s="11">
        <f>VLOOKUP(C3187,Typology!$A$2:$D$615,4,FALSE)</f>
        <v>5</v>
      </c>
      <c r="F3187" s="9" t="s">
        <v>3400</v>
      </c>
      <c r="G3187" s="9" t="s">
        <v>7999</v>
      </c>
      <c r="H3187">
        <v>457.86158699999999</v>
      </c>
      <c r="I3187">
        <v>457.86158699999999</v>
      </c>
    </row>
    <row r="3188" spans="1:9" x14ac:dyDescent="0.25">
      <c r="A3188" s="8">
        <v>2023</v>
      </c>
      <c r="B3188" s="9" t="s">
        <v>783</v>
      </c>
      <c r="C3188" s="9" t="s">
        <v>3398</v>
      </c>
      <c r="D3188" s="9" t="s">
        <v>4901</v>
      </c>
      <c r="E3188" s="11">
        <f>VLOOKUP(C3188,Typology!$A$2:$D$615,4,FALSE)</f>
        <v>5</v>
      </c>
      <c r="F3188" s="9" t="s">
        <v>3401</v>
      </c>
      <c r="G3188" s="9" t="s">
        <v>8000</v>
      </c>
      <c r="H3188">
        <v>466.781724</v>
      </c>
      <c r="I3188">
        <v>466.781724</v>
      </c>
    </row>
    <row r="3189" spans="1:9" x14ac:dyDescent="0.25">
      <c r="A3189" s="8">
        <v>2023</v>
      </c>
      <c r="B3189" s="9" t="s">
        <v>783</v>
      </c>
      <c r="C3189" s="9" t="s">
        <v>3398</v>
      </c>
      <c r="D3189" s="9" t="s">
        <v>4901</v>
      </c>
      <c r="E3189" s="11">
        <f>VLOOKUP(C3189,Typology!$A$2:$D$615,4,FALSE)</f>
        <v>5</v>
      </c>
      <c r="F3189" s="9" t="s">
        <v>3402</v>
      </c>
      <c r="G3189" s="9" t="s">
        <v>8001</v>
      </c>
      <c r="H3189">
        <v>502.45074399999999</v>
      </c>
      <c r="I3189">
        <v>502.45074399999999</v>
      </c>
    </row>
    <row r="3190" spans="1:9" x14ac:dyDescent="0.25">
      <c r="A3190" s="8">
        <v>2023</v>
      </c>
      <c r="B3190" s="9" t="s">
        <v>783</v>
      </c>
      <c r="C3190" s="9" t="s">
        <v>3398</v>
      </c>
      <c r="D3190" s="9" t="s">
        <v>4901</v>
      </c>
      <c r="E3190" s="11">
        <f>VLOOKUP(C3190,Typology!$A$2:$D$615,4,FALSE)</f>
        <v>5</v>
      </c>
      <c r="F3190" s="9" t="s">
        <v>630</v>
      </c>
      <c r="G3190" s="9" t="s">
        <v>5781</v>
      </c>
      <c r="H3190">
        <v>0</v>
      </c>
      <c r="I3190">
        <v>665.60510699999998</v>
      </c>
    </row>
    <row r="3191" spans="1:9" x14ac:dyDescent="0.25">
      <c r="A3191" s="8">
        <v>2023</v>
      </c>
      <c r="B3191" s="9" t="s">
        <v>783</v>
      </c>
      <c r="C3191" s="9" t="s">
        <v>3403</v>
      </c>
      <c r="D3191" s="9" t="s">
        <v>4971</v>
      </c>
      <c r="E3191" s="11">
        <f>VLOOKUP(C3191,Typology!$A$2:$D$615,4,FALSE)</f>
        <v>6</v>
      </c>
      <c r="F3191" s="9" t="s">
        <v>3404</v>
      </c>
      <c r="G3191" s="9" t="s">
        <v>8002</v>
      </c>
      <c r="H3191">
        <v>490.22648700000002</v>
      </c>
      <c r="I3191">
        <v>558.46417899999994</v>
      </c>
    </row>
    <row r="3192" spans="1:9" x14ac:dyDescent="0.25">
      <c r="A3192" s="8">
        <v>2023</v>
      </c>
      <c r="B3192" s="9" t="s">
        <v>783</v>
      </c>
      <c r="C3192" s="9" t="s">
        <v>3403</v>
      </c>
      <c r="D3192" s="9" t="s">
        <v>4971</v>
      </c>
      <c r="E3192" s="11">
        <f>VLOOKUP(C3192,Typology!$A$2:$D$615,4,FALSE)</f>
        <v>6</v>
      </c>
      <c r="F3192" s="9" t="s">
        <v>3405</v>
      </c>
      <c r="G3192" s="9" t="s">
        <v>8003</v>
      </c>
      <c r="H3192">
        <v>0</v>
      </c>
      <c r="I3192">
        <v>516.66387899999995</v>
      </c>
    </row>
    <row r="3193" spans="1:9" x14ac:dyDescent="0.25">
      <c r="A3193" s="8">
        <v>2023</v>
      </c>
      <c r="B3193" s="9" t="s">
        <v>783</v>
      </c>
      <c r="C3193" s="9" t="s">
        <v>3406</v>
      </c>
      <c r="D3193" s="9" t="s">
        <v>5531</v>
      </c>
      <c r="E3193" s="11">
        <f>VLOOKUP(C3193,Typology!$A$2:$D$615,4,FALSE)</f>
        <v>5</v>
      </c>
      <c r="F3193" s="9" t="s">
        <v>3407</v>
      </c>
      <c r="G3193" s="9" t="s">
        <v>8004</v>
      </c>
      <c r="H3193">
        <v>304.28362099999998</v>
      </c>
      <c r="I3193">
        <v>304.28362099999998</v>
      </c>
    </row>
    <row r="3194" spans="1:9" x14ac:dyDescent="0.25">
      <c r="A3194" s="8">
        <v>2023</v>
      </c>
      <c r="B3194" s="9" t="s">
        <v>783</v>
      </c>
      <c r="C3194" s="9" t="s">
        <v>3406</v>
      </c>
      <c r="D3194" s="9" t="s">
        <v>5531</v>
      </c>
      <c r="E3194" s="11">
        <f>VLOOKUP(C3194,Typology!$A$2:$D$615,4,FALSE)</f>
        <v>5</v>
      </c>
      <c r="F3194" s="9" t="s">
        <v>3408</v>
      </c>
      <c r="G3194" s="9" t="s">
        <v>8005</v>
      </c>
      <c r="H3194">
        <v>369.25967700000001</v>
      </c>
      <c r="I3194">
        <v>369.25967700000001</v>
      </c>
    </row>
    <row r="3195" spans="1:9" x14ac:dyDescent="0.25">
      <c r="A3195" s="8">
        <v>2023</v>
      </c>
      <c r="B3195" s="9" t="s">
        <v>783</v>
      </c>
      <c r="C3195" s="9" t="s">
        <v>3406</v>
      </c>
      <c r="D3195" s="9" t="s">
        <v>5531</v>
      </c>
      <c r="E3195" s="11">
        <f>VLOOKUP(C3195,Typology!$A$2:$D$615,4,FALSE)</f>
        <v>5</v>
      </c>
      <c r="F3195" s="9" t="s">
        <v>3409</v>
      </c>
      <c r="G3195" s="9" t="s">
        <v>8006</v>
      </c>
      <c r="H3195">
        <v>493.78049599999997</v>
      </c>
      <c r="I3195">
        <v>493.78049599999997</v>
      </c>
    </row>
    <row r="3196" spans="1:9" x14ac:dyDescent="0.25">
      <c r="A3196" s="8">
        <v>2023</v>
      </c>
      <c r="B3196" s="9" t="s">
        <v>783</v>
      </c>
      <c r="C3196" s="9" t="s">
        <v>3406</v>
      </c>
      <c r="D3196" s="9" t="s">
        <v>5531</v>
      </c>
      <c r="E3196" s="11">
        <f>VLOOKUP(C3196,Typology!$A$2:$D$615,4,FALSE)</f>
        <v>5</v>
      </c>
      <c r="F3196" s="9" t="s">
        <v>3410</v>
      </c>
      <c r="G3196" s="9" t="s">
        <v>8007</v>
      </c>
      <c r="H3196">
        <v>13.515523</v>
      </c>
      <c r="I3196">
        <v>100.627421</v>
      </c>
    </row>
    <row r="3197" spans="1:9" x14ac:dyDescent="0.25">
      <c r="A3197" s="8">
        <v>2023</v>
      </c>
      <c r="B3197" s="9" t="s">
        <v>783</v>
      </c>
      <c r="C3197" s="9" t="s">
        <v>3406</v>
      </c>
      <c r="D3197" s="9" t="s">
        <v>5531</v>
      </c>
      <c r="E3197" s="11">
        <f>VLOOKUP(C3197,Typology!$A$2:$D$615,4,FALSE)</f>
        <v>5</v>
      </c>
      <c r="F3197" s="9" t="s">
        <v>624</v>
      </c>
      <c r="G3197" s="9" t="s">
        <v>5775</v>
      </c>
      <c r="H3197">
        <v>0</v>
      </c>
      <c r="I3197">
        <v>885.39907100000005</v>
      </c>
    </row>
    <row r="3198" spans="1:9" x14ac:dyDescent="0.25">
      <c r="A3198" s="8">
        <v>2023</v>
      </c>
      <c r="B3198" s="9" t="s">
        <v>783</v>
      </c>
      <c r="C3198" s="9" t="s">
        <v>3406</v>
      </c>
      <c r="D3198" s="9" t="s">
        <v>5531</v>
      </c>
      <c r="E3198" s="11">
        <f>VLOOKUP(C3198,Typology!$A$2:$D$615,4,FALSE)</f>
        <v>5</v>
      </c>
      <c r="F3198" s="9" t="s">
        <v>3411</v>
      </c>
      <c r="G3198" s="9" t="s">
        <v>8008</v>
      </c>
      <c r="H3198">
        <v>0</v>
      </c>
      <c r="I3198">
        <v>744.32976599999995</v>
      </c>
    </row>
    <row r="3199" spans="1:9" x14ac:dyDescent="0.25">
      <c r="A3199" s="8">
        <v>2023</v>
      </c>
      <c r="B3199" s="9" t="s">
        <v>783</v>
      </c>
      <c r="C3199" s="9" t="s">
        <v>3406</v>
      </c>
      <c r="D3199" s="9" t="s">
        <v>5531</v>
      </c>
      <c r="E3199" s="11">
        <f>VLOOKUP(C3199,Typology!$A$2:$D$615,4,FALSE)</f>
        <v>5</v>
      </c>
      <c r="F3199" s="9" t="s">
        <v>3412</v>
      </c>
      <c r="G3199" s="9" t="s">
        <v>8009</v>
      </c>
      <c r="H3199">
        <v>335.50134000000003</v>
      </c>
      <c r="I3199">
        <v>335.50134000000003</v>
      </c>
    </row>
    <row r="3200" spans="1:9" x14ac:dyDescent="0.25">
      <c r="A3200" s="8">
        <v>2023</v>
      </c>
      <c r="B3200" s="9" t="s">
        <v>783</v>
      </c>
      <c r="C3200" s="9" t="s">
        <v>3413</v>
      </c>
      <c r="D3200" s="9" t="s">
        <v>5015</v>
      </c>
      <c r="E3200" s="11">
        <f>VLOOKUP(C3200,Typology!$A$2:$D$615,4,FALSE)</f>
        <v>7</v>
      </c>
      <c r="F3200" s="9" t="s">
        <v>3414</v>
      </c>
      <c r="G3200" s="9" t="s">
        <v>8010</v>
      </c>
      <c r="H3200">
        <v>279.92852800000003</v>
      </c>
      <c r="I3200">
        <v>337.52629200000001</v>
      </c>
    </row>
    <row r="3201" spans="1:9" x14ac:dyDescent="0.25">
      <c r="A3201" s="8">
        <v>2023</v>
      </c>
      <c r="B3201" s="9" t="s">
        <v>783</v>
      </c>
      <c r="C3201" s="9" t="s">
        <v>3413</v>
      </c>
      <c r="D3201" s="9" t="s">
        <v>5015</v>
      </c>
      <c r="E3201" s="11">
        <f>VLOOKUP(C3201,Typology!$A$2:$D$615,4,FALSE)</f>
        <v>7</v>
      </c>
      <c r="F3201" s="9" t="s">
        <v>3415</v>
      </c>
      <c r="G3201" s="9" t="s">
        <v>8011</v>
      </c>
      <c r="H3201">
        <v>0</v>
      </c>
      <c r="I3201">
        <v>514.96160999999995</v>
      </c>
    </row>
    <row r="3202" spans="1:9" x14ac:dyDescent="0.25">
      <c r="A3202" s="8">
        <v>2023</v>
      </c>
      <c r="B3202" s="9" t="s">
        <v>783</v>
      </c>
      <c r="C3202" s="9" t="s">
        <v>3413</v>
      </c>
      <c r="D3202" s="9" t="s">
        <v>5015</v>
      </c>
      <c r="E3202" s="11">
        <f>VLOOKUP(C3202,Typology!$A$2:$D$615,4,FALSE)</f>
        <v>7</v>
      </c>
      <c r="F3202" s="9" t="s">
        <v>3416</v>
      </c>
      <c r="G3202" s="9" t="s">
        <v>8012</v>
      </c>
      <c r="H3202">
        <v>358.75511899999998</v>
      </c>
      <c r="I3202">
        <v>414.56517400000001</v>
      </c>
    </row>
    <row r="3203" spans="1:9" x14ac:dyDescent="0.25">
      <c r="A3203" s="8">
        <v>2023</v>
      </c>
      <c r="B3203" s="9" t="s">
        <v>783</v>
      </c>
      <c r="C3203" s="9" t="s">
        <v>3413</v>
      </c>
      <c r="D3203" s="9" t="s">
        <v>5015</v>
      </c>
      <c r="E3203" s="11">
        <f>VLOOKUP(C3203,Typology!$A$2:$D$615,4,FALSE)</f>
        <v>7</v>
      </c>
      <c r="F3203" s="9" t="s">
        <v>3417</v>
      </c>
      <c r="G3203" s="9" t="s">
        <v>8013</v>
      </c>
      <c r="H3203">
        <v>441.47493199999997</v>
      </c>
      <c r="I3203">
        <v>521.39671899999996</v>
      </c>
    </row>
    <row r="3204" spans="1:9" x14ac:dyDescent="0.25">
      <c r="A3204" s="8">
        <v>2023</v>
      </c>
      <c r="B3204" s="9" t="s">
        <v>783</v>
      </c>
      <c r="C3204" s="9" t="s">
        <v>3413</v>
      </c>
      <c r="D3204" s="9" t="s">
        <v>5015</v>
      </c>
      <c r="E3204" s="11">
        <f>VLOOKUP(C3204,Typology!$A$2:$D$615,4,FALSE)</f>
        <v>7</v>
      </c>
      <c r="F3204" s="9" t="s">
        <v>3418</v>
      </c>
      <c r="G3204" s="9" t="s">
        <v>8014</v>
      </c>
      <c r="H3204">
        <v>394.59484199999997</v>
      </c>
      <c r="I3204">
        <v>465.99707699999999</v>
      </c>
    </row>
    <row r="3205" spans="1:9" x14ac:dyDescent="0.25">
      <c r="A3205" s="8">
        <v>2023</v>
      </c>
      <c r="B3205" s="9" t="s">
        <v>783</v>
      </c>
      <c r="C3205" s="9" t="s">
        <v>3413</v>
      </c>
      <c r="D3205" s="9" t="s">
        <v>5015</v>
      </c>
      <c r="E3205" s="11">
        <f>VLOOKUP(C3205,Typology!$A$2:$D$615,4,FALSE)</f>
        <v>7</v>
      </c>
      <c r="F3205" s="9" t="s">
        <v>3419</v>
      </c>
      <c r="G3205" s="9" t="s">
        <v>8015</v>
      </c>
      <c r="H3205">
        <v>455.608949</v>
      </c>
      <c r="I3205">
        <v>534.93297199999995</v>
      </c>
    </row>
    <row r="3206" spans="1:9" x14ac:dyDescent="0.25">
      <c r="A3206" s="8">
        <v>2023</v>
      </c>
      <c r="B3206" s="9" t="s">
        <v>783</v>
      </c>
      <c r="C3206" s="9" t="s">
        <v>3413</v>
      </c>
      <c r="D3206" s="9" t="s">
        <v>5015</v>
      </c>
      <c r="E3206" s="11">
        <f>VLOOKUP(C3206,Typology!$A$2:$D$615,4,FALSE)</f>
        <v>7</v>
      </c>
      <c r="F3206" s="9" t="s">
        <v>3420</v>
      </c>
      <c r="G3206" s="9" t="s">
        <v>8016</v>
      </c>
      <c r="H3206">
        <v>558.83420000000001</v>
      </c>
      <c r="I3206">
        <v>645.60514999999998</v>
      </c>
    </row>
    <row r="3207" spans="1:9" x14ac:dyDescent="0.25">
      <c r="A3207" s="8">
        <v>2023</v>
      </c>
      <c r="B3207" s="9" t="s">
        <v>783</v>
      </c>
      <c r="C3207" s="9" t="s">
        <v>3413</v>
      </c>
      <c r="D3207" s="9" t="s">
        <v>5015</v>
      </c>
      <c r="E3207" s="11">
        <f>VLOOKUP(C3207,Typology!$A$2:$D$615,4,FALSE)</f>
        <v>7</v>
      </c>
      <c r="F3207" s="9" t="s">
        <v>3421</v>
      </c>
      <c r="G3207" s="9" t="s">
        <v>8017</v>
      </c>
      <c r="H3207">
        <v>0</v>
      </c>
      <c r="I3207">
        <v>508.61307299999999</v>
      </c>
    </row>
    <row r="3208" spans="1:9" x14ac:dyDescent="0.25">
      <c r="A3208" s="8">
        <v>2023</v>
      </c>
      <c r="B3208" s="9" t="s">
        <v>783</v>
      </c>
      <c r="C3208" s="9" t="s">
        <v>3413</v>
      </c>
      <c r="D3208" s="9" t="s">
        <v>5015</v>
      </c>
      <c r="E3208" s="11">
        <f>VLOOKUP(C3208,Typology!$A$2:$D$615,4,FALSE)</f>
        <v>7</v>
      </c>
      <c r="F3208" s="9" t="s">
        <v>3422</v>
      </c>
      <c r="G3208" s="9" t="s">
        <v>8018</v>
      </c>
      <c r="H3208">
        <v>564.62854900000002</v>
      </c>
      <c r="I3208">
        <v>666.09782099999995</v>
      </c>
    </row>
    <row r="3209" spans="1:9" x14ac:dyDescent="0.25">
      <c r="A3209" s="8">
        <v>2023</v>
      </c>
      <c r="B3209" s="9" t="s">
        <v>783</v>
      </c>
      <c r="C3209" s="9" t="s">
        <v>3413</v>
      </c>
      <c r="D3209" s="9" t="s">
        <v>5015</v>
      </c>
      <c r="E3209" s="11">
        <f>VLOOKUP(C3209,Typology!$A$2:$D$615,4,FALSE)</f>
        <v>7</v>
      </c>
      <c r="F3209" s="9" t="s">
        <v>3423</v>
      </c>
      <c r="G3209" s="9" t="s">
        <v>8019</v>
      </c>
      <c r="H3209">
        <v>0</v>
      </c>
      <c r="I3209">
        <v>2187.4489610000001</v>
      </c>
    </row>
    <row r="3210" spans="1:9" x14ac:dyDescent="0.25">
      <c r="A3210" s="8">
        <v>2023</v>
      </c>
      <c r="B3210" s="9" t="s">
        <v>783</v>
      </c>
      <c r="C3210" s="9" t="s">
        <v>3413</v>
      </c>
      <c r="D3210" s="9" t="s">
        <v>5015</v>
      </c>
      <c r="E3210" s="11">
        <f>VLOOKUP(C3210,Typology!$A$2:$D$615,4,FALSE)</f>
        <v>7</v>
      </c>
      <c r="F3210" s="9" t="s">
        <v>3413</v>
      </c>
      <c r="G3210" s="9" t="s">
        <v>5015</v>
      </c>
      <c r="H3210">
        <v>0</v>
      </c>
      <c r="I3210">
        <v>1</v>
      </c>
    </row>
    <row r="3211" spans="1:9" x14ac:dyDescent="0.25">
      <c r="A3211" s="8">
        <v>2023</v>
      </c>
      <c r="B3211" s="9" t="s">
        <v>783</v>
      </c>
      <c r="C3211" s="9" t="s">
        <v>3424</v>
      </c>
      <c r="D3211" s="9" t="s">
        <v>4701</v>
      </c>
      <c r="E3211" s="11">
        <f>VLOOKUP(C3211,Typology!$A$2:$D$615,4,FALSE)</f>
        <v>3</v>
      </c>
      <c r="F3211" s="9" t="s">
        <v>3425</v>
      </c>
      <c r="G3211" s="9" t="s">
        <v>8020</v>
      </c>
      <c r="H3211">
        <v>437.17462599999999</v>
      </c>
      <c r="I3211">
        <v>437.17462599999999</v>
      </c>
    </row>
    <row r="3212" spans="1:9" x14ac:dyDescent="0.25">
      <c r="A3212" s="8">
        <v>2023</v>
      </c>
      <c r="B3212" s="9" t="s">
        <v>783</v>
      </c>
      <c r="C3212" s="9" t="s">
        <v>3424</v>
      </c>
      <c r="D3212" s="9" t="s">
        <v>4701</v>
      </c>
      <c r="E3212" s="11">
        <f>VLOOKUP(C3212,Typology!$A$2:$D$615,4,FALSE)</f>
        <v>3</v>
      </c>
      <c r="F3212" s="9" t="s">
        <v>771</v>
      </c>
      <c r="G3212" s="9" t="s">
        <v>5893</v>
      </c>
      <c r="H3212">
        <v>0</v>
      </c>
      <c r="I3212">
        <v>245.96602000000001</v>
      </c>
    </row>
    <row r="3213" spans="1:9" x14ac:dyDescent="0.25">
      <c r="A3213" s="8">
        <v>2023</v>
      </c>
      <c r="B3213" s="9" t="s">
        <v>783</v>
      </c>
      <c r="C3213" s="9" t="s">
        <v>3424</v>
      </c>
      <c r="D3213" s="9" t="s">
        <v>4701</v>
      </c>
      <c r="E3213" s="11">
        <f>VLOOKUP(C3213,Typology!$A$2:$D$615,4,FALSE)</f>
        <v>3</v>
      </c>
      <c r="F3213" s="9" t="s">
        <v>772</v>
      </c>
      <c r="G3213" s="9" t="s">
        <v>5894</v>
      </c>
      <c r="H3213">
        <v>0</v>
      </c>
      <c r="I3213">
        <v>285.74290400000001</v>
      </c>
    </row>
    <row r="3214" spans="1:9" x14ac:dyDescent="0.25">
      <c r="A3214" s="8">
        <v>2023</v>
      </c>
      <c r="B3214" s="9" t="s">
        <v>783</v>
      </c>
      <c r="C3214" s="9" t="s">
        <v>3426</v>
      </c>
      <c r="D3214" s="9" t="s">
        <v>4702</v>
      </c>
      <c r="E3214" s="11">
        <f>VLOOKUP(C3214,Typology!$A$2:$D$615,4,FALSE)</f>
        <v>3</v>
      </c>
      <c r="F3214" s="9" t="s">
        <v>3427</v>
      </c>
      <c r="G3214" s="9" t="s">
        <v>8021</v>
      </c>
      <c r="H3214">
        <v>200.571887</v>
      </c>
      <c r="I3214">
        <v>363.95581199999998</v>
      </c>
    </row>
    <row r="3215" spans="1:9" x14ac:dyDescent="0.25">
      <c r="A3215" s="8">
        <v>2023</v>
      </c>
      <c r="B3215" s="9" t="s">
        <v>783</v>
      </c>
      <c r="C3215" s="9" t="s">
        <v>3426</v>
      </c>
      <c r="D3215" s="9" t="s">
        <v>4702</v>
      </c>
      <c r="E3215" s="11">
        <f>VLOOKUP(C3215,Typology!$A$2:$D$615,4,FALSE)</f>
        <v>3</v>
      </c>
      <c r="F3215" s="9" t="s">
        <v>765</v>
      </c>
      <c r="G3215" s="9" t="s">
        <v>5887</v>
      </c>
      <c r="H3215">
        <v>0</v>
      </c>
      <c r="I3215">
        <v>310.74873200000002</v>
      </c>
    </row>
    <row r="3216" spans="1:9" x14ac:dyDescent="0.25">
      <c r="A3216" s="8">
        <v>2023</v>
      </c>
      <c r="B3216" s="9" t="s">
        <v>783</v>
      </c>
      <c r="C3216" s="9" t="s">
        <v>3426</v>
      </c>
      <c r="D3216" s="9" t="s">
        <v>4702</v>
      </c>
      <c r="E3216" s="11">
        <f>VLOOKUP(C3216,Typology!$A$2:$D$615,4,FALSE)</f>
        <v>3</v>
      </c>
      <c r="F3216" s="9" t="s">
        <v>767</v>
      </c>
      <c r="G3216" s="9" t="s">
        <v>5889</v>
      </c>
      <c r="H3216">
        <v>0</v>
      </c>
      <c r="I3216">
        <v>621.09891400000004</v>
      </c>
    </row>
    <row r="3217" spans="1:9" x14ac:dyDescent="0.25">
      <c r="A3217" s="8">
        <v>2023</v>
      </c>
      <c r="B3217" s="9" t="s">
        <v>783</v>
      </c>
      <c r="C3217" s="9" t="s">
        <v>3426</v>
      </c>
      <c r="D3217" s="9" t="s">
        <v>4702</v>
      </c>
      <c r="E3217" s="11">
        <f>VLOOKUP(C3217,Typology!$A$2:$D$615,4,FALSE)</f>
        <v>3</v>
      </c>
      <c r="F3217" s="9" t="s">
        <v>3428</v>
      </c>
      <c r="G3217" s="9" t="s">
        <v>7314</v>
      </c>
      <c r="H3217">
        <v>220.06233499999999</v>
      </c>
      <c r="I3217">
        <v>220.06233499999999</v>
      </c>
    </row>
    <row r="3218" spans="1:9" x14ac:dyDescent="0.25">
      <c r="A3218" s="8">
        <v>2023</v>
      </c>
      <c r="B3218" s="9" t="s">
        <v>783</v>
      </c>
      <c r="C3218" s="9" t="s">
        <v>3426</v>
      </c>
      <c r="D3218" s="9" t="s">
        <v>4702</v>
      </c>
      <c r="E3218" s="11">
        <f>VLOOKUP(C3218,Typology!$A$2:$D$615,4,FALSE)</f>
        <v>3</v>
      </c>
      <c r="F3218" s="9" t="s">
        <v>3429</v>
      </c>
      <c r="G3218" s="9" t="s">
        <v>8022</v>
      </c>
      <c r="H3218">
        <v>632.65987599999994</v>
      </c>
      <c r="I3218">
        <v>632.65987599999994</v>
      </c>
    </row>
    <row r="3219" spans="1:9" x14ac:dyDescent="0.25">
      <c r="A3219" s="8">
        <v>2023</v>
      </c>
      <c r="B3219" s="9" t="s">
        <v>783</v>
      </c>
      <c r="C3219" s="9" t="s">
        <v>3430</v>
      </c>
      <c r="D3219" s="9" t="s">
        <v>4584</v>
      </c>
      <c r="E3219" s="11">
        <f>VLOOKUP(C3219,Typology!$A$2:$D$615,4,FALSE)</f>
        <v>2</v>
      </c>
      <c r="F3219" s="9" t="s">
        <v>3431</v>
      </c>
      <c r="G3219" s="9" t="s">
        <v>8023</v>
      </c>
      <c r="H3219">
        <v>320.46823000000001</v>
      </c>
      <c r="I3219">
        <v>320.46823000000001</v>
      </c>
    </row>
    <row r="3220" spans="1:9" x14ac:dyDescent="0.25">
      <c r="A3220" s="8">
        <v>2023</v>
      </c>
      <c r="B3220" s="9" t="s">
        <v>783</v>
      </c>
      <c r="C3220" s="9" t="s">
        <v>3430</v>
      </c>
      <c r="D3220" s="9" t="s">
        <v>4584</v>
      </c>
      <c r="E3220" s="11">
        <f>VLOOKUP(C3220,Typology!$A$2:$D$615,4,FALSE)</f>
        <v>2</v>
      </c>
      <c r="F3220" s="9" t="s">
        <v>3432</v>
      </c>
      <c r="G3220" s="9" t="s">
        <v>8024</v>
      </c>
      <c r="H3220">
        <v>167.652627</v>
      </c>
      <c r="I3220">
        <v>256.06872399999997</v>
      </c>
    </row>
    <row r="3221" spans="1:9" x14ac:dyDescent="0.25">
      <c r="A3221" s="8">
        <v>2023</v>
      </c>
      <c r="B3221" s="9" t="s">
        <v>783</v>
      </c>
      <c r="C3221" s="9" t="s">
        <v>3430</v>
      </c>
      <c r="D3221" s="9" t="s">
        <v>4584</v>
      </c>
      <c r="E3221" s="11">
        <f>VLOOKUP(C3221,Typology!$A$2:$D$615,4,FALSE)</f>
        <v>2</v>
      </c>
      <c r="F3221" s="9" t="s">
        <v>769</v>
      </c>
      <c r="G3221" s="9" t="s">
        <v>5891</v>
      </c>
      <c r="H3221">
        <v>0</v>
      </c>
      <c r="I3221">
        <v>298.720978</v>
      </c>
    </row>
    <row r="3222" spans="1:9" x14ac:dyDescent="0.25">
      <c r="A3222" s="8">
        <v>2023</v>
      </c>
      <c r="B3222" s="9" t="s">
        <v>783</v>
      </c>
      <c r="C3222" s="9" t="s">
        <v>3430</v>
      </c>
      <c r="D3222" s="9" t="s">
        <v>4584</v>
      </c>
      <c r="E3222" s="11">
        <f>VLOOKUP(C3222,Typology!$A$2:$D$615,4,FALSE)</f>
        <v>2</v>
      </c>
      <c r="F3222" s="9" t="s">
        <v>770</v>
      </c>
      <c r="G3222" s="9" t="s">
        <v>5892</v>
      </c>
      <c r="H3222">
        <v>0</v>
      </c>
      <c r="I3222">
        <v>189.47228100000001</v>
      </c>
    </row>
    <row r="3223" spans="1:9" x14ac:dyDescent="0.25">
      <c r="A3223" s="8">
        <v>2023</v>
      </c>
      <c r="B3223" s="9" t="s">
        <v>783</v>
      </c>
      <c r="C3223" s="9" t="s">
        <v>3433</v>
      </c>
      <c r="D3223" s="9" t="s">
        <v>5532</v>
      </c>
      <c r="E3223" s="11">
        <f>VLOOKUP(C3223,Typology!$A$2:$D$615,4,FALSE)</f>
        <v>7</v>
      </c>
      <c r="F3223" s="9" t="s">
        <v>3434</v>
      </c>
      <c r="G3223" s="9" t="s">
        <v>8025</v>
      </c>
      <c r="H3223">
        <v>0</v>
      </c>
      <c r="I3223">
        <v>983.095642</v>
      </c>
    </row>
    <row r="3224" spans="1:9" x14ac:dyDescent="0.25">
      <c r="A3224" s="8">
        <v>2023</v>
      </c>
      <c r="B3224" s="9" t="s">
        <v>783</v>
      </c>
      <c r="C3224" s="9" t="s">
        <v>3433</v>
      </c>
      <c r="D3224" s="9" t="s">
        <v>5532</v>
      </c>
      <c r="E3224" s="11">
        <f>VLOOKUP(C3224,Typology!$A$2:$D$615,4,FALSE)</f>
        <v>7</v>
      </c>
      <c r="F3224" s="9" t="s">
        <v>3435</v>
      </c>
      <c r="G3224" s="9" t="s">
        <v>8026</v>
      </c>
      <c r="H3224">
        <v>0</v>
      </c>
      <c r="I3224">
        <v>1221.3041370000001</v>
      </c>
    </row>
    <row r="3225" spans="1:9" x14ac:dyDescent="0.25">
      <c r="A3225" s="8">
        <v>2023</v>
      </c>
      <c r="B3225" s="9" t="s">
        <v>783</v>
      </c>
      <c r="C3225" s="9" t="s">
        <v>3433</v>
      </c>
      <c r="D3225" s="9" t="s">
        <v>5532</v>
      </c>
      <c r="E3225" s="11">
        <f>VLOOKUP(C3225,Typology!$A$2:$D$615,4,FALSE)</f>
        <v>7</v>
      </c>
      <c r="F3225" s="9" t="s">
        <v>3436</v>
      </c>
      <c r="G3225" s="9" t="s">
        <v>8027</v>
      </c>
      <c r="H3225">
        <v>918.47328000000005</v>
      </c>
      <c r="I3225">
        <v>918.47328000000005</v>
      </c>
    </row>
    <row r="3226" spans="1:9" x14ac:dyDescent="0.25">
      <c r="A3226" s="8">
        <v>2023</v>
      </c>
      <c r="B3226" s="9" t="s">
        <v>783</v>
      </c>
      <c r="C3226" s="9" t="s">
        <v>3433</v>
      </c>
      <c r="D3226" s="9" t="s">
        <v>5532</v>
      </c>
      <c r="E3226" s="11">
        <f>VLOOKUP(C3226,Typology!$A$2:$D$615,4,FALSE)</f>
        <v>7</v>
      </c>
      <c r="F3226" s="9" t="s">
        <v>3437</v>
      </c>
      <c r="G3226" s="9" t="s">
        <v>8028</v>
      </c>
      <c r="H3226">
        <v>933.21016599999996</v>
      </c>
      <c r="I3226">
        <v>933.21016599999996</v>
      </c>
    </row>
    <row r="3227" spans="1:9" x14ac:dyDescent="0.25">
      <c r="A3227" s="8">
        <v>2023</v>
      </c>
      <c r="B3227" s="9" t="s">
        <v>783</v>
      </c>
      <c r="C3227" s="9" t="s">
        <v>3438</v>
      </c>
      <c r="D3227" s="9" t="s">
        <v>4905</v>
      </c>
      <c r="E3227" s="11">
        <f>VLOOKUP(C3227,Typology!$A$2:$D$615,4,FALSE)</f>
        <v>5</v>
      </c>
      <c r="F3227" s="9" t="s">
        <v>3439</v>
      </c>
      <c r="G3227" s="9" t="s">
        <v>8029</v>
      </c>
      <c r="H3227">
        <v>0</v>
      </c>
      <c r="I3227">
        <v>594.71748500000001</v>
      </c>
    </row>
    <row r="3228" spans="1:9" x14ac:dyDescent="0.25">
      <c r="A3228" s="8">
        <v>2023</v>
      </c>
      <c r="B3228" s="9" t="s">
        <v>783</v>
      </c>
      <c r="C3228" s="9" t="s">
        <v>3438</v>
      </c>
      <c r="D3228" s="9" t="s">
        <v>4905</v>
      </c>
      <c r="E3228" s="11">
        <f>VLOOKUP(C3228,Typology!$A$2:$D$615,4,FALSE)</f>
        <v>5</v>
      </c>
      <c r="F3228" s="9" t="s">
        <v>3440</v>
      </c>
      <c r="G3228" s="9" t="s">
        <v>8030</v>
      </c>
      <c r="H3228">
        <v>0</v>
      </c>
      <c r="I3228">
        <v>1145.7498559999999</v>
      </c>
    </row>
    <row r="3229" spans="1:9" x14ac:dyDescent="0.25">
      <c r="A3229" s="8">
        <v>2023</v>
      </c>
      <c r="B3229" s="9" t="s">
        <v>783</v>
      </c>
      <c r="C3229" s="9" t="s">
        <v>3438</v>
      </c>
      <c r="D3229" s="9" t="s">
        <v>4905</v>
      </c>
      <c r="E3229" s="11">
        <f>VLOOKUP(C3229,Typology!$A$2:$D$615,4,FALSE)</f>
        <v>5</v>
      </c>
      <c r="F3229" s="9" t="s">
        <v>3441</v>
      </c>
      <c r="G3229" s="9" t="s">
        <v>8031</v>
      </c>
      <c r="H3229">
        <v>0</v>
      </c>
      <c r="I3229">
        <v>16.613806</v>
      </c>
    </row>
    <row r="3230" spans="1:9" x14ac:dyDescent="0.25">
      <c r="A3230" s="8">
        <v>2023</v>
      </c>
      <c r="B3230" s="9" t="s">
        <v>783</v>
      </c>
      <c r="C3230" s="9" t="s">
        <v>3438</v>
      </c>
      <c r="D3230" s="9" t="s">
        <v>4905</v>
      </c>
      <c r="E3230" s="11">
        <f>VLOOKUP(C3230,Typology!$A$2:$D$615,4,FALSE)</f>
        <v>5</v>
      </c>
      <c r="F3230" s="9" t="s">
        <v>3442</v>
      </c>
      <c r="G3230" s="9" t="s">
        <v>8032</v>
      </c>
      <c r="H3230">
        <v>363.98458900000003</v>
      </c>
      <c r="I3230">
        <v>363.98458900000003</v>
      </c>
    </row>
    <row r="3231" spans="1:9" x14ac:dyDescent="0.25">
      <c r="A3231" s="8">
        <v>2023</v>
      </c>
      <c r="B3231" s="9" t="s">
        <v>783</v>
      </c>
      <c r="C3231" s="9" t="s">
        <v>3438</v>
      </c>
      <c r="D3231" s="9" t="s">
        <v>4905</v>
      </c>
      <c r="E3231" s="11">
        <f>VLOOKUP(C3231,Typology!$A$2:$D$615,4,FALSE)</f>
        <v>5</v>
      </c>
      <c r="F3231" s="9" t="s">
        <v>3443</v>
      </c>
      <c r="G3231" s="9" t="s">
        <v>8033</v>
      </c>
      <c r="H3231">
        <v>347.02387299999998</v>
      </c>
      <c r="I3231">
        <v>347.02387299999998</v>
      </c>
    </row>
    <row r="3232" spans="1:9" x14ac:dyDescent="0.25">
      <c r="A3232" s="8">
        <v>2023</v>
      </c>
      <c r="B3232" s="9" t="s">
        <v>783</v>
      </c>
      <c r="C3232" s="9" t="s">
        <v>3438</v>
      </c>
      <c r="D3232" s="9" t="s">
        <v>4905</v>
      </c>
      <c r="E3232" s="11">
        <f>VLOOKUP(C3232,Typology!$A$2:$D$615,4,FALSE)</f>
        <v>5</v>
      </c>
      <c r="F3232" s="9" t="s">
        <v>3444</v>
      </c>
      <c r="G3232" s="9" t="s">
        <v>8034</v>
      </c>
      <c r="H3232">
        <v>417.62526400000002</v>
      </c>
      <c r="I3232">
        <v>417.62526400000002</v>
      </c>
    </row>
    <row r="3233" spans="1:9" x14ac:dyDescent="0.25">
      <c r="A3233" s="8">
        <v>2023</v>
      </c>
      <c r="B3233" s="9" t="s">
        <v>783</v>
      </c>
      <c r="C3233" s="9" t="s">
        <v>3438</v>
      </c>
      <c r="D3233" s="9" t="s">
        <v>4905</v>
      </c>
      <c r="E3233" s="11">
        <f>VLOOKUP(C3233,Typology!$A$2:$D$615,4,FALSE)</f>
        <v>5</v>
      </c>
      <c r="F3233" s="9" t="s">
        <v>3445</v>
      </c>
      <c r="G3233" s="9" t="s">
        <v>8035</v>
      </c>
      <c r="H3233">
        <v>549.03751299999999</v>
      </c>
      <c r="I3233">
        <v>819.00552600000003</v>
      </c>
    </row>
    <row r="3234" spans="1:9" x14ac:dyDescent="0.25">
      <c r="A3234" s="8">
        <v>2023</v>
      </c>
      <c r="B3234" s="9" t="s">
        <v>783</v>
      </c>
      <c r="C3234" s="9" t="s">
        <v>3446</v>
      </c>
      <c r="D3234" s="9" t="s">
        <v>4906</v>
      </c>
      <c r="E3234" s="11">
        <f>VLOOKUP(C3234,Typology!$A$2:$D$615,4,FALSE)</f>
        <v>5</v>
      </c>
      <c r="F3234" s="9" t="s">
        <v>3447</v>
      </c>
      <c r="G3234" s="9" t="s">
        <v>8036</v>
      </c>
      <c r="H3234">
        <v>467.14867600000002</v>
      </c>
      <c r="I3234">
        <v>467.14867600000002</v>
      </c>
    </row>
    <row r="3235" spans="1:9" x14ac:dyDescent="0.25">
      <c r="A3235" s="8">
        <v>2023</v>
      </c>
      <c r="B3235" s="9" t="s">
        <v>783</v>
      </c>
      <c r="C3235" s="9" t="s">
        <v>3446</v>
      </c>
      <c r="D3235" s="9" t="s">
        <v>4906</v>
      </c>
      <c r="E3235" s="11">
        <f>VLOOKUP(C3235,Typology!$A$2:$D$615,4,FALSE)</f>
        <v>5</v>
      </c>
      <c r="F3235" s="9" t="s">
        <v>3448</v>
      </c>
      <c r="G3235" s="9" t="s">
        <v>8037</v>
      </c>
      <c r="H3235">
        <v>0</v>
      </c>
      <c r="I3235">
        <v>726.41823899999997</v>
      </c>
    </row>
    <row r="3236" spans="1:9" x14ac:dyDescent="0.25">
      <c r="A3236" s="8">
        <v>2023</v>
      </c>
      <c r="B3236" s="9" t="s">
        <v>783</v>
      </c>
      <c r="C3236" s="9" t="s">
        <v>3446</v>
      </c>
      <c r="D3236" s="9" t="s">
        <v>4906</v>
      </c>
      <c r="E3236" s="11">
        <f>VLOOKUP(C3236,Typology!$A$2:$D$615,4,FALSE)</f>
        <v>5</v>
      </c>
      <c r="F3236" s="9" t="s">
        <v>3449</v>
      </c>
      <c r="G3236" s="9" t="s">
        <v>5985</v>
      </c>
      <c r="H3236">
        <v>479.88426099999998</v>
      </c>
      <c r="I3236">
        <v>479.88426099999998</v>
      </c>
    </row>
    <row r="3237" spans="1:9" x14ac:dyDescent="0.25">
      <c r="A3237" s="8">
        <v>2023</v>
      </c>
      <c r="B3237" s="9" t="s">
        <v>783</v>
      </c>
      <c r="C3237" s="9" t="s">
        <v>3446</v>
      </c>
      <c r="D3237" s="9" t="s">
        <v>4906</v>
      </c>
      <c r="E3237" s="11">
        <f>VLOOKUP(C3237,Typology!$A$2:$D$615,4,FALSE)</f>
        <v>5</v>
      </c>
      <c r="F3237" s="9" t="s">
        <v>3450</v>
      </c>
      <c r="G3237" s="9" t="s">
        <v>8038</v>
      </c>
      <c r="H3237">
        <v>199.13655299999999</v>
      </c>
      <c r="I3237">
        <v>768.59512500000005</v>
      </c>
    </row>
    <row r="3238" spans="1:9" x14ac:dyDescent="0.25">
      <c r="A3238" s="8">
        <v>2023</v>
      </c>
      <c r="B3238" s="9" t="s">
        <v>783</v>
      </c>
      <c r="C3238" s="9" t="s">
        <v>3451</v>
      </c>
      <c r="D3238" s="9" t="s">
        <v>4705</v>
      </c>
      <c r="E3238" s="11">
        <f>VLOOKUP(C3238,Typology!$A$2:$D$615,4,FALSE)</f>
        <v>3</v>
      </c>
      <c r="F3238" s="9" t="s">
        <v>3452</v>
      </c>
      <c r="G3238" s="9" t="s">
        <v>8039</v>
      </c>
      <c r="H3238">
        <v>0</v>
      </c>
      <c r="I3238">
        <v>206.85658100000001</v>
      </c>
    </row>
    <row r="3239" spans="1:9" x14ac:dyDescent="0.25">
      <c r="A3239" s="8">
        <v>2023</v>
      </c>
      <c r="B3239" s="9" t="s">
        <v>783</v>
      </c>
      <c r="C3239" s="9" t="s">
        <v>3451</v>
      </c>
      <c r="D3239" s="9" t="s">
        <v>4705</v>
      </c>
      <c r="E3239" s="11">
        <f>VLOOKUP(C3239,Typology!$A$2:$D$615,4,FALSE)</f>
        <v>3</v>
      </c>
      <c r="F3239" s="9" t="s">
        <v>3453</v>
      </c>
      <c r="G3239" s="9" t="s">
        <v>8040</v>
      </c>
      <c r="H3239">
        <v>0</v>
      </c>
      <c r="I3239">
        <v>174.08766500000002</v>
      </c>
    </row>
    <row r="3240" spans="1:9" x14ac:dyDescent="0.25">
      <c r="A3240" s="8">
        <v>2023</v>
      </c>
      <c r="B3240" s="9" t="s">
        <v>783</v>
      </c>
      <c r="C3240" s="9" t="s">
        <v>3451</v>
      </c>
      <c r="D3240" s="9" t="s">
        <v>4705</v>
      </c>
      <c r="E3240" s="11">
        <f>VLOOKUP(C3240,Typology!$A$2:$D$615,4,FALSE)</f>
        <v>3</v>
      </c>
      <c r="F3240" s="9" t="s">
        <v>3454</v>
      </c>
      <c r="G3240" s="9" t="s">
        <v>8041</v>
      </c>
      <c r="H3240">
        <v>376.144747</v>
      </c>
      <c r="I3240">
        <v>376.144747</v>
      </c>
    </row>
    <row r="3241" spans="1:9" x14ac:dyDescent="0.25">
      <c r="A3241" s="8">
        <v>2023</v>
      </c>
      <c r="B3241" s="9" t="s">
        <v>783</v>
      </c>
      <c r="C3241" s="9" t="s">
        <v>3455</v>
      </c>
      <c r="D3241" s="9" t="s">
        <v>4706</v>
      </c>
      <c r="E3241" s="11">
        <f>VLOOKUP(C3241,Typology!$A$2:$D$615,4,FALSE)</f>
        <v>3</v>
      </c>
      <c r="F3241" s="9" t="s">
        <v>3456</v>
      </c>
      <c r="G3241" s="9" t="s">
        <v>8042</v>
      </c>
      <c r="H3241">
        <v>0</v>
      </c>
      <c r="I3241">
        <v>215.72932700000001</v>
      </c>
    </row>
    <row r="3242" spans="1:9" x14ac:dyDescent="0.25">
      <c r="A3242" s="8">
        <v>2023</v>
      </c>
      <c r="B3242" s="9" t="s">
        <v>783</v>
      </c>
      <c r="C3242" s="9" t="s">
        <v>3455</v>
      </c>
      <c r="D3242" s="9" t="s">
        <v>4706</v>
      </c>
      <c r="E3242" s="11">
        <f>VLOOKUP(C3242,Typology!$A$2:$D$615,4,FALSE)</f>
        <v>3</v>
      </c>
      <c r="F3242" s="9" t="s">
        <v>3457</v>
      </c>
      <c r="G3242" s="9" t="s">
        <v>8043</v>
      </c>
      <c r="H3242">
        <v>216.05812</v>
      </c>
      <c r="I3242">
        <v>249.110829</v>
      </c>
    </row>
    <row r="3243" spans="1:9" x14ac:dyDescent="0.25">
      <c r="A3243" s="8">
        <v>2023</v>
      </c>
      <c r="B3243" s="9" t="s">
        <v>783</v>
      </c>
      <c r="C3243" s="9" t="s">
        <v>3458</v>
      </c>
      <c r="D3243" s="9" t="s">
        <v>4907</v>
      </c>
      <c r="E3243" s="11">
        <f>VLOOKUP(C3243,Typology!$A$2:$D$615,4,FALSE)</f>
        <v>5</v>
      </c>
      <c r="F3243" s="9" t="s">
        <v>3459</v>
      </c>
      <c r="G3243" s="9" t="s">
        <v>8044</v>
      </c>
      <c r="H3243">
        <v>0</v>
      </c>
      <c r="I3243">
        <v>0</v>
      </c>
    </row>
    <row r="3244" spans="1:9" x14ac:dyDescent="0.25">
      <c r="A3244" s="8">
        <v>2023</v>
      </c>
      <c r="B3244" s="9" t="s">
        <v>783</v>
      </c>
      <c r="C3244" s="9" t="s">
        <v>3458</v>
      </c>
      <c r="D3244" s="9" t="s">
        <v>4907</v>
      </c>
      <c r="E3244" s="11">
        <f>VLOOKUP(C3244,Typology!$A$2:$D$615,4,FALSE)</f>
        <v>5</v>
      </c>
      <c r="F3244" s="9" t="s">
        <v>3460</v>
      </c>
      <c r="G3244" s="9" t="s">
        <v>8045</v>
      </c>
      <c r="H3244">
        <v>255.64071899999999</v>
      </c>
      <c r="I3244">
        <v>394.155689</v>
      </c>
    </row>
    <row r="3245" spans="1:9" x14ac:dyDescent="0.25">
      <c r="A3245" s="8">
        <v>2023</v>
      </c>
      <c r="B3245" s="9" t="s">
        <v>783</v>
      </c>
      <c r="C3245" s="9" t="s">
        <v>3458</v>
      </c>
      <c r="D3245" s="9" t="s">
        <v>4907</v>
      </c>
      <c r="E3245" s="11">
        <f>VLOOKUP(C3245,Typology!$A$2:$D$615,4,FALSE)</f>
        <v>5</v>
      </c>
      <c r="F3245" s="9" t="s">
        <v>577</v>
      </c>
      <c r="G3245" s="9" t="s">
        <v>5732</v>
      </c>
      <c r="H3245">
        <v>0</v>
      </c>
      <c r="I3245">
        <v>750.30121699999995</v>
      </c>
    </row>
    <row r="3246" spans="1:9" x14ac:dyDescent="0.25">
      <c r="A3246" s="8">
        <v>2023</v>
      </c>
      <c r="B3246" s="9" t="s">
        <v>783</v>
      </c>
      <c r="C3246" s="9" t="s">
        <v>3458</v>
      </c>
      <c r="D3246" s="9" t="s">
        <v>4907</v>
      </c>
      <c r="E3246" s="11">
        <f>VLOOKUP(C3246,Typology!$A$2:$D$615,4,FALSE)</f>
        <v>5</v>
      </c>
      <c r="F3246" s="9" t="s">
        <v>3461</v>
      </c>
      <c r="G3246" s="9" t="s">
        <v>7251</v>
      </c>
      <c r="H3246">
        <v>532.77177700000004</v>
      </c>
      <c r="I3246">
        <v>532.77177700000004</v>
      </c>
    </row>
    <row r="3247" spans="1:9" x14ac:dyDescent="0.25">
      <c r="A3247" s="8">
        <v>2023</v>
      </c>
      <c r="B3247" s="9" t="s">
        <v>783</v>
      </c>
      <c r="C3247" s="9" t="s">
        <v>3462</v>
      </c>
      <c r="D3247" s="9" t="s">
        <v>4820</v>
      </c>
      <c r="E3247" s="11">
        <f>VLOOKUP(C3247,Typology!$A$2:$D$615,4,FALSE)</f>
        <v>4</v>
      </c>
      <c r="F3247" s="9" t="s">
        <v>3463</v>
      </c>
      <c r="G3247" s="9" t="s">
        <v>8046</v>
      </c>
      <c r="H3247">
        <v>0</v>
      </c>
      <c r="I3247">
        <v>187.00894</v>
      </c>
    </row>
    <row r="3248" spans="1:9" x14ac:dyDescent="0.25">
      <c r="A3248" s="8">
        <v>2023</v>
      </c>
      <c r="B3248" s="9" t="s">
        <v>783</v>
      </c>
      <c r="C3248" s="9" t="s">
        <v>3462</v>
      </c>
      <c r="D3248" s="9" t="s">
        <v>4820</v>
      </c>
      <c r="E3248" s="11">
        <f>VLOOKUP(C3248,Typology!$A$2:$D$615,4,FALSE)</f>
        <v>4</v>
      </c>
      <c r="F3248" s="9" t="s">
        <v>3464</v>
      </c>
      <c r="G3248" s="9" t="s">
        <v>8047</v>
      </c>
      <c r="H3248">
        <v>162.58833300000001</v>
      </c>
      <c r="I3248">
        <v>162.58833300000001</v>
      </c>
    </row>
    <row r="3249" spans="1:9" x14ac:dyDescent="0.25">
      <c r="A3249" s="8">
        <v>2023</v>
      </c>
      <c r="B3249" s="9" t="s">
        <v>783</v>
      </c>
      <c r="C3249" s="9" t="s">
        <v>3465</v>
      </c>
      <c r="D3249" s="9" t="s">
        <v>4704</v>
      </c>
      <c r="E3249" s="11">
        <f>VLOOKUP(C3249,Typology!$A$2:$D$615,4,FALSE)</f>
        <v>3</v>
      </c>
      <c r="F3249" s="9" t="s">
        <v>3466</v>
      </c>
      <c r="G3249" s="9" t="s">
        <v>8048</v>
      </c>
      <c r="H3249">
        <v>101.55172399999999</v>
      </c>
      <c r="I3249">
        <v>384.79885000000002</v>
      </c>
    </row>
    <row r="3250" spans="1:9" x14ac:dyDescent="0.25">
      <c r="A3250" s="8">
        <v>2023</v>
      </c>
      <c r="B3250" s="9" t="s">
        <v>783</v>
      </c>
      <c r="C3250" s="9" t="s">
        <v>3465</v>
      </c>
      <c r="D3250" s="9" t="s">
        <v>4704</v>
      </c>
      <c r="E3250" s="11">
        <f>VLOOKUP(C3250,Typology!$A$2:$D$615,4,FALSE)</f>
        <v>3</v>
      </c>
      <c r="F3250" s="9" t="s">
        <v>3467</v>
      </c>
      <c r="G3250" s="9" t="s">
        <v>8049</v>
      </c>
      <c r="H3250">
        <v>465.629345</v>
      </c>
      <c r="I3250">
        <v>465.629345</v>
      </c>
    </row>
    <row r="3251" spans="1:9" x14ac:dyDescent="0.25">
      <c r="A3251" s="8">
        <v>2023</v>
      </c>
      <c r="B3251" s="9" t="s">
        <v>783</v>
      </c>
      <c r="C3251" s="9" t="s">
        <v>3465</v>
      </c>
      <c r="D3251" s="9" t="s">
        <v>4704</v>
      </c>
      <c r="E3251" s="11">
        <f>VLOOKUP(C3251,Typology!$A$2:$D$615,4,FALSE)</f>
        <v>3</v>
      </c>
      <c r="F3251" s="9" t="s">
        <v>3468</v>
      </c>
      <c r="G3251" s="9" t="s">
        <v>8050</v>
      </c>
      <c r="H3251">
        <v>0</v>
      </c>
      <c r="I3251">
        <v>365.96065999999996</v>
      </c>
    </row>
    <row r="3252" spans="1:9" x14ac:dyDescent="0.25">
      <c r="A3252" s="8">
        <v>2023</v>
      </c>
      <c r="B3252" s="9" t="s">
        <v>783</v>
      </c>
      <c r="C3252" s="9" t="s">
        <v>3469</v>
      </c>
      <c r="D3252" s="9" t="s">
        <v>5531</v>
      </c>
      <c r="E3252" s="11">
        <f>VLOOKUP(C3252,Typology!$A$2:$D$615,4,FALSE)</f>
        <v>3</v>
      </c>
      <c r="F3252" s="9" t="s">
        <v>3470</v>
      </c>
      <c r="G3252" s="9" t="s">
        <v>8051</v>
      </c>
      <c r="H3252">
        <v>364.96065999999996</v>
      </c>
      <c r="I3252">
        <v>364.96065999999996</v>
      </c>
    </row>
    <row r="3253" spans="1:9" x14ac:dyDescent="0.25">
      <c r="A3253" s="8">
        <v>2023</v>
      </c>
      <c r="B3253" s="9" t="s">
        <v>783</v>
      </c>
      <c r="C3253" s="9" t="s">
        <v>3469</v>
      </c>
      <c r="D3253" s="9" t="s">
        <v>5531</v>
      </c>
      <c r="E3253" s="11">
        <f>VLOOKUP(C3253,Typology!$A$2:$D$615,4,FALSE)</f>
        <v>3</v>
      </c>
      <c r="F3253" s="9" t="s">
        <v>3471</v>
      </c>
      <c r="G3253" s="9" t="s">
        <v>8052</v>
      </c>
      <c r="H3253">
        <v>55.643860999999994</v>
      </c>
      <c r="I3253">
        <v>277.25519400000002</v>
      </c>
    </row>
    <row r="3254" spans="1:9" x14ac:dyDescent="0.25">
      <c r="A3254" s="8">
        <v>2023</v>
      </c>
      <c r="B3254" s="9" t="s">
        <v>783</v>
      </c>
      <c r="C3254" s="9" t="s">
        <v>3469</v>
      </c>
      <c r="D3254" s="9" t="s">
        <v>5531</v>
      </c>
      <c r="E3254" s="11">
        <f>VLOOKUP(C3254,Typology!$A$2:$D$615,4,FALSE)</f>
        <v>3</v>
      </c>
      <c r="F3254" s="9" t="s">
        <v>3472</v>
      </c>
      <c r="G3254" s="9" t="s">
        <v>5775</v>
      </c>
      <c r="H3254">
        <v>0</v>
      </c>
      <c r="I3254">
        <v>265.90102300000001</v>
      </c>
    </row>
    <row r="3255" spans="1:9" x14ac:dyDescent="0.25">
      <c r="A3255" s="8">
        <v>2023</v>
      </c>
      <c r="B3255" s="9" t="s">
        <v>783</v>
      </c>
      <c r="C3255" s="9" t="s">
        <v>3473</v>
      </c>
      <c r="D3255" s="9" t="s">
        <v>4435</v>
      </c>
      <c r="E3255" s="11">
        <f>VLOOKUP(C3255,Typology!$A$2:$D$615,4,FALSE)</f>
        <v>1</v>
      </c>
      <c r="F3255" s="9" t="s">
        <v>3474</v>
      </c>
      <c r="G3255" s="9" t="s">
        <v>8053</v>
      </c>
      <c r="H3255">
        <v>251.41575599999999</v>
      </c>
      <c r="I3255">
        <v>251.41575599999999</v>
      </c>
    </row>
    <row r="3256" spans="1:9" x14ac:dyDescent="0.25">
      <c r="A3256" s="8">
        <v>2023</v>
      </c>
      <c r="B3256" s="9" t="s">
        <v>783</v>
      </c>
      <c r="C3256" s="9" t="s">
        <v>3473</v>
      </c>
      <c r="D3256" s="9" t="s">
        <v>4435</v>
      </c>
      <c r="E3256" s="11">
        <f>VLOOKUP(C3256,Typology!$A$2:$D$615,4,FALSE)</f>
        <v>1</v>
      </c>
      <c r="F3256" s="9" t="s">
        <v>3475</v>
      </c>
      <c r="G3256" s="9" t="s">
        <v>8054</v>
      </c>
      <c r="H3256">
        <v>24.718616999999998</v>
      </c>
      <c r="I3256">
        <v>24.718616999999998</v>
      </c>
    </row>
    <row r="3257" spans="1:9" x14ac:dyDescent="0.25">
      <c r="A3257" s="8">
        <v>2023</v>
      </c>
      <c r="B3257" s="9" t="s">
        <v>783</v>
      </c>
      <c r="C3257" s="9" t="s">
        <v>3473</v>
      </c>
      <c r="D3257" s="9" t="s">
        <v>4435</v>
      </c>
      <c r="E3257" s="11">
        <f>VLOOKUP(C3257,Typology!$A$2:$D$615,4,FALSE)</f>
        <v>1</v>
      </c>
      <c r="F3257" s="9" t="s">
        <v>3476</v>
      </c>
      <c r="G3257" s="9" t="s">
        <v>8055</v>
      </c>
      <c r="H3257">
        <v>384.473252</v>
      </c>
      <c r="I3257">
        <v>384.473252</v>
      </c>
    </row>
    <row r="3258" spans="1:9" x14ac:dyDescent="0.25">
      <c r="A3258" s="8">
        <v>2023</v>
      </c>
      <c r="B3258" s="9" t="s">
        <v>783</v>
      </c>
      <c r="C3258" s="9" t="s">
        <v>3473</v>
      </c>
      <c r="D3258" s="9" t="s">
        <v>4435</v>
      </c>
      <c r="E3258" s="11">
        <f>VLOOKUP(C3258,Typology!$A$2:$D$615,4,FALSE)</f>
        <v>1</v>
      </c>
      <c r="F3258" s="9" t="s">
        <v>3477</v>
      </c>
      <c r="G3258" s="9" t="s">
        <v>8056</v>
      </c>
      <c r="H3258">
        <v>0.74404799999999993</v>
      </c>
      <c r="I3258">
        <v>18.488724999999999</v>
      </c>
    </row>
    <row r="3259" spans="1:9" x14ac:dyDescent="0.25">
      <c r="A3259" s="8">
        <v>2023</v>
      </c>
      <c r="B3259" s="9" t="s">
        <v>783</v>
      </c>
      <c r="C3259" s="9" t="s">
        <v>3473</v>
      </c>
      <c r="D3259" s="9" t="s">
        <v>4435</v>
      </c>
      <c r="E3259" s="11">
        <f>VLOOKUP(C3259,Typology!$A$2:$D$615,4,FALSE)</f>
        <v>1</v>
      </c>
      <c r="F3259" s="9" t="s">
        <v>3478</v>
      </c>
      <c r="G3259" s="9" t="s">
        <v>8057</v>
      </c>
      <c r="H3259">
        <v>134.538117</v>
      </c>
      <c r="I3259">
        <v>398.63089100000002</v>
      </c>
    </row>
    <row r="3260" spans="1:9" x14ac:dyDescent="0.25">
      <c r="A3260" s="8">
        <v>2023</v>
      </c>
      <c r="B3260" s="9" t="s">
        <v>783</v>
      </c>
      <c r="C3260" s="9" t="s">
        <v>3473</v>
      </c>
      <c r="D3260" s="9" t="s">
        <v>4435</v>
      </c>
      <c r="E3260" s="11">
        <f>VLOOKUP(C3260,Typology!$A$2:$D$615,4,FALSE)</f>
        <v>1</v>
      </c>
      <c r="F3260" s="9" t="s">
        <v>3479</v>
      </c>
      <c r="G3260" s="9" t="s">
        <v>8058</v>
      </c>
      <c r="H3260">
        <v>0</v>
      </c>
      <c r="I3260">
        <v>597.33498999999995</v>
      </c>
    </row>
    <row r="3261" spans="1:9" x14ac:dyDescent="0.25">
      <c r="A3261" s="8">
        <v>2023</v>
      </c>
      <c r="B3261" s="9" t="s">
        <v>783</v>
      </c>
      <c r="C3261" s="9" t="s">
        <v>3480</v>
      </c>
      <c r="D3261" s="9" t="s">
        <v>5528</v>
      </c>
      <c r="E3261" s="11">
        <f>VLOOKUP(C3261,Typology!$A$2:$D$615,4,FALSE)</f>
        <v>2</v>
      </c>
      <c r="F3261" s="9" t="s">
        <v>3481</v>
      </c>
      <c r="G3261" s="9" t="s">
        <v>7885</v>
      </c>
      <c r="H3261">
        <v>0</v>
      </c>
      <c r="I3261">
        <v>141.29456999999999</v>
      </c>
    </row>
    <row r="3262" spans="1:9" x14ac:dyDescent="0.25">
      <c r="A3262" s="8">
        <v>2023</v>
      </c>
      <c r="B3262" s="9" t="s">
        <v>783</v>
      </c>
      <c r="C3262" s="9" t="s">
        <v>3480</v>
      </c>
      <c r="D3262" s="9" t="s">
        <v>5528</v>
      </c>
      <c r="E3262" s="11">
        <f>VLOOKUP(C3262,Typology!$A$2:$D$615,4,FALSE)</f>
        <v>2</v>
      </c>
      <c r="F3262" s="9" t="s">
        <v>3482</v>
      </c>
      <c r="G3262" s="9" t="s">
        <v>7887</v>
      </c>
      <c r="H3262">
        <v>288.059282</v>
      </c>
      <c r="I3262">
        <v>288.059282</v>
      </c>
    </row>
    <row r="3263" spans="1:9" x14ac:dyDescent="0.25">
      <c r="A3263" s="8">
        <v>2023</v>
      </c>
      <c r="B3263" s="9" t="s">
        <v>783</v>
      </c>
      <c r="C3263" s="9" t="s">
        <v>3480</v>
      </c>
      <c r="D3263" s="9" t="s">
        <v>5528</v>
      </c>
      <c r="E3263" s="11">
        <f>VLOOKUP(C3263,Typology!$A$2:$D$615,4,FALSE)</f>
        <v>2</v>
      </c>
      <c r="F3263" s="9" t="s">
        <v>3483</v>
      </c>
      <c r="G3263" s="9" t="s">
        <v>7886</v>
      </c>
      <c r="H3263">
        <v>0</v>
      </c>
      <c r="I3263">
        <v>132.11035799999999</v>
      </c>
    </row>
    <row r="3264" spans="1:9" x14ac:dyDescent="0.25">
      <c r="A3264" s="8">
        <v>2023</v>
      </c>
      <c r="B3264" s="9" t="s">
        <v>783</v>
      </c>
      <c r="C3264" s="9" t="s">
        <v>3484</v>
      </c>
      <c r="D3264" s="9" t="s">
        <v>4437</v>
      </c>
      <c r="E3264" s="11">
        <f>VLOOKUP(C3264,Typology!$A$2:$D$615,4,FALSE)</f>
        <v>1</v>
      </c>
      <c r="F3264" s="9" t="s">
        <v>3485</v>
      </c>
      <c r="G3264" s="9" t="s">
        <v>8059</v>
      </c>
      <c r="H3264">
        <v>0</v>
      </c>
      <c r="I3264">
        <v>253.276059</v>
      </c>
    </row>
    <row r="3265" spans="1:9" x14ac:dyDescent="0.25">
      <c r="A3265" s="8">
        <v>2023</v>
      </c>
      <c r="B3265" s="9" t="s">
        <v>783</v>
      </c>
      <c r="C3265" s="9" t="s">
        <v>3484</v>
      </c>
      <c r="D3265" s="9" t="s">
        <v>4437</v>
      </c>
      <c r="E3265" s="11">
        <f>VLOOKUP(C3265,Typology!$A$2:$D$615,4,FALSE)</f>
        <v>1</v>
      </c>
      <c r="F3265" s="9" t="s">
        <v>3486</v>
      </c>
      <c r="G3265" s="9" t="s">
        <v>8060</v>
      </c>
      <c r="H3265">
        <v>0</v>
      </c>
      <c r="I3265">
        <v>257.874076</v>
      </c>
    </row>
    <row r="3266" spans="1:9" x14ac:dyDescent="0.25">
      <c r="A3266" s="8">
        <v>2023</v>
      </c>
      <c r="B3266" s="9" t="s">
        <v>783</v>
      </c>
      <c r="C3266" s="9" t="s">
        <v>3484</v>
      </c>
      <c r="D3266" s="9" t="s">
        <v>4437</v>
      </c>
      <c r="E3266" s="11">
        <f>VLOOKUP(C3266,Typology!$A$2:$D$615,4,FALSE)</f>
        <v>1</v>
      </c>
      <c r="F3266" s="9" t="s">
        <v>3487</v>
      </c>
      <c r="G3266" s="9" t="s">
        <v>8061</v>
      </c>
      <c r="H3266">
        <v>485.81787199999997</v>
      </c>
      <c r="I3266">
        <v>485.81787199999997</v>
      </c>
    </row>
    <row r="3267" spans="1:9" x14ac:dyDescent="0.25">
      <c r="A3267" s="8">
        <v>2023</v>
      </c>
      <c r="B3267" s="9" t="s">
        <v>783</v>
      </c>
      <c r="C3267" s="9" t="s">
        <v>3488</v>
      </c>
      <c r="D3267" s="9" t="s">
        <v>4708</v>
      </c>
      <c r="E3267" s="11">
        <f>VLOOKUP(C3267,Typology!$A$2:$D$615,4,FALSE)</f>
        <v>3</v>
      </c>
      <c r="F3267" s="9" t="s">
        <v>3489</v>
      </c>
      <c r="G3267" s="9" t="s">
        <v>6788</v>
      </c>
      <c r="H3267">
        <v>467.505989</v>
      </c>
      <c r="I3267">
        <v>467.505989</v>
      </c>
    </row>
    <row r="3268" spans="1:9" x14ac:dyDescent="0.25">
      <c r="A3268" s="8">
        <v>2023</v>
      </c>
      <c r="B3268" s="9" t="s">
        <v>783</v>
      </c>
      <c r="C3268" s="9" t="s">
        <v>3488</v>
      </c>
      <c r="D3268" s="9" t="s">
        <v>4708</v>
      </c>
      <c r="E3268" s="11">
        <f>VLOOKUP(C3268,Typology!$A$2:$D$615,4,FALSE)</f>
        <v>3</v>
      </c>
      <c r="F3268" s="9" t="s">
        <v>3490</v>
      </c>
      <c r="G3268" s="9" t="s">
        <v>8062</v>
      </c>
      <c r="H3268">
        <v>115.115847</v>
      </c>
      <c r="I3268">
        <v>420.85785399999997</v>
      </c>
    </row>
    <row r="3269" spans="1:9" x14ac:dyDescent="0.25">
      <c r="A3269" s="8">
        <v>2023</v>
      </c>
      <c r="B3269" s="9" t="s">
        <v>783</v>
      </c>
      <c r="C3269" s="9" t="s">
        <v>3488</v>
      </c>
      <c r="D3269" s="9" t="s">
        <v>4708</v>
      </c>
      <c r="E3269" s="11">
        <f>VLOOKUP(C3269,Typology!$A$2:$D$615,4,FALSE)</f>
        <v>3</v>
      </c>
      <c r="F3269" s="9" t="s">
        <v>3491</v>
      </c>
      <c r="G3269" s="9" t="s">
        <v>8063</v>
      </c>
      <c r="H3269">
        <v>0</v>
      </c>
      <c r="I3269">
        <v>311.49091800000002</v>
      </c>
    </row>
    <row r="3270" spans="1:9" x14ac:dyDescent="0.25">
      <c r="A3270" s="8">
        <v>2023</v>
      </c>
      <c r="B3270" s="9" t="s">
        <v>783</v>
      </c>
      <c r="C3270" s="9" t="s">
        <v>3492</v>
      </c>
      <c r="D3270" s="9" t="s">
        <v>4439</v>
      </c>
      <c r="E3270" s="11">
        <f>VLOOKUP(C3270,Typology!$A$2:$D$615,4,FALSE)</f>
        <v>1</v>
      </c>
      <c r="F3270" s="9" t="s">
        <v>3493</v>
      </c>
      <c r="G3270" s="9" t="s">
        <v>8064</v>
      </c>
      <c r="H3270">
        <v>0</v>
      </c>
      <c r="I3270">
        <v>305.997568</v>
      </c>
    </row>
    <row r="3271" spans="1:9" x14ac:dyDescent="0.25">
      <c r="A3271" s="8">
        <v>2023</v>
      </c>
      <c r="B3271" s="9" t="s">
        <v>783</v>
      </c>
      <c r="C3271" s="9" t="s">
        <v>3492</v>
      </c>
      <c r="D3271" s="9" t="s">
        <v>4439</v>
      </c>
      <c r="E3271" s="11">
        <f>VLOOKUP(C3271,Typology!$A$2:$D$615,4,FALSE)</f>
        <v>1</v>
      </c>
      <c r="F3271" s="9" t="s">
        <v>3494</v>
      </c>
      <c r="G3271" s="9" t="s">
        <v>8065</v>
      </c>
      <c r="H3271">
        <v>283.57771600000001</v>
      </c>
      <c r="I3271">
        <v>283.57771600000001</v>
      </c>
    </row>
    <row r="3272" spans="1:9" x14ac:dyDescent="0.25">
      <c r="A3272" s="8">
        <v>2023</v>
      </c>
      <c r="B3272" s="9" t="s">
        <v>783</v>
      </c>
      <c r="C3272" s="9" t="s">
        <v>3495</v>
      </c>
      <c r="D3272" s="9" t="s">
        <v>4707</v>
      </c>
      <c r="E3272" s="11">
        <f>VLOOKUP(C3272,Typology!$A$2:$D$615,4,FALSE)</f>
        <v>3</v>
      </c>
      <c r="F3272" s="9" t="s">
        <v>3496</v>
      </c>
      <c r="G3272" s="9" t="s">
        <v>6369</v>
      </c>
      <c r="H3272">
        <v>411.00031799999999</v>
      </c>
      <c r="I3272">
        <v>411.00031799999999</v>
      </c>
    </row>
    <row r="3273" spans="1:9" x14ac:dyDescent="0.25">
      <c r="A3273" s="8">
        <v>2023</v>
      </c>
      <c r="B3273" s="9" t="s">
        <v>783</v>
      </c>
      <c r="C3273" s="9" t="s">
        <v>3495</v>
      </c>
      <c r="D3273" s="9" t="s">
        <v>4707</v>
      </c>
      <c r="E3273" s="11">
        <f>VLOOKUP(C3273,Typology!$A$2:$D$615,4,FALSE)</f>
        <v>3</v>
      </c>
      <c r="F3273" s="9" t="s">
        <v>3497</v>
      </c>
      <c r="G3273" s="9" t="s">
        <v>8066</v>
      </c>
      <c r="H3273">
        <v>5.3655609999999996</v>
      </c>
      <c r="I3273">
        <v>16.936139000000001</v>
      </c>
    </row>
    <row r="3274" spans="1:9" x14ac:dyDescent="0.25">
      <c r="A3274" s="8">
        <v>2023</v>
      </c>
      <c r="B3274" s="9" t="s">
        <v>783</v>
      </c>
      <c r="C3274" s="9" t="s">
        <v>3495</v>
      </c>
      <c r="D3274" s="9" t="s">
        <v>4707</v>
      </c>
      <c r="E3274" s="11">
        <f>VLOOKUP(C3274,Typology!$A$2:$D$615,4,FALSE)</f>
        <v>3</v>
      </c>
      <c r="F3274" s="9" t="s">
        <v>3498</v>
      </c>
      <c r="G3274" s="9" t="s">
        <v>5866</v>
      </c>
      <c r="H3274">
        <v>0</v>
      </c>
      <c r="I3274">
        <v>491.87712399999998</v>
      </c>
    </row>
    <row r="3275" spans="1:9" x14ac:dyDescent="0.25">
      <c r="A3275" s="8">
        <v>2023</v>
      </c>
      <c r="B3275" s="9" t="s">
        <v>783</v>
      </c>
      <c r="C3275" s="9" t="s">
        <v>3495</v>
      </c>
      <c r="D3275" s="9" t="s">
        <v>4707</v>
      </c>
      <c r="E3275" s="11">
        <f>VLOOKUP(C3275,Typology!$A$2:$D$615,4,FALSE)</f>
        <v>3</v>
      </c>
      <c r="F3275" s="9" t="s">
        <v>3499</v>
      </c>
      <c r="G3275" s="9" t="s">
        <v>6611</v>
      </c>
      <c r="H3275">
        <v>495.40310599999998</v>
      </c>
      <c r="I3275">
        <v>495.40310599999998</v>
      </c>
    </row>
    <row r="3276" spans="1:9" x14ac:dyDescent="0.25">
      <c r="A3276" s="8">
        <v>2023</v>
      </c>
      <c r="B3276" s="9" t="s">
        <v>783</v>
      </c>
      <c r="C3276" s="9" t="s">
        <v>3495</v>
      </c>
      <c r="D3276" s="9" t="s">
        <v>4707</v>
      </c>
      <c r="E3276" s="11">
        <f>VLOOKUP(C3276,Typology!$A$2:$D$615,4,FALSE)</f>
        <v>3</v>
      </c>
      <c r="F3276" s="9" t="s">
        <v>3500</v>
      </c>
      <c r="G3276" s="9" t="s">
        <v>8067</v>
      </c>
      <c r="H3276">
        <v>0</v>
      </c>
      <c r="I3276">
        <v>448.89348699999999</v>
      </c>
    </row>
    <row r="3277" spans="1:9" x14ac:dyDescent="0.25">
      <c r="A3277" s="8">
        <v>2023</v>
      </c>
      <c r="B3277" s="9" t="s">
        <v>783</v>
      </c>
      <c r="C3277" s="9" t="s">
        <v>3501</v>
      </c>
      <c r="D3277" s="9" t="s">
        <v>4587</v>
      </c>
      <c r="E3277" s="11">
        <f>VLOOKUP(C3277,Typology!$A$2:$D$615,4,FALSE)</f>
        <v>2</v>
      </c>
      <c r="F3277" s="9" t="s">
        <v>3502</v>
      </c>
      <c r="G3277" s="9" t="s">
        <v>8068</v>
      </c>
      <c r="H3277">
        <v>0</v>
      </c>
      <c r="I3277">
        <v>283.271929</v>
      </c>
    </row>
    <row r="3278" spans="1:9" x14ac:dyDescent="0.25">
      <c r="A3278" s="8">
        <v>2023</v>
      </c>
      <c r="B3278" s="9" t="s">
        <v>783</v>
      </c>
      <c r="C3278" s="9" t="s">
        <v>3501</v>
      </c>
      <c r="D3278" s="9" t="s">
        <v>4587</v>
      </c>
      <c r="E3278" s="11">
        <f>VLOOKUP(C3278,Typology!$A$2:$D$615,4,FALSE)</f>
        <v>2</v>
      </c>
      <c r="F3278" s="9" t="s">
        <v>3503</v>
      </c>
      <c r="G3278" s="9" t="s">
        <v>8069</v>
      </c>
      <c r="H3278">
        <v>1.9137359999999999</v>
      </c>
      <c r="I3278">
        <v>3.3910089999999999</v>
      </c>
    </row>
    <row r="3279" spans="1:9" x14ac:dyDescent="0.25">
      <c r="A3279" s="8">
        <v>2023</v>
      </c>
      <c r="B3279" s="9" t="s">
        <v>783</v>
      </c>
      <c r="C3279" s="9" t="s">
        <v>3501</v>
      </c>
      <c r="D3279" s="9" t="s">
        <v>4587</v>
      </c>
      <c r="E3279" s="11">
        <f>VLOOKUP(C3279,Typology!$A$2:$D$615,4,FALSE)</f>
        <v>2</v>
      </c>
      <c r="F3279" s="9" t="s">
        <v>3504</v>
      </c>
      <c r="G3279" s="9" t="s">
        <v>8070</v>
      </c>
      <c r="H3279">
        <v>0</v>
      </c>
      <c r="I3279">
        <v>212.510008</v>
      </c>
    </row>
    <row r="3280" spans="1:9" x14ac:dyDescent="0.25">
      <c r="A3280" s="8">
        <v>2023</v>
      </c>
      <c r="B3280" s="9" t="s">
        <v>783</v>
      </c>
      <c r="C3280" s="9" t="s">
        <v>3501</v>
      </c>
      <c r="D3280" s="9" t="s">
        <v>4587</v>
      </c>
      <c r="E3280" s="11">
        <f>VLOOKUP(C3280,Typology!$A$2:$D$615,4,FALSE)</f>
        <v>2</v>
      </c>
      <c r="F3280" s="9" t="s">
        <v>3505</v>
      </c>
      <c r="G3280" s="9" t="s">
        <v>8071</v>
      </c>
      <c r="H3280">
        <v>478.80940900000002</v>
      </c>
      <c r="I3280">
        <v>478.80940900000002</v>
      </c>
    </row>
    <row r="3281" spans="1:9" x14ac:dyDescent="0.25">
      <c r="A3281" s="8">
        <v>2023</v>
      </c>
      <c r="B3281" s="9" t="s">
        <v>783</v>
      </c>
      <c r="C3281" s="9" t="s">
        <v>3506</v>
      </c>
      <c r="D3281" s="9" t="s">
        <v>5516</v>
      </c>
      <c r="E3281" s="11">
        <f>VLOOKUP(C3281,Typology!$A$2:$D$615,4,FALSE)</f>
        <v>3</v>
      </c>
      <c r="F3281" s="9" t="s">
        <v>3507</v>
      </c>
      <c r="G3281" s="9" t="s">
        <v>8072</v>
      </c>
      <c r="H3281">
        <v>0</v>
      </c>
      <c r="I3281">
        <v>612.70780999999999</v>
      </c>
    </row>
    <row r="3282" spans="1:9" x14ac:dyDescent="0.25">
      <c r="A3282" s="8">
        <v>2023</v>
      </c>
      <c r="B3282" s="9" t="s">
        <v>783</v>
      </c>
      <c r="C3282" s="9" t="s">
        <v>3506</v>
      </c>
      <c r="D3282" s="9" t="s">
        <v>5516</v>
      </c>
      <c r="E3282" s="11">
        <f>VLOOKUP(C3282,Typology!$A$2:$D$615,4,FALSE)</f>
        <v>3</v>
      </c>
      <c r="F3282" s="9" t="s">
        <v>3508</v>
      </c>
      <c r="G3282" s="9" t="s">
        <v>8073</v>
      </c>
      <c r="H3282">
        <v>362.52503999999999</v>
      </c>
      <c r="I3282">
        <v>516.47943099999998</v>
      </c>
    </row>
    <row r="3283" spans="1:9" x14ac:dyDescent="0.25">
      <c r="A3283" s="8">
        <v>2023</v>
      </c>
      <c r="B3283" s="9" t="s">
        <v>783</v>
      </c>
      <c r="C3283" s="9" t="s">
        <v>3506</v>
      </c>
      <c r="D3283" s="9" t="s">
        <v>5516</v>
      </c>
      <c r="E3283" s="11">
        <f>VLOOKUP(C3283,Typology!$A$2:$D$615,4,FALSE)</f>
        <v>3</v>
      </c>
      <c r="F3283" s="9" t="s">
        <v>3509</v>
      </c>
      <c r="G3283" s="9" t="s">
        <v>8074</v>
      </c>
      <c r="H3283">
        <v>630.62542299999996</v>
      </c>
      <c r="I3283">
        <v>630.62542299999996</v>
      </c>
    </row>
    <row r="3284" spans="1:9" x14ac:dyDescent="0.25">
      <c r="A3284" s="8">
        <v>2023</v>
      </c>
      <c r="B3284" s="9" t="s">
        <v>783</v>
      </c>
      <c r="C3284" s="9" t="s">
        <v>3506</v>
      </c>
      <c r="D3284" s="9" t="s">
        <v>5516</v>
      </c>
      <c r="E3284" s="11">
        <f>VLOOKUP(C3284,Typology!$A$2:$D$615,4,FALSE)</f>
        <v>3</v>
      </c>
      <c r="F3284" s="9" t="s">
        <v>3510</v>
      </c>
      <c r="G3284" s="9" t="s">
        <v>8075</v>
      </c>
      <c r="H3284">
        <v>0</v>
      </c>
      <c r="I3284">
        <v>328.18195000000003</v>
      </c>
    </row>
    <row r="3285" spans="1:9" x14ac:dyDescent="0.25">
      <c r="A3285" s="8">
        <v>2023</v>
      </c>
      <c r="B3285" s="9" t="s">
        <v>783</v>
      </c>
      <c r="C3285" s="9" t="s">
        <v>3511</v>
      </c>
      <c r="D3285" s="9" t="s">
        <v>4710</v>
      </c>
      <c r="E3285" s="11">
        <f>VLOOKUP(C3285,Typology!$A$2:$D$615,4,FALSE)</f>
        <v>3</v>
      </c>
      <c r="F3285" s="9" t="s">
        <v>3512</v>
      </c>
      <c r="G3285" s="9" t="s">
        <v>8076</v>
      </c>
      <c r="H3285">
        <v>0</v>
      </c>
      <c r="I3285">
        <v>571.00391000000002</v>
      </c>
    </row>
    <row r="3286" spans="1:9" x14ac:dyDescent="0.25">
      <c r="A3286" s="8">
        <v>2023</v>
      </c>
      <c r="B3286" s="9" t="s">
        <v>783</v>
      </c>
      <c r="C3286" s="9" t="s">
        <v>3511</v>
      </c>
      <c r="D3286" s="9" t="s">
        <v>4710</v>
      </c>
      <c r="E3286" s="11">
        <f>VLOOKUP(C3286,Typology!$A$2:$D$615,4,FALSE)</f>
        <v>3</v>
      </c>
      <c r="F3286" s="9" t="s">
        <v>3513</v>
      </c>
      <c r="G3286" s="9" t="s">
        <v>8077</v>
      </c>
      <c r="H3286">
        <v>6.70167</v>
      </c>
      <c r="I3286">
        <v>51.840610999999996</v>
      </c>
    </row>
    <row r="3287" spans="1:9" x14ac:dyDescent="0.25">
      <c r="A3287" s="8">
        <v>2023</v>
      </c>
      <c r="B3287" s="9" t="s">
        <v>783</v>
      </c>
      <c r="C3287" s="9" t="s">
        <v>3511</v>
      </c>
      <c r="D3287" s="9" t="s">
        <v>4710</v>
      </c>
      <c r="E3287" s="11">
        <f>VLOOKUP(C3287,Typology!$A$2:$D$615,4,FALSE)</f>
        <v>3</v>
      </c>
      <c r="F3287" s="9" t="s">
        <v>3514</v>
      </c>
      <c r="G3287" s="9" t="s">
        <v>8078</v>
      </c>
      <c r="H3287">
        <v>1057.8030160000001</v>
      </c>
      <c r="I3287">
        <v>1057.8030160000001</v>
      </c>
    </row>
    <row r="3288" spans="1:9" x14ac:dyDescent="0.25">
      <c r="A3288" s="8">
        <v>2023</v>
      </c>
      <c r="B3288" s="9" t="s">
        <v>783</v>
      </c>
      <c r="C3288" s="9" t="s">
        <v>3511</v>
      </c>
      <c r="D3288" s="9" t="s">
        <v>4710</v>
      </c>
      <c r="E3288" s="11">
        <f>VLOOKUP(C3288,Typology!$A$2:$D$615,4,FALSE)</f>
        <v>3</v>
      </c>
      <c r="F3288" s="9" t="s">
        <v>3515</v>
      </c>
      <c r="G3288" s="9" t="s">
        <v>8079</v>
      </c>
      <c r="H3288">
        <v>0</v>
      </c>
      <c r="I3288">
        <v>539.22202800000002</v>
      </c>
    </row>
    <row r="3289" spans="1:9" x14ac:dyDescent="0.25">
      <c r="A3289" s="8">
        <v>2023</v>
      </c>
      <c r="B3289" s="9" t="s">
        <v>783</v>
      </c>
      <c r="C3289" s="9" t="s">
        <v>3516</v>
      </c>
      <c r="D3289" s="9" t="s">
        <v>5533</v>
      </c>
      <c r="E3289" s="11">
        <f>VLOOKUP(C3289,Typology!$A$2:$D$615,4,FALSE)</f>
        <v>6</v>
      </c>
      <c r="F3289" s="9" t="s">
        <v>3517</v>
      </c>
      <c r="G3289" s="9" t="s">
        <v>8080</v>
      </c>
      <c r="H3289">
        <v>478.54951599999998</v>
      </c>
      <c r="I3289">
        <v>478.54951599999998</v>
      </c>
    </row>
    <row r="3290" spans="1:9" x14ac:dyDescent="0.25">
      <c r="A3290" s="8">
        <v>2023</v>
      </c>
      <c r="B3290" s="9" t="s">
        <v>783</v>
      </c>
      <c r="C3290" s="9" t="s">
        <v>3516</v>
      </c>
      <c r="D3290" s="9" t="s">
        <v>5533</v>
      </c>
      <c r="E3290" s="11">
        <f>VLOOKUP(C3290,Typology!$A$2:$D$615,4,FALSE)</f>
        <v>6</v>
      </c>
      <c r="F3290" s="9" t="s">
        <v>3518</v>
      </c>
      <c r="G3290" s="9" t="s">
        <v>8081</v>
      </c>
      <c r="H3290">
        <v>0</v>
      </c>
      <c r="I3290">
        <v>1024.2011620000001</v>
      </c>
    </row>
    <row r="3291" spans="1:9" x14ac:dyDescent="0.25">
      <c r="A3291" s="8">
        <v>2023</v>
      </c>
      <c r="B3291" s="9" t="s">
        <v>783</v>
      </c>
      <c r="C3291" s="9" t="s">
        <v>3516</v>
      </c>
      <c r="D3291" s="9" t="s">
        <v>5533</v>
      </c>
      <c r="E3291" s="11">
        <f>VLOOKUP(C3291,Typology!$A$2:$D$615,4,FALSE)</f>
        <v>6</v>
      </c>
      <c r="F3291" s="9" t="s">
        <v>3519</v>
      </c>
      <c r="G3291" s="9" t="s">
        <v>8082</v>
      </c>
      <c r="H3291">
        <v>386.031792</v>
      </c>
      <c r="I3291">
        <v>386.031792</v>
      </c>
    </row>
    <row r="3292" spans="1:9" x14ac:dyDescent="0.25">
      <c r="A3292" s="8">
        <v>2023</v>
      </c>
      <c r="B3292" s="9" t="s">
        <v>783</v>
      </c>
      <c r="C3292" s="9" t="s">
        <v>3516</v>
      </c>
      <c r="D3292" s="9" t="s">
        <v>5533</v>
      </c>
      <c r="E3292" s="11">
        <f>VLOOKUP(C3292,Typology!$A$2:$D$615,4,FALSE)</f>
        <v>6</v>
      </c>
      <c r="F3292" s="9" t="s">
        <v>3520</v>
      </c>
      <c r="G3292" s="9" t="s">
        <v>8083</v>
      </c>
      <c r="H3292">
        <v>2</v>
      </c>
      <c r="I3292">
        <v>6.3657139999999997</v>
      </c>
    </row>
    <row r="3293" spans="1:9" x14ac:dyDescent="0.25">
      <c r="A3293" s="8">
        <v>2023</v>
      </c>
      <c r="B3293" s="9" t="s">
        <v>783</v>
      </c>
      <c r="C3293" s="9" t="s">
        <v>3516</v>
      </c>
      <c r="D3293" s="9" t="s">
        <v>5533</v>
      </c>
      <c r="E3293" s="11">
        <f>VLOOKUP(C3293,Typology!$A$2:$D$615,4,FALSE)</f>
        <v>6</v>
      </c>
      <c r="F3293" s="9" t="s">
        <v>3521</v>
      </c>
      <c r="G3293" s="9" t="s">
        <v>8084</v>
      </c>
      <c r="H3293">
        <v>0</v>
      </c>
      <c r="I3293">
        <v>743.93053199999997</v>
      </c>
    </row>
    <row r="3294" spans="1:9" x14ac:dyDescent="0.25">
      <c r="A3294" s="8">
        <v>2023</v>
      </c>
      <c r="B3294" s="9" t="s">
        <v>783</v>
      </c>
      <c r="C3294" s="9" t="s">
        <v>3516</v>
      </c>
      <c r="D3294" s="9" t="s">
        <v>5533</v>
      </c>
      <c r="E3294" s="11">
        <f>VLOOKUP(C3294,Typology!$A$2:$D$615,4,FALSE)</f>
        <v>6</v>
      </c>
      <c r="F3294" s="9" t="s">
        <v>3522</v>
      </c>
      <c r="G3294" s="9" t="s">
        <v>8085</v>
      </c>
      <c r="H3294">
        <v>664.41387599999996</v>
      </c>
      <c r="I3294">
        <v>664.41387599999996</v>
      </c>
    </row>
    <row r="3295" spans="1:9" x14ac:dyDescent="0.25">
      <c r="A3295" s="8">
        <v>2023</v>
      </c>
      <c r="B3295" s="9" t="s">
        <v>783</v>
      </c>
      <c r="C3295" s="9" t="s">
        <v>3516</v>
      </c>
      <c r="D3295" s="9" t="s">
        <v>5533</v>
      </c>
      <c r="E3295" s="11">
        <f>VLOOKUP(C3295,Typology!$A$2:$D$615,4,FALSE)</f>
        <v>6</v>
      </c>
      <c r="F3295" s="9" t="s">
        <v>3516</v>
      </c>
      <c r="G3295" s="9" t="s">
        <v>5533</v>
      </c>
      <c r="H3295">
        <v>0.48214299999999999</v>
      </c>
      <c r="I3295">
        <v>4.2976190000000001</v>
      </c>
    </row>
    <row r="3296" spans="1:9" x14ac:dyDescent="0.25">
      <c r="A3296" s="8">
        <v>2023</v>
      </c>
      <c r="B3296" s="9" t="s">
        <v>783</v>
      </c>
      <c r="C3296" s="9" t="s">
        <v>3523</v>
      </c>
      <c r="D3296" s="9" t="s">
        <v>5534</v>
      </c>
      <c r="E3296" s="11">
        <f>VLOOKUP(C3296,Typology!$A$2:$D$615,4,FALSE)</f>
        <v>2</v>
      </c>
      <c r="F3296" s="9" t="s">
        <v>3524</v>
      </c>
      <c r="G3296" s="9" t="s">
        <v>5580</v>
      </c>
      <c r="H3296">
        <v>0</v>
      </c>
      <c r="I3296">
        <v>303.06020799999999</v>
      </c>
    </row>
    <row r="3297" spans="1:9" x14ac:dyDescent="0.25">
      <c r="A3297" s="8">
        <v>2023</v>
      </c>
      <c r="B3297" s="9" t="s">
        <v>783</v>
      </c>
      <c r="C3297" s="9" t="s">
        <v>3523</v>
      </c>
      <c r="D3297" s="9" t="s">
        <v>5534</v>
      </c>
      <c r="E3297" s="11">
        <f>VLOOKUP(C3297,Typology!$A$2:$D$615,4,FALSE)</f>
        <v>2</v>
      </c>
      <c r="F3297" s="9" t="s">
        <v>3525</v>
      </c>
      <c r="G3297" s="9" t="s">
        <v>8086</v>
      </c>
      <c r="H3297">
        <v>331.70920699999999</v>
      </c>
      <c r="I3297">
        <v>385.04709500000001</v>
      </c>
    </row>
    <row r="3298" spans="1:9" x14ac:dyDescent="0.25">
      <c r="A3298" s="8">
        <v>2023</v>
      </c>
      <c r="B3298" s="9" t="s">
        <v>783</v>
      </c>
      <c r="C3298" s="9" t="s">
        <v>3526</v>
      </c>
      <c r="D3298" s="9" t="s">
        <v>4440</v>
      </c>
      <c r="E3298" s="11">
        <f>VLOOKUP(C3298,Typology!$A$2:$D$615,4,FALSE)</f>
        <v>1</v>
      </c>
      <c r="F3298" s="9" t="s">
        <v>3527</v>
      </c>
      <c r="G3298" s="9" t="s">
        <v>8087</v>
      </c>
      <c r="H3298">
        <v>361.35877499999998</v>
      </c>
      <c r="I3298">
        <v>361.35877499999998</v>
      </c>
    </row>
    <row r="3299" spans="1:9" x14ac:dyDescent="0.25">
      <c r="A3299" s="8">
        <v>2023</v>
      </c>
      <c r="B3299" s="9" t="s">
        <v>783</v>
      </c>
      <c r="C3299" s="9" t="s">
        <v>3526</v>
      </c>
      <c r="D3299" s="9" t="s">
        <v>4440</v>
      </c>
      <c r="E3299" s="11">
        <f>VLOOKUP(C3299,Typology!$A$2:$D$615,4,FALSE)</f>
        <v>1</v>
      </c>
      <c r="F3299" s="9" t="s">
        <v>3528</v>
      </c>
      <c r="G3299" s="9" t="s">
        <v>8088</v>
      </c>
      <c r="H3299">
        <v>333.83437300000003</v>
      </c>
      <c r="I3299">
        <v>333.83437300000003</v>
      </c>
    </row>
    <row r="3300" spans="1:9" x14ac:dyDescent="0.25">
      <c r="A3300" s="8">
        <v>2023</v>
      </c>
      <c r="B3300" s="9" t="s">
        <v>783</v>
      </c>
      <c r="C3300" s="9" t="s">
        <v>3526</v>
      </c>
      <c r="D3300" s="9" t="s">
        <v>4440</v>
      </c>
      <c r="E3300" s="11">
        <f>VLOOKUP(C3300,Typology!$A$2:$D$615,4,FALSE)</f>
        <v>1</v>
      </c>
      <c r="F3300" s="9" t="s">
        <v>3529</v>
      </c>
      <c r="G3300" s="9" t="s">
        <v>8089</v>
      </c>
      <c r="H3300">
        <v>0</v>
      </c>
      <c r="I3300">
        <v>527.46020399999998</v>
      </c>
    </row>
    <row r="3301" spans="1:9" x14ac:dyDescent="0.25">
      <c r="A3301" s="8">
        <v>2023</v>
      </c>
      <c r="B3301" s="9" t="s">
        <v>783</v>
      </c>
      <c r="C3301" s="9" t="s">
        <v>3526</v>
      </c>
      <c r="D3301" s="9" t="s">
        <v>4440</v>
      </c>
      <c r="E3301" s="11">
        <f>VLOOKUP(C3301,Typology!$A$2:$D$615,4,FALSE)</f>
        <v>1</v>
      </c>
      <c r="F3301" s="9" t="s">
        <v>3530</v>
      </c>
      <c r="G3301" s="9" t="s">
        <v>8090</v>
      </c>
      <c r="H3301">
        <v>0</v>
      </c>
      <c r="I3301">
        <v>347.08135199999998</v>
      </c>
    </row>
    <row r="3302" spans="1:9" x14ac:dyDescent="0.25">
      <c r="A3302" s="8">
        <v>2023</v>
      </c>
      <c r="B3302" s="9" t="s">
        <v>783</v>
      </c>
      <c r="C3302" s="9" t="s">
        <v>3531</v>
      </c>
      <c r="D3302" s="9" t="s">
        <v>5525</v>
      </c>
      <c r="E3302" s="11">
        <f>VLOOKUP(C3302,Typology!$A$2:$D$615,4,FALSE)</f>
        <v>1</v>
      </c>
      <c r="F3302" s="9" t="s">
        <v>3532</v>
      </c>
      <c r="G3302" s="9" t="s">
        <v>8091</v>
      </c>
      <c r="H3302">
        <v>0</v>
      </c>
      <c r="I3302">
        <v>202.241007</v>
      </c>
    </row>
    <row r="3303" spans="1:9" x14ac:dyDescent="0.25">
      <c r="A3303" s="8">
        <v>2023</v>
      </c>
      <c r="B3303" s="9" t="s">
        <v>783</v>
      </c>
      <c r="C3303" s="9" t="s">
        <v>3531</v>
      </c>
      <c r="D3303" s="9" t="s">
        <v>5525</v>
      </c>
      <c r="E3303" s="11">
        <f>VLOOKUP(C3303,Typology!$A$2:$D$615,4,FALSE)</f>
        <v>1</v>
      </c>
      <c r="F3303" s="9" t="s">
        <v>3533</v>
      </c>
      <c r="G3303" s="9" t="s">
        <v>8092</v>
      </c>
      <c r="H3303">
        <v>292.59946100000002</v>
      </c>
      <c r="I3303">
        <v>439.632701</v>
      </c>
    </row>
    <row r="3304" spans="1:9" x14ac:dyDescent="0.25">
      <c r="A3304" s="8">
        <v>2023</v>
      </c>
      <c r="B3304" s="9" t="s">
        <v>783</v>
      </c>
      <c r="C3304" s="9" t="s">
        <v>3534</v>
      </c>
      <c r="D3304" s="9" t="s">
        <v>4593</v>
      </c>
      <c r="E3304" s="11">
        <f>VLOOKUP(C3304,Typology!$A$2:$D$615,4,FALSE)</f>
        <v>2</v>
      </c>
      <c r="F3304" s="9" t="s">
        <v>3535</v>
      </c>
      <c r="G3304" s="9" t="s">
        <v>8093</v>
      </c>
      <c r="H3304">
        <v>478</v>
      </c>
      <c r="I3304">
        <v>661</v>
      </c>
    </row>
    <row r="3305" spans="1:9" x14ac:dyDescent="0.25">
      <c r="A3305" s="8">
        <v>2023</v>
      </c>
      <c r="B3305" s="9" t="s">
        <v>783</v>
      </c>
      <c r="C3305" s="9" t="s">
        <v>3534</v>
      </c>
      <c r="D3305" s="9" t="s">
        <v>4593</v>
      </c>
      <c r="E3305" s="11">
        <f>VLOOKUP(C3305,Typology!$A$2:$D$615,4,FALSE)</f>
        <v>2</v>
      </c>
      <c r="F3305" s="9" t="s">
        <v>3536</v>
      </c>
      <c r="G3305" s="9" t="s">
        <v>8094</v>
      </c>
      <c r="H3305">
        <v>0</v>
      </c>
      <c r="I3305">
        <v>246.18731299999999</v>
      </c>
    </row>
    <row r="3306" spans="1:9" x14ac:dyDescent="0.25">
      <c r="A3306" s="8">
        <v>2023</v>
      </c>
      <c r="B3306" s="9" t="s">
        <v>783</v>
      </c>
      <c r="C3306" s="9" t="s">
        <v>3537</v>
      </c>
      <c r="D3306" s="9" t="s">
        <v>4590</v>
      </c>
      <c r="E3306" s="11">
        <f>VLOOKUP(C3306,Typology!$A$2:$D$615,4,FALSE)</f>
        <v>2</v>
      </c>
      <c r="F3306" s="9" t="s">
        <v>3538</v>
      </c>
      <c r="G3306" s="9" t="s">
        <v>8095</v>
      </c>
      <c r="H3306">
        <v>67.244209999999995</v>
      </c>
      <c r="I3306">
        <v>293.80401899999998</v>
      </c>
    </row>
    <row r="3307" spans="1:9" x14ac:dyDescent="0.25">
      <c r="A3307" s="8">
        <v>2023</v>
      </c>
      <c r="B3307" s="9" t="s">
        <v>783</v>
      </c>
      <c r="C3307" s="9" t="s">
        <v>3537</v>
      </c>
      <c r="D3307" s="9" t="s">
        <v>4590</v>
      </c>
      <c r="E3307" s="11">
        <f>VLOOKUP(C3307,Typology!$A$2:$D$615,4,FALSE)</f>
        <v>2</v>
      </c>
      <c r="F3307" s="9" t="s">
        <v>3539</v>
      </c>
      <c r="G3307" s="9" t="s">
        <v>8096</v>
      </c>
      <c r="H3307">
        <v>0</v>
      </c>
      <c r="I3307">
        <v>277.73121300000003</v>
      </c>
    </row>
    <row r="3308" spans="1:9" x14ac:dyDescent="0.25">
      <c r="A3308" s="8">
        <v>2023</v>
      </c>
      <c r="B3308" s="9" t="s">
        <v>783</v>
      </c>
      <c r="C3308" s="9" t="s">
        <v>3537</v>
      </c>
      <c r="D3308" s="9" t="s">
        <v>4590</v>
      </c>
      <c r="E3308" s="11">
        <f>VLOOKUP(C3308,Typology!$A$2:$D$615,4,FALSE)</f>
        <v>2</v>
      </c>
      <c r="F3308" s="9" t="s">
        <v>3540</v>
      </c>
      <c r="G3308" s="9" t="s">
        <v>8097</v>
      </c>
      <c r="H3308">
        <v>352.41852499999999</v>
      </c>
      <c r="I3308">
        <v>352.41852499999999</v>
      </c>
    </row>
    <row r="3309" spans="1:9" x14ac:dyDescent="0.25">
      <c r="A3309" s="8">
        <v>2023</v>
      </c>
      <c r="B3309" s="9" t="s">
        <v>783</v>
      </c>
      <c r="C3309" s="9" t="s">
        <v>3541</v>
      </c>
      <c r="D3309" s="9" t="s">
        <v>4594</v>
      </c>
      <c r="E3309" s="11">
        <f>VLOOKUP(C3309,Typology!$A$2:$D$615,4,FALSE)</f>
        <v>2</v>
      </c>
      <c r="F3309" s="9" t="s">
        <v>3542</v>
      </c>
      <c r="G3309" s="9" t="s">
        <v>8098</v>
      </c>
      <c r="H3309">
        <v>369.85880099999997</v>
      </c>
      <c r="I3309">
        <v>369.85880099999997</v>
      </c>
    </row>
    <row r="3310" spans="1:9" x14ac:dyDescent="0.25">
      <c r="A3310" s="8">
        <v>2023</v>
      </c>
      <c r="B3310" s="9" t="s">
        <v>783</v>
      </c>
      <c r="C3310" s="9" t="s">
        <v>3541</v>
      </c>
      <c r="D3310" s="9" t="s">
        <v>4594</v>
      </c>
      <c r="E3310" s="11">
        <f>VLOOKUP(C3310,Typology!$A$2:$D$615,4,FALSE)</f>
        <v>2</v>
      </c>
      <c r="F3310" s="9" t="s">
        <v>3543</v>
      </c>
      <c r="G3310" s="9" t="s">
        <v>8099</v>
      </c>
      <c r="H3310">
        <v>65</v>
      </c>
      <c r="I3310">
        <v>272.55996499999998</v>
      </c>
    </row>
    <row r="3311" spans="1:9" x14ac:dyDescent="0.25">
      <c r="A3311" s="8">
        <v>2023</v>
      </c>
      <c r="B3311" s="9" t="s">
        <v>783</v>
      </c>
      <c r="C3311" s="9" t="s">
        <v>3541</v>
      </c>
      <c r="D3311" s="9" t="s">
        <v>4594</v>
      </c>
      <c r="E3311" s="11">
        <f>VLOOKUP(C3311,Typology!$A$2:$D$615,4,FALSE)</f>
        <v>2</v>
      </c>
      <c r="F3311" s="9" t="s">
        <v>3544</v>
      </c>
      <c r="G3311" s="9" t="s">
        <v>8100</v>
      </c>
      <c r="H3311">
        <v>0</v>
      </c>
      <c r="I3311">
        <v>271.896817</v>
      </c>
    </row>
    <row r="3312" spans="1:9" x14ac:dyDescent="0.25">
      <c r="A3312" s="8">
        <v>2023</v>
      </c>
      <c r="B3312" s="9" t="s">
        <v>783</v>
      </c>
      <c r="C3312" s="9" t="s">
        <v>3545</v>
      </c>
      <c r="D3312" s="9" t="s">
        <v>4592</v>
      </c>
      <c r="E3312" s="11">
        <f>VLOOKUP(C3312,Typology!$A$2:$D$615,4,FALSE)</f>
        <v>2</v>
      </c>
      <c r="F3312" s="9" t="s">
        <v>3546</v>
      </c>
      <c r="G3312" s="9" t="s">
        <v>8101</v>
      </c>
      <c r="H3312">
        <v>0</v>
      </c>
      <c r="I3312">
        <v>184.71176400000002</v>
      </c>
    </row>
    <row r="3313" spans="1:9" x14ac:dyDescent="0.25">
      <c r="A3313" s="8">
        <v>2023</v>
      </c>
      <c r="B3313" s="9" t="s">
        <v>783</v>
      </c>
      <c r="C3313" s="9" t="s">
        <v>3545</v>
      </c>
      <c r="D3313" s="9" t="s">
        <v>4592</v>
      </c>
      <c r="E3313" s="11">
        <f>VLOOKUP(C3313,Typology!$A$2:$D$615,4,FALSE)</f>
        <v>2</v>
      </c>
      <c r="F3313" s="9" t="s">
        <v>3547</v>
      </c>
      <c r="G3313" s="9" t="s">
        <v>8102</v>
      </c>
      <c r="H3313">
        <v>0</v>
      </c>
      <c r="I3313">
        <v>274.77167199999997</v>
      </c>
    </row>
    <row r="3314" spans="1:9" x14ac:dyDescent="0.25">
      <c r="A3314" s="8">
        <v>2023</v>
      </c>
      <c r="B3314" s="9" t="s">
        <v>783</v>
      </c>
      <c r="C3314" s="9" t="s">
        <v>3545</v>
      </c>
      <c r="D3314" s="9" t="s">
        <v>4592</v>
      </c>
      <c r="E3314" s="11">
        <f>VLOOKUP(C3314,Typology!$A$2:$D$615,4,FALSE)</f>
        <v>2</v>
      </c>
      <c r="F3314" s="9" t="s">
        <v>3548</v>
      </c>
      <c r="G3314" s="9" t="s">
        <v>8103</v>
      </c>
      <c r="H3314">
        <v>429.75088699999998</v>
      </c>
      <c r="I3314">
        <v>429.75088699999998</v>
      </c>
    </row>
    <row r="3315" spans="1:9" x14ac:dyDescent="0.25">
      <c r="A3315" s="8">
        <v>2023</v>
      </c>
      <c r="B3315" s="9" t="s">
        <v>783</v>
      </c>
      <c r="C3315" s="9" t="s">
        <v>3549</v>
      </c>
      <c r="D3315" s="9" t="s">
        <v>4713</v>
      </c>
      <c r="E3315" s="11">
        <f>VLOOKUP(C3315,Typology!$A$2:$D$615,4,FALSE)</f>
        <v>3</v>
      </c>
      <c r="F3315" s="9" t="s">
        <v>3550</v>
      </c>
      <c r="G3315" s="9" t="s">
        <v>8104</v>
      </c>
      <c r="H3315">
        <v>929.55685500000004</v>
      </c>
      <c r="I3315">
        <v>929.55685500000004</v>
      </c>
    </row>
    <row r="3316" spans="1:9" x14ac:dyDescent="0.25">
      <c r="A3316" s="8">
        <v>2023</v>
      </c>
      <c r="B3316" s="9" t="s">
        <v>783</v>
      </c>
      <c r="C3316" s="9" t="s">
        <v>3549</v>
      </c>
      <c r="D3316" s="9" t="s">
        <v>4713</v>
      </c>
      <c r="E3316" s="11">
        <f>VLOOKUP(C3316,Typology!$A$2:$D$615,4,FALSE)</f>
        <v>3</v>
      </c>
      <c r="F3316" s="9" t="s">
        <v>3551</v>
      </c>
      <c r="G3316" s="9" t="s">
        <v>8105</v>
      </c>
      <c r="H3316">
        <v>0</v>
      </c>
      <c r="I3316">
        <v>438.79146000000003</v>
      </c>
    </row>
    <row r="3317" spans="1:9" x14ac:dyDescent="0.25">
      <c r="A3317" s="8">
        <v>2023</v>
      </c>
      <c r="B3317" s="9" t="s">
        <v>783</v>
      </c>
      <c r="C3317" s="9" t="s">
        <v>3549</v>
      </c>
      <c r="D3317" s="9" t="s">
        <v>4713</v>
      </c>
      <c r="E3317" s="11">
        <f>VLOOKUP(C3317,Typology!$A$2:$D$615,4,FALSE)</f>
        <v>3</v>
      </c>
      <c r="F3317" s="9" t="s">
        <v>3552</v>
      </c>
      <c r="G3317" s="9" t="s">
        <v>8106</v>
      </c>
      <c r="H3317">
        <v>0</v>
      </c>
      <c r="I3317">
        <v>480.71968300000003</v>
      </c>
    </row>
    <row r="3318" spans="1:9" x14ac:dyDescent="0.25">
      <c r="A3318" s="8">
        <v>2023</v>
      </c>
      <c r="B3318" s="9" t="s">
        <v>783</v>
      </c>
      <c r="C3318" s="9" t="s">
        <v>3553</v>
      </c>
      <c r="D3318" s="9" t="s">
        <v>4597</v>
      </c>
      <c r="E3318" s="11">
        <f>VLOOKUP(C3318,Typology!$A$2:$D$615,4,FALSE)</f>
        <v>2</v>
      </c>
      <c r="F3318" s="9" t="s">
        <v>3554</v>
      </c>
      <c r="G3318" s="9" t="s">
        <v>8107</v>
      </c>
      <c r="H3318">
        <v>629.70962599999996</v>
      </c>
      <c r="I3318">
        <v>629.70962599999996</v>
      </c>
    </row>
    <row r="3319" spans="1:9" x14ac:dyDescent="0.25">
      <c r="A3319" s="8">
        <v>2023</v>
      </c>
      <c r="B3319" s="9" t="s">
        <v>783</v>
      </c>
      <c r="C3319" s="9" t="s">
        <v>3553</v>
      </c>
      <c r="D3319" s="9" t="s">
        <v>4597</v>
      </c>
      <c r="E3319" s="11">
        <f>VLOOKUP(C3319,Typology!$A$2:$D$615,4,FALSE)</f>
        <v>2</v>
      </c>
      <c r="F3319" s="9" t="s">
        <v>3555</v>
      </c>
      <c r="G3319" s="9" t="s">
        <v>8108</v>
      </c>
      <c r="H3319">
        <v>0</v>
      </c>
      <c r="I3319">
        <v>305.488181</v>
      </c>
    </row>
    <row r="3320" spans="1:9" x14ac:dyDescent="0.25">
      <c r="A3320" s="8">
        <v>2023</v>
      </c>
      <c r="B3320" s="9" t="s">
        <v>783</v>
      </c>
      <c r="C3320" s="9" t="s">
        <v>3553</v>
      </c>
      <c r="D3320" s="9" t="s">
        <v>4597</v>
      </c>
      <c r="E3320" s="11">
        <f>VLOOKUP(C3320,Typology!$A$2:$D$615,4,FALSE)</f>
        <v>2</v>
      </c>
      <c r="F3320" s="9" t="s">
        <v>3556</v>
      </c>
      <c r="G3320" s="9" t="s">
        <v>8109</v>
      </c>
      <c r="H3320">
        <v>0</v>
      </c>
      <c r="I3320">
        <v>365.78134799999998</v>
      </c>
    </row>
    <row r="3321" spans="1:9" x14ac:dyDescent="0.25">
      <c r="A3321" s="8">
        <v>2023</v>
      </c>
      <c r="B3321" s="9" t="s">
        <v>783</v>
      </c>
      <c r="C3321" s="9" t="s">
        <v>3557</v>
      </c>
      <c r="D3321" s="9" t="s">
        <v>4596</v>
      </c>
      <c r="E3321" s="11">
        <f>VLOOKUP(C3321,Typology!$A$2:$D$615,4,FALSE)</f>
        <v>2</v>
      </c>
      <c r="F3321" s="9" t="s">
        <v>3558</v>
      </c>
      <c r="G3321" s="9" t="s">
        <v>7953</v>
      </c>
      <c r="H3321">
        <v>312.34502400000002</v>
      </c>
      <c r="I3321">
        <v>355.09301499999998</v>
      </c>
    </row>
    <row r="3322" spans="1:9" x14ac:dyDescent="0.25">
      <c r="A3322" s="8">
        <v>2023</v>
      </c>
      <c r="B3322" s="9" t="s">
        <v>783</v>
      </c>
      <c r="C3322" s="9" t="s">
        <v>3557</v>
      </c>
      <c r="D3322" s="9" t="s">
        <v>4596</v>
      </c>
      <c r="E3322" s="11">
        <f>VLOOKUP(C3322,Typology!$A$2:$D$615,4,FALSE)</f>
        <v>2</v>
      </c>
      <c r="F3322" s="9" t="s">
        <v>750</v>
      </c>
      <c r="G3322" s="9" t="s">
        <v>5878</v>
      </c>
      <c r="H3322">
        <v>0</v>
      </c>
      <c r="I3322">
        <v>238.95423499999998</v>
      </c>
    </row>
    <row r="3323" spans="1:9" x14ac:dyDescent="0.25">
      <c r="A3323" s="8">
        <v>2023</v>
      </c>
      <c r="B3323" s="9" t="s">
        <v>783</v>
      </c>
      <c r="C3323" s="9" t="s">
        <v>3559</v>
      </c>
      <c r="D3323" s="9" t="s">
        <v>4445</v>
      </c>
      <c r="E3323" s="11">
        <f>VLOOKUP(C3323,Typology!$A$2:$D$615,4,FALSE)</f>
        <v>1</v>
      </c>
      <c r="F3323" s="9" t="s">
        <v>3560</v>
      </c>
      <c r="G3323" s="9" t="s">
        <v>8110</v>
      </c>
      <c r="H3323">
        <v>135.080377</v>
      </c>
      <c r="I3323">
        <v>167.10353800000001</v>
      </c>
    </row>
    <row r="3324" spans="1:9" x14ac:dyDescent="0.25">
      <c r="A3324" s="8">
        <v>2023</v>
      </c>
      <c r="B3324" s="9" t="s">
        <v>783</v>
      </c>
      <c r="C3324" s="9" t="s">
        <v>3559</v>
      </c>
      <c r="D3324" s="9" t="s">
        <v>4445</v>
      </c>
      <c r="E3324" s="11">
        <f>VLOOKUP(C3324,Typology!$A$2:$D$615,4,FALSE)</f>
        <v>1</v>
      </c>
      <c r="F3324" s="9" t="s">
        <v>3561</v>
      </c>
      <c r="G3324" s="9" t="s">
        <v>8111</v>
      </c>
      <c r="H3324">
        <v>0</v>
      </c>
      <c r="I3324">
        <v>97.765692000000001</v>
      </c>
    </row>
    <row r="3325" spans="1:9" x14ac:dyDescent="0.25">
      <c r="A3325" s="8">
        <v>2023</v>
      </c>
      <c r="B3325" s="9" t="s">
        <v>783</v>
      </c>
      <c r="C3325" s="9" t="s">
        <v>3559</v>
      </c>
      <c r="D3325" s="9" t="s">
        <v>4445</v>
      </c>
      <c r="E3325" s="11">
        <f>VLOOKUP(C3325,Typology!$A$2:$D$615,4,FALSE)</f>
        <v>1</v>
      </c>
      <c r="F3325" s="9" t="s">
        <v>3562</v>
      </c>
      <c r="G3325" s="9" t="s">
        <v>8112</v>
      </c>
      <c r="H3325">
        <v>209.14997700000001</v>
      </c>
      <c r="I3325">
        <v>331.50844699999999</v>
      </c>
    </row>
    <row r="3326" spans="1:9" x14ac:dyDescent="0.25">
      <c r="A3326" s="8">
        <v>2023</v>
      </c>
      <c r="B3326" s="9" t="s">
        <v>783</v>
      </c>
      <c r="C3326" s="9" t="s">
        <v>3559</v>
      </c>
      <c r="D3326" s="9" t="s">
        <v>4445</v>
      </c>
      <c r="E3326" s="11">
        <f>VLOOKUP(C3326,Typology!$A$2:$D$615,4,FALSE)</f>
        <v>1</v>
      </c>
      <c r="F3326" s="9" t="s">
        <v>3563</v>
      </c>
      <c r="G3326" s="9" t="s">
        <v>8113</v>
      </c>
      <c r="H3326">
        <v>129.58510899999999</v>
      </c>
      <c r="I3326">
        <v>178.70553000000001</v>
      </c>
    </row>
    <row r="3327" spans="1:9" x14ac:dyDescent="0.25">
      <c r="A3327" s="8">
        <v>2023</v>
      </c>
      <c r="B3327" s="9" t="s">
        <v>783</v>
      </c>
      <c r="C3327" s="9" t="s">
        <v>3559</v>
      </c>
      <c r="D3327" s="9" t="s">
        <v>4445</v>
      </c>
      <c r="E3327" s="11">
        <f>VLOOKUP(C3327,Typology!$A$2:$D$615,4,FALSE)</f>
        <v>1</v>
      </c>
      <c r="F3327" s="9" t="s">
        <v>3564</v>
      </c>
      <c r="G3327" s="9" t="s">
        <v>8114</v>
      </c>
      <c r="H3327">
        <v>0</v>
      </c>
      <c r="I3327">
        <v>170.51820000000001</v>
      </c>
    </row>
    <row r="3328" spans="1:9" x14ac:dyDescent="0.25">
      <c r="A3328" s="8">
        <v>2023</v>
      </c>
      <c r="B3328" s="9" t="s">
        <v>783</v>
      </c>
      <c r="C3328" s="9" t="s">
        <v>3559</v>
      </c>
      <c r="D3328" s="9" t="s">
        <v>4445</v>
      </c>
      <c r="E3328" s="11">
        <f>VLOOKUP(C3328,Typology!$A$2:$D$615,4,FALSE)</f>
        <v>1</v>
      </c>
      <c r="F3328" s="9" t="s">
        <v>3565</v>
      </c>
      <c r="G3328" s="9" t="s">
        <v>8115</v>
      </c>
      <c r="H3328">
        <v>146.88980100000001</v>
      </c>
      <c r="I3328">
        <v>213.178259</v>
      </c>
    </row>
    <row r="3329" spans="1:9" x14ac:dyDescent="0.25">
      <c r="A3329" s="8">
        <v>2023</v>
      </c>
      <c r="B3329" s="9" t="s">
        <v>783</v>
      </c>
      <c r="C3329" s="9" t="s">
        <v>3559</v>
      </c>
      <c r="D3329" s="9" t="s">
        <v>4445</v>
      </c>
      <c r="E3329" s="11">
        <f>VLOOKUP(C3329,Typology!$A$2:$D$615,4,FALSE)</f>
        <v>1</v>
      </c>
      <c r="F3329" s="9" t="s">
        <v>3566</v>
      </c>
      <c r="G3329" s="9" t="s">
        <v>8116</v>
      </c>
      <c r="H3329">
        <v>255.071811</v>
      </c>
      <c r="I3329">
        <v>393.36473599999999</v>
      </c>
    </row>
    <row r="3330" spans="1:9" x14ac:dyDescent="0.25">
      <c r="A3330" s="8">
        <v>2023</v>
      </c>
      <c r="B3330" s="9" t="s">
        <v>783</v>
      </c>
      <c r="C3330" s="9" t="s">
        <v>3559</v>
      </c>
      <c r="D3330" s="9" t="s">
        <v>4445</v>
      </c>
      <c r="E3330" s="11">
        <f>VLOOKUP(C3330,Typology!$A$2:$D$615,4,FALSE)</f>
        <v>1</v>
      </c>
      <c r="F3330" s="9" t="s">
        <v>3567</v>
      </c>
      <c r="G3330" s="9" t="s">
        <v>8117</v>
      </c>
      <c r="H3330">
        <v>0</v>
      </c>
      <c r="I3330">
        <v>231.904113</v>
      </c>
    </row>
    <row r="3331" spans="1:9" x14ac:dyDescent="0.25">
      <c r="A3331" s="8">
        <v>2023</v>
      </c>
      <c r="B3331" s="9" t="s">
        <v>783</v>
      </c>
      <c r="C3331" s="9" t="s">
        <v>3559</v>
      </c>
      <c r="D3331" s="9" t="s">
        <v>4445</v>
      </c>
      <c r="E3331" s="11">
        <f>VLOOKUP(C3331,Typology!$A$2:$D$615,4,FALSE)</f>
        <v>1</v>
      </c>
      <c r="F3331" s="9" t="s">
        <v>3568</v>
      </c>
      <c r="G3331" s="9" t="s">
        <v>8118</v>
      </c>
      <c r="H3331">
        <v>0</v>
      </c>
      <c r="I3331">
        <v>165.54442299999999</v>
      </c>
    </row>
    <row r="3332" spans="1:9" x14ac:dyDescent="0.25">
      <c r="A3332" s="8">
        <v>2023</v>
      </c>
      <c r="B3332" s="9" t="s">
        <v>783</v>
      </c>
      <c r="C3332" s="9" t="s">
        <v>3569</v>
      </c>
      <c r="D3332" s="9" t="s">
        <v>4715</v>
      </c>
      <c r="E3332" s="11">
        <f>VLOOKUP(C3332,Typology!$A$2:$D$615,4,FALSE)</f>
        <v>3</v>
      </c>
      <c r="F3332" s="9" t="s">
        <v>3570</v>
      </c>
      <c r="G3332" s="9" t="s">
        <v>8119</v>
      </c>
      <c r="H3332">
        <v>0</v>
      </c>
      <c r="I3332">
        <v>404.361718</v>
      </c>
    </row>
    <row r="3333" spans="1:9" x14ac:dyDescent="0.25">
      <c r="A3333" s="8">
        <v>2023</v>
      </c>
      <c r="B3333" s="9" t="s">
        <v>783</v>
      </c>
      <c r="C3333" s="9" t="s">
        <v>3569</v>
      </c>
      <c r="D3333" s="9" t="s">
        <v>4715</v>
      </c>
      <c r="E3333" s="11">
        <f>VLOOKUP(C3333,Typology!$A$2:$D$615,4,FALSE)</f>
        <v>3</v>
      </c>
      <c r="F3333" s="9" t="s">
        <v>3571</v>
      </c>
      <c r="G3333" s="9" t="s">
        <v>8120</v>
      </c>
      <c r="H3333">
        <v>474.48744299999998</v>
      </c>
      <c r="I3333">
        <v>474.48744299999998</v>
      </c>
    </row>
    <row r="3334" spans="1:9" x14ac:dyDescent="0.25">
      <c r="A3334" s="8">
        <v>2023</v>
      </c>
      <c r="B3334" s="9" t="s">
        <v>783</v>
      </c>
      <c r="C3334" s="9" t="s">
        <v>3569</v>
      </c>
      <c r="D3334" s="9" t="s">
        <v>4715</v>
      </c>
      <c r="E3334" s="11">
        <f>VLOOKUP(C3334,Typology!$A$2:$D$615,4,FALSE)</f>
        <v>3</v>
      </c>
      <c r="F3334" s="9" t="s">
        <v>3572</v>
      </c>
      <c r="G3334" s="9" t="s">
        <v>8121</v>
      </c>
      <c r="H3334">
        <v>229.41808399999999</v>
      </c>
      <c r="I3334">
        <v>575.82212700000002</v>
      </c>
    </row>
    <row r="3335" spans="1:9" x14ac:dyDescent="0.25">
      <c r="A3335" s="8">
        <v>2023</v>
      </c>
      <c r="B3335" s="9" t="s">
        <v>783</v>
      </c>
      <c r="C3335" s="9" t="s">
        <v>3573</v>
      </c>
      <c r="D3335" s="9" t="s">
        <v>4823</v>
      </c>
      <c r="E3335" s="11">
        <f>VLOOKUP(C3335,Typology!$A$2:$D$615,4,FALSE)</f>
        <v>4</v>
      </c>
      <c r="F3335" s="9" t="s">
        <v>3574</v>
      </c>
      <c r="G3335" s="9" t="s">
        <v>8122</v>
      </c>
      <c r="H3335">
        <v>112.07972100000001</v>
      </c>
      <c r="I3335">
        <v>132.45229899999998</v>
      </c>
    </row>
    <row r="3336" spans="1:9" x14ac:dyDescent="0.25">
      <c r="A3336" s="8">
        <v>2023</v>
      </c>
      <c r="B3336" s="9" t="s">
        <v>783</v>
      </c>
      <c r="C3336" s="9" t="s">
        <v>3573</v>
      </c>
      <c r="D3336" s="9" t="s">
        <v>4823</v>
      </c>
      <c r="E3336" s="11">
        <f>VLOOKUP(C3336,Typology!$A$2:$D$615,4,FALSE)</f>
        <v>4</v>
      </c>
      <c r="F3336" s="9" t="s">
        <v>3575</v>
      </c>
      <c r="G3336" s="9" t="s">
        <v>8123</v>
      </c>
      <c r="H3336">
        <v>0</v>
      </c>
      <c r="I3336">
        <v>113.18237499999999</v>
      </c>
    </row>
    <row r="3337" spans="1:9" x14ac:dyDescent="0.25">
      <c r="A3337" s="8">
        <v>2023</v>
      </c>
      <c r="B3337" s="9" t="s">
        <v>783</v>
      </c>
      <c r="C3337" s="9" t="s">
        <v>3573</v>
      </c>
      <c r="D3337" s="9" t="s">
        <v>4823</v>
      </c>
      <c r="E3337" s="11">
        <f>VLOOKUP(C3337,Typology!$A$2:$D$615,4,FALSE)</f>
        <v>4</v>
      </c>
      <c r="F3337" s="9" t="s">
        <v>3576</v>
      </c>
      <c r="G3337" s="9" t="s">
        <v>8124</v>
      </c>
      <c r="H3337">
        <v>5.4431E-2</v>
      </c>
      <c r="I3337">
        <v>0.19778399999999999</v>
      </c>
    </row>
    <row r="3338" spans="1:9" x14ac:dyDescent="0.25">
      <c r="A3338" s="8">
        <v>2023</v>
      </c>
      <c r="B3338" s="9" t="s">
        <v>783</v>
      </c>
      <c r="C3338" s="9" t="s">
        <v>3577</v>
      </c>
      <c r="D3338" s="9" t="s">
        <v>5020</v>
      </c>
      <c r="E3338" s="11">
        <f>VLOOKUP(C3338,Typology!$A$2:$D$615,4,FALSE)</f>
        <v>7</v>
      </c>
      <c r="F3338" s="9" t="s">
        <v>3578</v>
      </c>
      <c r="G3338" s="9" t="s">
        <v>8125</v>
      </c>
      <c r="H3338">
        <v>363.89404999999999</v>
      </c>
      <c r="I3338">
        <v>363.89404999999999</v>
      </c>
    </row>
    <row r="3339" spans="1:9" x14ac:dyDescent="0.25">
      <c r="A3339" s="8">
        <v>2023</v>
      </c>
      <c r="B3339" s="9" t="s">
        <v>783</v>
      </c>
      <c r="C3339" s="9" t="s">
        <v>3577</v>
      </c>
      <c r="D3339" s="9" t="s">
        <v>5020</v>
      </c>
      <c r="E3339" s="11">
        <f>VLOOKUP(C3339,Typology!$A$2:$D$615,4,FALSE)</f>
        <v>7</v>
      </c>
      <c r="F3339" s="9" t="s">
        <v>3579</v>
      </c>
      <c r="G3339" s="9" t="s">
        <v>8126</v>
      </c>
      <c r="H3339">
        <v>328.21219200000002</v>
      </c>
      <c r="I3339">
        <v>328.21797199999997</v>
      </c>
    </row>
    <row r="3340" spans="1:9" x14ac:dyDescent="0.25">
      <c r="A3340" s="8">
        <v>2023</v>
      </c>
      <c r="B3340" s="9" t="s">
        <v>783</v>
      </c>
      <c r="C3340" s="9" t="s">
        <v>3577</v>
      </c>
      <c r="D3340" s="9" t="s">
        <v>5020</v>
      </c>
      <c r="E3340" s="11">
        <f>VLOOKUP(C3340,Typology!$A$2:$D$615,4,FALSE)</f>
        <v>7</v>
      </c>
      <c r="F3340" s="9" t="s">
        <v>3580</v>
      </c>
      <c r="G3340" s="9" t="s">
        <v>8127</v>
      </c>
      <c r="H3340">
        <v>0</v>
      </c>
      <c r="I3340">
        <v>592.64221499999996</v>
      </c>
    </row>
    <row r="3341" spans="1:9" x14ac:dyDescent="0.25">
      <c r="A3341" s="8">
        <v>2023</v>
      </c>
      <c r="B3341" s="9" t="s">
        <v>783</v>
      </c>
      <c r="C3341" s="9" t="s">
        <v>3577</v>
      </c>
      <c r="D3341" s="9" t="s">
        <v>5020</v>
      </c>
      <c r="E3341" s="11">
        <f>VLOOKUP(C3341,Typology!$A$2:$D$615,4,FALSE)</f>
        <v>7</v>
      </c>
      <c r="F3341" s="9" t="s">
        <v>3581</v>
      </c>
      <c r="G3341" s="9" t="s">
        <v>8128</v>
      </c>
      <c r="H3341">
        <v>14.193989999999999</v>
      </c>
      <c r="I3341">
        <v>77.968170000000001</v>
      </c>
    </row>
    <row r="3342" spans="1:9" x14ac:dyDescent="0.25">
      <c r="A3342" s="8">
        <v>2023</v>
      </c>
      <c r="B3342" s="9" t="s">
        <v>783</v>
      </c>
      <c r="C3342" s="9" t="s">
        <v>3577</v>
      </c>
      <c r="D3342" s="9" t="s">
        <v>5020</v>
      </c>
      <c r="E3342" s="11">
        <f>VLOOKUP(C3342,Typology!$A$2:$D$615,4,FALSE)</f>
        <v>7</v>
      </c>
      <c r="F3342" s="9" t="s">
        <v>3582</v>
      </c>
      <c r="G3342" s="9" t="s">
        <v>8129</v>
      </c>
      <c r="H3342">
        <v>0</v>
      </c>
      <c r="I3342">
        <v>751.581006</v>
      </c>
    </row>
    <row r="3343" spans="1:9" x14ac:dyDescent="0.25">
      <c r="A3343" s="8">
        <v>2023</v>
      </c>
      <c r="B3343" s="9" t="s">
        <v>783</v>
      </c>
      <c r="C3343" s="9" t="s">
        <v>3577</v>
      </c>
      <c r="D3343" s="9" t="s">
        <v>5020</v>
      </c>
      <c r="E3343" s="11">
        <f>VLOOKUP(C3343,Typology!$A$2:$D$615,4,FALSE)</f>
        <v>7</v>
      </c>
      <c r="F3343" s="9" t="s">
        <v>3583</v>
      </c>
      <c r="G3343" s="9" t="s">
        <v>8130</v>
      </c>
      <c r="H3343">
        <v>374.06109800000002</v>
      </c>
      <c r="I3343">
        <v>374.06109800000002</v>
      </c>
    </row>
    <row r="3344" spans="1:9" x14ac:dyDescent="0.25">
      <c r="A3344" s="8">
        <v>2023</v>
      </c>
      <c r="B3344" s="9" t="s">
        <v>783</v>
      </c>
      <c r="C3344" s="9" t="s">
        <v>3584</v>
      </c>
      <c r="D3344" s="9" t="s">
        <v>5019</v>
      </c>
      <c r="E3344" s="11">
        <f>VLOOKUP(C3344,Typology!$A$2:$D$615,4,FALSE)</f>
        <v>7</v>
      </c>
      <c r="F3344" s="9" t="s">
        <v>3585</v>
      </c>
      <c r="G3344" s="9" t="s">
        <v>8131</v>
      </c>
      <c r="H3344">
        <v>31.284526</v>
      </c>
      <c r="I3344">
        <v>31.284526</v>
      </c>
    </row>
    <row r="3345" spans="1:9" x14ac:dyDescent="0.25">
      <c r="A3345" s="8">
        <v>2023</v>
      </c>
      <c r="B3345" s="9" t="s">
        <v>783</v>
      </c>
      <c r="C3345" s="9" t="s">
        <v>3584</v>
      </c>
      <c r="D3345" s="9" t="s">
        <v>5019</v>
      </c>
      <c r="E3345" s="11">
        <f>VLOOKUP(C3345,Typology!$A$2:$D$615,4,FALSE)</f>
        <v>7</v>
      </c>
      <c r="F3345" s="9" t="s">
        <v>3586</v>
      </c>
      <c r="G3345" s="9" t="s">
        <v>8132</v>
      </c>
      <c r="H3345">
        <v>389.98387300000002</v>
      </c>
      <c r="I3345">
        <v>389.98387300000002</v>
      </c>
    </row>
    <row r="3346" spans="1:9" x14ac:dyDescent="0.25">
      <c r="A3346" s="8">
        <v>2023</v>
      </c>
      <c r="B3346" s="9" t="s">
        <v>783</v>
      </c>
      <c r="C3346" s="9" t="s">
        <v>3584</v>
      </c>
      <c r="D3346" s="9" t="s">
        <v>5019</v>
      </c>
      <c r="E3346" s="11">
        <f>VLOOKUP(C3346,Typology!$A$2:$D$615,4,FALSE)</f>
        <v>7</v>
      </c>
      <c r="F3346" s="9" t="s">
        <v>3587</v>
      </c>
      <c r="G3346" s="9" t="s">
        <v>8133</v>
      </c>
      <c r="H3346">
        <v>353.20772199999999</v>
      </c>
      <c r="I3346">
        <v>353.20772199999999</v>
      </c>
    </row>
    <row r="3347" spans="1:9" x14ac:dyDescent="0.25">
      <c r="A3347" s="8">
        <v>2023</v>
      </c>
      <c r="B3347" s="9" t="s">
        <v>783</v>
      </c>
      <c r="C3347" s="9" t="s">
        <v>3584</v>
      </c>
      <c r="D3347" s="9" t="s">
        <v>5019</v>
      </c>
      <c r="E3347" s="11">
        <f>VLOOKUP(C3347,Typology!$A$2:$D$615,4,FALSE)</f>
        <v>7</v>
      </c>
      <c r="F3347" s="9" t="s">
        <v>3588</v>
      </c>
      <c r="G3347" s="9" t="s">
        <v>8134</v>
      </c>
      <c r="H3347">
        <v>307.32728200000003</v>
      </c>
      <c r="I3347">
        <v>307.32728200000003</v>
      </c>
    </row>
    <row r="3348" spans="1:9" x14ac:dyDescent="0.25">
      <c r="A3348" s="8">
        <v>2023</v>
      </c>
      <c r="B3348" s="9" t="s">
        <v>783</v>
      </c>
      <c r="C3348" s="9" t="s">
        <v>3584</v>
      </c>
      <c r="D3348" s="9" t="s">
        <v>5019</v>
      </c>
      <c r="E3348" s="11">
        <f>VLOOKUP(C3348,Typology!$A$2:$D$615,4,FALSE)</f>
        <v>7</v>
      </c>
      <c r="F3348" s="9" t="s">
        <v>3589</v>
      </c>
      <c r="G3348" s="9" t="s">
        <v>8135</v>
      </c>
      <c r="H3348">
        <v>6.3370839999999999</v>
      </c>
      <c r="I3348">
        <v>34.121206000000001</v>
      </c>
    </row>
    <row r="3349" spans="1:9" x14ac:dyDescent="0.25">
      <c r="A3349" s="8">
        <v>2023</v>
      </c>
      <c r="B3349" s="9" t="s">
        <v>783</v>
      </c>
      <c r="C3349" s="9" t="s">
        <v>3584</v>
      </c>
      <c r="D3349" s="9" t="s">
        <v>5019</v>
      </c>
      <c r="E3349" s="11">
        <f>VLOOKUP(C3349,Typology!$A$2:$D$615,4,FALSE)</f>
        <v>7</v>
      </c>
      <c r="F3349" s="9" t="s">
        <v>3590</v>
      </c>
      <c r="G3349" s="9" t="s">
        <v>8136</v>
      </c>
      <c r="H3349">
        <v>271.55054200000001</v>
      </c>
      <c r="I3349">
        <v>540.94523600000002</v>
      </c>
    </row>
    <row r="3350" spans="1:9" x14ac:dyDescent="0.25">
      <c r="A3350" s="8">
        <v>2023</v>
      </c>
      <c r="B3350" s="9" t="s">
        <v>783</v>
      </c>
      <c r="C3350" s="9" t="s">
        <v>3584</v>
      </c>
      <c r="D3350" s="9" t="s">
        <v>5019</v>
      </c>
      <c r="E3350" s="11">
        <f>VLOOKUP(C3350,Typology!$A$2:$D$615,4,FALSE)</f>
        <v>7</v>
      </c>
      <c r="F3350" s="9" t="s">
        <v>3591</v>
      </c>
      <c r="G3350" s="9" t="s">
        <v>8137</v>
      </c>
      <c r="H3350">
        <v>380.615658</v>
      </c>
      <c r="I3350">
        <v>380.615658</v>
      </c>
    </row>
    <row r="3351" spans="1:9" x14ac:dyDescent="0.25">
      <c r="A3351" s="8">
        <v>2023</v>
      </c>
      <c r="B3351" s="9" t="s">
        <v>783</v>
      </c>
      <c r="C3351" s="9" t="s">
        <v>3584</v>
      </c>
      <c r="D3351" s="9" t="s">
        <v>5019</v>
      </c>
      <c r="E3351" s="11">
        <f>VLOOKUP(C3351,Typology!$A$2:$D$615,4,FALSE)</f>
        <v>7</v>
      </c>
      <c r="F3351" s="9" t="s">
        <v>3592</v>
      </c>
      <c r="G3351" s="9" t="s">
        <v>8138</v>
      </c>
      <c r="H3351">
        <v>0</v>
      </c>
      <c r="I3351">
        <v>1066.451818</v>
      </c>
    </row>
    <row r="3352" spans="1:9" x14ac:dyDescent="0.25">
      <c r="A3352" s="8">
        <v>2023</v>
      </c>
      <c r="B3352" s="9" t="s">
        <v>783</v>
      </c>
      <c r="C3352" s="9" t="s">
        <v>3584</v>
      </c>
      <c r="D3352" s="9" t="s">
        <v>5019</v>
      </c>
      <c r="E3352" s="11">
        <f>VLOOKUP(C3352,Typology!$A$2:$D$615,4,FALSE)</f>
        <v>7</v>
      </c>
      <c r="F3352" s="9" t="s">
        <v>3593</v>
      </c>
      <c r="G3352" s="9" t="s">
        <v>8139</v>
      </c>
      <c r="H3352">
        <v>0</v>
      </c>
      <c r="I3352">
        <v>551.24772299999995</v>
      </c>
    </row>
    <row r="3353" spans="1:9" x14ac:dyDescent="0.25">
      <c r="A3353" s="8">
        <v>2023</v>
      </c>
      <c r="B3353" s="9" t="s">
        <v>783</v>
      </c>
      <c r="C3353" s="9" t="s">
        <v>3594</v>
      </c>
      <c r="D3353" s="9" t="s">
        <v>5535</v>
      </c>
      <c r="E3353" s="11">
        <f>VLOOKUP(C3353,Typology!$A$2:$D$615,4,FALSE)</f>
        <v>1</v>
      </c>
      <c r="F3353" s="9" t="s">
        <v>3595</v>
      </c>
      <c r="G3353" s="9" t="s">
        <v>8140</v>
      </c>
      <c r="H3353">
        <v>0</v>
      </c>
      <c r="I3353">
        <v>303.244843</v>
      </c>
    </row>
    <row r="3354" spans="1:9" x14ac:dyDescent="0.25">
      <c r="A3354" s="8">
        <v>2023</v>
      </c>
      <c r="B3354" s="9" t="s">
        <v>783</v>
      </c>
      <c r="C3354" s="9" t="s">
        <v>3594</v>
      </c>
      <c r="D3354" s="9" t="s">
        <v>5535</v>
      </c>
      <c r="E3354" s="11">
        <f>VLOOKUP(C3354,Typology!$A$2:$D$615,4,FALSE)</f>
        <v>1</v>
      </c>
      <c r="F3354" s="9" t="s">
        <v>3596</v>
      </c>
      <c r="G3354" s="9" t="s">
        <v>8141</v>
      </c>
      <c r="H3354">
        <v>405.807256</v>
      </c>
      <c r="I3354">
        <v>405.807256</v>
      </c>
    </row>
    <row r="3355" spans="1:9" x14ac:dyDescent="0.25">
      <c r="A3355" s="8">
        <v>2023</v>
      </c>
      <c r="B3355" s="9" t="s">
        <v>783</v>
      </c>
      <c r="C3355" s="9" t="s">
        <v>3594</v>
      </c>
      <c r="D3355" s="9" t="s">
        <v>5535</v>
      </c>
      <c r="E3355" s="11">
        <f>VLOOKUP(C3355,Typology!$A$2:$D$615,4,FALSE)</f>
        <v>1</v>
      </c>
      <c r="F3355" s="9" t="s">
        <v>3597</v>
      </c>
      <c r="G3355" s="9" t="s">
        <v>8142</v>
      </c>
      <c r="H3355">
        <v>82.32246099999999</v>
      </c>
      <c r="I3355">
        <v>331.363021</v>
      </c>
    </row>
    <row r="3356" spans="1:9" x14ac:dyDescent="0.25">
      <c r="A3356" s="8">
        <v>2023</v>
      </c>
      <c r="B3356" s="9" t="s">
        <v>783</v>
      </c>
      <c r="C3356" s="9" t="s">
        <v>3598</v>
      </c>
      <c r="D3356" s="9" t="s">
        <v>4915</v>
      </c>
      <c r="E3356" s="11">
        <f>VLOOKUP(C3356,Typology!$A$2:$D$615,4,FALSE)</f>
        <v>5</v>
      </c>
      <c r="F3356" s="9" t="s">
        <v>3599</v>
      </c>
      <c r="G3356" s="9" t="s">
        <v>8143</v>
      </c>
      <c r="H3356">
        <v>226.28823299999999</v>
      </c>
      <c r="I3356">
        <v>288.53921400000002</v>
      </c>
    </row>
    <row r="3357" spans="1:9" x14ac:dyDescent="0.25">
      <c r="A3357" s="8">
        <v>2023</v>
      </c>
      <c r="B3357" s="9" t="s">
        <v>783</v>
      </c>
      <c r="C3357" s="9" t="s">
        <v>3598</v>
      </c>
      <c r="D3357" s="9" t="s">
        <v>4915</v>
      </c>
      <c r="E3357" s="11">
        <f>VLOOKUP(C3357,Typology!$A$2:$D$615,4,FALSE)</f>
        <v>5</v>
      </c>
      <c r="F3357" s="9" t="s">
        <v>3600</v>
      </c>
      <c r="G3357" s="9" t="s">
        <v>8144</v>
      </c>
      <c r="H3357">
        <v>193.518745</v>
      </c>
      <c r="I3357">
        <v>244.56384199999999</v>
      </c>
    </row>
    <row r="3358" spans="1:9" x14ac:dyDescent="0.25">
      <c r="A3358" s="8">
        <v>2023</v>
      </c>
      <c r="B3358" s="9" t="s">
        <v>783</v>
      </c>
      <c r="C3358" s="9" t="s">
        <v>3598</v>
      </c>
      <c r="D3358" s="9" t="s">
        <v>4915</v>
      </c>
      <c r="E3358" s="11">
        <f>VLOOKUP(C3358,Typology!$A$2:$D$615,4,FALSE)</f>
        <v>5</v>
      </c>
      <c r="F3358" s="9" t="s">
        <v>3601</v>
      </c>
      <c r="G3358" s="9" t="s">
        <v>8145</v>
      </c>
      <c r="H3358">
        <v>744.68963099999996</v>
      </c>
      <c r="I3358">
        <v>744.68963099999996</v>
      </c>
    </row>
    <row r="3359" spans="1:9" x14ac:dyDescent="0.25">
      <c r="A3359" s="8">
        <v>2023</v>
      </c>
      <c r="B3359" s="9" t="s">
        <v>783</v>
      </c>
      <c r="C3359" s="9" t="s">
        <v>3598</v>
      </c>
      <c r="D3359" s="9" t="s">
        <v>4915</v>
      </c>
      <c r="E3359" s="11">
        <f>VLOOKUP(C3359,Typology!$A$2:$D$615,4,FALSE)</f>
        <v>5</v>
      </c>
      <c r="F3359" s="9" t="s">
        <v>3602</v>
      </c>
      <c r="G3359" s="9" t="s">
        <v>8146</v>
      </c>
      <c r="H3359">
        <v>2.2238099999999998</v>
      </c>
      <c r="I3359">
        <v>5.1691069999999995</v>
      </c>
    </row>
    <row r="3360" spans="1:9" x14ac:dyDescent="0.25">
      <c r="A3360" s="8">
        <v>2023</v>
      </c>
      <c r="B3360" s="9" t="s">
        <v>783</v>
      </c>
      <c r="C3360" s="9" t="s">
        <v>3598</v>
      </c>
      <c r="D3360" s="9" t="s">
        <v>4915</v>
      </c>
      <c r="E3360" s="11">
        <f>VLOOKUP(C3360,Typology!$A$2:$D$615,4,FALSE)</f>
        <v>5</v>
      </c>
      <c r="F3360" s="9" t="s">
        <v>3603</v>
      </c>
      <c r="G3360" s="9" t="s">
        <v>8147</v>
      </c>
      <c r="H3360">
        <v>0</v>
      </c>
      <c r="I3360">
        <v>1361.628226</v>
      </c>
    </row>
    <row r="3361" spans="1:9" x14ac:dyDescent="0.25">
      <c r="A3361" s="8">
        <v>2023</v>
      </c>
      <c r="B3361" s="9" t="s">
        <v>783</v>
      </c>
      <c r="C3361" s="9" t="s">
        <v>3598</v>
      </c>
      <c r="D3361" s="9" t="s">
        <v>4915</v>
      </c>
      <c r="E3361" s="11">
        <f>VLOOKUP(C3361,Typology!$A$2:$D$615,4,FALSE)</f>
        <v>5</v>
      </c>
      <c r="F3361" s="9" t="s">
        <v>3604</v>
      </c>
      <c r="G3361" s="9" t="s">
        <v>8148</v>
      </c>
      <c r="H3361">
        <v>0</v>
      </c>
      <c r="I3361">
        <v>743.29361199999994</v>
      </c>
    </row>
    <row r="3362" spans="1:9" x14ac:dyDescent="0.25">
      <c r="A3362" s="8">
        <v>2023</v>
      </c>
      <c r="B3362" s="9" t="s">
        <v>783</v>
      </c>
      <c r="C3362" s="9" t="s">
        <v>3598</v>
      </c>
      <c r="D3362" s="9" t="s">
        <v>4915</v>
      </c>
      <c r="E3362" s="11">
        <f>VLOOKUP(C3362,Typology!$A$2:$D$615,4,FALSE)</f>
        <v>5</v>
      </c>
      <c r="F3362" s="9" t="s">
        <v>3605</v>
      </c>
      <c r="G3362" s="9" t="s">
        <v>8149</v>
      </c>
      <c r="H3362">
        <v>365.13450399999999</v>
      </c>
      <c r="I3362">
        <v>459.77441199999998</v>
      </c>
    </row>
    <row r="3363" spans="1:9" x14ac:dyDescent="0.25">
      <c r="A3363" s="8">
        <v>2023</v>
      </c>
      <c r="B3363" s="9" t="s">
        <v>783</v>
      </c>
      <c r="C3363" s="9" t="s">
        <v>3598</v>
      </c>
      <c r="D3363" s="9" t="s">
        <v>4915</v>
      </c>
      <c r="E3363" s="11">
        <f>VLOOKUP(C3363,Typology!$A$2:$D$615,4,FALSE)</f>
        <v>5</v>
      </c>
      <c r="F3363" s="9" t="s">
        <v>3606</v>
      </c>
      <c r="G3363" s="9" t="s">
        <v>7345</v>
      </c>
      <c r="H3363">
        <v>311.38038899999998</v>
      </c>
      <c r="I3363">
        <v>381.079341</v>
      </c>
    </row>
    <row r="3364" spans="1:9" x14ac:dyDescent="0.25">
      <c r="A3364" s="8">
        <v>2023</v>
      </c>
      <c r="B3364" s="9" t="s">
        <v>783</v>
      </c>
      <c r="C3364" s="9" t="s">
        <v>3598</v>
      </c>
      <c r="D3364" s="9" t="s">
        <v>4915</v>
      </c>
      <c r="E3364" s="11">
        <f>VLOOKUP(C3364,Typology!$A$2:$D$615,4,FALSE)</f>
        <v>5</v>
      </c>
      <c r="F3364" s="9" t="s">
        <v>3607</v>
      </c>
      <c r="G3364" s="9" t="s">
        <v>6463</v>
      </c>
      <c r="H3364">
        <v>253.91390799999999</v>
      </c>
      <c r="I3364">
        <v>325.053809</v>
      </c>
    </row>
    <row r="3365" spans="1:9" x14ac:dyDescent="0.25">
      <c r="A3365" s="8">
        <v>2023</v>
      </c>
      <c r="B3365" s="9" t="s">
        <v>783</v>
      </c>
      <c r="C3365" s="9" t="s">
        <v>3608</v>
      </c>
      <c r="D3365" s="9" t="s">
        <v>4824</v>
      </c>
      <c r="E3365" s="11">
        <f>VLOOKUP(C3365,Typology!$A$2:$D$615,4,FALSE)</f>
        <v>4</v>
      </c>
      <c r="F3365" s="9" t="s">
        <v>3609</v>
      </c>
      <c r="G3365" s="9" t="s">
        <v>8150</v>
      </c>
      <c r="H3365">
        <v>0</v>
      </c>
      <c r="I3365">
        <v>361.19068700000003</v>
      </c>
    </row>
    <row r="3366" spans="1:9" x14ac:dyDescent="0.25">
      <c r="A3366" s="8">
        <v>2023</v>
      </c>
      <c r="B3366" s="9" t="s">
        <v>783</v>
      </c>
      <c r="C3366" s="9" t="s">
        <v>3608</v>
      </c>
      <c r="D3366" s="9" t="s">
        <v>4824</v>
      </c>
      <c r="E3366" s="11">
        <f>VLOOKUP(C3366,Typology!$A$2:$D$615,4,FALSE)</f>
        <v>4</v>
      </c>
      <c r="F3366" s="9" t="s">
        <v>3610</v>
      </c>
      <c r="G3366" s="9" t="s">
        <v>8151</v>
      </c>
      <c r="H3366">
        <v>0.93360199999999993</v>
      </c>
      <c r="I3366">
        <v>1.8672039999999999</v>
      </c>
    </row>
    <row r="3367" spans="1:9" x14ac:dyDescent="0.25">
      <c r="A3367" s="8">
        <v>2023</v>
      </c>
      <c r="B3367" s="9" t="s">
        <v>783</v>
      </c>
      <c r="C3367" s="9" t="s">
        <v>3608</v>
      </c>
      <c r="D3367" s="9" t="s">
        <v>4824</v>
      </c>
      <c r="E3367" s="11">
        <f>VLOOKUP(C3367,Typology!$A$2:$D$615,4,FALSE)</f>
        <v>4</v>
      </c>
      <c r="F3367" s="9" t="s">
        <v>3611</v>
      </c>
      <c r="G3367" s="9" t="s">
        <v>8152</v>
      </c>
      <c r="H3367">
        <v>681.79607399999998</v>
      </c>
      <c r="I3367">
        <v>681.79607399999998</v>
      </c>
    </row>
    <row r="3368" spans="1:9" x14ac:dyDescent="0.25">
      <c r="A3368" s="8">
        <v>2023</v>
      </c>
      <c r="B3368" s="9" t="s">
        <v>783</v>
      </c>
      <c r="C3368" s="9" t="s">
        <v>3608</v>
      </c>
      <c r="D3368" s="9" t="s">
        <v>4824</v>
      </c>
      <c r="E3368" s="11">
        <f>VLOOKUP(C3368,Typology!$A$2:$D$615,4,FALSE)</f>
        <v>4</v>
      </c>
      <c r="F3368" s="9" t="s">
        <v>3612</v>
      </c>
      <c r="G3368" s="9" t="s">
        <v>5726</v>
      </c>
      <c r="H3368">
        <v>0</v>
      </c>
      <c r="I3368">
        <v>470.972193</v>
      </c>
    </row>
    <row r="3369" spans="1:9" x14ac:dyDescent="0.25">
      <c r="A3369" s="8">
        <v>2023</v>
      </c>
      <c r="B3369" s="9" t="s">
        <v>783</v>
      </c>
      <c r="C3369" s="9" t="s">
        <v>3613</v>
      </c>
      <c r="D3369" s="9" t="s">
        <v>4714</v>
      </c>
      <c r="E3369" s="11">
        <f>VLOOKUP(C3369,Typology!$A$2:$D$615,4,FALSE)</f>
        <v>3</v>
      </c>
      <c r="F3369" s="9" t="s">
        <v>3614</v>
      </c>
      <c r="G3369" s="9" t="s">
        <v>8153</v>
      </c>
      <c r="H3369">
        <v>275.95515799999998</v>
      </c>
      <c r="I3369">
        <v>399.16462999999999</v>
      </c>
    </row>
    <row r="3370" spans="1:9" x14ac:dyDescent="0.25">
      <c r="A3370" s="8">
        <v>2023</v>
      </c>
      <c r="B3370" s="9" t="s">
        <v>783</v>
      </c>
      <c r="C3370" s="9" t="s">
        <v>3613</v>
      </c>
      <c r="D3370" s="9" t="s">
        <v>4714</v>
      </c>
      <c r="E3370" s="11">
        <f>VLOOKUP(C3370,Typology!$A$2:$D$615,4,FALSE)</f>
        <v>3</v>
      </c>
      <c r="F3370" s="9" t="s">
        <v>3615</v>
      </c>
      <c r="G3370" s="9" t="s">
        <v>8154</v>
      </c>
      <c r="H3370">
        <v>574.413456</v>
      </c>
      <c r="I3370">
        <v>574.413456</v>
      </c>
    </row>
    <row r="3371" spans="1:9" x14ac:dyDescent="0.25">
      <c r="A3371" s="8">
        <v>2023</v>
      </c>
      <c r="B3371" s="9" t="s">
        <v>783</v>
      </c>
      <c r="C3371" s="9" t="s">
        <v>3613</v>
      </c>
      <c r="D3371" s="9" t="s">
        <v>4714</v>
      </c>
      <c r="E3371" s="11">
        <f>VLOOKUP(C3371,Typology!$A$2:$D$615,4,FALSE)</f>
        <v>3</v>
      </c>
      <c r="F3371" s="9" t="s">
        <v>3616</v>
      </c>
      <c r="G3371" s="9" t="s">
        <v>8155</v>
      </c>
      <c r="H3371">
        <v>0</v>
      </c>
      <c r="I3371">
        <v>252.098862</v>
      </c>
    </row>
    <row r="3372" spans="1:9" x14ac:dyDescent="0.25">
      <c r="A3372" s="8">
        <v>2023</v>
      </c>
      <c r="B3372" s="9" t="s">
        <v>783</v>
      </c>
      <c r="C3372" s="9" t="s">
        <v>3613</v>
      </c>
      <c r="D3372" s="9" t="s">
        <v>4714</v>
      </c>
      <c r="E3372" s="11">
        <f>VLOOKUP(C3372,Typology!$A$2:$D$615,4,FALSE)</f>
        <v>3</v>
      </c>
      <c r="F3372" s="9" t="s">
        <v>3617</v>
      </c>
      <c r="G3372" s="9" t="s">
        <v>8156</v>
      </c>
      <c r="H3372">
        <v>0</v>
      </c>
      <c r="I3372">
        <v>438.08829300000002</v>
      </c>
    </row>
    <row r="3373" spans="1:9" x14ac:dyDescent="0.25">
      <c r="A3373" s="8">
        <v>2023</v>
      </c>
      <c r="B3373" s="9" t="s">
        <v>783</v>
      </c>
      <c r="C3373" s="9" t="s">
        <v>3618</v>
      </c>
      <c r="D3373" s="9" t="s">
        <v>5021</v>
      </c>
      <c r="E3373" s="11">
        <f>VLOOKUP(C3373,Typology!$A$2:$D$615,4,FALSE)</f>
        <v>7</v>
      </c>
      <c r="F3373" s="9" t="s">
        <v>3619</v>
      </c>
      <c r="G3373" s="9" t="s">
        <v>8157</v>
      </c>
      <c r="H3373">
        <v>77.108592000000002</v>
      </c>
      <c r="I3373">
        <v>77.108592000000002</v>
      </c>
    </row>
    <row r="3374" spans="1:9" x14ac:dyDescent="0.25">
      <c r="A3374" s="8">
        <v>2023</v>
      </c>
      <c r="B3374" s="9" t="s">
        <v>783</v>
      </c>
      <c r="C3374" s="9" t="s">
        <v>3618</v>
      </c>
      <c r="D3374" s="9" t="s">
        <v>5021</v>
      </c>
      <c r="E3374" s="11">
        <f>VLOOKUP(C3374,Typology!$A$2:$D$615,4,FALSE)</f>
        <v>7</v>
      </c>
      <c r="F3374" s="9" t="s">
        <v>3620</v>
      </c>
      <c r="G3374" s="9" t="s">
        <v>8158</v>
      </c>
      <c r="H3374">
        <v>596.55150700000002</v>
      </c>
      <c r="I3374">
        <v>681.82784800000002</v>
      </c>
    </row>
    <row r="3375" spans="1:9" x14ac:dyDescent="0.25">
      <c r="A3375" s="8">
        <v>2023</v>
      </c>
      <c r="B3375" s="9" t="s">
        <v>783</v>
      </c>
      <c r="C3375" s="9" t="s">
        <v>3618</v>
      </c>
      <c r="D3375" s="9" t="s">
        <v>5021</v>
      </c>
      <c r="E3375" s="11">
        <f>VLOOKUP(C3375,Typology!$A$2:$D$615,4,FALSE)</f>
        <v>7</v>
      </c>
      <c r="F3375" s="9" t="s">
        <v>3621</v>
      </c>
      <c r="G3375" s="9" t="s">
        <v>8159</v>
      </c>
      <c r="H3375">
        <v>492.23698200000001</v>
      </c>
      <c r="I3375">
        <v>591.61813600000005</v>
      </c>
    </row>
    <row r="3376" spans="1:9" x14ac:dyDescent="0.25">
      <c r="A3376" s="8">
        <v>2023</v>
      </c>
      <c r="B3376" s="9" t="s">
        <v>783</v>
      </c>
      <c r="C3376" s="9" t="s">
        <v>3618</v>
      </c>
      <c r="D3376" s="9" t="s">
        <v>5021</v>
      </c>
      <c r="E3376" s="11">
        <f>VLOOKUP(C3376,Typology!$A$2:$D$615,4,FALSE)</f>
        <v>7</v>
      </c>
      <c r="F3376" s="9" t="s">
        <v>3622</v>
      </c>
      <c r="G3376" s="9" t="s">
        <v>8160</v>
      </c>
      <c r="H3376">
        <v>535.12716699999999</v>
      </c>
      <c r="I3376">
        <v>626.13316699999996</v>
      </c>
    </row>
    <row r="3377" spans="1:9" x14ac:dyDescent="0.25">
      <c r="A3377" s="8">
        <v>2023</v>
      </c>
      <c r="B3377" s="9" t="s">
        <v>783</v>
      </c>
      <c r="C3377" s="9" t="s">
        <v>3618</v>
      </c>
      <c r="D3377" s="9" t="s">
        <v>5021</v>
      </c>
      <c r="E3377" s="11">
        <f>VLOOKUP(C3377,Typology!$A$2:$D$615,4,FALSE)</f>
        <v>7</v>
      </c>
      <c r="F3377" s="9" t="s">
        <v>3623</v>
      </c>
      <c r="G3377" s="9" t="s">
        <v>8161</v>
      </c>
      <c r="H3377">
        <v>0</v>
      </c>
      <c r="I3377">
        <v>1672.5831880000001</v>
      </c>
    </row>
    <row r="3378" spans="1:9" x14ac:dyDescent="0.25">
      <c r="A3378" s="8">
        <v>2023</v>
      </c>
      <c r="B3378" s="9" t="s">
        <v>783</v>
      </c>
      <c r="C3378" s="9" t="s">
        <v>3618</v>
      </c>
      <c r="D3378" s="9" t="s">
        <v>5021</v>
      </c>
      <c r="E3378" s="11">
        <f>VLOOKUP(C3378,Typology!$A$2:$D$615,4,FALSE)</f>
        <v>7</v>
      </c>
      <c r="F3378" s="9" t="s">
        <v>3624</v>
      </c>
      <c r="G3378" s="9" t="s">
        <v>6350</v>
      </c>
      <c r="H3378">
        <v>468.272873</v>
      </c>
      <c r="I3378">
        <v>544.73159399999997</v>
      </c>
    </row>
    <row r="3379" spans="1:9" x14ac:dyDescent="0.25">
      <c r="A3379" s="8">
        <v>2023</v>
      </c>
      <c r="B3379" s="9" t="s">
        <v>783</v>
      </c>
      <c r="C3379" s="9" t="s">
        <v>3618</v>
      </c>
      <c r="D3379" s="9" t="s">
        <v>5021</v>
      </c>
      <c r="E3379" s="11">
        <f>VLOOKUP(C3379,Typology!$A$2:$D$615,4,FALSE)</f>
        <v>7</v>
      </c>
      <c r="F3379" s="9" t="s">
        <v>3625</v>
      </c>
      <c r="G3379" s="9" t="s">
        <v>8162</v>
      </c>
      <c r="H3379">
        <v>531.45042000000001</v>
      </c>
      <c r="I3379">
        <v>611.625854</v>
      </c>
    </row>
    <row r="3380" spans="1:9" x14ac:dyDescent="0.25">
      <c r="A3380" s="8">
        <v>2023</v>
      </c>
      <c r="B3380" s="9" t="s">
        <v>783</v>
      </c>
      <c r="C3380" s="9" t="s">
        <v>3618</v>
      </c>
      <c r="D3380" s="9" t="s">
        <v>5021</v>
      </c>
      <c r="E3380" s="11">
        <f>VLOOKUP(C3380,Typology!$A$2:$D$615,4,FALSE)</f>
        <v>7</v>
      </c>
      <c r="F3380" s="9" t="s">
        <v>3626</v>
      </c>
      <c r="G3380" s="9" t="s">
        <v>8163</v>
      </c>
      <c r="H3380">
        <v>0</v>
      </c>
      <c r="I3380">
        <v>943.69801600000005</v>
      </c>
    </row>
    <row r="3381" spans="1:9" x14ac:dyDescent="0.25">
      <c r="A3381" s="8">
        <v>2023</v>
      </c>
      <c r="B3381" s="9" t="s">
        <v>783</v>
      </c>
      <c r="C3381" s="9" t="s">
        <v>3627</v>
      </c>
      <c r="D3381" s="9" t="s">
        <v>4449</v>
      </c>
      <c r="E3381" s="11">
        <f>VLOOKUP(C3381,Typology!$A$2:$D$615,4,FALSE)</f>
        <v>1</v>
      </c>
      <c r="F3381" s="9" t="s">
        <v>3628</v>
      </c>
      <c r="G3381" s="9" t="s">
        <v>8164</v>
      </c>
      <c r="H3381">
        <v>12.482142999999999</v>
      </c>
      <c r="I3381">
        <v>12.482142999999999</v>
      </c>
    </row>
    <row r="3382" spans="1:9" x14ac:dyDescent="0.25">
      <c r="A3382" s="8">
        <v>2023</v>
      </c>
      <c r="B3382" s="9" t="s">
        <v>783</v>
      </c>
      <c r="C3382" s="9" t="s">
        <v>3627</v>
      </c>
      <c r="D3382" s="9" t="s">
        <v>4449</v>
      </c>
      <c r="E3382" s="11">
        <f>VLOOKUP(C3382,Typology!$A$2:$D$615,4,FALSE)</f>
        <v>1</v>
      </c>
      <c r="F3382" s="9" t="s">
        <v>3629</v>
      </c>
      <c r="G3382" s="9" t="s">
        <v>8165</v>
      </c>
      <c r="H3382">
        <v>0</v>
      </c>
      <c r="I3382">
        <v>512.91157799999996</v>
      </c>
    </row>
    <row r="3383" spans="1:9" x14ac:dyDescent="0.25">
      <c r="A3383" s="8">
        <v>2023</v>
      </c>
      <c r="B3383" s="9" t="s">
        <v>783</v>
      </c>
      <c r="C3383" s="9" t="s">
        <v>3627</v>
      </c>
      <c r="D3383" s="9" t="s">
        <v>4449</v>
      </c>
      <c r="E3383" s="11">
        <f>VLOOKUP(C3383,Typology!$A$2:$D$615,4,FALSE)</f>
        <v>1</v>
      </c>
      <c r="F3383" s="9" t="s">
        <v>3630</v>
      </c>
      <c r="G3383" s="9" t="s">
        <v>8166</v>
      </c>
      <c r="H3383">
        <v>0</v>
      </c>
      <c r="I3383">
        <v>252.02262300000001</v>
      </c>
    </row>
    <row r="3384" spans="1:9" x14ac:dyDescent="0.25">
      <c r="A3384" s="8">
        <v>2023</v>
      </c>
      <c r="B3384" s="9" t="s">
        <v>783</v>
      </c>
      <c r="C3384" s="9" t="s">
        <v>3627</v>
      </c>
      <c r="D3384" s="9" t="s">
        <v>4449</v>
      </c>
      <c r="E3384" s="11">
        <f>VLOOKUP(C3384,Typology!$A$2:$D$615,4,FALSE)</f>
        <v>1</v>
      </c>
      <c r="F3384" s="9" t="s">
        <v>3631</v>
      </c>
      <c r="G3384" s="9" t="s">
        <v>5967</v>
      </c>
      <c r="H3384">
        <v>255.522594</v>
      </c>
      <c r="I3384">
        <v>293.76311299999998</v>
      </c>
    </row>
    <row r="3385" spans="1:9" x14ac:dyDescent="0.25">
      <c r="A3385" s="8">
        <v>2023</v>
      </c>
      <c r="B3385" s="9" t="s">
        <v>783</v>
      </c>
      <c r="C3385" s="9" t="s">
        <v>3627</v>
      </c>
      <c r="D3385" s="9" t="s">
        <v>4449</v>
      </c>
      <c r="E3385" s="11">
        <f>VLOOKUP(C3385,Typology!$A$2:$D$615,4,FALSE)</f>
        <v>1</v>
      </c>
      <c r="F3385" s="9" t="s">
        <v>3632</v>
      </c>
      <c r="G3385" s="9" t="s">
        <v>6755</v>
      </c>
      <c r="H3385">
        <v>226.05477999999999</v>
      </c>
      <c r="I3385">
        <v>266.67517299999997</v>
      </c>
    </row>
    <row r="3386" spans="1:9" x14ac:dyDescent="0.25">
      <c r="A3386" s="8">
        <v>2023</v>
      </c>
      <c r="B3386" s="9" t="s">
        <v>783</v>
      </c>
      <c r="C3386" s="9" t="s">
        <v>3627</v>
      </c>
      <c r="D3386" s="9" t="s">
        <v>4449</v>
      </c>
      <c r="E3386" s="11">
        <f>VLOOKUP(C3386,Typology!$A$2:$D$615,4,FALSE)</f>
        <v>1</v>
      </c>
      <c r="F3386" s="9" t="s">
        <v>3633</v>
      </c>
      <c r="G3386" s="9" t="s">
        <v>6435</v>
      </c>
      <c r="H3386">
        <v>215.48840100000001</v>
      </c>
      <c r="I3386">
        <v>264.163138</v>
      </c>
    </row>
    <row r="3387" spans="1:9" x14ac:dyDescent="0.25">
      <c r="A3387" s="8">
        <v>2023</v>
      </c>
      <c r="B3387" s="9" t="s">
        <v>783</v>
      </c>
      <c r="C3387" s="9" t="s">
        <v>3634</v>
      </c>
      <c r="D3387" s="9" t="s">
        <v>4451</v>
      </c>
      <c r="E3387" s="11">
        <f>VLOOKUP(C3387,Typology!$A$2:$D$615,4,FALSE)</f>
        <v>1</v>
      </c>
      <c r="F3387" s="9" t="s">
        <v>3635</v>
      </c>
      <c r="G3387" s="9" t="s">
        <v>8167</v>
      </c>
      <c r="H3387">
        <v>0</v>
      </c>
      <c r="I3387">
        <v>287.01859100000001</v>
      </c>
    </row>
    <row r="3388" spans="1:9" x14ac:dyDescent="0.25">
      <c r="A3388" s="8">
        <v>2023</v>
      </c>
      <c r="B3388" s="9" t="s">
        <v>783</v>
      </c>
      <c r="C3388" s="9" t="s">
        <v>3634</v>
      </c>
      <c r="D3388" s="9" t="s">
        <v>4451</v>
      </c>
      <c r="E3388" s="11">
        <f>VLOOKUP(C3388,Typology!$A$2:$D$615,4,FALSE)</f>
        <v>1</v>
      </c>
      <c r="F3388" s="9" t="s">
        <v>3636</v>
      </c>
      <c r="G3388" s="9" t="s">
        <v>8168</v>
      </c>
      <c r="H3388">
        <v>390.18142999999998</v>
      </c>
      <c r="I3388">
        <v>390.18142999999998</v>
      </c>
    </row>
    <row r="3389" spans="1:9" x14ac:dyDescent="0.25">
      <c r="A3389" s="8">
        <v>2023</v>
      </c>
      <c r="B3389" s="9" t="s">
        <v>783</v>
      </c>
      <c r="C3389" s="9" t="s">
        <v>3634</v>
      </c>
      <c r="D3389" s="9" t="s">
        <v>4451</v>
      </c>
      <c r="E3389" s="11">
        <f>VLOOKUP(C3389,Typology!$A$2:$D$615,4,FALSE)</f>
        <v>1</v>
      </c>
      <c r="F3389" s="9" t="s">
        <v>3637</v>
      </c>
      <c r="G3389" s="9" t="s">
        <v>8169</v>
      </c>
      <c r="H3389">
        <v>82.817616999999998</v>
      </c>
      <c r="I3389">
        <v>286.063468</v>
      </c>
    </row>
    <row r="3390" spans="1:9" x14ac:dyDescent="0.25">
      <c r="A3390" s="8">
        <v>2023</v>
      </c>
      <c r="B3390" s="9" t="s">
        <v>783</v>
      </c>
      <c r="C3390" s="9" t="s">
        <v>3638</v>
      </c>
      <c r="D3390" s="9" t="s">
        <v>5533</v>
      </c>
      <c r="E3390" s="11">
        <f>VLOOKUP(C3390,Typology!$A$2:$D$615,4,FALSE)</f>
        <v>2</v>
      </c>
      <c r="F3390" s="9" t="s">
        <v>3639</v>
      </c>
      <c r="G3390" s="9" t="s">
        <v>8081</v>
      </c>
      <c r="H3390">
        <v>0</v>
      </c>
      <c r="I3390">
        <v>493.86552599999999</v>
      </c>
    </row>
    <row r="3391" spans="1:9" x14ac:dyDescent="0.25">
      <c r="A3391" s="8">
        <v>2023</v>
      </c>
      <c r="B3391" s="9" t="s">
        <v>783</v>
      </c>
      <c r="C3391" s="9" t="s">
        <v>3638</v>
      </c>
      <c r="D3391" s="9" t="s">
        <v>5533</v>
      </c>
      <c r="E3391" s="11">
        <f>VLOOKUP(C3391,Typology!$A$2:$D$615,4,FALSE)</f>
        <v>2</v>
      </c>
      <c r="F3391" s="9" t="s">
        <v>3640</v>
      </c>
      <c r="G3391" s="9" t="s">
        <v>8084</v>
      </c>
      <c r="H3391">
        <v>0</v>
      </c>
      <c r="I3391">
        <v>417.088257</v>
      </c>
    </row>
    <row r="3392" spans="1:9" x14ac:dyDescent="0.25">
      <c r="A3392" s="8">
        <v>2023</v>
      </c>
      <c r="B3392" s="9" t="s">
        <v>783</v>
      </c>
      <c r="C3392" s="9" t="s">
        <v>3638</v>
      </c>
      <c r="D3392" s="9" t="s">
        <v>5533</v>
      </c>
      <c r="E3392" s="11">
        <f>VLOOKUP(C3392,Typology!$A$2:$D$615,4,FALSE)</f>
        <v>2</v>
      </c>
      <c r="F3392" s="9" t="s">
        <v>3641</v>
      </c>
      <c r="G3392" s="9" t="s">
        <v>8170</v>
      </c>
      <c r="H3392">
        <v>749.50607300000001</v>
      </c>
      <c r="I3392">
        <v>749.50607300000001</v>
      </c>
    </row>
    <row r="3393" spans="1:9" x14ac:dyDescent="0.25">
      <c r="A3393" s="8">
        <v>2023</v>
      </c>
      <c r="B3393" s="9" t="s">
        <v>783</v>
      </c>
      <c r="C3393" s="9" t="s">
        <v>3642</v>
      </c>
      <c r="D3393" s="9" t="s">
        <v>4599</v>
      </c>
      <c r="E3393" s="11">
        <f>VLOOKUP(C3393,Typology!$A$2:$D$615,4,FALSE)</f>
        <v>2</v>
      </c>
      <c r="F3393" s="9" t="s">
        <v>3643</v>
      </c>
      <c r="G3393" s="9" t="s">
        <v>8171</v>
      </c>
      <c r="H3393">
        <v>477.54152999999997</v>
      </c>
      <c r="I3393">
        <v>566.01497300000005</v>
      </c>
    </row>
    <row r="3394" spans="1:9" x14ac:dyDescent="0.25">
      <c r="A3394" s="8">
        <v>2023</v>
      </c>
      <c r="B3394" s="9" t="s">
        <v>783</v>
      </c>
      <c r="C3394" s="9" t="s">
        <v>3642</v>
      </c>
      <c r="D3394" s="9" t="s">
        <v>4599</v>
      </c>
      <c r="E3394" s="11">
        <f>VLOOKUP(C3394,Typology!$A$2:$D$615,4,FALSE)</f>
        <v>2</v>
      </c>
      <c r="F3394" s="9" t="s">
        <v>3644</v>
      </c>
      <c r="G3394" s="9" t="s">
        <v>8172</v>
      </c>
      <c r="H3394">
        <v>0</v>
      </c>
      <c r="I3394">
        <v>448.67437799999999</v>
      </c>
    </row>
    <row r="3395" spans="1:9" x14ac:dyDescent="0.25">
      <c r="A3395" s="8">
        <v>2023</v>
      </c>
      <c r="B3395" s="9" t="s">
        <v>783</v>
      </c>
      <c r="C3395" s="9" t="s">
        <v>3645</v>
      </c>
      <c r="D3395" s="9" t="s">
        <v>4717</v>
      </c>
      <c r="E3395" s="11">
        <f>VLOOKUP(C3395,Typology!$A$2:$D$615,4,FALSE)</f>
        <v>3</v>
      </c>
      <c r="F3395" s="9" t="s">
        <v>3646</v>
      </c>
      <c r="G3395" s="9" t="s">
        <v>8173</v>
      </c>
      <c r="H3395">
        <v>0</v>
      </c>
      <c r="I3395">
        <v>583.23263599999996</v>
      </c>
    </row>
    <row r="3396" spans="1:9" x14ac:dyDescent="0.25">
      <c r="A3396" s="8">
        <v>2023</v>
      </c>
      <c r="B3396" s="9" t="s">
        <v>783</v>
      </c>
      <c r="C3396" s="9" t="s">
        <v>3645</v>
      </c>
      <c r="D3396" s="9" t="s">
        <v>4717</v>
      </c>
      <c r="E3396" s="11">
        <f>VLOOKUP(C3396,Typology!$A$2:$D$615,4,FALSE)</f>
        <v>3</v>
      </c>
      <c r="F3396" s="9" t="s">
        <v>3647</v>
      </c>
      <c r="G3396" s="9" t="s">
        <v>8174</v>
      </c>
      <c r="H3396">
        <v>242.754267</v>
      </c>
      <c r="I3396">
        <v>242.754267</v>
      </c>
    </row>
    <row r="3397" spans="1:9" x14ac:dyDescent="0.25">
      <c r="A3397" s="8">
        <v>2023</v>
      </c>
      <c r="B3397" s="9" t="s">
        <v>783</v>
      </c>
      <c r="C3397" s="9" t="s">
        <v>3645</v>
      </c>
      <c r="D3397" s="9" t="s">
        <v>4717</v>
      </c>
      <c r="E3397" s="11">
        <f>VLOOKUP(C3397,Typology!$A$2:$D$615,4,FALSE)</f>
        <v>3</v>
      </c>
      <c r="F3397" s="9" t="s">
        <v>3648</v>
      </c>
      <c r="G3397" s="9" t="s">
        <v>7368</v>
      </c>
      <c r="H3397">
        <v>128.08904000000001</v>
      </c>
      <c r="I3397">
        <v>128.08904000000001</v>
      </c>
    </row>
    <row r="3398" spans="1:9" x14ac:dyDescent="0.25">
      <c r="A3398" s="8">
        <v>2023</v>
      </c>
      <c r="B3398" s="9" t="s">
        <v>783</v>
      </c>
      <c r="C3398" s="9" t="s">
        <v>3645</v>
      </c>
      <c r="D3398" s="9" t="s">
        <v>4717</v>
      </c>
      <c r="E3398" s="11">
        <f>VLOOKUP(C3398,Typology!$A$2:$D$615,4,FALSE)</f>
        <v>3</v>
      </c>
      <c r="F3398" s="9" t="s">
        <v>3649</v>
      </c>
      <c r="G3398" s="9" t="s">
        <v>8175</v>
      </c>
      <c r="H3398">
        <v>122.25779299999999</v>
      </c>
      <c r="I3398">
        <v>122.25779299999999</v>
      </c>
    </row>
    <row r="3399" spans="1:9" x14ac:dyDescent="0.25">
      <c r="A3399" s="8">
        <v>2023</v>
      </c>
      <c r="B3399" s="9" t="s">
        <v>783</v>
      </c>
      <c r="C3399" s="9" t="s">
        <v>3645</v>
      </c>
      <c r="D3399" s="9" t="s">
        <v>4717</v>
      </c>
      <c r="E3399" s="11">
        <f>VLOOKUP(C3399,Typology!$A$2:$D$615,4,FALSE)</f>
        <v>3</v>
      </c>
      <c r="F3399" s="9" t="s">
        <v>3650</v>
      </c>
      <c r="G3399" s="9" t="s">
        <v>8176</v>
      </c>
      <c r="H3399">
        <v>1.4104699999999999</v>
      </c>
      <c r="I3399">
        <v>505.56773800000002</v>
      </c>
    </row>
    <row r="3400" spans="1:9" x14ac:dyDescent="0.25">
      <c r="A3400" s="8">
        <v>2023</v>
      </c>
      <c r="B3400" s="9" t="s">
        <v>783</v>
      </c>
      <c r="C3400" s="9" t="s">
        <v>3645</v>
      </c>
      <c r="D3400" s="9" t="s">
        <v>4717</v>
      </c>
      <c r="E3400" s="11">
        <f>VLOOKUP(C3400,Typology!$A$2:$D$615,4,FALSE)</f>
        <v>3</v>
      </c>
      <c r="F3400" s="9" t="s">
        <v>3651</v>
      </c>
      <c r="G3400" s="9" t="s">
        <v>8177</v>
      </c>
      <c r="H3400">
        <v>472.53189199999997</v>
      </c>
      <c r="I3400">
        <v>472.53189199999997</v>
      </c>
    </row>
    <row r="3401" spans="1:9" x14ac:dyDescent="0.25">
      <c r="A3401" s="8">
        <v>2023</v>
      </c>
      <c r="B3401" s="9" t="s">
        <v>783</v>
      </c>
      <c r="C3401" s="9" t="s">
        <v>3652</v>
      </c>
      <c r="D3401" s="9" t="s">
        <v>4453</v>
      </c>
      <c r="E3401" s="11">
        <f>VLOOKUP(C3401,Typology!$A$2:$D$615,4,FALSE)</f>
        <v>1</v>
      </c>
      <c r="F3401" s="9" t="s">
        <v>3653</v>
      </c>
      <c r="G3401" s="9" t="s">
        <v>8178</v>
      </c>
      <c r="H3401">
        <v>659.22615900000005</v>
      </c>
      <c r="I3401">
        <v>659.22615900000005</v>
      </c>
    </row>
    <row r="3402" spans="1:9" x14ac:dyDescent="0.25">
      <c r="A3402" s="8">
        <v>2023</v>
      </c>
      <c r="B3402" s="9" t="s">
        <v>783</v>
      </c>
      <c r="C3402" s="9" t="s">
        <v>3652</v>
      </c>
      <c r="D3402" s="9" t="s">
        <v>4453</v>
      </c>
      <c r="E3402" s="11">
        <f>VLOOKUP(C3402,Typology!$A$2:$D$615,4,FALSE)</f>
        <v>1</v>
      </c>
      <c r="F3402" s="9" t="s">
        <v>583</v>
      </c>
      <c r="G3402" s="9" t="s">
        <v>5736</v>
      </c>
      <c r="H3402">
        <v>0</v>
      </c>
      <c r="I3402">
        <v>382.37041799999997</v>
      </c>
    </row>
    <row r="3403" spans="1:9" x14ac:dyDescent="0.25">
      <c r="A3403" s="8">
        <v>2023</v>
      </c>
      <c r="B3403" s="9" t="s">
        <v>783</v>
      </c>
      <c r="C3403" s="9" t="s">
        <v>3652</v>
      </c>
      <c r="D3403" s="9" t="s">
        <v>4453</v>
      </c>
      <c r="E3403" s="11">
        <f>VLOOKUP(C3403,Typology!$A$2:$D$615,4,FALSE)</f>
        <v>1</v>
      </c>
      <c r="F3403" s="9" t="s">
        <v>3654</v>
      </c>
      <c r="G3403" s="9" t="s">
        <v>8179</v>
      </c>
      <c r="H3403">
        <v>0</v>
      </c>
      <c r="I3403">
        <v>46.729199000000001</v>
      </c>
    </row>
    <row r="3404" spans="1:9" x14ac:dyDescent="0.25">
      <c r="A3404" s="8">
        <v>2023</v>
      </c>
      <c r="B3404" s="9" t="s">
        <v>783</v>
      </c>
      <c r="C3404" s="9" t="s">
        <v>3652</v>
      </c>
      <c r="D3404" s="9" t="s">
        <v>4453</v>
      </c>
      <c r="E3404" s="11">
        <f>VLOOKUP(C3404,Typology!$A$2:$D$615,4,FALSE)</f>
        <v>1</v>
      </c>
      <c r="F3404" s="9" t="s">
        <v>3655</v>
      </c>
      <c r="G3404" s="9" t="s">
        <v>8180</v>
      </c>
      <c r="H3404">
        <v>14.147048</v>
      </c>
      <c r="I3404">
        <v>14.147048</v>
      </c>
    </row>
    <row r="3405" spans="1:9" x14ac:dyDescent="0.25">
      <c r="A3405" s="8">
        <v>2023</v>
      </c>
      <c r="B3405" s="9" t="s">
        <v>783</v>
      </c>
      <c r="C3405" s="9" t="s">
        <v>3652</v>
      </c>
      <c r="D3405" s="9" t="s">
        <v>4453</v>
      </c>
      <c r="E3405" s="11">
        <f>VLOOKUP(C3405,Typology!$A$2:$D$615,4,FALSE)</f>
        <v>1</v>
      </c>
      <c r="F3405" s="9" t="s">
        <v>3656</v>
      </c>
      <c r="G3405" s="9" t="s">
        <v>8181</v>
      </c>
      <c r="H3405">
        <v>5.2210510000000001</v>
      </c>
      <c r="I3405">
        <v>5.2210510000000001</v>
      </c>
    </row>
    <row r="3406" spans="1:9" x14ac:dyDescent="0.25">
      <c r="A3406" s="8">
        <v>2023</v>
      </c>
      <c r="B3406" s="9" t="s">
        <v>783</v>
      </c>
      <c r="C3406" s="9" t="s">
        <v>3652</v>
      </c>
      <c r="D3406" s="9" t="s">
        <v>4453</v>
      </c>
      <c r="E3406" s="11">
        <f>VLOOKUP(C3406,Typology!$A$2:$D$615,4,FALSE)</f>
        <v>1</v>
      </c>
      <c r="F3406" s="9" t="s">
        <v>584</v>
      </c>
      <c r="G3406" s="9" t="s">
        <v>5737</v>
      </c>
      <c r="H3406">
        <v>0</v>
      </c>
      <c r="I3406">
        <v>438.71544999999998</v>
      </c>
    </row>
    <row r="3407" spans="1:9" x14ac:dyDescent="0.25">
      <c r="A3407" s="8">
        <v>2023</v>
      </c>
      <c r="B3407" s="9" t="s">
        <v>783</v>
      </c>
      <c r="C3407" s="9" t="s">
        <v>3652</v>
      </c>
      <c r="D3407" s="9" t="s">
        <v>4453</v>
      </c>
      <c r="E3407" s="11">
        <f>VLOOKUP(C3407,Typology!$A$2:$D$615,4,FALSE)</f>
        <v>1</v>
      </c>
      <c r="F3407" s="9" t="s">
        <v>3657</v>
      </c>
      <c r="G3407" s="9" t="s">
        <v>8182</v>
      </c>
      <c r="H3407">
        <v>201.41151300000001</v>
      </c>
      <c r="I3407">
        <v>231.30625000000001</v>
      </c>
    </row>
    <row r="3408" spans="1:9" x14ac:dyDescent="0.25">
      <c r="A3408" s="8">
        <v>2023</v>
      </c>
      <c r="B3408" s="9" t="s">
        <v>783</v>
      </c>
      <c r="C3408" s="9" t="s">
        <v>3658</v>
      </c>
      <c r="D3408" s="9" t="s">
        <v>4825</v>
      </c>
      <c r="E3408" s="11">
        <f>VLOOKUP(C3408,Typology!$A$2:$D$615,4,FALSE)</f>
        <v>4</v>
      </c>
      <c r="F3408" s="9" t="s">
        <v>3659</v>
      </c>
      <c r="G3408" s="9" t="s">
        <v>8183</v>
      </c>
      <c r="H3408">
        <v>10.309773999999999</v>
      </c>
      <c r="I3408">
        <v>10.309773999999999</v>
      </c>
    </row>
    <row r="3409" spans="1:9" x14ac:dyDescent="0.25">
      <c r="A3409" s="8">
        <v>2023</v>
      </c>
      <c r="B3409" s="9" t="s">
        <v>783</v>
      </c>
      <c r="C3409" s="9" t="s">
        <v>3658</v>
      </c>
      <c r="D3409" s="9" t="s">
        <v>4825</v>
      </c>
      <c r="E3409" s="11">
        <f>VLOOKUP(C3409,Typology!$A$2:$D$615,4,FALSE)</f>
        <v>4</v>
      </c>
      <c r="F3409" s="9" t="s">
        <v>3660</v>
      </c>
      <c r="G3409" s="9" t="s">
        <v>8184</v>
      </c>
      <c r="H3409">
        <v>0</v>
      </c>
      <c r="I3409">
        <v>449.12570299999999</v>
      </c>
    </row>
    <row r="3410" spans="1:9" x14ac:dyDescent="0.25">
      <c r="A3410" s="8">
        <v>2023</v>
      </c>
      <c r="B3410" s="9" t="s">
        <v>783</v>
      </c>
      <c r="C3410" s="9" t="s">
        <v>3658</v>
      </c>
      <c r="D3410" s="9" t="s">
        <v>4825</v>
      </c>
      <c r="E3410" s="11">
        <f>VLOOKUP(C3410,Typology!$A$2:$D$615,4,FALSE)</f>
        <v>4</v>
      </c>
      <c r="F3410" s="9" t="s">
        <v>3661</v>
      </c>
      <c r="G3410" s="9" t="s">
        <v>8185</v>
      </c>
      <c r="H3410">
        <v>0</v>
      </c>
      <c r="I3410">
        <v>477.17574000000002</v>
      </c>
    </row>
    <row r="3411" spans="1:9" x14ac:dyDescent="0.25">
      <c r="A3411" s="8">
        <v>2023</v>
      </c>
      <c r="B3411" s="9" t="s">
        <v>783</v>
      </c>
      <c r="C3411" s="9" t="s">
        <v>3658</v>
      </c>
      <c r="D3411" s="9" t="s">
        <v>4825</v>
      </c>
      <c r="E3411" s="11">
        <f>VLOOKUP(C3411,Typology!$A$2:$D$615,4,FALSE)</f>
        <v>4</v>
      </c>
      <c r="F3411" s="9" t="s">
        <v>3662</v>
      </c>
      <c r="G3411" s="9" t="s">
        <v>8186</v>
      </c>
      <c r="H3411">
        <v>801.88838499999997</v>
      </c>
      <c r="I3411">
        <v>801.88838499999997</v>
      </c>
    </row>
    <row r="3412" spans="1:9" x14ac:dyDescent="0.25">
      <c r="A3412" s="8">
        <v>2023</v>
      </c>
      <c r="B3412" s="9" t="s">
        <v>783</v>
      </c>
      <c r="C3412" s="9" t="s">
        <v>3663</v>
      </c>
      <c r="D3412" s="9" t="s">
        <v>4455</v>
      </c>
      <c r="E3412" s="11">
        <f>VLOOKUP(C3412,Typology!$A$2:$D$615,4,FALSE)</f>
        <v>1</v>
      </c>
      <c r="F3412" s="9" t="s">
        <v>3664</v>
      </c>
      <c r="G3412" s="9" t="s">
        <v>8187</v>
      </c>
      <c r="H3412">
        <v>224.38672</v>
      </c>
      <c r="I3412">
        <v>261.81754899999999</v>
      </c>
    </row>
    <row r="3413" spans="1:9" x14ac:dyDescent="0.25">
      <c r="A3413" s="8">
        <v>2023</v>
      </c>
      <c r="B3413" s="9" t="s">
        <v>783</v>
      </c>
      <c r="C3413" s="9" t="s">
        <v>3663</v>
      </c>
      <c r="D3413" s="9" t="s">
        <v>4455</v>
      </c>
      <c r="E3413" s="11">
        <f>VLOOKUP(C3413,Typology!$A$2:$D$615,4,FALSE)</f>
        <v>1</v>
      </c>
      <c r="F3413" s="9" t="s">
        <v>3665</v>
      </c>
      <c r="G3413" s="9" t="s">
        <v>8188</v>
      </c>
      <c r="H3413">
        <v>243.96518700000001</v>
      </c>
      <c r="I3413">
        <v>295.15441699999997</v>
      </c>
    </row>
    <row r="3414" spans="1:9" x14ac:dyDescent="0.25">
      <c r="A3414" s="8">
        <v>2023</v>
      </c>
      <c r="B3414" s="9" t="s">
        <v>783</v>
      </c>
      <c r="C3414" s="9" t="s">
        <v>3663</v>
      </c>
      <c r="D3414" s="9" t="s">
        <v>4455</v>
      </c>
      <c r="E3414" s="11">
        <f>VLOOKUP(C3414,Typology!$A$2:$D$615,4,FALSE)</f>
        <v>1</v>
      </c>
      <c r="F3414" s="9" t="s">
        <v>3666</v>
      </c>
      <c r="G3414" s="9" t="s">
        <v>8189</v>
      </c>
      <c r="H3414">
        <v>417.58382999999998</v>
      </c>
      <c r="I3414">
        <v>494.67421300000001</v>
      </c>
    </row>
    <row r="3415" spans="1:9" x14ac:dyDescent="0.25">
      <c r="A3415" s="8">
        <v>2023</v>
      </c>
      <c r="B3415" s="9" t="s">
        <v>783</v>
      </c>
      <c r="C3415" s="9" t="s">
        <v>3663</v>
      </c>
      <c r="D3415" s="9" t="s">
        <v>4455</v>
      </c>
      <c r="E3415" s="11">
        <f>VLOOKUP(C3415,Typology!$A$2:$D$615,4,FALSE)</f>
        <v>1</v>
      </c>
      <c r="F3415" s="9" t="s">
        <v>3667</v>
      </c>
      <c r="G3415" s="9" t="s">
        <v>8190</v>
      </c>
      <c r="H3415">
        <v>495.228005</v>
      </c>
      <c r="I3415">
        <v>588.74030100000004</v>
      </c>
    </row>
    <row r="3416" spans="1:9" x14ac:dyDescent="0.25">
      <c r="A3416" s="8">
        <v>2023</v>
      </c>
      <c r="B3416" s="9" t="s">
        <v>783</v>
      </c>
      <c r="C3416" s="9" t="s">
        <v>3663</v>
      </c>
      <c r="D3416" s="9" t="s">
        <v>4455</v>
      </c>
      <c r="E3416" s="11">
        <f>VLOOKUP(C3416,Typology!$A$2:$D$615,4,FALSE)</f>
        <v>1</v>
      </c>
      <c r="F3416" s="9" t="s">
        <v>3668</v>
      </c>
      <c r="G3416" s="9" t="s">
        <v>8191</v>
      </c>
      <c r="H3416">
        <v>0</v>
      </c>
      <c r="I3416">
        <v>789.35232199999996</v>
      </c>
    </row>
    <row r="3417" spans="1:9" x14ac:dyDescent="0.25">
      <c r="A3417" s="8">
        <v>2023</v>
      </c>
      <c r="B3417" s="9" t="s">
        <v>783</v>
      </c>
      <c r="C3417" s="9" t="s">
        <v>3663</v>
      </c>
      <c r="D3417" s="9" t="s">
        <v>4455</v>
      </c>
      <c r="E3417" s="11">
        <f>VLOOKUP(C3417,Typology!$A$2:$D$615,4,FALSE)</f>
        <v>1</v>
      </c>
      <c r="F3417" s="9" t="s">
        <v>3669</v>
      </c>
      <c r="G3417" s="9" t="s">
        <v>8192</v>
      </c>
      <c r="H3417">
        <v>0.31041299999999999</v>
      </c>
      <c r="I3417">
        <v>455.24424799999997</v>
      </c>
    </row>
    <row r="3418" spans="1:9" x14ac:dyDescent="0.25">
      <c r="A3418" s="8">
        <v>2023</v>
      </c>
      <c r="B3418" s="9" t="s">
        <v>783</v>
      </c>
      <c r="C3418" s="9" t="s">
        <v>3670</v>
      </c>
      <c r="D3418" s="9" t="s">
        <v>4718</v>
      </c>
      <c r="E3418" s="11">
        <f>VLOOKUP(C3418,Typology!$A$2:$D$615,4,FALSE)</f>
        <v>3</v>
      </c>
      <c r="F3418" s="9" t="s">
        <v>3671</v>
      </c>
      <c r="G3418" s="9" t="s">
        <v>8193</v>
      </c>
      <c r="H3418">
        <v>651.64957800000002</v>
      </c>
      <c r="I3418">
        <v>651.64957800000002</v>
      </c>
    </row>
    <row r="3419" spans="1:9" x14ac:dyDescent="0.25">
      <c r="A3419" s="8">
        <v>2023</v>
      </c>
      <c r="B3419" s="9" t="s">
        <v>783</v>
      </c>
      <c r="C3419" s="9" t="s">
        <v>3670</v>
      </c>
      <c r="D3419" s="9" t="s">
        <v>4718</v>
      </c>
      <c r="E3419" s="11">
        <f>VLOOKUP(C3419,Typology!$A$2:$D$615,4,FALSE)</f>
        <v>3</v>
      </c>
      <c r="F3419" s="9" t="s">
        <v>3672</v>
      </c>
      <c r="G3419" s="9" t="s">
        <v>8194</v>
      </c>
      <c r="H3419">
        <v>0</v>
      </c>
      <c r="I3419">
        <v>369.788858</v>
      </c>
    </row>
    <row r="3420" spans="1:9" x14ac:dyDescent="0.25">
      <c r="A3420" s="8">
        <v>2023</v>
      </c>
      <c r="B3420" s="9" t="s">
        <v>783</v>
      </c>
      <c r="C3420" s="9" t="s">
        <v>3670</v>
      </c>
      <c r="D3420" s="9" t="s">
        <v>4718</v>
      </c>
      <c r="E3420" s="11">
        <f>VLOOKUP(C3420,Typology!$A$2:$D$615,4,FALSE)</f>
        <v>3</v>
      </c>
      <c r="F3420" s="9" t="s">
        <v>3673</v>
      </c>
      <c r="G3420" s="9" t="s">
        <v>8195</v>
      </c>
      <c r="H3420">
        <v>111.28164</v>
      </c>
      <c r="I3420">
        <v>493.91542099999998</v>
      </c>
    </row>
    <row r="3421" spans="1:9" x14ac:dyDescent="0.25">
      <c r="A3421" s="8">
        <v>2023</v>
      </c>
      <c r="B3421" s="9" t="s">
        <v>783</v>
      </c>
      <c r="C3421" s="9" t="s">
        <v>3674</v>
      </c>
      <c r="D3421" s="9" t="s">
        <v>4600</v>
      </c>
      <c r="E3421" s="11">
        <f>VLOOKUP(C3421,Typology!$A$2:$D$615,4,FALSE)</f>
        <v>2</v>
      </c>
      <c r="F3421" s="9" t="s">
        <v>3675</v>
      </c>
      <c r="G3421" s="9" t="s">
        <v>8196</v>
      </c>
      <c r="H3421">
        <v>0</v>
      </c>
      <c r="I3421">
        <v>257.53753999999998</v>
      </c>
    </row>
    <row r="3422" spans="1:9" x14ac:dyDescent="0.25">
      <c r="A3422" s="8">
        <v>2023</v>
      </c>
      <c r="B3422" s="9" t="s">
        <v>783</v>
      </c>
      <c r="C3422" s="9" t="s">
        <v>3674</v>
      </c>
      <c r="D3422" s="9" t="s">
        <v>4600</v>
      </c>
      <c r="E3422" s="11">
        <f>VLOOKUP(C3422,Typology!$A$2:$D$615,4,FALSE)</f>
        <v>2</v>
      </c>
      <c r="F3422" s="9" t="s">
        <v>3676</v>
      </c>
      <c r="G3422" s="9" t="s">
        <v>8197</v>
      </c>
      <c r="H3422">
        <v>483.17950000000002</v>
      </c>
      <c r="I3422">
        <v>706.78179</v>
      </c>
    </row>
    <row r="3423" spans="1:9" x14ac:dyDescent="0.25">
      <c r="A3423" s="8">
        <v>2023</v>
      </c>
      <c r="B3423" s="9" t="s">
        <v>783</v>
      </c>
      <c r="C3423" s="9" t="s">
        <v>3677</v>
      </c>
      <c r="D3423" s="9" t="s">
        <v>4720</v>
      </c>
      <c r="E3423" s="11">
        <f>VLOOKUP(C3423,Typology!$A$2:$D$615,4,FALSE)</f>
        <v>3</v>
      </c>
      <c r="F3423" s="9" t="s">
        <v>618</v>
      </c>
      <c r="G3423" s="9" t="s">
        <v>5769</v>
      </c>
      <c r="H3423">
        <v>0</v>
      </c>
      <c r="I3423">
        <v>575.37943700000005</v>
      </c>
    </row>
    <row r="3424" spans="1:9" x14ac:dyDescent="0.25">
      <c r="A3424" s="8">
        <v>2023</v>
      </c>
      <c r="B3424" s="9" t="s">
        <v>783</v>
      </c>
      <c r="C3424" s="9" t="s">
        <v>3677</v>
      </c>
      <c r="D3424" s="9" t="s">
        <v>4720</v>
      </c>
      <c r="E3424" s="11">
        <f>VLOOKUP(C3424,Typology!$A$2:$D$615,4,FALSE)</f>
        <v>3</v>
      </c>
      <c r="F3424" s="9" t="s">
        <v>3678</v>
      </c>
      <c r="G3424" s="9" t="s">
        <v>8198</v>
      </c>
      <c r="H3424">
        <v>378.46938699999998</v>
      </c>
      <c r="I3424">
        <v>378.46938699999998</v>
      </c>
    </row>
    <row r="3425" spans="1:9" x14ac:dyDescent="0.25">
      <c r="A3425" s="8">
        <v>2023</v>
      </c>
      <c r="B3425" s="9" t="s">
        <v>783</v>
      </c>
      <c r="C3425" s="9" t="s">
        <v>3677</v>
      </c>
      <c r="D3425" s="9" t="s">
        <v>4720</v>
      </c>
      <c r="E3425" s="11">
        <f>VLOOKUP(C3425,Typology!$A$2:$D$615,4,FALSE)</f>
        <v>3</v>
      </c>
      <c r="F3425" s="9" t="s">
        <v>3679</v>
      </c>
      <c r="G3425" s="9" t="s">
        <v>8199</v>
      </c>
      <c r="H3425">
        <v>225.22600499999999</v>
      </c>
      <c r="I3425">
        <v>328.587065</v>
      </c>
    </row>
    <row r="3426" spans="1:9" x14ac:dyDescent="0.25">
      <c r="A3426" s="8">
        <v>2023</v>
      </c>
      <c r="B3426" s="9" t="s">
        <v>783</v>
      </c>
      <c r="C3426" s="9" t="s">
        <v>3680</v>
      </c>
      <c r="D3426" s="9" t="s">
        <v>4719</v>
      </c>
      <c r="E3426" s="11">
        <f>VLOOKUP(C3426,Typology!$A$2:$D$615,4,FALSE)</f>
        <v>3</v>
      </c>
      <c r="F3426" s="9" t="s">
        <v>3681</v>
      </c>
      <c r="G3426" s="9" t="s">
        <v>8200</v>
      </c>
      <c r="H3426">
        <v>218.79732000000001</v>
      </c>
      <c r="I3426">
        <v>218.79732000000001</v>
      </c>
    </row>
    <row r="3427" spans="1:9" x14ac:dyDescent="0.25">
      <c r="A3427" s="8">
        <v>2023</v>
      </c>
      <c r="B3427" s="9" t="s">
        <v>783</v>
      </c>
      <c r="C3427" s="9" t="s">
        <v>3680</v>
      </c>
      <c r="D3427" s="9" t="s">
        <v>4719</v>
      </c>
      <c r="E3427" s="11">
        <f>VLOOKUP(C3427,Typology!$A$2:$D$615,4,FALSE)</f>
        <v>3</v>
      </c>
      <c r="F3427" s="9" t="s">
        <v>3682</v>
      </c>
      <c r="G3427" s="9" t="s">
        <v>8201</v>
      </c>
      <c r="H3427">
        <v>0</v>
      </c>
      <c r="I3427">
        <v>143.133534</v>
      </c>
    </row>
    <row r="3428" spans="1:9" x14ac:dyDescent="0.25">
      <c r="A3428" s="8">
        <v>2023</v>
      </c>
      <c r="B3428" s="9" t="s">
        <v>783</v>
      </c>
      <c r="C3428" s="9" t="s">
        <v>3680</v>
      </c>
      <c r="D3428" s="9" t="s">
        <v>4719</v>
      </c>
      <c r="E3428" s="11">
        <f>VLOOKUP(C3428,Typology!$A$2:$D$615,4,FALSE)</f>
        <v>3</v>
      </c>
      <c r="F3428" s="9" t="s">
        <v>3683</v>
      </c>
      <c r="G3428" s="9" t="s">
        <v>8202</v>
      </c>
      <c r="H3428">
        <v>0</v>
      </c>
      <c r="I3428">
        <v>121.33876100000001</v>
      </c>
    </row>
    <row r="3429" spans="1:9" x14ac:dyDescent="0.25">
      <c r="A3429" s="8">
        <v>2023</v>
      </c>
      <c r="B3429" s="9" t="s">
        <v>783</v>
      </c>
      <c r="C3429" s="9" t="s">
        <v>3684</v>
      </c>
      <c r="D3429" s="9" t="s">
        <v>4721</v>
      </c>
      <c r="E3429" s="11">
        <f>VLOOKUP(C3429,Typology!$A$2:$D$615,4,FALSE)</f>
        <v>3</v>
      </c>
      <c r="F3429" s="9" t="s">
        <v>3685</v>
      </c>
      <c r="G3429" s="9" t="s">
        <v>8203</v>
      </c>
      <c r="H3429">
        <v>578.82012999999995</v>
      </c>
      <c r="I3429">
        <v>578.82012999999995</v>
      </c>
    </row>
    <row r="3430" spans="1:9" x14ac:dyDescent="0.25">
      <c r="A3430" s="8">
        <v>2023</v>
      </c>
      <c r="B3430" s="9" t="s">
        <v>783</v>
      </c>
      <c r="C3430" s="9" t="s">
        <v>3684</v>
      </c>
      <c r="D3430" s="9" t="s">
        <v>4721</v>
      </c>
      <c r="E3430" s="11">
        <f>VLOOKUP(C3430,Typology!$A$2:$D$615,4,FALSE)</f>
        <v>3</v>
      </c>
      <c r="F3430" s="9" t="s">
        <v>613</v>
      </c>
      <c r="G3430" s="9" t="s">
        <v>5764</v>
      </c>
      <c r="H3430">
        <v>0</v>
      </c>
      <c r="I3430">
        <v>317.90175399999998</v>
      </c>
    </row>
    <row r="3431" spans="1:9" x14ac:dyDescent="0.25">
      <c r="A3431" s="8">
        <v>2023</v>
      </c>
      <c r="B3431" s="9" t="s">
        <v>783</v>
      </c>
      <c r="C3431" s="9" t="s">
        <v>3684</v>
      </c>
      <c r="D3431" s="9" t="s">
        <v>4721</v>
      </c>
      <c r="E3431" s="11">
        <f>VLOOKUP(C3431,Typology!$A$2:$D$615,4,FALSE)</f>
        <v>3</v>
      </c>
      <c r="F3431" s="9" t="s">
        <v>3686</v>
      </c>
      <c r="G3431" s="9" t="s">
        <v>8204</v>
      </c>
      <c r="H3431">
        <v>0</v>
      </c>
      <c r="I3431">
        <v>303.76952899999998</v>
      </c>
    </row>
    <row r="3432" spans="1:9" x14ac:dyDescent="0.25">
      <c r="A3432" s="8">
        <v>2023</v>
      </c>
      <c r="B3432" s="9" t="s">
        <v>783</v>
      </c>
      <c r="C3432" s="9" t="s">
        <v>3687</v>
      </c>
      <c r="D3432" s="9" t="s">
        <v>4339</v>
      </c>
      <c r="E3432" s="11">
        <f>VLOOKUP(C3432,Typology!$A$2:$D$615,4,FALSE)</f>
        <v>0</v>
      </c>
      <c r="F3432" s="9" t="s">
        <v>3688</v>
      </c>
      <c r="G3432" s="9" t="s">
        <v>8205</v>
      </c>
      <c r="H3432">
        <v>30.41039</v>
      </c>
      <c r="I3432">
        <v>32.41039</v>
      </c>
    </row>
    <row r="3433" spans="1:9" x14ac:dyDescent="0.25">
      <c r="A3433" s="8">
        <v>2023</v>
      </c>
      <c r="B3433" s="9" t="s">
        <v>783</v>
      </c>
      <c r="C3433" s="9" t="s">
        <v>3687</v>
      </c>
      <c r="D3433" s="9" t="s">
        <v>4339</v>
      </c>
      <c r="E3433" s="11">
        <f>VLOOKUP(C3433,Typology!$A$2:$D$615,4,FALSE)</f>
        <v>0</v>
      </c>
      <c r="F3433" s="9" t="s">
        <v>3689</v>
      </c>
      <c r="G3433" s="9" t="s">
        <v>8206</v>
      </c>
      <c r="H3433">
        <v>0</v>
      </c>
      <c r="I3433">
        <v>30</v>
      </c>
    </row>
    <row r="3434" spans="1:9" x14ac:dyDescent="0.25">
      <c r="A3434" s="8">
        <v>2023</v>
      </c>
      <c r="B3434" s="9" t="s">
        <v>783</v>
      </c>
      <c r="C3434" s="9" t="s">
        <v>3690</v>
      </c>
      <c r="D3434" s="9" t="s">
        <v>4458</v>
      </c>
      <c r="E3434" s="11">
        <f>VLOOKUP(C3434,Typology!$A$2:$D$615,4,FALSE)</f>
        <v>1</v>
      </c>
      <c r="F3434" s="9" t="s">
        <v>3691</v>
      </c>
      <c r="G3434" s="9" t="s">
        <v>8207</v>
      </c>
      <c r="H3434">
        <v>313.932996</v>
      </c>
      <c r="I3434">
        <v>313.932996</v>
      </c>
    </row>
    <row r="3435" spans="1:9" x14ac:dyDescent="0.25">
      <c r="A3435" s="8">
        <v>2023</v>
      </c>
      <c r="B3435" s="9" t="s">
        <v>783</v>
      </c>
      <c r="C3435" s="9" t="s">
        <v>3690</v>
      </c>
      <c r="D3435" s="9" t="s">
        <v>4458</v>
      </c>
      <c r="E3435" s="11">
        <f>VLOOKUP(C3435,Typology!$A$2:$D$615,4,FALSE)</f>
        <v>1</v>
      </c>
      <c r="F3435" s="9" t="s">
        <v>3692</v>
      </c>
      <c r="G3435" s="9" t="s">
        <v>8208</v>
      </c>
      <c r="H3435">
        <v>0</v>
      </c>
      <c r="I3435">
        <v>164.706738</v>
      </c>
    </row>
    <row r="3436" spans="1:9" x14ac:dyDescent="0.25">
      <c r="A3436" s="8">
        <v>2023</v>
      </c>
      <c r="B3436" s="9" t="s">
        <v>783</v>
      </c>
      <c r="C3436" s="9" t="s">
        <v>3690</v>
      </c>
      <c r="D3436" s="9" t="s">
        <v>4458</v>
      </c>
      <c r="E3436" s="11">
        <f>VLOOKUP(C3436,Typology!$A$2:$D$615,4,FALSE)</f>
        <v>1</v>
      </c>
      <c r="F3436" s="9" t="s">
        <v>3693</v>
      </c>
      <c r="G3436" s="9" t="s">
        <v>8209</v>
      </c>
      <c r="H3436">
        <v>0</v>
      </c>
      <c r="I3436">
        <v>150.52407199999999</v>
      </c>
    </row>
    <row r="3437" spans="1:9" x14ac:dyDescent="0.25">
      <c r="A3437" s="8">
        <v>2023</v>
      </c>
      <c r="B3437" s="9" t="s">
        <v>783</v>
      </c>
      <c r="C3437" s="9" t="s">
        <v>3694</v>
      </c>
      <c r="D3437" s="9" t="s">
        <v>4460</v>
      </c>
      <c r="E3437" s="11">
        <f>VLOOKUP(C3437,Typology!$A$2:$D$615,4,FALSE)</f>
        <v>1</v>
      </c>
      <c r="F3437" s="9" t="s">
        <v>3695</v>
      </c>
      <c r="G3437" s="9" t="s">
        <v>8210</v>
      </c>
      <c r="H3437">
        <v>193.12823299999999</v>
      </c>
      <c r="I3437">
        <v>224.55185499999999</v>
      </c>
    </row>
    <row r="3438" spans="1:9" x14ac:dyDescent="0.25">
      <c r="A3438" s="8">
        <v>2023</v>
      </c>
      <c r="B3438" s="9" t="s">
        <v>783</v>
      </c>
      <c r="C3438" s="9" t="s">
        <v>3694</v>
      </c>
      <c r="D3438" s="9" t="s">
        <v>4460</v>
      </c>
      <c r="E3438" s="11">
        <f>VLOOKUP(C3438,Typology!$A$2:$D$615,4,FALSE)</f>
        <v>1</v>
      </c>
      <c r="F3438" s="9" t="s">
        <v>3696</v>
      </c>
      <c r="G3438" s="9" t="s">
        <v>8211</v>
      </c>
      <c r="H3438">
        <v>209.220797</v>
      </c>
      <c r="I3438">
        <v>235.66741100000002</v>
      </c>
    </row>
    <row r="3439" spans="1:9" x14ac:dyDescent="0.25">
      <c r="A3439" s="8">
        <v>2023</v>
      </c>
      <c r="B3439" s="9" t="s">
        <v>783</v>
      </c>
      <c r="C3439" s="9" t="s">
        <v>3694</v>
      </c>
      <c r="D3439" s="9" t="s">
        <v>4460</v>
      </c>
      <c r="E3439" s="11">
        <f>VLOOKUP(C3439,Typology!$A$2:$D$615,4,FALSE)</f>
        <v>1</v>
      </c>
      <c r="F3439" s="9" t="s">
        <v>3697</v>
      </c>
      <c r="G3439" s="9" t="s">
        <v>8212</v>
      </c>
      <c r="H3439">
        <v>0</v>
      </c>
      <c r="I3439">
        <v>409.40048000000002</v>
      </c>
    </row>
    <row r="3440" spans="1:9" x14ac:dyDescent="0.25">
      <c r="A3440" s="8">
        <v>2023</v>
      </c>
      <c r="B3440" s="9" t="s">
        <v>783</v>
      </c>
      <c r="C3440" s="9" t="s">
        <v>3698</v>
      </c>
      <c r="D3440" s="9" t="s">
        <v>4601</v>
      </c>
      <c r="E3440" s="11">
        <f>VLOOKUP(C3440,Typology!$A$2:$D$615,4,FALSE)</f>
        <v>2</v>
      </c>
      <c r="F3440" s="9" t="s">
        <v>3699</v>
      </c>
      <c r="G3440" s="9" t="s">
        <v>8213</v>
      </c>
      <c r="H3440">
        <v>334.87257299999999</v>
      </c>
      <c r="I3440">
        <v>335.87257299999999</v>
      </c>
    </row>
    <row r="3441" spans="1:9" x14ac:dyDescent="0.25">
      <c r="A3441" s="8">
        <v>2023</v>
      </c>
      <c r="B3441" s="9" t="s">
        <v>783</v>
      </c>
      <c r="C3441" s="9" t="s">
        <v>3698</v>
      </c>
      <c r="D3441" s="9" t="s">
        <v>4601</v>
      </c>
      <c r="E3441" s="11">
        <f>VLOOKUP(C3441,Typology!$A$2:$D$615,4,FALSE)</f>
        <v>2</v>
      </c>
      <c r="F3441" s="9" t="s">
        <v>3700</v>
      </c>
      <c r="G3441" s="9" t="s">
        <v>8214</v>
      </c>
      <c r="H3441">
        <v>0</v>
      </c>
      <c r="I3441">
        <v>638.55512099999999</v>
      </c>
    </row>
    <row r="3442" spans="1:9" x14ac:dyDescent="0.25">
      <c r="A3442" s="8">
        <v>2023</v>
      </c>
      <c r="B3442" s="9" t="s">
        <v>783</v>
      </c>
      <c r="C3442" s="9" t="s">
        <v>3698</v>
      </c>
      <c r="D3442" s="9" t="s">
        <v>4601</v>
      </c>
      <c r="E3442" s="11">
        <f>VLOOKUP(C3442,Typology!$A$2:$D$615,4,FALSE)</f>
        <v>2</v>
      </c>
      <c r="F3442" s="9" t="s">
        <v>3701</v>
      </c>
      <c r="G3442" s="9" t="s">
        <v>8215</v>
      </c>
      <c r="H3442">
        <v>281.62712099999999</v>
      </c>
      <c r="I3442">
        <v>281.62712099999999</v>
      </c>
    </row>
    <row r="3443" spans="1:9" x14ac:dyDescent="0.25">
      <c r="A3443" s="8">
        <v>2023</v>
      </c>
      <c r="B3443" s="9" t="s">
        <v>783</v>
      </c>
      <c r="C3443" s="9" t="s">
        <v>3698</v>
      </c>
      <c r="D3443" s="9" t="s">
        <v>4601</v>
      </c>
      <c r="E3443" s="11">
        <f>VLOOKUP(C3443,Typology!$A$2:$D$615,4,FALSE)</f>
        <v>2</v>
      </c>
      <c r="F3443" s="9" t="s">
        <v>3702</v>
      </c>
      <c r="G3443" s="9" t="s">
        <v>8216</v>
      </c>
      <c r="H3443">
        <v>364.74844200000001</v>
      </c>
      <c r="I3443">
        <v>364.74844200000001</v>
      </c>
    </row>
    <row r="3444" spans="1:9" x14ac:dyDescent="0.25">
      <c r="A3444" s="8">
        <v>2023</v>
      </c>
      <c r="B3444" s="9" t="s">
        <v>783</v>
      </c>
      <c r="C3444" s="9" t="s">
        <v>3698</v>
      </c>
      <c r="D3444" s="9" t="s">
        <v>4601</v>
      </c>
      <c r="E3444" s="11">
        <f>VLOOKUP(C3444,Typology!$A$2:$D$615,4,FALSE)</f>
        <v>2</v>
      </c>
      <c r="F3444" s="9" t="s">
        <v>3703</v>
      </c>
      <c r="G3444" s="9" t="s">
        <v>8217</v>
      </c>
      <c r="H3444">
        <v>5.2325999999999998E-2</v>
      </c>
      <c r="I3444">
        <v>559.19185900000002</v>
      </c>
    </row>
    <row r="3445" spans="1:9" x14ac:dyDescent="0.25">
      <c r="A3445" s="8">
        <v>2023</v>
      </c>
      <c r="B3445" s="9" t="s">
        <v>783</v>
      </c>
      <c r="C3445" s="9" t="s">
        <v>3704</v>
      </c>
      <c r="D3445" s="9" t="s">
        <v>5525</v>
      </c>
      <c r="E3445" s="11">
        <f>VLOOKUP(C3445,Typology!$A$2:$D$615,4,FALSE)</f>
        <v>1</v>
      </c>
      <c r="F3445" s="9" t="s">
        <v>3705</v>
      </c>
      <c r="G3445" s="9" t="s">
        <v>8218</v>
      </c>
      <c r="H3445">
        <v>0</v>
      </c>
      <c r="I3445">
        <v>242.91477</v>
      </c>
    </row>
    <row r="3446" spans="1:9" x14ac:dyDescent="0.25">
      <c r="A3446" s="8">
        <v>2023</v>
      </c>
      <c r="B3446" s="9" t="s">
        <v>783</v>
      </c>
      <c r="C3446" s="9" t="s">
        <v>3704</v>
      </c>
      <c r="D3446" s="9" t="s">
        <v>5525</v>
      </c>
      <c r="E3446" s="11">
        <f>VLOOKUP(C3446,Typology!$A$2:$D$615,4,FALSE)</f>
        <v>1</v>
      </c>
      <c r="F3446" s="9" t="s">
        <v>3706</v>
      </c>
      <c r="G3446" s="9" t="s">
        <v>8219</v>
      </c>
      <c r="H3446">
        <v>282.82889399999999</v>
      </c>
      <c r="I3446">
        <v>335.85270700000001</v>
      </c>
    </row>
    <row r="3447" spans="1:9" x14ac:dyDescent="0.25">
      <c r="A3447" s="8">
        <v>2023</v>
      </c>
      <c r="B3447" s="9" t="s">
        <v>783</v>
      </c>
      <c r="C3447" s="9" t="s">
        <v>3707</v>
      </c>
      <c r="D3447" s="9" t="s">
        <v>4722</v>
      </c>
      <c r="E3447" s="11">
        <f>VLOOKUP(C3447,Typology!$A$2:$D$615,4,FALSE)</f>
        <v>3</v>
      </c>
      <c r="F3447" s="9" t="s">
        <v>654</v>
      </c>
      <c r="G3447" s="9" t="s">
        <v>5800</v>
      </c>
      <c r="H3447">
        <v>0</v>
      </c>
      <c r="I3447">
        <v>408.44902999999999</v>
      </c>
    </row>
    <row r="3448" spans="1:9" x14ac:dyDescent="0.25">
      <c r="A3448" s="8">
        <v>2023</v>
      </c>
      <c r="B3448" s="9" t="s">
        <v>783</v>
      </c>
      <c r="C3448" s="9" t="s">
        <v>3707</v>
      </c>
      <c r="D3448" s="9" t="s">
        <v>4722</v>
      </c>
      <c r="E3448" s="11">
        <f>VLOOKUP(C3448,Typology!$A$2:$D$615,4,FALSE)</f>
        <v>3</v>
      </c>
      <c r="F3448" s="9" t="s">
        <v>3708</v>
      </c>
      <c r="G3448" s="9" t="s">
        <v>8220</v>
      </c>
      <c r="H3448">
        <v>210.07981799999999</v>
      </c>
      <c r="I3448">
        <v>210.07981799999999</v>
      </c>
    </row>
    <row r="3449" spans="1:9" x14ac:dyDescent="0.25">
      <c r="A3449" s="8">
        <v>2023</v>
      </c>
      <c r="B3449" s="9" t="s">
        <v>783</v>
      </c>
      <c r="C3449" s="9" t="s">
        <v>3707</v>
      </c>
      <c r="D3449" s="9" t="s">
        <v>4722</v>
      </c>
      <c r="E3449" s="11">
        <f>VLOOKUP(C3449,Typology!$A$2:$D$615,4,FALSE)</f>
        <v>3</v>
      </c>
      <c r="F3449" s="9" t="s">
        <v>3709</v>
      </c>
      <c r="G3449" s="9" t="s">
        <v>8221</v>
      </c>
      <c r="H3449">
        <v>135.19654600000001</v>
      </c>
      <c r="I3449">
        <v>269.13859100000002</v>
      </c>
    </row>
    <row r="3450" spans="1:9" x14ac:dyDescent="0.25">
      <c r="A3450" s="8">
        <v>2023</v>
      </c>
      <c r="B3450" s="9" t="s">
        <v>783</v>
      </c>
      <c r="C3450" s="9" t="s">
        <v>3707</v>
      </c>
      <c r="D3450" s="9" t="s">
        <v>4722</v>
      </c>
      <c r="E3450" s="11">
        <f>VLOOKUP(C3450,Typology!$A$2:$D$615,4,FALSE)</f>
        <v>3</v>
      </c>
      <c r="F3450" s="9" t="s">
        <v>3710</v>
      </c>
      <c r="G3450" s="9" t="s">
        <v>6509</v>
      </c>
      <c r="H3450">
        <v>212.60476600000001</v>
      </c>
      <c r="I3450">
        <v>212.60476600000001</v>
      </c>
    </row>
    <row r="3451" spans="1:9" x14ac:dyDescent="0.25">
      <c r="A3451" s="8">
        <v>2023</v>
      </c>
      <c r="B3451" s="9" t="s">
        <v>783</v>
      </c>
      <c r="C3451" s="9" t="s">
        <v>3707</v>
      </c>
      <c r="D3451" s="9" t="s">
        <v>4722</v>
      </c>
      <c r="E3451" s="11">
        <f>VLOOKUP(C3451,Typology!$A$2:$D$615,4,FALSE)</f>
        <v>3</v>
      </c>
      <c r="F3451" s="9" t="s">
        <v>661</v>
      </c>
      <c r="G3451" s="9" t="s">
        <v>5807</v>
      </c>
      <c r="H3451">
        <v>0</v>
      </c>
      <c r="I3451">
        <v>224.91223099999999</v>
      </c>
    </row>
    <row r="3452" spans="1:9" x14ac:dyDescent="0.25">
      <c r="A3452" s="8">
        <v>2023</v>
      </c>
      <c r="B3452" s="9" t="s">
        <v>783</v>
      </c>
      <c r="C3452" s="9" t="s">
        <v>3707</v>
      </c>
      <c r="D3452" s="9" t="s">
        <v>4722</v>
      </c>
      <c r="E3452" s="11">
        <f>VLOOKUP(C3452,Typology!$A$2:$D$615,4,FALSE)</f>
        <v>3</v>
      </c>
      <c r="F3452" s="9" t="s">
        <v>3711</v>
      </c>
      <c r="G3452" s="9" t="s">
        <v>8222</v>
      </c>
      <c r="H3452">
        <v>259.919242</v>
      </c>
      <c r="I3452">
        <v>259.919242</v>
      </c>
    </row>
    <row r="3453" spans="1:9" x14ac:dyDescent="0.25">
      <c r="A3453" s="8">
        <v>2023</v>
      </c>
      <c r="B3453" s="9" t="s">
        <v>783</v>
      </c>
      <c r="C3453" s="9" t="s">
        <v>3712</v>
      </c>
      <c r="D3453" s="9" t="s">
        <v>4723</v>
      </c>
      <c r="E3453" s="11">
        <f>VLOOKUP(C3453,Typology!$A$2:$D$615,4,FALSE)</f>
        <v>3</v>
      </c>
      <c r="F3453" s="9" t="s">
        <v>3713</v>
      </c>
      <c r="G3453" s="9" t="s">
        <v>8223</v>
      </c>
      <c r="H3453">
        <v>449.55990600000001</v>
      </c>
      <c r="I3453">
        <v>449.55990600000001</v>
      </c>
    </row>
    <row r="3454" spans="1:9" x14ac:dyDescent="0.25">
      <c r="A3454" s="8">
        <v>2023</v>
      </c>
      <c r="B3454" s="9" t="s">
        <v>783</v>
      </c>
      <c r="C3454" s="9" t="s">
        <v>3712</v>
      </c>
      <c r="D3454" s="9" t="s">
        <v>4723</v>
      </c>
      <c r="E3454" s="11">
        <f>VLOOKUP(C3454,Typology!$A$2:$D$615,4,FALSE)</f>
        <v>3</v>
      </c>
      <c r="F3454" s="9" t="s">
        <v>3714</v>
      </c>
      <c r="G3454" s="9" t="s">
        <v>8224</v>
      </c>
      <c r="H3454">
        <v>0</v>
      </c>
      <c r="I3454">
        <v>533.96816200000001</v>
      </c>
    </row>
    <row r="3455" spans="1:9" x14ac:dyDescent="0.25">
      <c r="A3455" s="8">
        <v>2023</v>
      </c>
      <c r="B3455" s="9" t="s">
        <v>783</v>
      </c>
      <c r="C3455" s="9" t="s">
        <v>3712</v>
      </c>
      <c r="D3455" s="9" t="s">
        <v>4723</v>
      </c>
      <c r="E3455" s="11">
        <f>VLOOKUP(C3455,Typology!$A$2:$D$615,4,FALSE)</f>
        <v>3</v>
      </c>
      <c r="F3455" s="9" t="s">
        <v>3715</v>
      </c>
      <c r="G3455" s="9" t="s">
        <v>8225</v>
      </c>
      <c r="H3455">
        <v>499.02557999999999</v>
      </c>
      <c r="I3455">
        <v>499.02557999999999</v>
      </c>
    </row>
    <row r="3456" spans="1:9" x14ac:dyDescent="0.25">
      <c r="A3456" s="8">
        <v>2023</v>
      </c>
      <c r="B3456" s="9" t="s">
        <v>783</v>
      </c>
      <c r="C3456" s="9" t="s">
        <v>3712</v>
      </c>
      <c r="D3456" s="9" t="s">
        <v>4723</v>
      </c>
      <c r="E3456" s="11">
        <f>VLOOKUP(C3456,Typology!$A$2:$D$615,4,FALSE)</f>
        <v>3</v>
      </c>
      <c r="F3456" s="9" t="s">
        <v>3716</v>
      </c>
      <c r="G3456" s="9" t="s">
        <v>8226</v>
      </c>
      <c r="H3456">
        <v>6.238372</v>
      </c>
      <c r="I3456">
        <v>69.518665999999996</v>
      </c>
    </row>
    <row r="3457" spans="1:9" x14ac:dyDescent="0.25">
      <c r="A3457" s="8">
        <v>2023</v>
      </c>
      <c r="B3457" s="9" t="s">
        <v>783</v>
      </c>
      <c r="C3457" s="9" t="s">
        <v>3712</v>
      </c>
      <c r="D3457" s="9" t="s">
        <v>4723</v>
      </c>
      <c r="E3457" s="11">
        <f>VLOOKUP(C3457,Typology!$A$2:$D$615,4,FALSE)</f>
        <v>3</v>
      </c>
      <c r="F3457" s="9" t="s">
        <v>3717</v>
      </c>
      <c r="G3457" s="9" t="s">
        <v>8227</v>
      </c>
      <c r="H3457">
        <v>610.88315499999999</v>
      </c>
      <c r="I3457">
        <v>610.88315499999999</v>
      </c>
    </row>
    <row r="3458" spans="1:9" x14ac:dyDescent="0.25">
      <c r="A3458" s="8">
        <v>2023</v>
      </c>
      <c r="B3458" s="9" t="s">
        <v>783</v>
      </c>
      <c r="C3458" s="9" t="s">
        <v>3712</v>
      </c>
      <c r="D3458" s="9" t="s">
        <v>4723</v>
      </c>
      <c r="E3458" s="11">
        <f>VLOOKUP(C3458,Typology!$A$2:$D$615,4,FALSE)</f>
        <v>3</v>
      </c>
      <c r="F3458" s="9" t="s">
        <v>3718</v>
      </c>
      <c r="G3458" s="9" t="s">
        <v>8228</v>
      </c>
      <c r="H3458">
        <v>0</v>
      </c>
      <c r="I3458">
        <v>1126.942395</v>
      </c>
    </row>
    <row r="3459" spans="1:9" x14ac:dyDescent="0.25">
      <c r="A3459" s="8">
        <v>2023</v>
      </c>
      <c r="B3459" s="9" t="s">
        <v>783</v>
      </c>
      <c r="C3459" s="9" t="s">
        <v>3712</v>
      </c>
      <c r="D3459" s="9" t="s">
        <v>4723</v>
      </c>
      <c r="E3459" s="11">
        <f>VLOOKUP(C3459,Typology!$A$2:$D$615,4,FALSE)</f>
        <v>3</v>
      </c>
      <c r="F3459" s="9" t="s">
        <v>3719</v>
      </c>
      <c r="G3459" s="9" t="s">
        <v>8229</v>
      </c>
      <c r="H3459">
        <v>502.07314600000001</v>
      </c>
      <c r="I3459">
        <v>502.07314600000001</v>
      </c>
    </row>
    <row r="3460" spans="1:9" x14ac:dyDescent="0.25">
      <c r="A3460" s="8">
        <v>2023</v>
      </c>
      <c r="B3460" s="9" t="s">
        <v>783</v>
      </c>
      <c r="C3460" s="9" t="s">
        <v>3712</v>
      </c>
      <c r="D3460" s="9" t="s">
        <v>4723</v>
      </c>
      <c r="E3460" s="11">
        <f>VLOOKUP(C3460,Typology!$A$2:$D$615,4,FALSE)</f>
        <v>3</v>
      </c>
      <c r="F3460" s="9" t="s">
        <v>3720</v>
      </c>
      <c r="G3460" s="9" t="s">
        <v>8230</v>
      </c>
      <c r="H3460">
        <v>0</v>
      </c>
      <c r="I3460">
        <v>490.561193</v>
      </c>
    </row>
    <row r="3461" spans="1:9" x14ac:dyDescent="0.25">
      <c r="A3461" s="8">
        <v>2023</v>
      </c>
      <c r="B3461" s="9" t="s">
        <v>783</v>
      </c>
      <c r="C3461" s="9" t="s">
        <v>3721</v>
      </c>
      <c r="D3461" s="9" t="s">
        <v>4602</v>
      </c>
      <c r="E3461" s="11">
        <f>VLOOKUP(C3461,Typology!$A$2:$D$615,4,FALSE)</f>
        <v>2</v>
      </c>
      <c r="F3461" s="9" t="s">
        <v>658</v>
      </c>
      <c r="G3461" s="9" t="s">
        <v>5804</v>
      </c>
      <c r="H3461">
        <v>0</v>
      </c>
      <c r="I3461">
        <v>352.84092499999997</v>
      </c>
    </row>
    <row r="3462" spans="1:9" x14ac:dyDescent="0.25">
      <c r="A3462" s="8">
        <v>2023</v>
      </c>
      <c r="B3462" s="9" t="s">
        <v>783</v>
      </c>
      <c r="C3462" s="9" t="s">
        <v>3721</v>
      </c>
      <c r="D3462" s="9" t="s">
        <v>4602</v>
      </c>
      <c r="E3462" s="11">
        <f>VLOOKUP(C3462,Typology!$A$2:$D$615,4,FALSE)</f>
        <v>2</v>
      </c>
      <c r="F3462" s="9" t="s">
        <v>3722</v>
      </c>
      <c r="G3462" s="9" t="s">
        <v>8231</v>
      </c>
      <c r="H3462">
        <v>0</v>
      </c>
      <c r="I3462">
        <v>337.71642300000002</v>
      </c>
    </row>
    <row r="3463" spans="1:9" x14ac:dyDescent="0.25">
      <c r="A3463" s="8">
        <v>2023</v>
      </c>
      <c r="B3463" s="9" t="s">
        <v>783</v>
      </c>
      <c r="C3463" s="9" t="s">
        <v>3721</v>
      </c>
      <c r="D3463" s="9" t="s">
        <v>4602</v>
      </c>
      <c r="E3463" s="11">
        <f>VLOOKUP(C3463,Typology!$A$2:$D$615,4,FALSE)</f>
        <v>2</v>
      </c>
      <c r="F3463" s="9" t="s">
        <v>3723</v>
      </c>
      <c r="G3463" s="9" t="s">
        <v>8232</v>
      </c>
      <c r="H3463">
        <v>601.15930800000001</v>
      </c>
      <c r="I3463">
        <v>601.15930800000001</v>
      </c>
    </row>
    <row r="3464" spans="1:9" x14ac:dyDescent="0.25">
      <c r="A3464" s="8">
        <v>2023</v>
      </c>
      <c r="B3464" s="9" t="s">
        <v>783</v>
      </c>
      <c r="C3464" s="9" t="s">
        <v>3724</v>
      </c>
      <c r="D3464" s="9" t="s">
        <v>5517</v>
      </c>
      <c r="E3464" s="11">
        <f>VLOOKUP(C3464,Typology!$A$2:$D$615,4,FALSE)</f>
        <v>2</v>
      </c>
      <c r="F3464" s="9" t="s">
        <v>3725</v>
      </c>
      <c r="G3464" s="9" t="s">
        <v>5580</v>
      </c>
      <c r="H3464">
        <v>0</v>
      </c>
      <c r="I3464">
        <v>156.30215899999999</v>
      </c>
    </row>
    <row r="3465" spans="1:9" x14ac:dyDescent="0.25">
      <c r="A3465" s="8">
        <v>2023</v>
      </c>
      <c r="B3465" s="9" t="s">
        <v>783</v>
      </c>
      <c r="C3465" s="9" t="s">
        <v>3724</v>
      </c>
      <c r="D3465" s="9" t="s">
        <v>5517</v>
      </c>
      <c r="E3465" s="11">
        <f>VLOOKUP(C3465,Typology!$A$2:$D$615,4,FALSE)</f>
        <v>2</v>
      </c>
      <c r="F3465" s="9" t="s">
        <v>3726</v>
      </c>
      <c r="G3465" s="9" t="s">
        <v>8233</v>
      </c>
      <c r="H3465">
        <v>153.90524399999998</v>
      </c>
      <c r="I3465">
        <v>153.90524399999998</v>
      </c>
    </row>
    <row r="3466" spans="1:9" x14ac:dyDescent="0.25">
      <c r="A3466" s="8">
        <v>2023</v>
      </c>
      <c r="B3466" s="9" t="s">
        <v>783</v>
      </c>
      <c r="C3466" s="9" t="s">
        <v>3724</v>
      </c>
      <c r="D3466" s="9" t="s">
        <v>5517</v>
      </c>
      <c r="E3466" s="11">
        <f>VLOOKUP(C3466,Typology!$A$2:$D$615,4,FALSE)</f>
        <v>2</v>
      </c>
      <c r="F3466" s="9" t="s">
        <v>3727</v>
      </c>
      <c r="G3466" s="9" t="s">
        <v>8234</v>
      </c>
      <c r="H3466">
        <v>194.486557</v>
      </c>
      <c r="I3466">
        <v>194.486557</v>
      </c>
    </row>
    <row r="3467" spans="1:9" x14ac:dyDescent="0.25">
      <c r="A3467" s="8">
        <v>2023</v>
      </c>
      <c r="B3467" s="9" t="s">
        <v>783</v>
      </c>
      <c r="C3467" s="9" t="s">
        <v>3724</v>
      </c>
      <c r="D3467" s="9" t="s">
        <v>5517</v>
      </c>
      <c r="E3467" s="11">
        <f>VLOOKUP(C3467,Typology!$A$2:$D$615,4,FALSE)</f>
        <v>2</v>
      </c>
      <c r="F3467" s="9" t="s">
        <v>3728</v>
      </c>
      <c r="G3467" s="9" t="s">
        <v>8235</v>
      </c>
      <c r="H3467">
        <v>0</v>
      </c>
      <c r="I3467">
        <v>180.85280799999998</v>
      </c>
    </row>
    <row r="3468" spans="1:9" x14ac:dyDescent="0.25">
      <c r="A3468" s="8">
        <v>2023</v>
      </c>
      <c r="B3468" s="9" t="s">
        <v>783</v>
      </c>
      <c r="C3468" s="9" t="s">
        <v>3729</v>
      </c>
      <c r="D3468" s="9" t="s">
        <v>4466</v>
      </c>
      <c r="E3468" s="11">
        <f>VLOOKUP(C3468,Typology!$A$2:$D$615,4,FALSE)</f>
        <v>1</v>
      </c>
      <c r="F3468" s="9" t="s">
        <v>3730</v>
      </c>
      <c r="G3468" s="9" t="s">
        <v>8236</v>
      </c>
      <c r="H3468">
        <v>492.85928000000001</v>
      </c>
      <c r="I3468">
        <v>492.85928000000001</v>
      </c>
    </row>
    <row r="3469" spans="1:9" x14ac:dyDescent="0.25">
      <c r="A3469" s="8">
        <v>2023</v>
      </c>
      <c r="B3469" s="9" t="s">
        <v>783</v>
      </c>
      <c r="C3469" s="9" t="s">
        <v>3729</v>
      </c>
      <c r="D3469" s="9" t="s">
        <v>4466</v>
      </c>
      <c r="E3469" s="11">
        <f>VLOOKUP(C3469,Typology!$A$2:$D$615,4,FALSE)</f>
        <v>1</v>
      </c>
      <c r="F3469" s="9" t="s">
        <v>3731</v>
      </c>
      <c r="G3469" s="9" t="s">
        <v>8237</v>
      </c>
      <c r="H3469">
        <v>94.457432999999995</v>
      </c>
      <c r="I3469">
        <v>674.68422799999996</v>
      </c>
    </row>
    <row r="3470" spans="1:9" x14ac:dyDescent="0.25">
      <c r="A3470" s="8">
        <v>2023</v>
      </c>
      <c r="B3470" s="9" t="s">
        <v>783</v>
      </c>
      <c r="C3470" s="9" t="s">
        <v>3732</v>
      </c>
      <c r="D3470" s="9" t="s">
        <v>4724</v>
      </c>
      <c r="E3470" s="11">
        <f>VLOOKUP(C3470,Typology!$A$2:$D$615,4,FALSE)</f>
        <v>3</v>
      </c>
      <c r="F3470" s="9" t="s">
        <v>3733</v>
      </c>
      <c r="G3470" s="9" t="s">
        <v>8238</v>
      </c>
      <c r="H3470">
        <v>396.37467099999998</v>
      </c>
      <c r="I3470">
        <v>396.37467099999998</v>
      </c>
    </row>
    <row r="3471" spans="1:9" x14ac:dyDescent="0.25">
      <c r="A3471" s="8">
        <v>2023</v>
      </c>
      <c r="B3471" s="9" t="s">
        <v>783</v>
      </c>
      <c r="C3471" s="9" t="s">
        <v>3732</v>
      </c>
      <c r="D3471" s="9" t="s">
        <v>4724</v>
      </c>
      <c r="E3471" s="11">
        <f>VLOOKUP(C3471,Typology!$A$2:$D$615,4,FALSE)</f>
        <v>3</v>
      </c>
      <c r="F3471" s="9" t="s">
        <v>3734</v>
      </c>
      <c r="G3471" s="9" t="s">
        <v>8239</v>
      </c>
      <c r="H3471">
        <v>0</v>
      </c>
      <c r="I3471">
        <v>406.74527399999999</v>
      </c>
    </row>
    <row r="3472" spans="1:9" x14ac:dyDescent="0.25">
      <c r="A3472" s="8">
        <v>2023</v>
      </c>
      <c r="B3472" s="9" t="s">
        <v>783</v>
      </c>
      <c r="C3472" s="9" t="s">
        <v>3732</v>
      </c>
      <c r="D3472" s="9" t="s">
        <v>4724</v>
      </c>
      <c r="E3472" s="11">
        <f>VLOOKUP(C3472,Typology!$A$2:$D$615,4,FALSE)</f>
        <v>3</v>
      </c>
      <c r="F3472" s="9" t="s">
        <v>3735</v>
      </c>
      <c r="G3472" s="9" t="s">
        <v>8240</v>
      </c>
      <c r="H3472">
        <v>0</v>
      </c>
      <c r="I3472">
        <v>484.47556600000001</v>
      </c>
    </row>
    <row r="3473" spans="1:9" x14ac:dyDescent="0.25">
      <c r="A3473" s="8">
        <v>2023</v>
      </c>
      <c r="B3473" s="9" t="s">
        <v>783</v>
      </c>
      <c r="C3473" s="9" t="s">
        <v>3732</v>
      </c>
      <c r="D3473" s="9" t="s">
        <v>4724</v>
      </c>
      <c r="E3473" s="11">
        <f>VLOOKUP(C3473,Typology!$A$2:$D$615,4,FALSE)</f>
        <v>3</v>
      </c>
      <c r="F3473" s="9" t="s">
        <v>3736</v>
      </c>
      <c r="G3473" s="9" t="s">
        <v>8241</v>
      </c>
      <c r="H3473">
        <v>366.33856300000002</v>
      </c>
      <c r="I3473">
        <v>366.33856300000002</v>
      </c>
    </row>
    <row r="3474" spans="1:9" x14ac:dyDescent="0.25">
      <c r="A3474" s="8">
        <v>2023</v>
      </c>
      <c r="B3474" s="9" t="s">
        <v>783</v>
      </c>
      <c r="C3474" s="9" t="s">
        <v>3737</v>
      </c>
      <c r="D3474" s="9" t="s">
        <v>4605</v>
      </c>
      <c r="E3474" s="11">
        <f>VLOOKUP(C3474,Typology!$A$2:$D$615,4,FALSE)</f>
        <v>2</v>
      </c>
      <c r="F3474" s="9" t="s">
        <v>3738</v>
      </c>
      <c r="G3474" s="9" t="s">
        <v>8242</v>
      </c>
      <c r="H3474">
        <v>205.90826300000001</v>
      </c>
      <c r="I3474">
        <v>205.90826300000001</v>
      </c>
    </row>
    <row r="3475" spans="1:9" x14ac:dyDescent="0.25">
      <c r="A3475" s="8">
        <v>2023</v>
      </c>
      <c r="B3475" s="9" t="s">
        <v>783</v>
      </c>
      <c r="C3475" s="9" t="s">
        <v>3737</v>
      </c>
      <c r="D3475" s="9" t="s">
        <v>4605</v>
      </c>
      <c r="E3475" s="11">
        <f>VLOOKUP(C3475,Typology!$A$2:$D$615,4,FALSE)</f>
        <v>2</v>
      </c>
      <c r="F3475" s="9" t="s">
        <v>3739</v>
      </c>
      <c r="G3475" s="9" t="s">
        <v>8243</v>
      </c>
      <c r="H3475">
        <v>105.52551099999999</v>
      </c>
      <c r="I3475">
        <v>159.76286400000001</v>
      </c>
    </row>
    <row r="3476" spans="1:9" x14ac:dyDescent="0.25">
      <c r="A3476" s="8">
        <v>2023</v>
      </c>
      <c r="B3476" s="9" t="s">
        <v>783</v>
      </c>
      <c r="C3476" s="9" t="s">
        <v>3737</v>
      </c>
      <c r="D3476" s="9" t="s">
        <v>4605</v>
      </c>
      <c r="E3476" s="11">
        <f>VLOOKUP(C3476,Typology!$A$2:$D$615,4,FALSE)</f>
        <v>2</v>
      </c>
      <c r="F3476" s="9" t="s">
        <v>633</v>
      </c>
      <c r="G3476" s="9" t="s">
        <v>5783</v>
      </c>
      <c r="H3476">
        <v>0</v>
      </c>
      <c r="I3476">
        <v>282.949929</v>
      </c>
    </row>
    <row r="3477" spans="1:9" x14ac:dyDescent="0.25">
      <c r="A3477" s="8">
        <v>2023</v>
      </c>
      <c r="B3477" s="9" t="s">
        <v>783</v>
      </c>
      <c r="C3477" s="9" t="s">
        <v>3740</v>
      </c>
      <c r="D3477" s="9" t="s">
        <v>4975</v>
      </c>
      <c r="E3477" s="11">
        <f>VLOOKUP(C3477,Typology!$A$2:$D$615,4,FALSE)</f>
        <v>6</v>
      </c>
      <c r="F3477" s="9" t="s">
        <v>3741</v>
      </c>
      <c r="G3477" s="9" t="s">
        <v>8244</v>
      </c>
      <c r="H3477">
        <v>0</v>
      </c>
      <c r="I3477">
        <v>944.35767699999997</v>
      </c>
    </row>
    <row r="3478" spans="1:9" x14ac:dyDescent="0.25">
      <c r="A3478" s="8">
        <v>2023</v>
      </c>
      <c r="B3478" s="9" t="s">
        <v>783</v>
      </c>
      <c r="C3478" s="9" t="s">
        <v>3740</v>
      </c>
      <c r="D3478" s="9" t="s">
        <v>4975</v>
      </c>
      <c r="E3478" s="11">
        <f>VLOOKUP(C3478,Typology!$A$2:$D$615,4,FALSE)</f>
        <v>6</v>
      </c>
      <c r="F3478" s="9" t="s">
        <v>3742</v>
      </c>
      <c r="G3478" s="9" t="s">
        <v>8245</v>
      </c>
      <c r="H3478">
        <v>400.05780299999998</v>
      </c>
      <c r="I3478">
        <v>400.05780299999998</v>
      </c>
    </row>
    <row r="3479" spans="1:9" x14ac:dyDescent="0.25">
      <c r="A3479" s="8">
        <v>2023</v>
      </c>
      <c r="B3479" s="9" t="s">
        <v>783</v>
      </c>
      <c r="C3479" s="9" t="s">
        <v>3740</v>
      </c>
      <c r="D3479" s="9" t="s">
        <v>4975</v>
      </c>
      <c r="E3479" s="11">
        <f>VLOOKUP(C3479,Typology!$A$2:$D$615,4,FALSE)</f>
        <v>6</v>
      </c>
      <c r="F3479" s="9" t="s">
        <v>3743</v>
      </c>
      <c r="G3479" s="9" t="s">
        <v>8246</v>
      </c>
      <c r="H3479">
        <v>239.907376</v>
      </c>
      <c r="I3479">
        <v>239.907376</v>
      </c>
    </row>
    <row r="3480" spans="1:9" x14ac:dyDescent="0.25">
      <c r="A3480" s="8">
        <v>2023</v>
      </c>
      <c r="B3480" s="9" t="s">
        <v>783</v>
      </c>
      <c r="C3480" s="9" t="s">
        <v>3740</v>
      </c>
      <c r="D3480" s="9" t="s">
        <v>4975</v>
      </c>
      <c r="E3480" s="11">
        <f>VLOOKUP(C3480,Typology!$A$2:$D$615,4,FALSE)</f>
        <v>6</v>
      </c>
      <c r="F3480" s="9" t="s">
        <v>3744</v>
      </c>
      <c r="G3480" s="9" t="s">
        <v>7663</v>
      </c>
      <c r="H3480">
        <v>0</v>
      </c>
      <c r="I3480">
        <v>696.702856</v>
      </c>
    </row>
    <row r="3481" spans="1:9" x14ac:dyDescent="0.25">
      <c r="A3481" s="8">
        <v>2023</v>
      </c>
      <c r="B3481" s="9" t="s">
        <v>783</v>
      </c>
      <c r="C3481" s="9" t="s">
        <v>3740</v>
      </c>
      <c r="D3481" s="9" t="s">
        <v>4975</v>
      </c>
      <c r="E3481" s="11">
        <f>VLOOKUP(C3481,Typology!$A$2:$D$615,4,FALSE)</f>
        <v>6</v>
      </c>
      <c r="F3481" s="9" t="s">
        <v>3745</v>
      </c>
      <c r="G3481" s="9" t="s">
        <v>8247</v>
      </c>
      <c r="H3481">
        <v>683.97988799999996</v>
      </c>
      <c r="I3481">
        <v>683.97988799999996</v>
      </c>
    </row>
    <row r="3482" spans="1:9" x14ac:dyDescent="0.25">
      <c r="A3482" s="8">
        <v>2023</v>
      </c>
      <c r="B3482" s="9" t="s">
        <v>783</v>
      </c>
      <c r="C3482" s="9" t="s">
        <v>3746</v>
      </c>
      <c r="D3482" s="9" t="s">
        <v>4725</v>
      </c>
      <c r="E3482" s="11">
        <f>VLOOKUP(C3482,Typology!$A$2:$D$615,4,FALSE)</f>
        <v>3</v>
      </c>
      <c r="F3482" s="9" t="s">
        <v>3747</v>
      </c>
      <c r="G3482" s="9" t="s">
        <v>8248</v>
      </c>
      <c r="H3482">
        <v>400.82558299999999</v>
      </c>
      <c r="I3482">
        <v>400.82558299999999</v>
      </c>
    </row>
    <row r="3483" spans="1:9" x14ac:dyDescent="0.25">
      <c r="A3483" s="8">
        <v>2023</v>
      </c>
      <c r="B3483" s="9" t="s">
        <v>783</v>
      </c>
      <c r="C3483" s="9" t="s">
        <v>3746</v>
      </c>
      <c r="D3483" s="9" t="s">
        <v>4725</v>
      </c>
      <c r="E3483" s="11">
        <f>VLOOKUP(C3483,Typology!$A$2:$D$615,4,FALSE)</f>
        <v>3</v>
      </c>
      <c r="F3483" s="9" t="s">
        <v>3748</v>
      </c>
      <c r="G3483" s="9" t="s">
        <v>8249</v>
      </c>
      <c r="H3483">
        <v>218.84131400000001</v>
      </c>
      <c r="I3483">
        <v>321.09347000000002</v>
      </c>
    </row>
    <row r="3484" spans="1:9" x14ac:dyDescent="0.25">
      <c r="A3484" s="8">
        <v>2023</v>
      </c>
      <c r="B3484" s="9" t="s">
        <v>783</v>
      </c>
      <c r="C3484" s="9" t="s">
        <v>3746</v>
      </c>
      <c r="D3484" s="9" t="s">
        <v>4725</v>
      </c>
      <c r="E3484" s="11">
        <f>VLOOKUP(C3484,Typology!$A$2:$D$615,4,FALSE)</f>
        <v>3</v>
      </c>
      <c r="F3484" s="9" t="s">
        <v>3749</v>
      </c>
      <c r="G3484" s="9" t="s">
        <v>8250</v>
      </c>
      <c r="H3484">
        <v>0</v>
      </c>
      <c r="I3484">
        <v>612.57566199999997</v>
      </c>
    </row>
    <row r="3485" spans="1:9" x14ac:dyDescent="0.25">
      <c r="A3485" s="8">
        <v>2023</v>
      </c>
      <c r="B3485" s="9" t="s">
        <v>783</v>
      </c>
      <c r="C3485" s="9" t="s">
        <v>3750</v>
      </c>
      <c r="D3485" s="9" t="s">
        <v>4727</v>
      </c>
      <c r="E3485" s="11">
        <f>VLOOKUP(C3485,Typology!$A$2:$D$615,4,FALSE)</f>
        <v>3</v>
      </c>
      <c r="F3485" s="9" t="s">
        <v>3751</v>
      </c>
      <c r="G3485" s="9" t="s">
        <v>8251</v>
      </c>
      <c r="H3485">
        <v>523.68045299999994</v>
      </c>
      <c r="I3485">
        <v>523.68045299999994</v>
      </c>
    </row>
    <row r="3486" spans="1:9" x14ac:dyDescent="0.25">
      <c r="A3486" s="8">
        <v>2023</v>
      </c>
      <c r="B3486" s="9" t="s">
        <v>783</v>
      </c>
      <c r="C3486" s="9" t="s">
        <v>3750</v>
      </c>
      <c r="D3486" s="9" t="s">
        <v>4727</v>
      </c>
      <c r="E3486" s="11">
        <f>VLOOKUP(C3486,Typology!$A$2:$D$615,4,FALSE)</f>
        <v>3</v>
      </c>
      <c r="F3486" s="9" t="s">
        <v>3752</v>
      </c>
      <c r="G3486" s="9" t="s">
        <v>8252</v>
      </c>
      <c r="H3486">
        <v>0</v>
      </c>
      <c r="I3486">
        <v>527.81437500000004</v>
      </c>
    </row>
    <row r="3487" spans="1:9" x14ac:dyDescent="0.25">
      <c r="A3487" s="8">
        <v>2023</v>
      </c>
      <c r="B3487" s="9" t="s">
        <v>783</v>
      </c>
      <c r="C3487" s="9" t="s">
        <v>3750</v>
      </c>
      <c r="D3487" s="9" t="s">
        <v>4727</v>
      </c>
      <c r="E3487" s="11">
        <f>VLOOKUP(C3487,Typology!$A$2:$D$615,4,FALSE)</f>
        <v>3</v>
      </c>
      <c r="F3487" s="9" t="s">
        <v>3753</v>
      </c>
      <c r="G3487" s="9" t="s">
        <v>8253</v>
      </c>
      <c r="H3487">
        <v>0</v>
      </c>
      <c r="I3487">
        <v>446.21180500000003</v>
      </c>
    </row>
    <row r="3488" spans="1:9" x14ac:dyDescent="0.25">
      <c r="A3488" s="8">
        <v>2023</v>
      </c>
      <c r="B3488" s="9" t="s">
        <v>783</v>
      </c>
      <c r="C3488" s="9" t="s">
        <v>3750</v>
      </c>
      <c r="D3488" s="9" t="s">
        <v>4727</v>
      </c>
      <c r="E3488" s="11">
        <f>VLOOKUP(C3488,Typology!$A$2:$D$615,4,FALSE)</f>
        <v>3</v>
      </c>
      <c r="F3488" s="9" t="s">
        <v>3754</v>
      </c>
      <c r="G3488" s="9" t="s">
        <v>8254</v>
      </c>
      <c r="H3488">
        <v>392.63722100000001</v>
      </c>
      <c r="I3488">
        <v>392.63722100000001</v>
      </c>
    </row>
    <row r="3489" spans="1:9" x14ac:dyDescent="0.25">
      <c r="A3489" s="8">
        <v>2023</v>
      </c>
      <c r="B3489" s="9" t="s">
        <v>783</v>
      </c>
      <c r="C3489" s="9" t="s">
        <v>3755</v>
      </c>
      <c r="D3489" s="9" t="s">
        <v>4468</v>
      </c>
      <c r="E3489" s="11">
        <f>VLOOKUP(C3489,Typology!$A$2:$D$615,4,FALSE)</f>
        <v>1</v>
      </c>
      <c r="F3489" s="9" t="s">
        <v>3756</v>
      </c>
      <c r="G3489" s="9" t="s">
        <v>8255</v>
      </c>
      <c r="H3489">
        <v>538.27356199999997</v>
      </c>
      <c r="I3489">
        <v>623.77648599999998</v>
      </c>
    </row>
    <row r="3490" spans="1:9" x14ac:dyDescent="0.25">
      <c r="A3490" s="8">
        <v>2023</v>
      </c>
      <c r="B3490" s="9" t="s">
        <v>783</v>
      </c>
      <c r="C3490" s="9" t="s">
        <v>3755</v>
      </c>
      <c r="D3490" s="9" t="s">
        <v>4468</v>
      </c>
      <c r="E3490" s="11">
        <f>VLOOKUP(C3490,Typology!$A$2:$D$615,4,FALSE)</f>
        <v>1</v>
      </c>
      <c r="F3490" s="9" t="s">
        <v>3757</v>
      </c>
      <c r="G3490" s="9" t="s">
        <v>8256</v>
      </c>
      <c r="H3490">
        <v>0</v>
      </c>
      <c r="I3490">
        <v>361.75987499999997</v>
      </c>
    </row>
    <row r="3491" spans="1:9" x14ac:dyDescent="0.25">
      <c r="A3491" s="8">
        <v>2023</v>
      </c>
      <c r="B3491" s="9" t="s">
        <v>783</v>
      </c>
      <c r="C3491" s="9" t="s">
        <v>3755</v>
      </c>
      <c r="D3491" s="9" t="s">
        <v>4468</v>
      </c>
      <c r="E3491" s="11">
        <f>VLOOKUP(C3491,Typology!$A$2:$D$615,4,FALSE)</f>
        <v>1</v>
      </c>
      <c r="F3491" s="9" t="s">
        <v>3758</v>
      </c>
      <c r="G3491" s="9" t="s">
        <v>8257</v>
      </c>
      <c r="H3491">
        <v>0</v>
      </c>
      <c r="I3491">
        <v>209.93259900000001</v>
      </c>
    </row>
    <row r="3492" spans="1:9" x14ac:dyDescent="0.25">
      <c r="A3492" s="8">
        <v>2023</v>
      </c>
      <c r="B3492" s="9" t="s">
        <v>783</v>
      </c>
      <c r="C3492" s="9" t="s">
        <v>3759</v>
      </c>
      <c r="D3492" s="9" t="s">
        <v>4726</v>
      </c>
      <c r="E3492" s="11">
        <f>VLOOKUP(C3492,Typology!$A$2:$D$615,4,FALSE)</f>
        <v>3</v>
      </c>
      <c r="F3492" s="9" t="s">
        <v>3760</v>
      </c>
      <c r="G3492" s="9" t="s">
        <v>8258</v>
      </c>
      <c r="H3492">
        <v>439.90978100000001</v>
      </c>
      <c r="I3492">
        <v>439.90978100000001</v>
      </c>
    </row>
    <row r="3493" spans="1:9" x14ac:dyDescent="0.25">
      <c r="A3493" s="8">
        <v>2023</v>
      </c>
      <c r="B3493" s="9" t="s">
        <v>783</v>
      </c>
      <c r="C3493" s="9" t="s">
        <v>3759</v>
      </c>
      <c r="D3493" s="9" t="s">
        <v>4726</v>
      </c>
      <c r="E3493" s="11">
        <f>VLOOKUP(C3493,Typology!$A$2:$D$615,4,FALSE)</f>
        <v>3</v>
      </c>
      <c r="F3493" s="9" t="s">
        <v>3761</v>
      </c>
      <c r="G3493" s="9" t="s">
        <v>8259</v>
      </c>
      <c r="H3493">
        <v>0</v>
      </c>
      <c r="I3493">
        <v>316.34779200000003</v>
      </c>
    </row>
    <row r="3494" spans="1:9" x14ac:dyDescent="0.25">
      <c r="A3494" s="8">
        <v>2023</v>
      </c>
      <c r="B3494" s="9" t="s">
        <v>783</v>
      </c>
      <c r="C3494" s="9" t="s">
        <v>3759</v>
      </c>
      <c r="D3494" s="9" t="s">
        <v>4726</v>
      </c>
      <c r="E3494" s="11">
        <f>VLOOKUP(C3494,Typology!$A$2:$D$615,4,FALSE)</f>
        <v>3</v>
      </c>
      <c r="F3494" s="9" t="s">
        <v>3762</v>
      </c>
      <c r="G3494" s="9" t="s">
        <v>8260</v>
      </c>
      <c r="H3494">
        <v>0</v>
      </c>
      <c r="I3494">
        <v>218.897391</v>
      </c>
    </row>
    <row r="3495" spans="1:9" x14ac:dyDescent="0.25">
      <c r="A3495" s="8">
        <v>2023</v>
      </c>
      <c r="B3495" s="9" t="s">
        <v>783</v>
      </c>
      <c r="C3495" s="9" t="s">
        <v>3763</v>
      </c>
      <c r="D3495" s="9" t="s">
        <v>5536</v>
      </c>
      <c r="E3495" s="11">
        <f>VLOOKUP(C3495,Typology!$A$2:$D$615,4,FALSE)</f>
        <v>2</v>
      </c>
      <c r="F3495" s="9" t="s">
        <v>3764</v>
      </c>
      <c r="G3495" s="9" t="s">
        <v>8261</v>
      </c>
      <c r="H3495">
        <v>0</v>
      </c>
      <c r="I3495">
        <v>376.01619800000003</v>
      </c>
    </row>
    <row r="3496" spans="1:9" x14ac:dyDescent="0.25">
      <c r="A3496" s="8">
        <v>2023</v>
      </c>
      <c r="B3496" s="9" t="s">
        <v>783</v>
      </c>
      <c r="C3496" s="9" t="s">
        <v>3763</v>
      </c>
      <c r="D3496" s="9" t="s">
        <v>5536</v>
      </c>
      <c r="E3496" s="11">
        <f>VLOOKUP(C3496,Typology!$A$2:$D$615,4,FALSE)</f>
        <v>2</v>
      </c>
      <c r="F3496" s="9" t="s">
        <v>3765</v>
      </c>
      <c r="G3496" s="9" t="s">
        <v>8262</v>
      </c>
      <c r="H3496">
        <v>326.02991900000001</v>
      </c>
      <c r="I3496">
        <v>326.02991900000001</v>
      </c>
    </row>
    <row r="3497" spans="1:9" x14ac:dyDescent="0.25">
      <c r="A3497" s="8">
        <v>2023</v>
      </c>
      <c r="B3497" s="9" t="s">
        <v>783</v>
      </c>
      <c r="C3497" s="9" t="s">
        <v>3763</v>
      </c>
      <c r="D3497" s="9" t="s">
        <v>5536</v>
      </c>
      <c r="E3497" s="11">
        <f>VLOOKUP(C3497,Typology!$A$2:$D$615,4,FALSE)</f>
        <v>2</v>
      </c>
      <c r="F3497" s="9" t="s">
        <v>3766</v>
      </c>
      <c r="G3497" s="9" t="s">
        <v>8263</v>
      </c>
      <c r="H3497">
        <v>0</v>
      </c>
      <c r="I3497">
        <v>350.19745899999998</v>
      </c>
    </row>
    <row r="3498" spans="1:9" x14ac:dyDescent="0.25">
      <c r="A3498" s="8">
        <v>2023</v>
      </c>
      <c r="B3498" s="9" t="s">
        <v>783</v>
      </c>
      <c r="C3498" s="9" t="s">
        <v>3763</v>
      </c>
      <c r="D3498" s="9" t="s">
        <v>5536</v>
      </c>
      <c r="E3498" s="11">
        <f>VLOOKUP(C3498,Typology!$A$2:$D$615,4,FALSE)</f>
        <v>2</v>
      </c>
      <c r="F3498" s="9" t="s">
        <v>3767</v>
      </c>
      <c r="G3498" s="9" t="s">
        <v>8264</v>
      </c>
      <c r="H3498">
        <v>337.15259800000001</v>
      </c>
      <c r="I3498">
        <v>337.15259800000001</v>
      </c>
    </row>
    <row r="3499" spans="1:9" x14ac:dyDescent="0.25">
      <c r="A3499" s="8">
        <v>2023</v>
      </c>
      <c r="B3499" s="9" t="s">
        <v>783</v>
      </c>
      <c r="C3499" s="9" t="s">
        <v>3768</v>
      </c>
      <c r="D3499" s="9" t="s">
        <v>4918</v>
      </c>
      <c r="E3499" s="11">
        <f>VLOOKUP(C3499,Typology!$A$2:$D$615,4,FALSE)</f>
        <v>5</v>
      </c>
      <c r="F3499" s="9" t="s">
        <v>3769</v>
      </c>
      <c r="G3499" s="9" t="s">
        <v>8265</v>
      </c>
      <c r="H3499">
        <v>572.21403299999997</v>
      </c>
      <c r="I3499">
        <v>572.21403299999997</v>
      </c>
    </row>
    <row r="3500" spans="1:9" x14ac:dyDescent="0.25">
      <c r="A3500" s="8">
        <v>2023</v>
      </c>
      <c r="B3500" s="9" t="s">
        <v>783</v>
      </c>
      <c r="C3500" s="9" t="s">
        <v>3768</v>
      </c>
      <c r="D3500" s="9" t="s">
        <v>4918</v>
      </c>
      <c r="E3500" s="11">
        <f>VLOOKUP(C3500,Typology!$A$2:$D$615,4,FALSE)</f>
        <v>5</v>
      </c>
      <c r="F3500" s="9" t="s">
        <v>3770</v>
      </c>
      <c r="G3500" s="9" t="s">
        <v>8266</v>
      </c>
      <c r="H3500">
        <v>0</v>
      </c>
      <c r="I3500">
        <v>460.24260199999998</v>
      </c>
    </row>
    <row r="3501" spans="1:9" x14ac:dyDescent="0.25">
      <c r="A3501" s="8">
        <v>2023</v>
      </c>
      <c r="B3501" s="9" t="s">
        <v>783</v>
      </c>
      <c r="C3501" s="9" t="s">
        <v>3768</v>
      </c>
      <c r="D3501" s="9" t="s">
        <v>4918</v>
      </c>
      <c r="E3501" s="11">
        <f>VLOOKUP(C3501,Typology!$A$2:$D$615,4,FALSE)</f>
        <v>5</v>
      </c>
      <c r="F3501" s="9" t="s">
        <v>3771</v>
      </c>
      <c r="G3501" s="9" t="s">
        <v>8267</v>
      </c>
      <c r="H3501">
        <v>0</v>
      </c>
      <c r="I3501">
        <v>593.90878999999995</v>
      </c>
    </row>
    <row r="3502" spans="1:9" x14ac:dyDescent="0.25">
      <c r="A3502" s="8">
        <v>2023</v>
      </c>
      <c r="B3502" s="9" t="s">
        <v>783</v>
      </c>
      <c r="C3502" s="9" t="s">
        <v>3768</v>
      </c>
      <c r="D3502" s="9" t="s">
        <v>4918</v>
      </c>
      <c r="E3502" s="11">
        <f>VLOOKUP(C3502,Typology!$A$2:$D$615,4,FALSE)</f>
        <v>5</v>
      </c>
      <c r="F3502" s="9" t="s">
        <v>3772</v>
      </c>
      <c r="G3502" s="9" t="s">
        <v>8268</v>
      </c>
      <c r="H3502">
        <v>293.417372</v>
      </c>
      <c r="I3502">
        <v>293.417372</v>
      </c>
    </row>
    <row r="3503" spans="1:9" x14ac:dyDescent="0.25">
      <c r="A3503" s="8">
        <v>2023</v>
      </c>
      <c r="B3503" s="9" t="s">
        <v>783</v>
      </c>
      <c r="C3503" s="9" t="s">
        <v>3773</v>
      </c>
      <c r="D3503" s="9" t="s">
        <v>4607</v>
      </c>
      <c r="E3503" s="11">
        <f>VLOOKUP(C3503,Typology!$A$2:$D$615,4,FALSE)</f>
        <v>2</v>
      </c>
      <c r="F3503" s="9" t="s">
        <v>3774</v>
      </c>
      <c r="G3503" s="9" t="s">
        <v>8269</v>
      </c>
      <c r="H3503">
        <v>353.15643</v>
      </c>
      <c r="I3503">
        <v>353.15643</v>
      </c>
    </row>
    <row r="3504" spans="1:9" x14ac:dyDescent="0.25">
      <c r="A3504" s="8">
        <v>2023</v>
      </c>
      <c r="B3504" s="9" t="s">
        <v>783</v>
      </c>
      <c r="C3504" s="9" t="s">
        <v>3773</v>
      </c>
      <c r="D3504" s="9" t="s">
        <v>4607</v>
      </c>
      <c r="E3504" s="11">
        <f>VLOOKUP(C3504,Typology!$A$2:$D$615,4,FALSE)</f>
        <v>2</v>
      </c>
      <c r="F3504" s="9" t="s">
        <v>3775</v>
      </c>
      <c r="G3504" s="9" t="s">
        <v>8270</v>
      </c>
      <c r="H3504">
        <v>0</v>
      </c>
      <c r="I3504">
        <v>177.58180199999998</v>
      </c>
    </row>
    <row r="3505" spans="1:9" x14ac:dyDescent="0.25">
      <c r="A3505" s="8">
        <v>2023</v>
      </c>
      <c r="B3505" s="9" t="s">
        <v>783</v>
      </c>
      <c r="C3505" s="9" t="s">
        <v>3773</v>
      </c>
      <c r="D3505" s="9" t="s">
        <v>4607</v>
      </c>
      <c r="E3505" s="11">
        <f>VLOOKUP(C3505,Typology!$A$2:$D$615,4,FALSE)</f>
        <v>2</v>
      </c>
      <c r="F3505" s="9" t="s">
        <v>3776</v>
      </c>
      <c r="G3505" s="9" t="s">
        <v>8271</v>
      </c>
      <c r="H3505">
        <v>0</v>
      </c>
      <c r="I3505">
        <v>221.164725</v>
      </c>
    </row>
    <row r="3506" spans="1:9" x14ac:dyDescent="0.25">
      <c r="A3506" s="8">
        <v>2023</v>
      </c>
      <c r="B3506" s="9" t="s">
        <v>783</v>
      </c>
      <c r="C3506" s="9" t="s">
        <v>3777</v>
      </c>
      <c r="D3506" s="9" t="s">
        <v>4471</v>
      </c>
      <c r="E3506" s="11">
        <f>VLOOKUP(C3506,Typology!$A$2:$D$615,4,FALSE)</f>
        <v>1</v>
      </c>
      <c r="F3506" s="9" t="s">
        <v>3778</v>
      </c>
      <c r="G3506" s="9" t="s">
        <v>8272</v>
      </c>
      <c r="H3506">
        <v>351.76896799999997</v>
      </c>
      <c r="I3506">
        <v>351.76896799999997</v>
      </c>
    </row>
    <row r="3507" spans="1:9" x14ac:dyDescent="0.25">
      <c r="A3507" s="8">
        <v>2023</v>
      </c>
      <c r="B3507" s="9" t="s">
        <v>783</v>
      </c>
      <c r="C3507" s="9" t="s">
        <v>3777</v>
      </c>
      <c r="D3507" s="9" t="s">
        <v>4471</v>
      </c>
      <c r="E3507" s="11">
        <f>VLOOKUP(C3507,Typology!$A$2:$D$615,4,FALSE)</f>
        <v>1</v>
      </c>
      <c r="F3507" s="9" t="s">
        <v>3779</v>
      </c>
      <c r="G3507" s="9" t="s">
        <v>8273</v>
      </c>
      <c r="H3507">
        <v>67.172935999999993</v>
      </c>
      <c r="I3507">
        <v>287.627566</v>
      </c>
    </row>
    <row r="3508" spans="1:9" x14ac:dyDescent="0.25">
      <c r="A3508" s="8">
        <v>2023</v>
      </c>
      <c r="B3508" s="9" t="s">
        <v>783</v>
      </c>
      <c r="C3508" s="9" t="s">
        <v>3777</v>
      </c>
      <c r="D3508" s="9" t="s">
        <v>4471</v>
      </c>
      <c r="E3508" s="11">
        <f>VLOOKUP(C3508,Typology!$A$2:$D$615,4,FALSE)</f>
        <v>1</v>
      </c>
      <c r="F3508" s="9" t="s">
        <v>3780</v>
      </c>
      <c r="G3508" s="9" t="s">
        <v>8274</v>
      </c>
      <c r="H3508">
        <v>0</v>
      </c>
      <c r="I3508">
        <v>242.91920500000001</v>
      </c>
    </row>
    <row r="3509" spans="1:9" x14ac:dyDescent="0.25">
      <c r="A3509" s="8">
        <v>2023</v>
      </c>
      <c r="B3509" s="9" t="s">
        <v>783</v>
      </c>
      <c r="C3509" s="9" t="s">
        <v>3781</v>
      </c>
      <c r="D3509" s="9" t="s">
        <v>4609</v>
      </c>
      <c r="E3509" s="11">
        <f>VLOOKUP(C3509,Typology!$A$2:$D$615,4,FALSE)</f>
        <v>2</v>
      </c>
      <c r="F3509" s="9" t="s">
        <v>3782</v>
      </c>
      <c r="G3509" s="9" t="s">
        <v>8275</v>
      </c>
      <c r="H3509">
        <v>499.64176800000001</v>
      </c>
      <c r="I3509">
        <v>499.64176800000001</v>
      </c>
    </row>
    <row r="3510" spans="1:9" x14ac:dyDescent="0.25">
      <c r="A3510" s="8">
        <v>2023</v>
      </c>
      <c r="B3510" s="9" t="s">
        <v>783</v>
      </c>
      <c r="C3510" s="9" t="s">
        <v>3781</v>
      </c>
      <c r="D3510" s="9" t="s">
        <v>4609</v>
      </c>
      <c r="E3510" s="11">
        <f>VLOOKUP(C3510,Typology!$A$2:$D$615,4,FALSE)</f>
        <v>2</v>
      </c>
      <c r="F3510" s="9" t="s">
        <v>3783</v>
      </c>
      <c r="G3510" s="9" t="s">
        <v>8276</v>
      </c>
      <c r="H3510">
        <v>114.109988</v>
      </c>
      <c r="I3510">
        <v>413.95067599999999</v>
      </c>
    </row>
    <row r="3511" spans="1:9" x14ac:dyDescent="0.25">
      <c r="A3511" s="8">
        <v>2023</v>
      </c>
      <c r="B3511" s="9" t="s">
        <v>783</v>
      </c>
      <c r="C3511" s="9" t="s">
        <v>3781</v>
      </c>
      <c r="D3511" s="9" t="s">
        <v>4609</v>
      </c>
      <c r="E3511" s="11">
        <f>VLOOKUP(C3511,Typology!$A$2:$D$615,4,FALSE)</f>
        <v>2</v>
      </c>
      <c r="F3511" s="9" t="s">
        <v>3784</v>
      </c>
      <c r="G3511" s="9" t="s">
        <v>8277</v>
      </c>
      <c r="H3511">
        <v>0</v>
      </c>
      <c r="I3511">
        <v>391.64530999999999</v>
      </c>
    </row>
    <row r="3512" spans="1:9" x14ac:dyDescent="0.25">
      <c r="A3512" s="8">
        <v>2023</v>
      </c>
      <c r="B3512" s="9" t="s">
        <v>783</v>
      </c>
      <c r="C3512" s="9" t="s">
        <v>3785</v>
      </c>
      <c r="D3512" s="9" t="s">
        <v>4608</v>
      </c>
      <c r="E3512" s="11">
        <f>VLOOKUP(C3512,Typology!$A$2:$D$615,4,FALSE)</f>
        <v>2</v>
      </c>
      <c r="F3512" s="9" t="s">
        <v>3786</v>
      </c>
      <c r="G3512" s="9" t="s">
        <v>8278</v>
      </c>
      <c r="H3512">
        <v>0</v>
      </c>
      <c r="I3512">
        <v>107.051723</v>
      </c>
    </row>
    <row r="3513" spans="1:9" x14ac:dyDescent="0.25">
      <c r="A3513" s="8">
        <v>2023</v>
      </c>
      <c r="B3513" s="9" t="s">
        <v>783</v>
      </c>
      <c r="C3513" s="9" t="s">
        <v>3785</v>
      </c>
      <c r="D3513" s="9" t="s">
        <v>4608</v>
      </c>
      <c r="E3513" s="11">
        <f>VLOOKUP(C3513,Typology!$A$2:$D$615,4,FALSE)</f>
        <v>2</v>
      </c>
      <c r="F3513" s="9" t="s">
        <v>3787</v>
      </c>
      <c r="G3513" s="9" t="s">
        <v>8279</v>
      </c>
      <c r="H3513">
        <v>0</v>
      </c>
      <c r="I3513">
        <v>192.57243799999998</v>
      </c>
    </row>
    <row r="3514" spans="1:9" x14ac:dyDescent="0.25">
      <c r="A3514" s="8">
        <v>2023</v>
      </c>
      <c r="B3514" s="9" t="s">
        <v>783</v>
      </c>
      <c r="C3514" s="9" t="s">
        <v>3785</v>
      </c>
      <c r="D3514" s="9" t="s">
        <v>4608</v>
      </c>
      <c r="E3514" s="11">
        <f>VLOOKUP(C3514,Typology!$A$2:$D$615,4,FALSE)</f>
        <v>2</v>
      </c>
      <c r="F3514" s="9" t="s">
        <v>3788</v>
      </c>
      <c r="G3514" s="9" t="s">
        <v>8280</v>
      </c>
      <c r="H3514">
        <v>359.34178900000001</v>
      </c>
      <c r="I3514">
        <v>409.55086399999999</v>
      </c>
    </row>
    <row r="3515" spans="1:9" x14ac:dyDescent="0.25">
      <c r="A3515" s="8">
        <v>2023</v>
      </c>
      <c r="B3515" s="9" t="s">
        <v>783</v>
      </c>
      <c r="C3515" s="9" t="s">
        <v>3789</v>
      </c>
      <c r="D3515" s="9" t="s">
        <v>4612</v>
      </c>
      <c r="E3515" s="11">
        <f>VLOOKUP(C3515,Typology!$A$2:$D$615,4,FALSE)</f>
        <v>2</v>
      </c>
      <c r="F3515" s="9" t="s">
        <v>3790</v>
      </c>
      <c r="G3515" s="9" t="s">
        <v>8281</v>
      </c>
      <c r="H3515">
        <v>259.76207399999998</v>
      </c>
      <c r="I3515">
        <v>259.76207399999998</v>
      </c>
    </row>
    <row r="3516" spans="1:9" x14ac:dyDescent="0.25">
      <c r="A3516" s="8">
        <v>2023</v>
      </c>
      <c r="B3516" s="9" t="s">
        <v>783</v>
      </c>
      <c r="C3516" s="9" t="s">
        <v>3789</v>
      </c>
      <c r="D3516" s="9" t="s">
        <v>4612</v>
      </c>
      <c r="E3516" s="11">
        <f>VLOOKUP(C3516,Typology!$A$2:$D$615,4,FALSE)</f>
        <v>2</v>
      </c>
      <c r="F3516" s="9" t="s">
        <v>390</v>
      </c>
      <c r="G3516" s="9" t="s">
        <v>5571</v>
      </c>
      <c r="H3516">
        <v>0</v>
      </c>
      <c r="I3516">
        <v>230.71926099999999</v>
      </c>
    </row>
    <row r="3517" spans="1:9" x14ac:dyDescent="0.25">
      <c r="A3517" s="8">
        <v>2023</v>
      </c>
      <c r="B3517" s="9" t="s">
        <v>783</v>
      </c>
      <c r="C3517" s="9" t="s">
        <v>3789</v>
      </c>
      <c r="D3517" s="9" t="s">
        <v>4612</v>
      </c>
      <c r="E3517" s="11">
        <f>VLOOKUP(C3517,Typology!$A$2:$D$615,4,FALSE)</f>
        <v>2</v>
      </c>
      <c r="F3517" s="9" t="s">
        <v>3791</v>
      </c>
      <c r="G3517" s="9" t="s">
        <v>8282</v>
      </c>
      <c r="H3517">
        <v>53.969184999999996</v>
      </c>
      <c r="I3517">
        <v>233.59322800000001</v>
      </c>
    </row>
    <row r="3518" spans="1:9" x14ac:dyDescent="0.25">
      <c r="A3518" s="8">
        <v>2023</v>
      </c>
      <c r="B3518" s="9" t="s">
        <v>783</v>
      </c>
      <c r="C3518" s="9" t="s">
        <v>3792</v>
      </c>
      <c r="D3518" s="9" t="s">
        <v>4610</v>
      </c>
      <c r="E3518" s="11">
        <f>VLOOKUP(C3518,Typology!$A$2:$D$615,4,FALSE)</f>
        <v>2</v>
      </c>
      <c r="F3518" s="9" t="s">
        <v>3793</v>
      </c>
      <c r="G3518" s="9" t="s">
        <v>8283</v>
      </c>
      <c r="H3518">
        <v>234.577112</v>
      </c>
      <c r="I3518">
        <v>267.82528100000002</v>
      </c>
    </row>
    <row r="3519" spans="1:9" x14ac:dyDescent="0.25">
      <c r="A3519" s="8">
        <v>2023</v>
      </c>
      <c r="B3519" s="9" t="s">
        <v>783</v>
      </c>
      <c r="C3519" s="9" t="s">
        <v>3792</v>
      </c>
      <c r="D3519" s="9" t="s">
        <v>4610</v>
      </c>
      <c r="E3519" s="11">
        <f>VLOOKUP(C3519,Typology!$A$2:$D$615,4,FALSE)</f>
        <v>2</v>
      </c>
      <c r="F3519" s="9" t="s">
        <v>3794</v>
      </c>
      <c r="G3519" s="9" t="s">
        <v>8284</v>
      </c>
      <c r="H3519">
        <v>0</v>
      </c>
      <c r="I3519">
        <v>185.17288500000001</v>
      </c>
    </row>
    <row r="3520" spans="1:9" x14ac:dyDescent="0.25">
      <c r="A3520" s="8">
        <v>2023</v>
      </c>
      <c r="B3520" s="9" t="s">
        <v>783</v>
      </c>
      <c r="C3520" s="9" t="s">
        <v>3795</v>
      </c>
      <c r="D3520" s="9" t="s">
        <v>4613</v>
      </c>
      <c r="E3520" s="11">
        <f>VLOOKUP(C3520,Typology!$A$2:$D$615,4,FALSE)</f>
        <v>2</v>
      </c>
      <c r="F3520" s="9" t="s">
        <v>3796</v>
      </c>
      <c r="G3520" s="9" t="s">
        <v>8285</v>
      </c>
      <c r="H3520">
        <v>155.21265700000001</v>
      </c>
      <c r="I3520">
        <v>155.21265700000001</v>
      </c>
    </row>
    <row r="3521" spans="1:9" x14ac:dyDescent="0.25">
      <c r="A3521" s="8">
        <v>2023</v>
      </c>
      <c r="B3521" s="9" t="s">
        <v>783</v>
      </c>
      <c r="C3521" s="9" t="s">
        <v>3795</v>
      </c>
      <c r="D3521" s="9" t="s">
        <v>4613</v>
      </c>
      <c r="E3521" s="11">
        <f>VLOOKUP(C3521,Typology!$A$2:$D$615,4,FALSE)</f>
        <v>2</v>
      </c>
      <c r="F3521" s="9" t="s">
        <v>3797</v>
      </c>
      <c r="G3521" s="9" t="s">
        <v>8286</v>
      </c>
      <c r="H3521">
        <v>0</v>
      </c>
      <c r="I3521">
        <v>191.47486099999998</v>
      </c>
    </row>
    <row r="3522" spans="1:9" x14ac:dyDescent="0.25">
      <c r="A3522" s="8">
        <v>2023</v>
      </c>
      <c r="B3522" s="9" t="s">
        <v>783</v>
      </c>
      <c r="C3522" s="9" t="s">
        <v>3798</v>
      </c>
      <c r="D3522" s="9" t="s">
        <v>4728</v>
      </c>
      <c r="E3522" s="11">
        <f>VLOOKUP(C3522,Typology!$A$2:$D$615,4,FALSE)</f>
        <v>3</v>
      </c>
      <c r="F3522" s="9" t="s">
        <v>3799</v>
      </c>
      <c r="G3522" s="9" t="s">
        <v>8287</v>
      </c>
      <c r="H3522">
        <v>233.541965</v>
      </c>
      <c r="I3522">
        <v>233.541965</v>
      </c>
    </row>
    <row r="3523" spans="1:9" x14ac:dyDescent="0.25">
      <c r="A3523" s="8">
        <v>2023</v>
      </c>
      <c r="B3523" s="9" t="s">
        <v>783</v>
      </c>
      <c r="C3523" s="9" t="s">
        <v>3798</v>
      </c>
      <c r="D3523" s="9" t="s">
        <v>4728</v>
      </c>
      <c r="E3523" s="11">
        <f>VLOOKUP(C3523,Typology!$A$2:$D$615,4,FALSE)</f>
        <v>3</v>
      </c>
      <c r="F3523" s="9" t="s">
        <v>3800</v>
      </c>
      <c r="G3523" s="9" t="s">
        <v>8288</v>
      </c>
      <c r="H3523">
        <v>52</v>
      </c>
      <c r="I3523">
        <v>364.45073400000001</v>
      </c>
    </row>
    <row r="3524" spans="1:9" x14ac:dyDescent="0.25">
      <c r="A3524" s="8">
        <v>2023</v>
      </c>
      <c r="B3524" s="9" t="s">
        <v>783</v>
      </c>
      <c r="C3524" s="9" t="s">
        <v>3801</v>
      </c>
      <c r="D3524" s="9" t="s">
        <v>4829</v>
      </c>
      <c r="E3524" s="11">
        <f>VLOOKUP(C3524,Typology!$A$2:$D$615,4,FALSE)</f>
        <v>4</v>
      </c>
      <c r="F3524" s="9" t="s">
        <v>3802</v>
      </c>
      <c r="G3524" s="9" t="s">
        <v>8289</v>
      </c>
      <c r="H3524">
        <v>294.53980200000001</v>
      </c>
      <c r="I3524">
        <v>342.08977099999998</v>
      </c>
    </row>
    <row r="3525" spans="1:9" x14ac:dyDescent="0.25">
      <c r="A3525" s="8">
        <v>2023</v>
      </c>
      <c r="B3525" s="9" t="s">
        <v>783</v>
      </c>
      <c r="C3525" s="9" t="s">
        <v>3801</v>
      </c>
      <c r="D3525" s="9" t="s">
        <v>4829</v>
      </c>
      <c r="E3525" s="11">
        <f>VLOOKUP(C3525,Typology!$A$2:$D$615,4,FALSE)</f>
        <v>4</v>
      </c>
      <c r="F3525" s="9" t="s">
        <v>3803</v>
      </c>
      <c r="G3525" s="9" t="s">
        <v>8290</v>
      </c>
      <c r="H3525">
        <v>0</v>
      </c>
      <c r="I3525">
        <v>309.74061399999999</v>
      </c>
    </row>
    <row r="3526" spans="1:9" x14ac:dyDescent="0.25">
      <c r="A3526" s="8">
        <v>2023</v>
      </c>
      <c r="B3526" s="9" t="s">
        <v>783</v>
      </c>
      <c r="C3526" s="9" t="s">
        <v>3804</v>
      </c>
      <c r="D3526" s="9" t="s">
        <v>4615</v>
      </c>
      <c r="E3526" s="11">
        <f>VLOOKUP(C3526,Typology!$A$2:$D$615,4,FALSE)</f>
        <v>2</v>
      </c>
      <c r="F3526" s="9" t="s">
        <v>3805</v>
      </c>
      <c r="G3526" s="9" t="s">
        <v>8291</v>
      </c>
      <c r="H3526">
        <v>243.146108</v>
      </c>
      <c r="I3526">
        <v>243.146108</v>
      </c>
    </row>
    <row r="3527" spans="1:9" x14ac:dyDescent="0.25">
      <c r="A3527" s="8">
        <v>2023</v>
      </c>
      <c r="B3527" s="9" t="s">
        <v>783</v>
      </c>
      <c r="C3527" s="9" t="s">
        <v>3804</v>
      </c>
      <c r="D3527" s="9" t="s">
        <v>4615</v>
      </c>
      <c r="E3527" s="11">
        <f>VLOOKUP(C3527,Typology!$A$2:$D$615,4,FALSE)</f>
        <v>2</v>
      </c>
      <c r="F3527" s="9" t="s">
        <v>3806</v>
      </c>
      <c r="G3527" s="9" t="s">
        <v>8292</v>
      </c>
      <c r="H3527">
        <v>0</v>
      </c>
      <c r="I3527">
        <v>145.726968</v>
      </c>
    </row>
    <row r="3528" spans="1:9" x14ac:dyDescent="0.25">
      <c r="A3528" s="8">
        <v>2023</v>
      </c>
      <c r="B3528" s="9" t="s">
        <v>783</v>
      </c>
      <c r="C3528" s="9" t="s">
        <v>3804</v>
      </c>
      <c r="D3528" s="9" t="s">
        <v>4615</v>
      </c>
      <c r="E3528" s="11">
        <f>VLOOKUP(C3528,Typology!$A$2:$D$615,4,FALSE)</f>
        <v>2</v>
      </c>
      <c r="F3528" s="9" t="s">
        <v>3807</v>
      </c>
      <c r="G3528" s="9" t="s">
        <v>8293</v>
      </c>
      <c r="H3528">
        <v>0</v>
      </c>
      <c r="I3528">
        <v>121.017522</v>
      </c>
    </row>
    <row r="3529" spans="1:9" x14ac:dyDescent="0.25">
      <c r="A3529" s="8">
        <v>2023</v>
      </c>
      <c r="B3529" s="9" t="s">
        <v>783</v>
      </c>
      <c r="C3529" s="9" t="s">
        <v>3808</v>
      </c>
      <c r="D3529" s="9" t="s">
        <v>4729</v>
      </c>
      <c r="E3529" s="11">
        <f>VLOOKUP(C3529,Typology!$A$2:$D$615,4,FALSE)</f>
        <v>3</v>
      </c>
      <c r="F3529" s="9" t="s">
        <v>3809</v>
      </c>
      <c r="G3529" s="9" t="s">
        <v>8294</v>
      </c>
      <c r="H3529">
        <v>331.51984199999998</v>
      </c>
      <c r="I3529">
        <v>527.00639000000001</v>
      </c>
    </row>
    <row r="3530" spans="1:9" x14ac:dyDescent="0.25">
      <c r="A3530" s="8">
        <v>2023</v>
      </c>
      <c r="B3530" s="9" t="s">
        <v>783</v>
      </c>
      <c r="C3530" s="9" t="s">
        <v>3808</v>
      </c>
      <c r="D3530" s="9" t="s">
        <v>4729</v>
      </c>
      <c r="E3530" s="11">
        <f>VLOOKUP(C3530,Typology!$A$2:$D$615,4,FALSE)</f>
        <v>3</v>
      </c>
      <c r="F3530" s="9" t="s">
        <v>3810</v>
      </c>
      <c r="G3530" s="9" t="s">
        <v>8295</v>
      </c>
      <c r="H3530">
        <v>281.060517</v>
      </c>
      <c r="I3530">
        <v>434.06122800000003</v>
      </c>
    </row>
    <row r="3531" spans="1:9" x14ac:dyDescent="0.25">
      <c r="A3531" s="8">
        <v>2023</v>
      </c>
      <c r="B3531" s="9" t="s">
        <v>783</v>
      </c>
      <c r="C3531" s="9" t="s">
        <v>3808</v>
      </c>
      <c r="D3531" s="9" t="s">
        <v>4729</v>
      </c>
      <c r="E3531" s="11">
        <f>VLOOKUP(C3531,Typology!$A$2:$D$615,4,FALSE)</f>
        <v>3</v>
      </c>
      <c r="F3531" s="9" t="s">
        <v>3811</v>
      </c>
      <c r="G3531" s="9" t="s">
        <v>8296</v>
      </c>
      <c r="H3531">
        <v>0</v>
      </c>
      <c r="I3531">
        <v>471.63192300000003</v>
      </c>
    </row>
    <row r="3532" spans="1:9" x14ac:dyDescent="0.25">
      <c r="A3532" s="8">
        <v>2023</v>
      </c>
      <c r="B3532" s="9" t="s">
        <v>783</v>
      </c>
      <c r="C3532" s="9" t="s">
        <v>3812</v>
      </c>
      <c r="D3532" s="9" t="s">
        <v>4616</v>
      </c>
      <c r="E3532" s="11">
        <f>VLOOKUP(C3532,Typology!$A$2:$D$615,4,FALSE)</f>
        <v>2</v>
      </c>
      <c r="F3532" s="9" t="s">
        <v>3813</v>
      </c>
      <c r="G3532" s="9" t="s">
        <v>8297</v>
      </c>
      <c r="H3532">
        <v>234.846507</v>
      </c>
      <c r="I3532">
        <v>273.736986</v>
      </c>
    </row>
    <row r="3533" spans="1:9" x14ac:dyDescent="0.25">
      <c r="A3533" s="8">
        <v>2023</v>
      </c>
      <c r="B3533" s="9" t="s">
        <v>783</v>
      </c>
      <c r="C3533" s="9" t="s">
        <v>3812</v>
      </c>
      <c r="D3533" s="9" t="s">
        <v>4616</v>
      </c>
      <c r="E3533" s="11">
        <f>VLOOKUP(C3533,Typology!$A$2:$D$615,4,FALSE)</f>
        <v>2</v>
      </c>
      <c r="F3533" s="9" t="s">
        <v>3814</v>
      </c>
      <c r="G3533" s="9" t="s">
        <v>8298</v>
      </c>
      <c r="H3533">
        <v>0</v>
      </c>
      <c r="I3533">
        <v>208.31254000000001</v>
      </c>
    </row>
    <row r="3534" spans="1:9" x14ac:dyDescent="0.25">
      <c r="A3534" s="8">
        <v>2023</v>
      </c>
      <c r="B3534" s="9" t="s">
        <v>783</v>
      </c>
      <c r="C3534" s="9" t="s">
        <v>3815</v>
      </c>
      <c r="D3534" s="9" t="s">
        <v>4614</v>
      </c>
      <c r="E3534" s="11">
        <f>VLOOKUP(C3534,Typology!$A$2:$D$615,4,FALSE)</f>
        <v>2</v>
      </c>
      <c r="F3534" s="9" t="s">
        <v>3816</v>
      </c>
      <c r="G3534" s="9" t="s">
        <v>8299</v>
      </c>
      <c r="H3534">
        <v>37.131675999999999</v>
      </c>
      <c r="I3534">
        <v>157.904696</v>
      </c>
    </row>
    <row r="3535" spans="1:9" x14ac:dyDescent="0.25">
      <c r="A3535" s="8">
        <v>2023</v>
      </c>
      <c r="B3535" s="9" t="s">
        <v>783</v>
      </c>
      <c r="C3535" s="9" t="s">
        <v>3815</v>
      </c>
      <c r="D3535" s="9" t="s">
        <v>4614</v>
      </c>
      <c r="E3535" s="11">
        <f>VLOOKUP(C3535,Typology!$A$2:$D$615,4,FALSE)</f>
        <v>2</v>
      </c>
      <c r="F3535" s="9" t="s">
        <v>3817</v>
      </c>
      <c r="G3535" s="9" t="s">
        <v>8300</v>
      </c>
      <c r="H3535">
        <v>183.000586</v>
      </c>
      <c r="I3535">
        <v>183.000586</v>
      </c>
    </row>
    <row r="3536" spans="1:9" x14ac:dyDescent="0.25">
      <c r="A3536" s="8">
        <v>2023</v>
      </c>
      <c r="B3536" s="9" t="s">
        <v>783</v>
      </c>
      <c r="C3536" s="9" t="s">
        <v>3815</v>
      </c>
      <c r="D3536" s="9" t="s">
        <v>4614</v>
      </c>
      <c r="E3536" s="11">
        <f>VLOOKUP(C3536,Typology!$A$2:$D$615,4,FALSE)</f>
        <v>2</v>
      </c>
      <c r="F3536" s="9" t="s">
        <v>3818</v>
      </c>
      <c r="G3536" s="9" t="s">
        <v>8301</v>
      </c>
      <c r="H3536">
        <v>0</v>
      </c>
      <c r="I3536">
        <v>170.189717</v>
      </c>
    </row>
    <row r="3537" spans="1:9" x14ac:dyDescent="0.25">
      <c r="A3537" s="8">
        <v>2023</v>
      </c>
      <c r="B3537" s="9" t="s">
        <v>783</v>
      </c>
      <c r="C3537" s="9" t="s">
        <v>3819</v>
      </c>
      <c r="D3537" s="9" t="s">
        <v>4476</v>
      </c>
      <c r="E3537" s="11">
        <f>VLOOKUP(C3537,Typology!$A$2:$D$615,4,FALSE)</f>
        <v>1</v>
      </c>
      <c r="F3537" s="9" t="s">
        <v>3820</v>
      </c>
      <c r="G3537" s="9" t="s">
        <v>8302</v>
      </c>
      <c r="H3537">
        <v>30.081481</v>
      </c>
      <c r="I3537">
        <v>30.081481</v>
      </c>
    </row>
    <row r="3538" spans="1:9" x14ac:dyDescent="0.25">
      <c r="A3538" s="8">
        <v>2023</v>
      </c>
      <c r="B3538" s="9" t="s">
        <v>783</v>
      </c>
      <c r="C3538" s="9" t="s">
        <v>3819</v>
      </c>
      <c r="D3538" s="9" t="s">
        <v>4476</v>
      </c>
      <c r="E3538" s="11">
        <f>VLOOKUP(C3538,Typology!$A$2:$D$615,4,FALSE)</f>
        <v>1</v>
      </c>
      <c r="F3538" s="9" t="s">
        <v>3821</v>
      </c>
      <c r="G3538" s="9" t="s">
        <v>8303</v>
      </c>
      <c r="H3538">
        <v>416.593614</v>
      </c>
      <c r="I3538">
        <v>416.593614</v>
      </c>
    </row>
    <row r="3539" spans="1:9" x14ac:dyDescent="0.25">
      <c r="A3539" s="8">
        <v>2023</v>
      </c>
      <c r="B3539" s="9" t="s">
        <v>783</v>
      </c>
      <c r="C3539" s="9" t="s">
        <v>3819</v>
      </c>
      <c r="D3539" s="9" t="s">
        <v>4476</v>
      </c>
      <c r="E3539" s="11">
        <f>VLOOKUP(C3539,Typology!$A$2:$D$615,4,FALSE)</f>
        <v>1</v>
      </c>
      <c r="F3539" s="9" t="s">
        <v>3822</v>
      </c>
      <c r="G3539" s="9" t="s">
        <v>8304</v>
      </c>
      <c r="H3539">
        <v>258.37407400000001</v>
      </c>
      <c r="I3539">
        <v>258.37407400000001</v>
      </c>
    </row>
    <row r="3540" spans="1:9" x14ac:dyDescent="0.25">
      <c r="A3540" s="8">
        <v>2023</v>
      </c>
      <c r="B3540" s="9" t="s">
        <v>783</v>
      </c>
      <c r="C3540" s="9" t="s">
        <v>3819</v>
      </c>
      <c r="D3540" s="9" t="s">
        <v>4476</v>
      </c>
      <c r="E3540" s="11">
        <f>VLOOKUP(C3540,Typology!$A$2:$D$615,4,FALSE)</f>
        <v>1</v>
      </c>
      <c r="F3540" s="9" t="s">
        <v>3823</v>
      </c>
      <c r="G3540" s="9" t="s">
        <v>8305</v>
      </c>
      <c r="H3540">
        <v>0</v>
      </c>
      <c r="I3540">
        <v>448.77297399999998</v>
      </c>
    </row>
    <row r="3541" spans="1:9" x14ac:dyDescent="0.25">
      <c r="A3541" s="8">
        <v>2023</v>
      </c>
      <c r="B3541" s="9" t="s">
        <v>783</v>
      </c>
      <c r="C3541" s="9" t="s">
        <v>3819</v>
      </c>
      <c r="D3541" s="9" t="s">
        <v>4476</v>
      </c>
      <c r="E3541" s="11">
        <f>VLOOKUP(C3541,Typology!$A$2:$D$615,4,FALSE)</f>
        <v>1</v>
      </c>
      <c r="F3541" s="9" t="s">
        <v>3824</v>
      </c>
      <c r="G3541" s="9" t="s">
        <v>8306</v>
      </c>
      <c r="H3541">
        <v>1.3202319999999999</v>
      </c>
      <c r="I3541">
        <v>372.92731900000001</v>
      </c>
    </row>
    <row r="3542" spans="1:9" x14ac:dyDescent="0.25">
      <c r="A3542" s="8">
        <v>2023</v>
      </c>
      <c r="B3542" s="9" t="s">
        <v>783</v>
      </c>
      <c r="C3542" s="9" t="s">
        <v>3825</v>
      </c>
      <c r="D3542" s="9" t="s">
        <v>5524</v>
      </c>
      <c r="E3542" s="11">
        <f>VLOOKUP(C3542,Typology!$A$2:$D$615,4,FALSE)</f>
        <v>2</v>
      </c>
      <c r="F3542" s="9" t="s">
        <v>3826</v>
      </c>
      <c r="G3542" s="9" t="s">
        <v>7530</v>
      </c>
      <c r="H3542">
        <v>0</v>
      </c>
      <c r="I3542">
        <v>270.38612999999998</v>
      </c>
    </row>
    <row r="3543" spans="1:9" x14ac:dyDescent="0.25">
      <c r="A3543" s="8">
        <v>2023</v>
      </c>
      <c r="B3543" s="9" t="s">
        <v>783</v>
      </c>
      <c r="C3543" s="9" t="s">
        <v>3825</v>
      </c>
      <c r="D3543" s="9" t="s">
        <v>5524</v>
      </c>
      <c r="E3543" s="11">
        <f>VLOOKUP(C3543,Typology!$A$2:$D$615,4,FALSE)</f>
        <v>2</v>
      </c>
      <c r="F3543" s="9" t="s">
        <v>3827</v>
      </c>
      <c r="G3543" s="9" t="s">
        <v>6026</v>
      </c>
      <c r="H3543">
        <v>336.04746499999999</v>
      </c>
      <c r="I3543">
        <v>336.04746499999999</v>
      </c>
    </row>
    <row r="3544" spans="1:9" x14ac:dyDescent="0.25">
      <c r="A3544" s="8">
        <v>2023</v>
      </c>
      <c r="B3544" s="9" t="s">
        <v>783</v>
      </c>
      <c r="C3544" s="9" t="s">
        <v>3825</v>
      </c>
      <c r="D3544" s="9" t="s">
        <v>5524</v>
      </c>
      <c r="E3544" s="11">
        <f>VLOOKUP(C3544,Typology!$A$2:$D$615,4,FALSE)</f>
        <v>2</v>
      </c>
      <c r="F3544" s="9" t="s">
        <v>3828</v>
      </c>
      <c r="G3544" s="9" t="s">
        <v>7531</v>
      </c>
      <c r="H3544">
        <v>64.820294000000004</v>
      </c>
      <c r="I3544">
        <v>274.45644900000002</v>
      </c>
    </row>
    <row r="3545" spans="1:9" x14ac:dyDescent="0.25">
      <c r="A3545" s="8">
        <v>2023</v>
      </c>
      <c r="B3545" s="9" t="s">
        <v>783</v>
      </c>
      <c r="C3545" s="9" t="s">
        <v>3829</v>
      </c>
      <c r="D3545" s="9" t="s">
        <v>4919</v>
      </c>
      <c r="E3545" s="11">
        <f>VLOOKUP(C3545,Typology!$A$2:$D$615,4,FALSE)</f>
        <v>5</v>
      </c>
      <c r="F3545" s="9" t="s">
        <v>3830</v>
      </c>
      <c r="G3545" s="9" t="s">
        <v>6616</v>
      </c>
      <c r="H3545">
        <v>351.26941999999997</v>
      </c>
      <c r="I3545">
        <v>351.26941999999997</v>
      </c>
    </row>
    <row r="3546" spans="1:9" x14ac:dyDescent="0.25">
      <c r="A3546" s="8">
        <v>2023</v>
      </c>
      <c r="B3546" s="9" t="s">
        <v>783</v>
      </c>
      <c r="C3546" s="9" t="s">
        <v>3829</v>
      </c>
      <c r="D3546" s="9" t="s">
        <v>4919</v>
      </c>
      <c r="E3546" s="11">
        <f>VLOOKUP(C3546,Typology!$A$2:$D$615,4,FALSE)</f>
        <v>5</v>
      </c>
      <c r="F3546" s="9" t="s">
        <v>3831</v>
      </c>
      <c r="G3546" s="9" t="s">
        <v>8307</v>
      </c>
      <c r="H3546">
        <v>0</v>
      </c>
      <c r="I3546">
        <v>708.97382500000003</v>
      </c>
    </row>
    <row r="3547" spans="1:9" x14ac:dyDescent="0.25">
      <c r="A3547" s="8">
        <v>2023</v>
      </c>
      <c r="B3547" s="9" t="s">
        <v>783</v>
      </c>
      <c r="C3547" s="9" t="s">
        <v>3829</v>
      </c>
      <c r="D3547" s="9" t="s">
        <v>4919</v>
      </c>
      <c r="E3547" s="11">
        <f>VLOOKUP(C3547,Typology!$A$2:$D$615,4,FALSE)</f>
        <v>5</v>
      </c>
      <c r="F3547" s="9" t="s">
        <v>3832</v>
      </c>
      <c r="G3547" s="9" t="s">
        <v>8243</v>
      </c>
      <c r="H3547">
        <v>312.85553900000002</v>
      </c>
      <c r="I3547">
        <v>312.85553900000002</v>
      </c>
    </row>
    <row r="3548" spans="1:9" x14ac:dyDescent="0.25">
      <c r="A3548" s="8">
        <v>2023</v>
      </c>
      <c r="B3548" s="9" t="s">
        <v>783</v>
      </c>
      <c r="C3548" s="9" t="s">
        <v>3829</v>
      </c>
      <c r="D3548" s="9" t="s">
        <v>4919</v>
      </c>
      <c r="E3548" s="11">
        <f>VLOOKUP(C3548,Typology!$A$2:$D$615,4,FALSE)</f>
        <v>5</v>
      </c>
      <c r="F3548" s="9" t="s">
        <v>3833</v>
      </c>
      <c r="G3548" s="9" t="s">
        <v>8308</v>
      </c>
      <c r="H3548">
        <v>0</v>
      </c>
      <c r="I3548">
        <v>362.32396499999999</v>
      </c>
    </row>
    <row r="3549" spans="1:9" x14ac:dyDescent="0.25">
      <c r="A3549" s="8">
        <v>2023</v>
      </c>
      <c r="B3549" s="9" t="s">
        <v>783</v>
      </c>
      <c r="C3549" s="9" t="s">
        <v>3829</v>
      </c>
      <c r="D3549" s="9" t="s">
        <v>4919</v>
      </c>
      <c r="E3549" s="11">
        <f>VLOOKUP(C3549,Typology!$A$2:$D$615,4,FALSE)</f>
        <v>5</v>
      </c>
      <c r="F3549" s="9" t="s">
        <v>3834</v>
      </c>
      <c r="G3549" s="9" t="s">
        <v>8086</v>
      </c>
      <c r="H3549">
        <v>297.77562</v>
      </c>
      <c r="I3549">
        <v>476.83583899999996</v>
      </c>
    </row>
    <row r="3550" spans="1:9" x14ac:dyDescent="0.25">
      <c r="A3550" s="8">
        <v>2023</v>
      </c>
      <c r="B3550" s="9" t="s">
        <v>783</v>
      </c>
      <c r="C3550" s="9" t="s">
        <v>3835</v>
      </c>
      <c r="D3550" s="9" t="s">
        <v>4618</v>
      </c>
      <c r="E3550" s="11">
        <f>VLOOKUP(C3550,Typology!$A$2:$D$615,4,FALSE)</f>
        <v>2</v>
      </c>
      <c r="F3550" s="9" t="s">
        <v>3836</v>
      </c>
      <c r="G3550" s="9" t="s">
        <v>8309</v>
      </c>
      <c r="H3550">
        <v>198.194861</v>
      </c>
      <c r="I3550">
        <v>198.194861</v>
      </c>
    </row>
    <row r="3551" spans="1:9" x14ac:dyDescent="0.25">
      <c r="A3551" s="8">
        <v>2023</v>
      </c>
      <c r="B3551" s="9" t="s">
        <v>783</v>
      </c>
      <c r="C3551" s="9" t="s">
        <v>3835</v>
      </c>
      <c r="D3551" s="9" t="s">
        <v>4618</v>
      </c>
      <c r="E3551" s="11">
        <f>VLOOKUP(C3551,Typology!$A$2:$D$615,4,FALSE)</f>
        <v>2</v>
      </c>
      <c r="F3551" s="9" t="s">
        <v>641</v>
      </c>
      <c r="G3551" s="9" t="s">
        <v>5789</v>
      </c>
      <c r="H3551">
        <v>0</v>
      </c>
      <c r="I3551">
        <v>130.429464</v>
      </c>
    </row>
    <row r="3552" spans="1:9" x14ac:dyDescent="0.25">
      <c r="A3552" s="8">
        <v>2023</v>
      </c>
      <c r="B3552" s="9" t="s">
        <v>783</v>
      </c>
      <c r="C3552" s="9" t="s">
        <v>3835</v>
      </c>
      <c r="D3552" s="9" t="s">
        <v>4618</v>
      </c>
      <c r="E3552" s="11">
        <f>VLOOKUP(C3552,Typology!$A$2:$D$615,4,FALSE)</f>
        <v>2</v>
      </c>
      <c r="F3552" s="9" t="s">
        <v>647</v>
      </c>
      <c r="G3552" s="9" t="s">
        <v>5794</v>
      </c>
      <c r="H3552">
        <v>0</v>
      </c>
      <c r="I3552">
        <v>77.311093999999997</v>
      </c>
    </row>
    <row r="3553" spans="1:9" x14ac:dyDescent="0.25">
      <c r="A3553" s="8">
        <v>2023</v>
      </c>
      <c r="B3553" s="9" t="s">
        <v>783</v>
      </c>
      <c r="C3553" s="9" t="s">
        <v>3837</v>
      </c>
      <c r="D3553" s="9" t="s">
        <v>5520</v>
      </c>
      <c r="E3553" s="11">
        <f>VLOOKUP(C3553,Typology!$A$2:$D$615,4,FALSE)</f>
        <v>4</v>
      </c>
      <c r="F3553" s="9" t="s">
        <v>3838</v>
      </c>
      <c r="G3553" s="9" t="s">
        <v>8310</v>
      </c>
      <c r="H3553">
        <v>4.0229999999999995E-2</v>
      </c>
      <c r="I3553">
        <v>4.0229999999999995E-2</v>
      </c>
    </row>
    <row r="3554" spans="1:9" x14ac:dyDescent="0.25">
      <c r="A3554" s="8">
        <v>2023</v>
      </c>
      <c r="B3554" s="9" t="s">
        <v>783</v>
      </c>
      <c r="C3554" s="9" t="s">
        <v>3837</v>
      </c>
      <c r="D3554" s="9" t="s">
        <v>5520</v>
      </c>
      <c r="E3554" s="11">
        <f>VLOOKUP(C3554,Typology!$A$2:$D$615,4,FALSE)</f>
        <v>4</v>
      </c>
      <c r="F3554" s="9" t="s">
        <v>3839</v>
      </c>
      <c r="G3554" s="9" t="s">
        <v>7972</v>
      </c>
      <c r="H3554">
        <v>247.39018199999998</v>
      </c>
      <c r="I3554">
        <v>247.39018199999998</v>
      </c>
    </row>
    <row r="3555" spans="1:9" x14ac:dyDescent="0.25">
      <c r="A3555" s="8">
        <v>2023</v>
      </c>
      <c r="B3555" s="9" t="s">
        <v>783</v>
      </c>
      <c r="C3555" s="9" t="s">
        <v>3837</v>
      </c>
      <c r="D3555" s="9" t="s">
        <v>5520</v>
      </c>
      <c r="E3555" s="11">
        <f>VLOOKUP(C3555,Typology!$A$2:$D$615,4,FALSE)</f>
        <v>4</v>
      </c>
      <c r="F3555" s="9" t="s">
        <v>3840</v>
      </c>
      <c r="G3555" s="9" t="s">
        <v>7915</v>
      </c>
      <c r="H3555">
        <v>179.42178999999999</v>
      </c>
      <c r="I3555">
        <v>760.89346399999999</v>
      </c>
    </row>
    <row r="3556" spans="1:9" x14ac:dyDescent="0.25">
      <c r="A3556" s="8">
        <v>2023</v>
      </c>
      <c r="B3556" s="9" t="s">
        <v>783</v>
      </c>
      <c r="C3556" s="9" t="s">
        <v>3837</v>
      </c>
      <c r="D3556" s="9" t="s">
        <v>5520</v>
      </c>
      <c r="E3556" s="11">
        <f>VLOOKUP(C3556,Typology!$A$2:$D$615,4,FALSE)</f>
        <v>4</v>
      </c>
      <c r="F3556" s="9" t="s">
        <v>3841</v>
      </c>
      <c r="G3556" s="9" t="s">
        <v>8311</v>
      </c>
      <c r="H3556">
        <v>501.42465199999998</v>
      </c>
      <c r="I3556">
        <v>501.42465199999998</v>
      </c>
    </row>
    <row r="3557" spans="1:9" x14ac:dyDescent="0.25">
      <c r="A3557" s="8">
        <v>2023</v>
      </c>
      <c r="B3557" s="9" t="s">
        <v>783</v>
      </c>
      <c r="C3557" s="9" t="s">
        <v>3837</v>
      </c>
      <c r="D3557" s="9" t="s">
        <v>5520</v>
      </c>
      <c r="E3557" s="11">
        <f>VLOOKUP(C3557,Typology!$A$2:$D$615,4,FALSE)</f>
        <v>4</v>
      </c>
      <c r="F3557" s="9" t="s">
        <v>3842</v>
      </c>
      <c r="G3557" s="9" t="s">
        <v>7458</v>
      </c>
      <c r="H3557">
        <v>0</v>
      </c>
      <c r="I3557">
        <v>869.14850200000001</v>
      </c>
    </row>
    <row r="3558" spans="1:9" x14ac:dyDescent="0.25">
      <c r="A3558" s="8">
        <v>2023</v>
      </c>
      <c r="B3558" s="9" t="s">
        <v>783</v>
      </c>
      <c r="C3558" s="9" t="s">
        <v>3837</v>
      </c>
      <c r="D3558" s="9" t="s">
        <v>5520</v>
      </c>
      <c r="E3558" s="11">
        <f>VLOOKUP(C3558,Typology!$A$2:$D$615,4,FALSE)</f>
        <v>4</v>
      </c>
      <c r="F3558" s="9" t="s">
        <v>3843</v>
      </c>
      <c r="G3558" s="9" t="s">
        <v>8312</v>
      </c>
      <c r="H3558">
        <v>264.65576499999997</v>
      </c>
      <c r="I3558">
        <v>264.65576499999997</v>
      </c>
    </row>
    <row r="3559" spans="1:9" x14ac:dyDescent="0.25">
      <c r="A3559" s="8">
        <v>2023</v>
      </c>
      <c r="B3559" s="9" t="s">
        <v>783</v>
      </c>
      <c r="C3559" s="9" t="s">
        <v>3844</v>
      </c>
      <c r="D3559" s="9" t="s">
        <v>4474</v>
      </c>
      <c r="E3559" s="11">
        <f>VLOOKUP(C3559,Typology!$A$2:$D$615,4,FALSE)</f>
        <v>1</v>
      </c>
      <c r="F3559" s="9" t="s">
        <v>3845</v>
      </c>
      <c r="G3559" s="9" t="s">
        <v>8313</v>
      </c>
      <c r="H3559">
        <v>0</v>
      </c>
      <c r="I3559">
        <v>164.52865800000001</v>
      </c>
    </row>
    <row r="3560" spans="1:9" x14ac:dyDescent="0.25">
      <c r="A3560" s="8">
        <v>2023</v>
      </c>
      <c r="B3560" s="9" t="s">
        <v>783</v>
      </c>
      <c r="C3560" s="9" t="s">
        <v>3844</v>
      </c>
      <c r="D3560" s="9" t="s">
        <v>4474</v>
      </c>
      <c r="E3560" s="11">
        <f>VLOOKUP(C3560,Typology!$A$2:$D$615,4,FALSE)</f>
        <v>1</v>
      </c>
      <c r="F3560" s="9" t="s">
        <v>3846</v>
      </c>
      <c r="G3560" s="9" t="s">
        <v>6831</v>
      </c>
      <c r="H3560">
        <v>53.153287999999996</v>
      </c>
      <c r="I3560">
        <v>194.620454</v>
      </c>
    </row>
    <row r="3561" spans="1:9" x14ac:dyDescent="0.25">
      <c r="A3561" s="8">
        <v>2023</v>
      </c>
      <c r="B3561" s="9" t="s">
        <v>783</v>
      </c>
      <c r="C3561" s="9" t="s">
        <v>3844</v>
      </c>
      <c r="D3561" s="9" t="s">
        <v>4474</v>
      </c>
      <c r="E3561" s="11">
        <f>VLOOKUP(C3561,Typology!$A$2:$D$615,4,FALSE)</f>
        <v>1</v>
      </c>
      <c r="F3561" s="9" t="s">
        <v>3847</v>
      </c>
      <c r="G3561" s="9" t="s">
        <v>8314</v>
      </c>
      <c r="H3561">
        <v>264.54428200000001</v>
      </c>
      <c r="I3561">
        <v>264.54428200000001</v>
      </c>
    </row>
    <row r="3562" spans="1:9" x14ac:dyDescent="0.25">
      <c r="A3562" s="8">
        <v>2023</v>
      </c>
      <c r="B3562" s="9" t="s">
        <v>783</v>
      </c>
      <c r="C3562" s="9" t="s">
        <v>3848</v>
      </c>
      <c r="D3562" s="9" t="s">
        <v>4730</v>
      </c>
      <c r="E3562" s="11">
        <f>VLOOKUP(C3562,Typology!$A$2:$D$615,4,FALSE)</f>
        <v>3</v>
      </c>
      <c r="F3562" s="9" t="s">
        <v>3849</v>
      </c>
      <c r="G3562" s="9" t="s">
        <v>8315</v>
      </c>
      <c r="H3562">
        <v>0</v>
      </c>
      <c r="I3562">
        <v>519.40451699999994</v>
      </c>
    </row>
    <row r="3563" spans="1:9" x14ac:dyDescent="0.25">
      <c r="A3563" s="8">
        <v>2023</v>
      </c>
      <c r="B3563" s="9" t="s">
        <v>783</v>
      </c>
      <c r="C3563" s="9" t="s">
        <v>3848</v>
      </c>
      <c r="D3563" s="9" t="s">
        <v>4730</v>
      </c>
      <c r="E3563" s="11">
        <f>VLOOKUP(C3563,Typology!$A$2:$D$615,4,FALSE)</f>
        <v>3</v>
      </c>
      <c r="F3563" s="9" t="s">
        <v>3850</v>
      </c>
      <c r="G3563" s="9" t="s">
        <v>8316</v>
      </c>
      <c r="H3563">
        <v>1</v>
      </c>
      <c r="I3563">
        <v>469.679934</v>
      </c>
    </row>
    <row r="3564" spans="1:9" x14ac:dyDescent="0.25">
      <c r="A3564" s="8">
        <v>2023</v>
      </c>
      <c r="B3564" s="9" t="s">
        <v>783</v>
      </c>
      <c r="C3564" s="9" t="s">
        <v>3848</v>
      </c>
      <c r="D3564" s="9" t="s">
        <v>4730</v>
      </c>
      <c r="E3564" s="11">
        <f>VLOOKUP(C3564,Typology!$A$2:$D$615,4,FALSE)</f>
        <v>3</v>
      </c>
      <c r="F3564" s="9" t="s">
        <v>3851</v>
      </c>
      <c r="G3564" s="9" t="s">
        <v>8317</v>
      </c>
      <c r="H3564">
        <v>881.23493099999996</v>
      </c>
      <c r="I3564">
        <v>881.23493099999996</v>
      </c>
    </row>
    <row r="3565" spans="1:9" x14ac:dyDescent="0.25">
      <c r="A3565" s="8">
        <v>2023</v>
      </c>
      <c r="B3565" s="9" t="s">
        <v>783</v>
      </c>
      <c r="C3565" s="9" t="s">
        <v>3852</v>
      </c>
      <c r="D3565" s="9" t="s">
        <v>4621</v>
      </c>
      <c r="E3565" s="11">
        <f>VLOOKUP(C3565,Typology!$A$2:$D$615,4,FALSE)</f>
        <v>2</v>
      </c>
      <c r="F3565" s="9" t="s">
        <v>649</v>
      </c>
      <c r="G3565" s="9" t="s">
        <v>5795</v>
      </c>
      <c r="H3565">
        <v>0</v>
      </c>
      <c r="I3565">
        <v>268.48992499999997</v>
      </c>
    </row>
    <row r="3566" spans="1:9" x14ac:dyDescent="0.25">
      <c r="A3566" s="8">
        <v>2023</v>
      </c>
      <c r="B3566" s="9" t="s">
        <v>783</v>
      </c>
      <c r="C3566" s="9" t="s">
        <v>3852</v>
      </c>
      <c r="D3566" s="9" t="s">
        <v>4621</v>
      </c>
      <c r="E3566" s="11">
        <f>VLOOKUP(C3566,Typology!$A$2:$D$615,4,FALSE)</f>
        <v>2</v>
      </c>
      <c r="F3566" s="9" t="s">
        <v>3853</v>
      </c>
      <c r="G3566" s="9" t="s">
        <v>7448</v>
      </c>
      <c r="H3566">
        <v>444.33011099999999</v>
      </c>
      <c r="I3566">
        <v>444.33011099999999</v>
      </c>
    </row>
    <row r="3567" spans="1:9" x14ac:dyDescent="0.25">
      <c r="A3567" s="8">
        <v>2023</v>
      </c>
      <c r="B3567" s="9" t="s">
        <v>783</v>
      </c>
      <c r="C3567" s="9" t="s">
        <v>3852</v>
      </c>
      <c r="D3567" s="9" t="s">
        <v>4621</v>
      </c>
      <c r="E3567" s="11">
        <f>VLOOKUP(C3567,Typology!$A$2:$D$615,4,FALSE)</f>
        <v>2</v>
      </c>
      <c r="F3567" s="9" t="s">
        <v>662</v>
      </c>
      <c r="G3567" s="9" t="s">
        <v>5808</v>
      </c>
      <c r="H3567">
        <v>100.85741</v>
      </c>
      <c r="I3567">
        <v>374.33324199999998</v>
      </c>
    </row>
    <row r="3568" spans="1:9" x14ac:dyDescent="0.25">
      <c r="A3568" s="8">
        <v>2023</v>
      </c>
      <c r="B3568" s="9" t="s">
        <v>783</v>
      </c>
      <c r="C3568" s="9" t="s">
        <v>3854</v>
      </c>
      <c r="D3568" s="9" t="s">
        <v>4619</v>
      </c>
      <c r="E3568" s="11">
        <f>VLOOKUP(C3568,Typology!$A$2:$D$615,4,FALSE)</f>
        <v>2</v>
      </c>
      <c r="F3568" s="9" t="s">
        <v>3855</v>
      </c>
      <c r="G3568" s="9" t="s">
        <v>6028</v>
      </c>
      <c r="H3568">
        <v>402.92856399999999</v>
      </c>
      <c r="I3568">
        <v>402.92856399999999</v>
      </c>
    </row>
    <row r="3569" spans="1:9" x14ac:dyDescent="0.25">
      <c r="A3569" s="8">
        <v>2023</v>
      </c>
      <c r="B3569" s="9" t="s">
        <v>783</v>
      </c>
      <c r="C3569" s="9" t="s">
        <v>3854</v>
      </c>
      <c r="D3569" s="9" t="s">
        <v>4619</v>
      </c>
      <c r="E3569" s="11">
        <f>VLOOKUP(C3569,Typology!$A$2:$D$615,4,FALSE)</f>
        <v>2</v>
      </c>
      <c r="F3569" s="9" t="s">
        <v>653</v>
      </c>
      <c r="G3569" s="9" t="s">
        <v>5799</v>
      </c>
      <c r="H3569">
        <v>0</v>
      </c>
      <c r="I3569">
        <v>236.438963</v>
      </c>
    </row>
    <row r="3570" spans="1:9" x14ac:dyDescent="0.25">
      <c r="A3570" s="8">
        <v>2023</v>
      </c>
      <c r="B3570" s="9" t="s">
        <v>783</v>
      </c>
      <c r="C3570" s="9" t="s">
        <v>3854</v>
      </c>
      <c r="D3570" s="9" t="s">
        <v>4619</v>
      </c>
      <c r="E3570" s="11">
        <f>VLOOKUP(C3570,Typology!$A$2:$D$615,4,FALSE)</f>
        <v>2</v>
      </c>
      <c r="F3570" s="9" t="s">
        <v>3856</v>
      </c>
      <c r="G3570" s="9" t="s">
        <v>8318</v>
      </c>
      <c r="H3570">
        <v>87.997018999999995</v>
      </c>
      <c r="I3570">
        <v>353.569818</v>
      </c>
    </row>
    <row r="3571" spans="1:9" x14ac:dyDescent="0.25">
      <c r="A3571" s="8">
        <v>2023</v>
      </c>
      <c r="B3571" s="9" t="s">
        <v>783</v>
      </c>
      <c r="C3571" s="9" t="s">
        <v>3857</v>
      </c>
      <c r="D3571" s="9" t="s">
        <v>4620</v>
      </c>
      <c r="E3571" s="11">
        <f>VLOOKUP(C3571,Typology!$A$2:$D$615,4,FALSE)</f>
        <v>2</v>
      </c>
      <c r="F3571" s="9" t="s">
        <v>3858</v>
      </c>
      <c r="G3571" s="9" t="s">
        <v>8319</v>
      </c>
      <c r="H3571">
        <v>0</v>
      </c>
      <c r="I3571">
        <v>157.709915</v>
      </c>
    </row>
    <row r="3572" spans="1:9" x14ac:dyDescent="0.25">
      <c r="A3572" s="8">
        <v>2023</v>
      </c>
      <c r="B3572" s="9" t="s">
        <v>783</v>
      </c>
      <c r="C3572" s="9" t="s">
        <v>3857</v>
      </c>
      <c r="D3572" s="9" t="s">
        <v>4620</v>
      </c>
      <c r="E3572" s="11">
        <f>VLOOKUP(C3572,Typology!$A$2:$D$615,4,FALSE)</f>
        <v>2</v>
      </c>
      <c r="F3572" s="9" t="s">
        <v>3859</v>
      </c>
      <c r="G3572" s="9" t="s">
        <v>8320</v>
      </c>
      <c r="H3572">
        <v>0</v>
      </c>
      <c r="I3572">
        <v>240.26634799999999</v>
      </c>
    </row>
    <row r="3573" spans="1:9" x14ac:dyDescent="0.25">
      <c r="A3573" s="8">
        <v>2023</v>
      </c>
      <c r="B3573" s="9" t="s">
        <v>783</v>
      </c>
      <c r="C3573" s="9" t="s">
        <v>3857</v>
      </c>
      <c r="D3573" s="9" t="s">
        <v>4620</v>
      </c>
      <c r="E3573" s="11">
        <f>VLOOKUP(C3573,Typology!$A$2:$D$615,4,FALSE)</f>
        <v>2</v>
      </c>
      <c r="F3573" s="9" t="s">
        <v>3860</v>
      </c>
      <c r="G3573" s="9" t="s">
        <v>8321</v>
      </c>
      <c r="H3573">
        <v>367.77516900000001</v>
      </c>
      <c r="I3573">
        <v>367.77516900000001</v>
      </c>
    </row>
    <row r="3574" spans="1:9" x14ac:dyDescent="0.25">
      <c r="A3574" s="8">
        <v>2023</v>
      </c>
      <c r="B3574" s="9" t="s">
        <v>783</v>
      </c>
      <c r="C3574" s="9" t="s">
        <v>3861</v>
      </c>
      <c r="D3574" s="9" t="s">
        <v>5523</v>
      </c>
      <c r="E3574" s="11">
        <f>VLOOKUP(C3574,Typology!$A$2:$D$615,4,FALSE)</f>
        <v>1</v>
      </c>
      <c r="F3574" s="9" t="s">
        <v>3862</v>
      </c>
      <c r="G3574" s="9" t="s">
        <v>8322</v>
      </c>
      <c r="H3574">
        <v>74.835861999999992</v>
      </c>
      <c r="I3574">
        <v>298.72287799999998</v>
      </c>
    </row>
    <row r="3575" spans="1:9" x14ac:dyDescent="0.25">
      <c r="A3575" s="8">
        <v>2023</v>
      </c>
      <c r="B3575" s="9" t="s">
        <v>783</v>
      </c>
      <c r="C3575" s="9" t="s">
        <v>3861</v>
      </c>
      <c r="D3575" s="9" t="s">
        <v>5523</v>
      </c>
      <c r="E3575" s="11">
        <f>VLOOKUP(C3575,Typology!$A$2:$D$615,4,FALSE)</f>
        <v>1</v>
      </c>
      <c r="F3575" s="9" t="s">
        <v>3863</v>
      </c>
      <c r="G3575" s="9" t="s">
        <v>8323</v>
      </c>
      <c r="H3575">
        <v>363.87008600000001</v>
      </c>
      <c r="I3575">
        <v>363.87008600000001</v>
      </c>
    </row>
    <row r="3576" spans="1:9" x14ac:dyDescent="0.25">
      <c r="A3576" s="8">
        <v>2023</v>
      </c>
      <c r="B3576" s="9" t="s">
        <v>783</v>
      </c>
      <c r="C3576" s="9" t="s">
        <v>3861</v>
      </c>
      <c r="D3576" s="9" t="s">
        <v>5523</v>
      </c>
      <c r="E3576" s="11">
        <f>VLOOKUP(C3576,Typology!$A$2:$D$615,4,FALSE)</f>
        <v>1</v>
      </c>
      <c r="F3576" s="9" t="s">
        <v>656</v>
      </c>
      <c r="G3576" s="9" t="s">
        <v>5802</v>
      </c>
      <c r="H3576">
        <v>0</v>
      </c>
      <c r="I3576">
        <v>247.514242</v>
      </c>
    </row>
    <row r="3577" spans="1:9" x14ac:dyDescent="0.25">
      <c r="A3577" s="8">
        <v>2023</v>
      </c>
      <c r="B3577" s="9" t="s">
        <v>783</v>
      </c>
      <c r="C3577" s="9" t="s">
        <v>3864</v>
      </c>
      <c r="D3577" s="9" t="s">
        <v>4731</v>
      </c>
      <c r="E3577" s="11">
        <f>VLOOKUP(C3577,Typology!$A$2:$D$615,4,FALSE)</f>
        <v>3</v>
      </c>
      <c r="F3577" s="9" t="s">
        <v>3865</v>
      </c>
      <c r="G3577" s="9" t="s">
        <v>8324</v>
      </c>
      <c r="H3577">
        <v>963.29521399999999</v>
      </c>
      <c r="I3577">
        <v>963.29521399999999</v>
      </c>
    </row>
    <row r="3578" spans="1:9" x14ac:dyDescent="0.25">
      <c r="A3578" s="8">
        <v>2023</v>
      </c>
      <c r="B3578" s="9" t="s">
        <v>783</v>
      </c>
      <c r="C3578" s="9" t="s">
        <v>3864</v>
      </c>
      <c r="D3578" s="9" t="s">
        <v>4731</v>
      </c>
      <c r="E3578" s="11">
        <f>VLOOKUP(C3578,Typology!$A$2:$D$615,4,FALSE)</f>
        <v>3</v>
      </c>
      <c r="F3578" s="9" t="s">
        <v>657</v>
      </c>
      <c r="G3578" s="9" t="s">
        <v>5803</v>
      </c>
      <c r="H3578">
        <v>0</v>
      </c>
      <c r="I3578">
        <v>520.47636</v>
      </c>
    </row>
    <row r="3579" spans="1:9" x14ac:dyDescent="0.25">
      <c r="A3579" s="8">
        <v>2023</v>
      </c>
      <c r="B3579" s="9" t="s">
        <v>783</v>
      </c>
      <c r="C3579" s="9" t="s">
        <v>3864</v>
      </c>
      <c r="D3579" s="9" t="s">
        <v>4731</v>
      </c>
      <c r="E3579" s="11">
        <f>VLOOKUP(C3579,Typology!$A$2:$D$615,4,FALSE)</f>
        <v>3</v>
      </c>
      <c r="F3579" s="9" t="s">
        <v>3866</v>
      </c>
      <c r="G3579" s="9" t="s">
        <v>8325</v>
      </c>
      <c r="H3579">
        <v>0</v>
      </c>
      <c r="I3579">
        <v>490.16125199999999</v>
      </c>
    </row>
    <row r="3580" spans="1:9" x14ac:dyDescent="0.25">
      <c r="A3580" s="8">
        <v>2023</v>
      </c>
      <c r="B3580" s="9" t="s">
        <v>783</v>
      </c>
      <c r="C3580" s="9" t="s">
        <v>3867</v>
      </c>
      <c r="D3580" s="9" t="s">
        <v>4732</v>
      </c>
      <c r="E3580" s="11">
        <f>VLOOKUP(C3580,Typology!$A$2:$D$615,4,FALSE)</f>
        <v>3</v>
      </c>
      <c r="F3580" s="9" t="s">
        <v>3868</v>
      </c>
      <c r="G3580" s="9" t="s">
        <v>8326</v>
      </c>
      <c r="H3580">
        <v>470.26819399999999</v>
      </c>
      <c r="I3580">
        <v>470.26819399999999</v>
      </c>
    </row>
    <row r="3581" spans="1:9" x14ac:dyDescent="0.25">
      <c r="A3581" s="8">
        <v>2023</v>
      </c>
      <c r="B3581" s="9" t="s">
        <v>783</v>
      </c>
      <c r="C3581" s="9" t="s">
        <v>3867</v>
      </c>
      <c r="D3581" s="9" t="s">
        <v>4732</v>
      </c>
      <c r="E3581" s="11">
        <f>VLOOKUP(C3581,Typology!$A$2:$D$615,4,FALSE)</f>
        <v>3</v>
      </c>
      <c r="F3581" s="9" t="s">
        <v>3869</v>
      </c>
      <c r="G3581" s="9" t="s">
        <v>8327</v>
      </c>
      <c r="H3581">
        <v>107.420123</v>
      </c>
      <c r="I3581">
        <v>394.83702</v>
      </c>
    </row>
    <row r="3582" spans="1:9" x14ac:dyDescent="0.25">
      <c r="A3582" s="8">
        <v>2023</v>
      </c>
      <c r="B3582" s="9" t="s">
        <v>783</v>
      </c>
      <c r="C3582" s="9" t="s">
        <v>3867</v>
      </c>
      <c r="D3582" s="9" t="s">
        <v>4732</v>
      </c>
      <c r="E3582" s="11">
        <f>VLOOKUP(C3582,Typology!$A$2:$D$615,4,FALSE)</f>
        <v>3</v>
      </c>
      <c r="F3582" s="9" t="s">
        <v>659</v>
      </c>
      <c r="G3582" s="9" t="s">
        <v>5805</v>
      </c>
      <c r="H3582">
        <v>0</v>
      </c>
      <c r="I3582">
        <v>351.20000599999997</v>
      </c>
    </row>
    <row r="3583" spans="1:9" x14ac:dyDescent="0.25">
      <c r="A3583" s="8">
        <v>2023</v>
      </c>
      <c r="B3583" s="9" t="s">
        <v>783</v>
      </c>
      <c r="C3583" s="9" t="s">
        <v>3870</v>
      </c>
      <c r="D3583" s="9" t="s">
        <v>5519</v>
      </c>
      <c r="E3583" s="11">
        <f>VLOOKUP(C3583,Typology!$A$2:$D$615,4,FALSE)</f>
        <v>1</v>
      </c>
      <c r="F3583" s="9" t="s">
        <v>3871</v>
      </c>
      <c r="G3583" s="9" t="s">
        <v>8328</v>
      </c>
      <c r="H3583">
        <v>73.270246</v>
      </c>
      <c r="I3583">
        <v>295.57666999999998</v>
      </c>
    </row>
    <row r="3584" spans="1:9" x14ac:dyDescent="0.25">
      <c r="A3584" s="8">
        <v>2023</v>
      </c>
      <c r="B3584" s="9" t="s">
        <v>783</v>
      </c>
      <c r="C3584" s="9" t="s">
        <v>3870</v>
      </c>
      <c r="D3584" s="9" t="s">
        <v>5519</v>
      </c>
      <c r="E3584" s="11">
        <f>VLOOKUP(C3584,Typology!$A$2:$D$615,4,FALSE)</f>
        <v>1</v>
      </c>
      <c r="F3584" s="9" t="s">
        <v>3872</v>
      </c>
      <c r="G3584" s="9" t="s">
        <v>8329</v>
      </c>
      <c r="H3584">
        <v>362.88869799999998</v>
      </c>
      <c r="I3584">
        <v>362.88869799999998</v>
      </c>
    </row>
    <row r="3585" spans="1:9" x14ac:dyDescent="0.25">
      <c r="A3585" s="8">
        <v>2023</v>
      </c>
      <c r="B3585" s="9" t="s">
        <v>783</v>
      </c>
      <c r="C3585" s="9" t="s">
        <v>3870</v>
      </c>
      <c r="D3585" s="9" t="s">
        <v>5519</v>
      </c>
      <c r="E3585" s="11">
        <f>VLOOKUP(C3585,Typology!$A$2:$D$615,4,FALSE)</f>
        <v>1</v>
      </c>
      <c r="F3585" s="9" t="s">
        <v>669</v>
      </c>
      <c r="G3585" s="9" t="s">
        <v>5814</v>
      </c>
      <c r="H3585">
        <v>0</v>
      </c>
      <c r="I3585">
        <v>239.803313</v>
      </c>
    </row>
    <row r="3586" spans="1:9" x14ac:dyDescent="0.25">
      <c r="A3586" s="8">
        <v>2023</v>
      </c>
      <c r="B3586" s="9" t="s">
        <v>783</v>
      </c>
      <c r="C3586" s="9" t="s">
        <v>3873</v>
      </c>
      <c r="D3586" s="9" t="s">
        <v>4733</v>
      </c>
      <c r="E3586" s="11">
        <f>VLOOKUP(C3586,Typology!$A$2:$D$615,4,FALSE)</f>
        <v>3</v>
      </c>
      <c r="F3586" s="9" t="s">
        <v>614</v>
      </c>
      <c r="G3586" s="9" t="s">
        <v>5765</v>
      </c>
      <c r="H3586">
        <v>60.133662999999999</v>
      </c>
      <c r="I3586">
        <v>272.82418100000001</v>
      </c>
    </row>
    <row r="3587" spans="1:9" x14ac:dyDescent="0.25">
      <c r="A3587" s="8">
        <v>2023</v>
      </c>
      <c r="B3587" s="9" t="s">
        <v>783</v>
      </c>
      <c r="C3587" s="9" t="s">
        <v>3873</v>
      </c>
      <c r="D3587" s="9" t="s">
        <v>4733</v>
      </c>
      <c r="E3587" s="11">
        <f>VLOOKUP(C3587,Typology!$A$2:$D$615,4,FALSE)</f>
        <v>3</v>
      </c>
      <c r="F3587" s="9" t="s">
        <v>3874</v>
      </c>
      <c r="G3587" s="9" t="s">
        <v>8330</v>
      </c>
      <c r="H3587">
        <v>347.85325499999999</v>
      </c>
      <c r="I3587">
        <v>347.85325499999999</v>
      </c>
    </row>
    <row r="3588" spans="1:9" x14ac:dyDescent="0.25">
      <c r="A3588" s="8">
        <v>2023</v>
      </c>
      <c r="B3588" s="9" t="s">
        <v>783</v>
      </c>
      <c r="C3588" s="9" t="s">
        <v>3873</v>
      </c>
      <c r="D3588" s="9" t="s">
        <v>4733</v>
      </c>
      <c r="E3588" s="11">
        <f>VLOOKUP(C3588,Typology!$A$2:$D$615,4,FALSE)</f>
        <v>3</v>
      </c>
      <c r="F3588" s="9" t="s">
        <v>626</v>
      </c>
      <c r="G3588" s="9" t="s">
        <v>5777</v>
      </c>
      <c r="H3588">
        <v>0</v>
      </c>
      <c r="I3588">
        <v>251.53893499999998</v>
      </c>
    </row>
    <row r="3589" spans="1:9" x14ac:dyDescent="0.25">
      <c r="A3589" s="8">
        <v>2023</v>
      </c>
      <c r="B3589" s="9" t="s">
        <v>783</v>
      </c>
      <c r="C3589" s="9" t="s">
        <v>3875</v>
      </c>
      <c r="D3589" s="9" t="s">
        <v>4623</v>
      </c>
      <c r="E3589" s="11">
        <f>VLOOKUP(C3589,Typology!$A$2:$D$615,4,FALSE)</f>
        <v>2</v>
      </c>
      <c r="F3589" s="9" t="s">
        <v>684</v>
      </c>
      <c r="G3589" s="9" t="s">
        <v>5827</v>
      </c>
      <c r="H3589">
        <v>0</v>
      </c>
      <c r="I3589">
        <v>294.74637799999999</v>
      </c>
    </row>
    <row r="3590" spans="1:9" x14ac:dyDescent="0.25">
      <c r="A3590" s="8">
        <v>2023</v>
      </c>
      <c r="B3590" s="9" t="s">
        <v>783</v>
      </c>
      <c r="C3590" s="9" t="s">
        <v>3875</v>
      </c>
      <c r="D3590" s="9" t="s">
        <v>4623</v>
      </c>
      <c r="E3590" s="11">
        <f>VLOOKUP(C3590,Typology!$A$2:$D$615,4,FALSE)</f>
        <v>2</v>
      </c>
      <c r="F3590" s="9" t="s">
        <v>3876</v>
      </c>
      <c r="G3590" s="9" t="s">
        <v>8331</v>
      </c>
      <c r="H3590">
        <v>390.99625200000003</v>
      </c>
      <c r="I3590">
        <v>451.20901900000001</v>
      </c>
    </row>
    <row r="3591" spans="1:9" x14ac:dyDescent="0.25">
      <c r="A3591" s="8">
        <v>2023</v>
      </c>
      <c r="B3591" s="9" t="s">
        <v>783</v>
      </c>
      <c r="C3591" s="9" t="s">
        <v>3877</v>
      </c>
      <c r="D3591" s="9" t="s">
        <v>4483</v>
      </c>
      <c r="E3591" s="11">
        <f>VLOOKUP(C3591,Typology!$A$2:$D$615,4,FALSE)</f>
        <v>1</v>
      </c>
      <c r="F3591" s="9" t="s">
        <v>3878</v>
      </c>
      <c r="G3591" s="9" t="s">
        <v>6803</v>
      </c>
      <c r="H3591">
        <v>0</v>
      </c>
      <c r="I3591">
        <v>143.38935499999999</v>
      </c>
    </row>
    <row r="3592" spans="1:9" x14ac:dyDescent="0.25">
      <c r="A3592" s="8">
        <v>2023</v>
      </c>
      <c r="B3592" s="9" t="s">
        <v>783</v>
      </c>
      <c r="C3592" s="9" t="s">
        <v>3877</v>
      </c>
      <c r="D3592" s="9" t="s">
        <v>4483</v>
      </c>
      <c r="E3592" s="11">
        <f>VLOOKUP(C3592,Typology!$A$2:$D$615,4,FALSE)</f>
        <v>1</v>
      </c>
      <c r="F3592" s="9" t="s">
        <v>3879</v>
      </c>
      <c r="G3592" s="9" t="s">
        <v>8332</v>
      </c>
      <c r="H3592">
        <v>299.13777700000003</v>
      </c>
      <c r="I3592">
        <v>299.13777700000003</v>
      </c>
    </row>
    <row r="3593" spans="1:9" x14ac:dyDescent="0.25">
      <c r="A3593" s="8">
        <v>2023</v>
      </c>
      <c r="B3593" s="9" t="s">
        <v>783</v>
      </c>
      <c r="C3593" s="9" t="s">
        <v>3877</v>
      </c>
      <c r="D3593" s="9" t="s">
        <v>4483</v>
      </c>
      <c r="E3593" s="11">
        <f>VLOOKUP(C3593,Typology!$A$2:$D$615,4,FALSE)</f>
        <v>1</v>
      </c>
      <c r="F3593" s="9" t="s">
        <v>3880</v>
      </c>
      <c r="G3593" s="9" t="s">
        <v>8333</v>
      </c>
      <c r="H3593">
        <v>0</v>
      </c>
      <c r="I3593">
        <v>136.12098800000001</v>
      </c>
    </row>
    <row r="3594" spans="1:9" x14ac:dyDescent="0.25">
      <c r="A3594" s="8">
        <v>2023</v>
      </c>
      <c r="B3594" s="9" t="s">
        <v>783</v>
      </c>
      <c r="C3594" s="9" t="s">
        <v>3881</v>
      </c>
      <c r="D3594" s="9" t="s">
        <v>5537</v>
      </c>
      <c r="E3594" s="11">
        <f>VLOOKUP(C3594,Typology!$A$2:$D$615,4,FALSE)</f>
        <v>1</v>
      </c>
      <c r="F3594" s="9" t="s">
        <v>3882</v>
      </c>
      <c r="G3594" s="9" t="s">
        <v>6507</v>
      </c>
      <c r="H3594">
        <v>118.76732799999999</v>
      </c>
      <c r="I3594">
        <v>158.20530600000001</v>
      </c>
    </row>
    <row r="3595" spans="1:9" x14ac:dyDescent="0.25">
      <c r="A3595" s="8">
        <v>2023</v>
      </c>
      <c r="B3595" s="9" t="s">
        <v>783</v>
      </c>
      <c r="C3595" s="9" t="s">
        <v>3881</v>
      </c>
      <c r="D3595" s="9" t="s">
        <v>5537</v>
      </c>
      <c r="E3595" s="11">
        <f>VLOOKUP(C3595,Typology!$A$2:$D$615,4,FALSE)</f>
        <v>1</v>
      </c>
      <c r="F3595" s="9" t="s">
        <v>685</v>
      </c>
      <c r="G3595" s="9" t="s">
        <v>5828</v>
      </c>
      <c r="H3595">
        <v>0</v>
      </c>
      <c r="I3595">
        <v>191.888633</v>
      </c>
    </row>
    <row r="3596" spans="1:9" x14ac:dyDescent="0.25">
      <c r="A3596" s="8">
        <v>2023</v>
      </c>
      <c r="B3596" s="9" t="s">
        <v>783</v>
      </c>
      <c r="C3596" s="9" t="s">
        <v>3881</v>
      </c>
      <c r="D3596" s="9" t="s">
        <v>5537</v>
      </c>
      <c r="E3596" s="11">
        <f>VLOOKUP(C3596,Typology!$A$2:$D$615,4,FALSE)</f>
        <v>1</v>
      </c>
      <c r="F3596" s="9" t="s">
        <v>3883</v>
      </c>
      <c r="G3596" s="9" t="s">
        <v>8334</v>
      </c>
      <c r="H3596">
        <v>1.734451</v>
      </c>
      <c r="I3596">
        <v>1.734451</v>
      </c>
    </row>
    <row r="3597" spans="1:9" x14ac:dyDescent="0.25">
      <c r="A3597" s="8">
        <v>2023</v>
      </c>
      <c r="B3597" s="9" t="s">
        <v>783</v>
      </c>
      <c r="C3597" s="9" t="s">
        <v>3881</v>
      </c>
      <c r="D3597" s="9" t="s">
        <v>5537</v>
      </c>
      <c r="E3597" s="11">
        <f>VLOOKUP(C3597,Typology!$A$2:$D$615,4,FALSE)</f>
        <v>1</v>
      </c>
      <c r="F3597" s="9" t="s">
        <v>3884</v>
      </c>
      <c r="G3597" s="9" t="s">
        <v>8335</v>
      </c>
      <c r="H3597">
        <v>123.055031</v>
      </c>
      <c r="I3597">
        <v>123.055031</v>
      </c>
    </row>
    <row r="3598" spans="1:9" x14ac:dyDescent="0.25">
      <c r="A3598" s="8">
        <v>2023</v>
      </c>
      <c r="B3598" s="9" t="s">
        <v>783</v>
      </c>
      <c r="C3598" s="9" t="s">
        <v>3885</v>
      </c>
      <c r="D3598" s="9" t="s">
        <v>4626</v>
      </c>
      <c r="E3598" s="11">
        <f>VLOOKUP(C3598,Typology!$A$2:$D$615,4,FALSE)</f>
        <v>2</v>
      </c>
      <c r="F3598" s="9" t="s">
        <v>3886</v>
      </c>
      <c r="G3598" s="9" t="s">
        <v>8336</v>
      </c>
      <c r="H3598">
        <v>372.96514200000001</v>
      </c>
      <c r="I3598">
        <v>372.96514200000001</v>
      </c>
    </row>
    <row r="3599" spans="1:9" x14ac:dyDescent="0.25">
      <c r="A3599" s="8">
        <v>2023</v>
      </c>
      <c r="B3599" s="9" t="s">
        <v>783</v>
      </c>
      <c r="C3599" s="9" t="s">
        <v>3885</v>
      </c>
      <c r="D3599" s="9" t="s">
        <v>4626</v>
      </c>
      <c r="E3599" s="11">
        <f>VLOOKUP(C3599,Typology!$A$2:$D$615,4,FALSE)</f>
        <v>2</v>
      </c>
      <c r="F3599" s="9" t="s">
        <v>686</v>
      </c>
      <c r="G3599" s="9" t="s">
        <v>5829</v>
      </c>
      <c r="H3599">
        <v>0</v>
      </c>
      <c r="I3599">
        <v>339.09786300000002</v>
      </c>
    </row>
    <row r="3600" spans="1:9" x14ac:dyDescent="0.25">
      <c r="A3600" s="8">
        <v>2023</v>
      </c>
      <c r="B3600" s="9" t="s">
        <v>783</v>
      </c>
      <c r="C3600" s="9" t="s">
        <v>3885</v>
      </c>
      <c r="D3600" s="9" t="s">
        <v>4626</v>
      </c>
      <c r="E3600" s="11">
        <f>VLOOKUP(C3600,Typology!$A$2:$D$615,4,FALSE)</f>
        <v>2</v>
      </c>
      <c r="F3600" s="9" t="s">
        <v>691</v>
      </c>
      <c r="G3600" s="9" t="s">
        <v>5833</v>
      </c>
      <c r="H3600">
        <v>185.79779300000001</v>
      </c>
      <c r="I3600">
        <v>457.24709799999999</v>
      </c>
    </row>
    <row r="3601" spans="1:9" x14ac:dyDescent="0.25">
      <c r="A3601" s="8">
        <v>2023</v>
      </c>
      <c r="B3601" s="9" t="s">
        <v>783</v>
      </c>
      <c r="C3601" s="9" t="s">
        <v>3887</v>
      </c>
      <c r="D3601" s="9" t="s">
        <v>5527</v>
      </c>
      <c r="E3601" s="11">
        <f>VLOOKUP(C3601,Typology!$A$2:$D$615,4,FALSE)</f>
        <v>2</v>
      </c>
      <c r="F3601" s="9" t="s">
        <v>687</v>
      </c>
      <c r="G3601" s="9" t="s">
        <v>5607</v>
      </c>
      <c r="H3601">
        <v>0</v>
      </c>
      <c r="I3601">
        <v>325.599739</v>
      </c>
    </row>
    <row r="3602" spans="1:9" x14ac:dyDescent="0.25">
      <c r="A3602" s="8">
        <v>2023</v>
      </c>
      <c r="B3602" s="9" t="s">
        <v>783</v>
      </c>
      <c r="C3602" s="9" t="s">
        <v>3887</v>
      </c>
      <c r="D3602" s="9" t="s">
        <v>5527</v>
      </c>
      <c r="E3602" s="11">
        <f>VLOOKUP(C3602,Typology!$A$2:$D$615,4,FALSE)</f>
        <v>2</v>
      </c>
      <c r="F3602" s="9" t="s">
        <v>695</v>
      </c>
      <c r="G3602" s="9" t="s">
        <v>5837</v>
      </c>
      <c r="H3602">
        <v>0</v>
      </c>
      <c r="I3602">
        <v>288.29778299999998</v>
      </c>
    </row>
    <row r="3603" spans="1:9" x14ac:dyDescent="0.25">
      <c r="A3603" s="8">
        <v>2023</v>
      </c>
      <c r="B3603" s="9" t="s">
        <v>783</v>
      </c>
      <c r="C3603" s="9" t="s">
        <v>3887</v>
      </c>
      <c r="D3603" s="9" t="s">
        <v>5527</v>
      </c>
      <c r="E3603" s="11">
        <f>VLOOKUP(C3603,Typology!$A$2:$D$615,4,FALSE)</f>
        <v>2</v>
      </c>
      <c r="F3603" s="9" t="s">
        <v>3888</v>
      </c>
      <c r="G3603" s="9" t="s">
        <v>8337</v>
      </c>
      <c r="H3603">
        <v>560.82884999999999</v>
      </c>
      <c r="I3603">
        <v>560.82884999999999</v>
      </c>
    </row>
    <row r="3604" spans="1:9" x14ac:dyDescent="0.25">
      <c r="A3604" s="8">
        <v>2023</v>
      </c>
      <c r="B3604" s="9" t="s">
        <v>783</v>
      </c>
      <c r="C3604" s="9" t="s">
        <v>3889</v>
      </c>
      <c r="D3604" s="9" t="s">
        <v>4627</v>
      </c>
      <c r="E3604" s="11">
        <f>VLOOKUP(C3604,Typology!$A$2:$D$615,4,FALSE)</f>
        <v>2</v>
      </c>
      <c r="F3604" s="9" t="s">
        <v>3890</v>
      </c>
      <c r="G3604" s="9" t="s">
        <v>7787</v>
      </c>
      <c r="H3604">
        <v>404.08407699999998</v>
      </c>
      <c r="I3604">
        <v>404.08407699999998</v>
      </c>
    </row>
    <row r="3605" spans="1:9" x14ac:dyDescent="0.25">
      <c r="A3605" s="8">
        <v>2023</v>
      </c>
      <c r="B3605" s="9" t="s">
        <v>783</v>
      </c>
      <c r="C3605" s="9" t="s">
        <v>3889</v>
      </c>
      <c r="D3605" s="9" t="s">
        <v>4627</v>
      </c>
      <c r="E3605" s="11">
        <f>VLOOKUP(C3605,Typology!$A$2:$D$615,4,FALSE)</f>
        <v>2</v>
      </c>
      <c r="F3605" s="9" t="s">
        <v>692</v>
      </c>
      <c r="G3605" s="9" t="s">
        <v>5834</v>
      </c>
      <c r="H3605">
        <v>0</v>
      </c>
      <c r="I3605">
        <v>229.474436</v>
      </c>
    </row>
    <row r="3606" spans="1:9" x14ac:dyDescent="0.25">
      <c r="A3606" s="8">
        <v>2023</v>
      </c>
      <c r="B3606" s="9" t="s">
        <v>783</v>
      </c>
      <c r="C3606" s="9" t="s">
        <v>3889</v>
      </c>
      <c r="D3606" s="9" t="s">
        <v>4627</v>
      </c>
      <c r="E3606" s="11">
        <f>VLOOKUP(C3606,Typology!$A$2:$D$615,4,FALSE)</f>
        <v>2</v>
      </c>
      <c r="F3606" s="9" t="s">
        <v>693</v>
      </c>
      <c r="G3606" s="9" t="s">
        <v>5835</v>
      </c>
      <c r="H3606">
        <v>82.017175999999992</v>
      </c>
      <c r="I3606">
        <v>310.36458900000002</v>
      </c>
    </row>
    <row r="3607" spans="1:9" x14ac:dyDescent="0.25">
      <c r="A3607" s="8">
        <v>2023</v>
      </c>
      <c r="B3607" s="9" t="s">
        <v>783</v>
      </c>
      <c r="C3607" s="9" t="s">
        <v>3891</v>
      </c>
      <c r="D3607" s="9" t="s">
        <v>4625</v>
      </c>
      <c r="E3607" s="11">
        <f>VLOOKUP(C3607,Typology!$A$2:$D$615,4,FALSE)</f>
        <v>2</v>
      </c>
      <c r="F3607" s="9" t="s">
        <v>689</v>
      </c>
      <c r="G3607" s="9" t="s">
        <v>5831</v>
      </c>
      <c r="H3607">
        <v>0</v>
      </c>
      <c r="I3607">
        <v>303.56345299999998</v>
      </c>
    </row>
    <row r="3608" spans="1:9" x14ac:dyDescent="0.25">
      <c r="A3608" s="8">
        <v>2023</v>
      </c>
      <c r="B3608" s="9" t="s">
        <v>783</v>
      </c>
      <c r="C3608" s="9" t="s">
        <v>3891</v>
      </c>
      <c r="D3608" s="9" t="s">
        <v>4625</v>
      </c>
      <c r="E3608" s="11">
        <f>VLOOKUP(C3608,Typology!$A$2:$D$615,4,FALSE)</f>
        <v>2</v>
      </c>
      <c r="F3608" s="9" t="s">
        <v>3892</v>
      </c>
      <c r="G3608" s="9" t="s">
        <v>8338</v>
      </c>
      <c r="H3608">
        <v>493.59645899999998</v>
      </c>
      <c r="I3608">
        <v>493.59645899999998</v>
      </c>
    </row>
    <row r="3609" spans="1:9" x14ac:dyDescent="0.25">
      <c r="A3609" s="8">
        <v>2023</v>
      </c>
      <c r="B3609" s="9" t="s">
        <v>783</v>
      </c>
      <c r="C3609" s="9" t="s">
        <v>3891</v>
      </c>
      <c r="D3609" s="9" t="s">
        <v>4625</v>
      </c>
      <c r="E3609" s="11">
        <f>VLOOKUP(C3609,Typology!$A$2:$D$615,4,FALSE)</f>
        <v>2</v>
      </c>
      <c r="F3609" s="9" t="s">
        <v>696</v>
      </c>
      <c r="G3609" s="9" t="s">
        <v>5838</v>
      </c>
      <c r="H3609">
        <v>86.83411199999999</v>
      </c>
      <c r="I3609">
        <v>367.03367800000001</v>
      </c>
    </row>
    <row r="3610" spans="1:9" x14ac:dyDescent="0.25">
      <c r="A3610" s="8">
        <v>2023</v>
      </c>
      <c r="B3610" s="9" t="s">
        <v>783</v>
      </c>
      <c r="C3610" s="9" t="s">
        <v>3893</v>
      </c>
      <c r="D3610" s="9" t="s">
        <v>4734</v>
      </c>
      <c r="E3610" s="11">
        <f>VLOOKUP(C3610,Typology!$A$2:$D$615,4,FALSE)</f>
        <v>3</v>
      </c>
      <c r="F3610" s="9" t="s">
        <v>3894</v>
      </c>
      <c r="G3610" s="9" t="s">
        <v>8339</v>
      </c>
      <c r="H3610">
        <v>482.76324</v>
      </c>
      <c r="I3610">
        <v>482.76324</v>
      </c>
    </row>
    <row r="3611" spans="1:9" x14ac:dyDescent="0.25">
      <c r="A3611" s="8">
        <v>2023</v>
      </c>
      <c r="B3611" s="9" t="s">
        <v>783</v>
      </c>
      <c r="C3611" s="9" t="s">
        <v>3893</v>
      </c>
      <c r="D3611" s="9" t="s">
        <v>4734</v>
      </c>
      <c r="E3611" s="11">
        <f>VLOOKUP(C3611,Typology!$A$2:$D$615,4,FALSE)</f>
        <v>3</v>
      </c>
      <c r="F3611" s="9" t="s">
        <v>694</v>
      </c>
      <c r="G3611" s="9" t="s">
        <v>5836</v>
      </c>
      <c r="H3611">
        <v>0</v>
      </c>
      <c r="I3611">
        <v>408.31495799999999</v>
      </c>
    </row>
    <row r="3612" spans="1:9" x14ac:dyDescent="0.25">
      <c r="A3612" s="8">
        <v>2023</v>
      </c>
      <c r="B3612" s="9" t="s">
        <v>783</v>
      </c>
      <c r="C3612" s="9" t="s">
        <v>3893</v>
      </c>
      <c r="D3612" s="9" t="s">
        <v>4734</v>
      </c>
      <c r="E3612" s="11">
        <f>VLOOKUP(C3612,Typology!$A$2:$D$615,4,FALSE)</f>
        <v>3</v>
      </c>
      <c r="F3612" s="9" t="s">
        <v>3895</v>
      </c>
      <c r="G3612" s="9" t="s">
        <v>8340</v>
      </c>
      <c r="H3612">
        <v>221.51231999999999</v>
      </c>
      <c r="I3612">
        <v>610.19843300000002</v>
      </c>
    </row>
    <row r="3613" spans="1:9" x14ac:dyDescent="0.25">
      <c r="A3613" s="8">
        <v>2023</v>
      </c>
      <c r="B3613" s="9" t="s">
        <v>783</v>
      </c>
      <c r="C3613" s="9" t="s">
        <v>3896</v>
      </c>
      <c r="D3613" s="9" t="s">
        <v>4629</v>
      </c>
      <c r="E3613" s="11">
        <f>VLOOKUP(C3613,Typology!$A$2:$D$615,4,FALSE)</f>
        <v>2</v>
      </c>
      <c r="F3613" s="9" t="s">
        <v>3897</v>
      </c>
      <c r="G3613" s="9" t="s">
        <v>8341</v>
      </c>
      <c r="H3613">
        <v>344.24976700000002</v>
      </c>
      <c r="I3613">
        <v>344.24976700000002</v>
      </c>
    </row>
    <row r="3614" spans="1:9" x14ac:dyDescent="0.25">
      <c r="A3614" s="8">
        <v>2023</v>
      </c>
      <c r="B3614" s="9" t="s">
        <v>783</v>
      </c>
      <c r="C3614" s="9" t="s">
        <v>3896</v>
      </c>
      <c r="D3614" s="9" t="s">
        <v>4629</v>
      </c>
      <c r="E3614" s="11">
        <f>VLOOKUP(C3614,Typology!$A$2:$D$615,4,FALSE)</f>
        <v>2</v>
      </c>
      <c r="F3614" s="9" t="s">
        <v>3898</v>
      </c>
      <c r="G3614" s="9" t="s">
        <v>8342</v>
      </c>
      <c r="H3614">
        <v>0</v>
      </c>
      <c r="I3614">
        <v>243.28400199999999</v>
      </c>
    </row>
    <row r="3615" spans="1:9" x14ac:dyDescent="0.25">
      <c r="A3615" s="8">
        <v>2023</v>
      </c>
      <c r="B3615" s="9" t="s">
        <v>783</v>
      </c>
      <c r="C3615" s="9" t="s">
        <v>3896</v>
      </c>
      <c r="D3615" s="9" t="s">
        <v>4629</v>
      </c>
      <c r="E3615" s="11">
        <f>VLOOKUP(C3615,Typology!$A$2:$D$615,4,FALSE)</f>
        <v>2</v>
      </c>
      <c r="F3615" s="9" t="s">
        <v>3899</v>
      </c>
      <c r="G3615" s="9" t="s">
        <v>8343</v>
      </c>
      <c r="H3615">
        <v>0</v>
      </c>
      <c r="I3615">
        <v>197.35850599999998</v>
      </c>
    </row>
    <row r="3616" spans="1:9" x14ac:dyDescent="0.25">
      <c r="A3616" s="8">
        <v>2023</v>
      </c>
      <c r="B3616" s="9" t="s">
        <v>783</v>
      </c>
      <c r="C3616" s="9" t="s">
        <v>3900</v>
      </c>
      <c r="D3616" s="9" t="s">
        <v>4735</v>
      </c>
      <c r="E3616" s="11">
        <f>VLOOKUP(C3616,Typology!$A$2:$D$615,4,FALSE)</f>
        <v>3</v>
      </c>
      <c r="F3616" s="9" t="s">
        <v>3901</v>
      </c>
      <c r="G3616" s="9" t="s">
        <v>8344</v>
      </c>
      <c r="H3616">
        <v>338.99166500000001</v>
      </c>
      <c r="I3616">
        <v>395.17469399999999</v>
      </c>
    </row>
    <row r="3617" spans="1:9" x14ac:dyDescent="0.25">
      <c r="A3617" s="8">
        <v>2023</v>
      </c>
      <c r="B3617" s="9" t="s">
        <v>783</v>
      </c>
      <c r="C3617" s="9" t="s">
        <v>3900</v>
      </c>
      <c r="D3617" s="9" t="s">
        <v>4735</v>
      </c>
      <c r="E3617" s="11">
        <f>VLOOKUP(C3617,Typology!$A$2:$D$615,4,FALSE)</f>
        <v>3</v>
      </c>
      <c r="F3617" s="9" t="s">
        <v>668</v>
      </c>
      <c r="G3617" s="9" t="s">
        <v>5813</v>
      </c>
      <c r="H3617">
        <v>0</v>
      </c>
      <c r="I3617">
        <v>335.74830500000002</v>
      </c>
    </row>
    <row r="3618" spans="1:9" x14ac:dyDescent="0.25">
      <c r="A3618" s="8">
        <v>2023</v>
      </c>
      <c r="B3618" s="9" t="s">
        <v>783</v>
      </c>
      <c r="C3618" s="9" t="s">
        <v>3902</v>
      </c>
      <c r="D3618" s="9" t="s">
        <v>4628</v>
      </c>
      <c r="E3618" s="11">
        <f>VLOOKUP(C3618,Typology!$A$2:$D$615,4,FALSE)</f>
        <v>2</v>
      </c>
      <c r="F3618" s="9" t="s">
        <v>3903</v>
      </c>
      <c r="G3618" s="9" t="s">
        <v>8345</v>
      </c>
      <c r="H3618">
        <v>175.668249</v>
      </c>
      <c r="I3618">
        <v>175.668249</v>
      </c>
    </row>
    <row r="3619" spans="1:9" x14ac:dyDescent="0.25">
      <c r="A3619" s="8">
        <v>2023</v>
      </c>
      <c r="B3619" s="9" t="s">
        <v>783</v>
      </c>
      <c r="C3619" s="9" t="s">
        <v>3902</v>
      </c>
      <c r="D3619" s="9" t="s">
        <v>4628</v>
      </c>
      <c r="E3619" s="11">
        <f>VLOOKUP(C3619,Typology!$A$2:$D$615,4,FALSE)</f>
        <v>2</v>
      </c>
      <c r="F3619" s="9" t="s">
        <v>670</v>
      </c>
      <c r="G3619" s="9" t="s">
        <v>5815</v>
      </c>
      <c r="H3619">
        <v>0</v>
      </c>
      <c r="I3619">
        <v>205.094739</v>
      </c>
    </row>
    <row r="3620" spans="1:9" x14ac:dyDescent="0.25">
      <c r="A3620" s="8">
        <v>2023</v>
      </c>
      <c r="B3620" s="9" t="s">
        <v>783</v>
      </c>
      <c r="C3620" s="9" t="s">
        <v>3904</v>
      </c>
      <c r="D3620" s="9" t="s">
        <v>4630</v>
      </c>
      <c r="E3620" s="11">
        <f>VLOOKUP(C3620,Typology!$A$2:$D$615,4,FALSE)</f>
        <v>2</v>
      </c>
      <c r="F3620" s="9" t="s">
        <v>3905</v>
      </c>
      <c r="G3620" s="9" t="s">
        <v>8346</v>
      </c>
      <c r="H3620">
        <v>310.05059</v>
      </c>
      <c r="I3620">
        <v>362.12472300000002</v>
      </c>
    </row>
    <row r="3621" spans="1:9" x14ac:dyDescent="0.25">
      <c r="A3621" s="8">
        <v>2023</v>
      </c>
      <c r="B3621" s="9" t="s">
        <v>783</v>
      </c>
      <c r="C3621" s="9" t="s">
        <v>3904</v>
      </c>
      <c r="D3621" s="9" t="s">
        <v>4630</v>
      </c>
      <c r="E3621" s="11">
        <f>VLOOKUP(C3621,Typology!$A$2:$D$615,4,FALSE)</f>
        <v>2</v>
      </c>
      <c r="F3621" s="9" t="s">
        <v>3906</v>
      </c>
      <c r="G3621" s="9" t="s">
        <v>8347</v>
      </c>
      <c r="H3621">
        <v>0</v>
      </c>
      <c r="I3621">
        <v>296.10365400000001</v>
      </c>
    </row>
    <row r="3622" spans="1:9" x14ac:dyDescent="0.25">
      <c r="A3622" s="8">
        <v>2023</v>
      </c>
      <c r="B3622" s="9" t="s">
        <v>783</v>
      </c>
      <c r="C3622" s="9" t="s">
        <v>3907</v>
      </c>
      <c r="D3622" s="9" t="s">
        <v>4736</v>
      </c>
      <c r="E3622" s="11">
        <f>VLOOKUP(C3622,Typology!$A$2:$D$615,4,FALSE)</f>
        <v>3</v>
      </c>
      <c r="F3622" s="9" t="s">
        <v>3908</v>
      </c>
      <c r="G3622" s="9" t="s">
        <v>8348</v>
      </c>
      <c r="H3622">
        <v>520.66297599999996</v>
      </c>
      <c r="I3622">
        <v>520.66297599999996</v>
      </c>
    </row>
    <row r="3623" spans="1:9" x14ac:dyDescent="0.25">
      <c r="A3623" s="8">
        <v>2023</v>
      </c>
      <c r="B3623" s="9" t="s">
        <v>783</v>
      </c>
      <c r="C3623" s="9" t="s">
        <v>3907</v>
      </c>
      <c r="D3623" s="9" t="s">
        <v>4736</v>
      </c>
      <c r="E3623" s="11">
        <f>VLOOKUP(C3623,Typology!$A$2:$D$615,4,FALSE)</f>
        <v>3</v>
      </c>
      <c r="F3623" s="9" t="s">
        <v>3909</v>
      </c>
      <c r="G3623" s="9" t="s">
        <v>8349</v>
      </c>
      <c r="H3623">
        <v>0</v>
      </c>
      <c r="I3623">
        <v>305.04518999999999</v>
      </c>
    </row>
    <row r="3624" spans="1:9" x14ac:dyDescent="0.25">
      <c r="A3624" s="8">
        <v>2023</v>
      </c>
      <c r="B3624" s="9" t="s">
        <v>783</v>
      </c>
      <c r="C3624" s="9" t="s">
        <v>3907</v>
      </c>
      <c r="D3624" s="9" t="s">
        <v>4736</v>
      </c>
      <c r="E3624" s="11">
        <f>VLOOKUP(C3624,Typology!$A$2:$D$615,4,FALSE)</f>
        <v>3</v>
      </c>
      <c r="F3624" s="9" t="s">
        <v>3910</v>
      </c>
      <c r="G3624" s="9" t="s">
        <v>8350</v>
      </c>
      <c r="H3624">
        <v>0</v>
      </c>
      <c r="I3624">
        <v>259.63290799999999</v>
      </c>
    </row>
    <row r="3625" spans="1:9" x14ac:dyDescent="0.25">
      <c r="A3625" s="8">
        <v>2023</v>
      </c>
      <c r="B3625" s="9" t="s">
        <v>783</v>
      </c>
      <c r="C3625" s="9" t="s">
        <v>3911</v>
      </c>
      <c r="D3625" s="9" t="s">
        <v>4632</v>
      </c>
      <c r="E3625" s="11">
        <f>VLOOKUP(C3625,Typology!$A$2:$D$615,4,FALSE)</f>
        <v>2</v>
      </c>
      <c r="F3625" s="9" t="s">
        <v>3912</v>
      </c>
      <c r="G3625" s="9" t="s">
        <v>8351</v>
      </c>
      <c r="H3625">
        <v>280.698734</v>
      </c>
      <c r="I3625">
        <v>339.84873399999998</v>
      </c>
    </row>
    <row r="3626" spans="1:9" x14ac:dyDescent="0.25">
      <c r="A3626" s="8">
        <v>2023</v>
      </c>
      <c r="B3626" s="9" t="s">
        <v>783</v>
      </c>
      <c r="C3626" s="9" t="s">
        <v>3911</v>
      </c>
      <c r="D3626" s="9" t="s">
        <v>4632</v>
      </c>
      <c r="E3626" s="11">
        <f>VLOOKUP(C3626,Typology!$A$2:$D$615,4,FALSE)</f>
        <v>2</v>
      </c>
      <c r="F3626" s="9" t="s">
        <v>3913</v>
      </c>
      <c r="G3626" s="9" t="s">
        <v>8352</v>
      </c>
      <c r="H3626">
        <v>0</v>
      </c>
      <c r="I3626">
        <v>275.40741700000001</v>
      </c>
    </row>
    <row r="3627" spans="1:9" x14ac:dyDescent="0.25">
      <c r="A3627" s="8">
        <v>2023</v>
      </c>
      <c r="B3627" s="9" t="s">
        <v>783</v>
      </c>
      <c r="C3627" s="9" t="s">
        <v>3914</v>
      </c>
      <c r="D3627" s="9" t="s">
        <v>4631</v>
      </c>
      <c r="E3627" s="11">
        <f>VLOOKUP(C3627,Typology!$A$2:$D$615,4,FALSE)</f>
        <v>2</v>
      </c>
      <c r="F3627" s="9" t="s">
        <v>3915</v>
      </c>
      <c r="G3627" s="9" t="s">
        <v>8353</v>
      </c>
      <c r="H3627">
        <v>261.00150000000002</v>
      </c>
      <c r="I3627">
        <v>261.00150000000002</v>
      </c>
    </row>
    <row r="3628" spans="1:9" x14ac:dyDescent="0.25">
      <c r="A3628" s="8">
        <v>2023</v>
      </c>
      <c r="B3628" s="9" t="s">
        <v>783</v>
      </c>
      <c r="C3628" s="9" t="s">
        <v>3914</v>
      </c>
      <c r="D3628" s="9" t="s">
        <v>4631</v>
      </c>
      <c r="E3628" s="11">
        <f>VLOOKUP(C3628,Typology!$A$2:$D$615,4,FALSE)</f>
        <v>2</v>
      </c>
      <c r="F3628" s="9" t="s">
        <v>746</v>
      </c>
      <c r="G3628" s="9" t="s">
        <v>5874</v>
      </c>
      <c r="H3628">
        <v>0</v>
      </c>
      <c r="I3628">
        <v>251.48048900000001</v>
      </c>
    </row>
    <row r="3629" spans="1:9" x14ac:dyDescent="0.25">
      <c r="A3629" s="8">
        <v>2023</v>
      </c>
      <c r="B3629" s="9" t="s">
        <v>783</v>
      </c>
      <c r="C3629" s="9" t="s">
        <v>3916</v>
      </c>
      <c r="D3629" s="9" t="s">
        <v>4633</v>
      </c>
      <c r="E3629" s="11">
        <f>VLOOKUP(C3629,Typology!$A$2:$D$615,4,FALSE)</f>
        <v>2</v>
      </c>
      <c r="F3629" s="9" t="s">
        <v>3917</v>
      </c>
      <c r="G3629" s="9" t="s">
        <v>8354</v>
      </c>
      <c r="H3629">
        <v>344.83022</v>
      </c>
      <c r="I3629">
        <v>405.83022</v>
      </c>
    </row>
    <row r="3630" spans="1:9" x14ac:dyDescent="0.25">
      <c r="A3630" s="8">
        <v>2023</v>
      </c>
      <c r="B3630" s="9" t="s">
        <v>783</v>
      </c>
      <c r="C3630" s="9" t="s">
        <v>3916</v>
      </c>
      <c r="D3630" s="9" t="s">
        <v>4633</v>
      </c>
      <c r="E3630" s="11">
        <f>VLOOKUP(C3630,Typology!$A$2:$D$615,4,FALSE)</f>
        <v>2</v>
      </c>
      <c r="F3630" s="9" t="s">
        <v>747</v>
      </c>
      <c r="G3630" s="9" t="s">
        <v>5875</v>
      </c>
      <c r="H3630">
        <v>0</v>
      </c>
      <c r="I3630">
        <v>265.258512</v>
      </c>
    </row>
    <row r="3631" spans="1:9" x14ac:dyDescent="0.25">
      <c r="A3631" s="8">
        <v>2023</v>
      </c>
      <c r="B3631" s="9" t="s">
        <v>783</v>
      </c>
      <c r="C3631" s="9" t="s">
        <v>3918</v>
      </c>
      <c r="D3631" s="9" t="s">
        <v>4489</v>
      </c>
      <c r="E3631" s="11">
        <f>VLOOKUP(C3631,Typology!$A$2:$D$615,4,FALSE)</f>
        <v>1</v>
      </c>
      <c r="F3631" s="9" t="s">
        <v>3919</v>
      </c>
      <c r="G3631" s="9" t="s">
        <v>8355</v>
      </c>
      <c r="H3631">
        <v>345.15656300000001</v>
      </c>
      <c r="I3631">
        <v>395.88748799999996</v>
      </c>
    </row>
    <row r="3632" spans="1:9" x14ac:dyDescent="0.25">
      <c r="A3632" s="8">
        <v>2023</v>
      </c>
      <c r="B3632" s="9" t="s">
        <v>783</v>
      </c>
      <c r="C3632" s="9" t="s">
        <v>3918</v>
      </c>
      <c r="D3632" s="9" t="s">
        <v>4489</v>
      </c>
      <c r="E3632" s="11">
        <f>VLOOKUP(C3632,Typology!$A$2:$D$615,4,FALSE)</f>
        <v>1</v>
      </c>
      <c r="F3632" s="9" t="s">
        <v>748</v>
      </c>
      <c r="G3632" s="9" t="s">
        <v>5876</v>
      </c>
      <c r="H3632">
        <v>0</v>
      </c>
      <c r="I3632">
        <v>306.298002</v>
      </c>
    </row>
    <row r="3633" spans="1:9" x14ac:dyDescent="0.25">
      <c r="A3633" s="8">
        <v>2023</v>
      </c>
      <c r="B3633" s="9" t="s">
        <v>783</v>
      </c>
      <c r="C3633" s="9" t="s">
        <v>3920</v>
      </c>
      <c r="D3633" s="9" t="s">
        <v>4487</v>
      </c>
      <c r="E3633" s="11">
        <f>VLOOKUP(C3633,Typology!$A$2:$D$615,4,FALSE)</f>
        <v>1</v>
      </c>
      <c r="F3633" s="9" t="s">
        <v>3921</v>
      </c>
      <c r="G3633" s="9" t="s">
        <v>8356</v>
      </c>
      <c r="H3633">
        <v>253.37857299999999</v>
      </c>
      <c r="I3633">
        <v>293.53492799999998</v>
      </c>
    </row>
    <row r="3634" spans="1:9" x14ac:dyDescent="0.25">
      <c r="A3634" s="8">
        <v>2023</v>
      </c>
      <c r="B3634" s="9" t="s">
        <v>783</v>
      </c>
      <c r="C3634" s="9" t="s">
        <v>3920</v>
      </c>
      <c r="D3634" s="9" t="s">
        <v>4487</v>
      </c>
      <c r="E3634" s="11">
        <f>VLOOKUP(C3634,Typology!$A$2:$D$615,4,FALSE)</f>
        <v>1</v>
      </c>
      <c r="F3634" s="9" t="s">
        <v>749</v>
      </c>
      <c r="G3634" s="9" t="s">
        <v>5877</v>
      </c>
      <c r="H3634">
        <v>0</v>
      </c>
      <c r="I3634">
        <v>173.59777199999999</v>
      </c>
    </row>
    <row r="3635" spans="1:9" x14ac:dyDescent="0.25">
      <c r="A3635" s="8">
        <v>2023</v>
      </c>
      <c r="B3635" s="9" t="s">
        <v>783</v>
      </c>
      <c r="C3635" s="9" t="s">
        <v>3922</v>
      </c>
      <c r="D3635" s="9" t="s">
        <v>4634</v>
      </c>
      <c r="E3635" s="11">
        <f>VLOOKUP(C3635,Typology!$A$2:$D$615,4,FALSE)</f>
        <v>2</v>
      </c>
      <c r="F3635" s="9" t="s">
        <v>3923</v>
      </c>
      <c r="G3635" s="9" t="s">
        <v>8357</v>
      </c>
      <c r="H3635">
        <v>192.6437</v>
      </c>
      <c r="I3635">
        <v>221.64370000000002</v>
      </c>
    </row>
    <row r="3636" spans="1:9" x14ac:dyDescent="0.25">
      <c r="A3636" s="8">
        <v>2023</v>
      </c>
      <c r="B3636" s="9" t="s">
        <v>783</v>
      </c>
      <c r="C3636" s="9" t="s">
        <v>3922</v>
      </c>
      <c r="D3636" s="9" t="s">
        <v>4634</v>
      </c>
      <c r="E3636" s="11">
        <f>VLOOKUP(C3636,Typology!$A$2:$D$615,4,FALSE)</f>
        <v>2</v>
      </c>
      <c r="F3636" s="9" t="s">
        <v>752</v>
      </c>
      <c r="G3636" s="9" t="s">
        <v>5880</v>
      </c>
      <c r="H3636">
        <v>0</v>
      </c>
      <c r="I3636">
        <v>178.80654199999998</v>
      </c>
    </row>
    <row r="3637" spans="1:9" x14ac:dyDescent="0.25">
      <c r="A3637" s="8">
        <v>2023</v>
      </c>
      <c r="B3637" s="9" t="s">
        <v>783</v>
      </c>
      <c r="C3637" s="9" t="s">
        <v>3924</v>
      </c>
      <c r="D3637" s="9" t="s">
        <v>4840</v>
      </c>
      <c r="E3637" s="11">
        <f>VLOOKUP(C3637,Typology!$A$2:$D$615,4,FALSE)</f>
        <v>4</v>
      </c>
      <c r="F3637" s="9" t="s">
        <v>3925</v>
      </c>
      <c r="G3637" s="9" t="s">
        <v>8358</v>
      </c>
      <c r="H3637">
        <v>0</v>
      </c>
      <c r="I3637">
        <v>662.62760600000001</v>
      </c>
    </row>
    <row r="3638" spans="1:9" x14ac:dyDescent="0.25">
      <c r="A3638" s="8">
        <v>2023</v>
      </c>
      <c r="B3638" s="9" t="s">
        <v>783</v>
      </c>
      <c r="C3638" s="9" t="s">
        <v>3924</v>
      </c>
      <c r="D3638" s="9" t="s">
        <v>4840</v>
      </c>
      <c r="E3638" s="11">
        <f>VLOOKUP(C3638,Typology!$A$2:$D$615,4,FALSE)</f>
        <v>4</v>
      </c>
      <c r="F3638" s="9" t="s">
        <v>3926</v>
      </c>
      <c r="G3638" s="9" t="s">
        <v>8359</v>
      </c>
      <c r="H3638">
        <v>2</v>
      </c>
      <c r="I3638">
        <v>395.22675900000002</v>
      </c>
    </row>
    <row r="3639" spans="1:9" x14ac:dyDescent="0.25">
      <c r="A3639" s="8">
        <v>2023</v>
      </c>
      <c r="B3639" s="9" t="s">
        <v>783</v>
      </c>
      <c r="C3639" s="9" t="s">
        <v>3924</v>
      </c>
      <c r="D3639" s="9" t="s">
        <v>4840</v>
      </c>
      <c r="E3639" s="11">
        <f>VLOOKUP(C3639,Typology!$A$2:$D$615,4,FALSE)</f>
        <v>4</v>
      </c>
      <c r="F3639" s="9" t="s">
        <v>3924</v>
      </c>
      <c r="G3639" s="9" t="s">
        <v>4840</v>
      </c>
      <c r="H3639">
        <v>0</v>
      </c>
      <c r="I3639">
        <v>0.580461</v>
      </c>
    </row>
    <row r="3640" spans="1:9" x14ac:dyDescent="0.25">
      <c r="A3640" s="8">
        <v>2023</v>
      </c>
      <c r="B3640" s="9" t="s">
        <v>783</v>
      </c>
      <c r="C3640" s="9" t="s">
        <v>3924</v>
      </c>
      <c r="D3640" s="9" t="s">
        <v>4840</v>
      </c>
      <c r="E3640" s="11">
        <f>VLOOKUP(C3640,Typology!$A$2:$D$615,4,FALSE)</f>
        <v>4</v>
      </c>
      <c r="F3640" s="9" t="s">
        <v>3927</v>
      </c>
      <c r="G3640" s="9" t="s">
        <v>8360</v>
      </c>
      <c r="H3640">
        <v>705.52195200000006</v>
      </c>
      <c r="I3640">
        <v>705.52195200000006</v>
      </c>
    </row>
    <row r="3641" spans="1:9" x14ac:dyDescent="0.25">
      <c r="A3641" s="8">
        <v>2023</v>
      </c>
      <c r="B3641" s="9" t="s">
        <v>783</v>
      </c>
      <c r="C3641" s="9" t="s">
        <v>3928</v>
      </c>
      <c r="D3641" s="9" t="s">
        <v>4493</v>
      </c>
      <c r="E3641" s="11">
        <f>VLOOKUP(C3641,Typology!$A$2:$D$615,4,FALSE)</f>
        <v>1</v>
      </c>
      <c r="F3641" s="9" t="s">
        <v>3929</v>
      </c>
      <c r="G3641" s="9" t="s">
        <v>8361</v>
      </c>
      <c r="H3641">
        <v>600.49151099999995</v>
      </c>
      <c r="I3641">
        <v>600.49151099999995</v>
      </c>
    </row>
    <row r="3642" spans="1:9" x14ac:dyDescent="0.25">
      <c r="A3642" s="8">
        <v>2023</v>
      </c>
      <c r="B3642" s="9" t="s">
        <v>783</v>
      </c>
      <c r="C3642" s="9" t="s">
        <v>3928</v>
      </c>
      <c r="D3642" s="9" t="s">
        <v>4493</v>
      </c>
      <c r="E3642" s="11">
        <f>VLOOKUP(C3642,Typology!$A$2:$D$615,4,FALSE)</f>
        <v>1</v>
      </c>
      <c r="F3642" s="9" t="s">
        <v>3930</v>
      </c>
      <c r="G3642" s="9" t="s">
        <v>8362</v>
      </c>
      <c r="H3642">
        <v>0</v>
      </c>
      <c r="I3642">
        <v>323.53951599999999</v>
      </c>
    </row>
    <row r="3643" spans="1:9" x14ac:dyDescent="0.25">
      <c r="A3643" s="8">
        <v>2023</v>
      </c>
      <c r="B3643" s="9" t="s">
        <v>783</v>
      </c>
      <c r="C3643" s="9" t="s">
        <v>3928</v>
      </c>
      <c r="D3643" s="9" t="s">
        <v>4493</v>
      </c>
      <c r="E3643" s="11">
        <f>VLOOKUP(C3643,Typology!$A$2:$D$615,4,FALSE)</f>
        <v>1</v>
      </c>
      <c r="F3643" s="9" t="s">
        <v>3931</v>
      </c>
      <c r="G3643" s="9" t="s">
        <v>8363</v>
      </c>
      <c r="H3643">
        <v>0</v>
      </c>
      <c r="I3643">
        <v>315.61873400000002</v>
      </c>
    </row>
    <row r="3644" spans="1:9" x14ac:dyDescent="0.25">
      <c r="A3644" s="8">
        <v>2023</v>
      </c>
      <c r="B3644" s="9" t="s">
        <v>783</v>
      </c>
      <c r="C3644" s="9" t="s">
        <v>3932</v>
      </c>
      <c r="D3644" s="9" t="s">
        <v>4920</v>
      </c>
      <c r="E3644" s="11">
        <f>VLOOKUP(C3644,Typology!$A$2:$D$615,4,FALSE)</f>
        <v>5</v>
      </c>
      <c r="F3644" s="9" t="s">
        <v>3933</v>
      </c>
      <c r="G3644" s="9" t="s">
        <v>8364</v>
      </c>
      <c r="H3644">
        <v>479.08426099999997</v>
      </c>
      <c r="I3644">
        <v>479.08426099999997</v>
      </c>
    </row>
    <row r="3645" spans="1:9" x14ac:dyDescent="0.25">
      <c r="A3645" s="8">
        <v>2023</v>
      </c>
      <c r="B3645" s="9" t="s">
        <v>783</v>
      </c>
      <c r="C3645" s="9" t="s">
        <v>3932</v>
      </c>
      <c r="D3645" s="9" t="s">
        <v>4920</v>
      </c>
      <c r="E3645" s="11">
        <f>VLOOKUP(C3645,Typology!$A$2:$D$615,4,FALSE)</f>
        <v>5</v>
      </c>
      <c r="F3645" s="9" t="s">
        <v>3934</v>
      </c>
      <c r="G3645" s="9" t="s">
        <v>5865</v>
      </c>
      <c r="H3645">
        <v>0</v>
      </c>
      <c r="I3645">
        <v>1927.553144</v>
      </c>
    </row>
    <row r="3646" spans="1:9" x14ac:dyDescent="0.25">
      <c r="A3646" s="8">
        <v>2023</v>
      </c>
      <c r="B3646" s="9" t="s">
        <v>783</v>
      </c>
      <c r="C3646" s="9" t="s">
        <v>3932</v>
      </c>
      <c r="D3646" s="9" t="s">
        <v>4920</v>
      </c>
      <c r="E3646" s="11">
        <f>VLOOKUP(C3646,Typology!$A$2:$D$615,4,FALSE)</f>
        <v>5</v>
      </c>
      <c r="F3646" s="9" t="s">
        <v>3935</v>
      </c>
      <c r="G3646" s="9" t="s">
        <v>8365</v>
      </c>
      <c r="H3646">
        <v>633.25222099999996</v>
      </c>
      <c r="I3646">
        <v>633.25222099999996</v>
      </c>
    </row>
    <row r="3647" spans="1:9" x14ac:dyDescent="0.25">
      <c r="A3647" s="8">
        <v>2023</v>
      </c>
      <c r="B3647" s="9" t="s">
        <v>783</v>
      </c>
      <c r="C3647" s="9" t="s">
        <v>3932</v>
      </c>
      <c r="D3647" s="9" t="s">
        <v>4920</v>
      </c>
      <c r="E3647" s="11">
        <f>VLOOKUP(C3647,Typology!$A$2:$D$615,4,FALSE)</f>
        <v>5</v>
      </c>
      <c r="F3647" s="9" t="s">
        <v>3936</v>
      </c>
      <c r="G3647" s="9" t="s">
        <v>8366</v>
      </c>
      <c r="H3647">
        <v>700.65689599999996</v>
      </c>
      <c r="I3647">
        <v>700.65689599999996</v>
      </c>
    </row>
    <row r="3648" spans="1:9" x14ac:dyDescent="0.25">
      <c r="A3648" s="8">
        <v>2023</v>
      </c>
      <c r="B3648" s="9" t="s">
        <v>783</v>
      </c>
      <c r="C3648" s="9" t="s">
        <v>3932</v>
      </c>
      <c r="D3648" s="9" t="s">
        <v>4920</v>
      </c>
      <c r="E3648" s="11">
        <f>VLOOKUP(C3648,Typology!$A$2:$D$615,4,FALSE)</f>
        <v>5</v>
      </c>
      <c r="F3648" s="9" t="s">
        <v>3937</v>
      </c>
      <c r="G3648" s="9" t="s">
        <v>8367</v>
      </c>
      <c r="H3648">
        <v>0</v>
      </c>
      <c r="I3648">
        <v>1314.8777909999999</v>
      </c>
    </row>
    <row r="3649" spans="1:9" x14ac:dyDescent="0.25">
      <c r="A3649" s="8">
        <v>2023</v>
      </c>
      <c r="B3649" s="9" t="s">
        <v>783</v>
      </c>
      <c r="C3649" s="9" t="s">
        <v>3932</v>
      </c>
      <c r="D3649" s="9" t="s">
        <v>4920</v>
      </c>
      <c r="E3649" s="11">
        <f>VLOOKUP(C3649,Typology!$A$2:$D$615,4,FALSE)</f>
        <v>5</v>
      </c>
      <c r="F3649" s="9" t="s">
        <v>3938</v>
      </c>
      <c r="G3649" s="9" t="s">
        <v>8368</v>
      </c>
      <c r="H3649">
        <v>837.54516599999999</v>
      </c>
      <c r="I3649">
        <v>837.54516599999999</v>
      </c>
    </row>
    <row r="3650" spans="1:9" x14ac:dyDescent="0.25">
      <c r="A3650" s="8">
        <v>2023</v>
      </c>
      <c r="B3650" s="9" t="s">
        <v>783</v>
      </c>
      <c r="C3650" s="9" t="s">
        <v>3939</v>
      </c>
      <c r="D3650" s="9" t="s">
        <v>5538</v>
      </c>
      <c r="E3650" s="11">
        <f>VLOOKUP(C3650,Typology!$A$2:$D$615,4,FALSE)</f>
        <v>3</v>
      </c>
      <c r="F3650" s="9" t="s">
        <v>3940</v>
      </c>
      <c r="G3650" s="9" t="s">
        <v>8369</v>
      </c>
      <c r="H3650">
        <v>454.01330899999999</v>
      </c>
      <c r="I3650">
        <v>454.01330899999999</v>
      </c>
    </row>
    <row r="3651" spans="1:9" x14ac:dyDescent="0.25">
      <c r="A3651" s="8">
        <v>2023</v>
      </c>
      <c r="B3651" s="9" t="s">
        <v>783</v>
      </c>
      <c r="C3651" s="9" t="s">
        <v>3939</v>
      </c>
      <c r="D3651" s="9" t="s">
        <v>5538</v>
      </c>
      <c r="E3651" s="11">
        <f>VLOOKUP(C3651,Typology!$A$2:$D$615,4,FALSE)</f>
        <v>3</v>
      </c>
      <c r="F3651" s="9" t="s">
        <v>3941</v>
      </c>
      <c r="G3651" s="9" t="s">
        <v>8370</v>
      </c>
      <c r="H3651">
        <v>0</v>
      </c>
      <c r="I3651">
        <v>1567.3136279999999</v>
      </c>
    </row>
    <row r="3652" spans="1:9" x14ac:dyDescent="0.25">
      <c r="A3652" s="8">
        <v>2023</v>
      </c>
      <c r="B3652" s="9" t="s">
        <v>783</v>
      </c>
      <c r="C3652" s="9" t="s">
        <v>3939</v>
      </c>
      <c r="D3652" s="9" t="s">
        <v>5538</v>
      </c>
      <c r="E3652" s="11">
        <f>VLOOKUP(C3652,Typology!$A$2:$D$615,4,FALSE)</f>
        <v>3</v>
      </c>
      <c r="F3652" s="9" t="s">
        <v>3942</v>
      </c>
      <c r="G3652" s="9" t="s">
        <v>7292</v>
      </c>
      <c r="H3652">
        <v>994.72323900000004</v>
      </c>
      <c r="I3652">
        <v>1283.3036990000001</v>
      </c>
    </row>
    <row r="3653" spans="1:9" x14ac:dyDescent="0.25">
      <c r="A3653" s="8">
        <v>2023</v>
      </c>
      <c r="B3653" s="9" t="s">
        <v>783</v>
      </c>
      <c r="C3653" s="9" t="s">
        <v>3943</v>
      </c>
      <c r="D3653" s="9" t="s">
        <v>4738</v>
      </c>
      <c r="E3653" s="11">
        <f>VLOOKUP(C3653,Typology!$A$2:$D$615,4,FALSE)</f>
        <v>3</v>
      </c>
      <c r="F3653" s="9" t="s">
        <v>3944</v>
      </c>
      <c r="G3653" s="9" t="s">
        <v>8371</v>
      </c>
      <c r="H3653">
        <v>916.208302</v>
      </c>
      <c r="I3653">
        <v>916.208302</v>
      </c>
    </row>
    <row r="3654" spans="1:9" x14ac:dyDescent="0.25">
      <c r="A3654" s="8">
        <v>2023</v>
      </c>
      <c r="B3654" s="9" t="s">
        <v>783</v>
      </c>
      <c r="C3654" s="9" t="s">
        <v>3943</v>
      </c>
      <c r="D3654" s="9" t="s">
        <v>4738</v>
      </c>
      <c r="E3654" s="11">
        <f>VLOOKUP(C3654,Typology!$A$2:$D$615,4,FALSE)</f>
        <v>3</v>
      </c>
      <c r="F3654" s="9" t="s">
        <v>724</v>
      </c>
      <c r="G3654" s="9" t="s">
        <v>5856</v>
      </c>
      <c r="H3654">
        <v>0</v>
      </c>
      <c r="I3654">
        <v>771.33047299999998</v>
      </c>
    </row>
    <row r="3655" spans="1:9" x14ac:dyDescent="0.25">
      <c r="A3655" s="8">
        <v>2023</v>
      </c>
      <c r="B3655" s="9" t="s">
        <v>783</v>
      </c>
      <c r="C3655" s="9" t="s">
        <v>3943</v>
      </c>
      <c r="D3655" s="9" t="s">
        <v>4738</v>
      </c>
      <c r="E3655" s="11">
        <f>VLOOKUP(C3655,Typology!$A$2:$D$615,4,FALSE)</f>
        <v>3</v>
      </c>
      <c r="F3655" s="9" t="s">
        <v>3945</v>
      </c>
      <c r="G3655" s="9" t="s">
        <v>8372</v>
      </c>
      <c r="H3655">
        <v>0</v>
      </c>
      <c r="I3655">
        <v>671.57198800000003</v>
      </c>
    </row>
    <row r="3656" spans="1:9" x14ac:dyDescent="0.25">
      <c r="A3656" s="8">
        <v>2023</v>
      </c>
      <c r="B3656" s="9" t="s">
        <v>783</v>
      </c>
      <c r="C3656" s="9" t="s">
        <v>3943</v>
      </c>
      <c r="D3656" s="9" t="s">
        <v>4738</v>
      </c>
      <c r="E3656" s="11">
        <f>VLOOKUP(C3656,Typology!$A$2:$D$615,4,FALSE)</f>
        <v>3</v>
      </c>
      <c r="F3656" s="9" t="s">
        <v>3946</v>
      </c>
      <c r="G3656" s="9" t="s">
        <v>8373</v>
      </c>
      <c r="H3656">
        <v>318.26784600000002</v>
      </c>
      <c r="I3656">
        <v>318.26784600000002</v>
      </c>
    </row>
    <row r="3657" spans="1:9" x14ac:dyDescent="0.25">
      <c r="A3657" s="8">
        <v>2023</v>
      </c>
      <c r="B3657" s="9" t="s">
        <v>783</v>
      </c>
      <c r="C3657" s="9" t="s">
        <v>3947</v>
      </c>
      <c r="D3657" s="9" t="s">
        <v>4737</v>
      </c>
      <c r="E3657" s="11">
        <f>VLOOKUP(C3657,Typology!$A$2:$D$615,4,FALSE)</f>
        <v>3</v>
      </c>
      <c r="F3657" s="9" t="s">
        <v>3948</v>
      </c>
      <c r="G3657" s="9" t="s">
        <v>8374</v>
      </c>
      <c r="H3657">
        <v>206.220102</v>
      </c>
      <c r="I3657">
        <v>206.220102</v>
      </c>
    </row>
    <row r="3658" spans="1:9" x14ac:dyDescent="0.25">
      <c r="A3658" s="8">
        <v>2023</v>
      </c>
      <c r="B3658" s="9" t="s">
        <v>783</v>
      </c>
      <c r="C3658" s="9" t="s">
        <v>3947</v>
      </c>
      <c r="D3658" s="9" t="s">
        <v>4737</v>
      </c>
      <c r="E3658" s="11">
        <f>VLOOKUP(C3658,Typology!$A$2:$D$615,4,FALSE)</f>
        <v>3</v>
      </c>
      <c r="F3658" s="9" t="s">
        <v>3949</v>
      </c>
      <c r="G3658" s="9" t="s">
        <v>8375</v>
      </c>
      <c r="H3658">
        <v>317.68565599999999</v>
      </c>
      <c r="I3658">
        <v>318.68565599999999</v>
      </c>
    </row>
    <row r="3659" spans="1:9" x14ac:dyDescent="0.25">
      <c r="A3659" s="8">
        <v>2023</v>
      </c>
      <c r="B3659" s="9" t="s">
        <v>783</v>
      </c>
      <c r="C3659" s="9" t="s">
        <v>3947</v>
      </c>
      <c r="D3659" s="9" t="s">
        <v>4737</v>
      </c>
      <c r="E3659" s="11">
        <f>VLOOKUP(C3659,Typology!$A$2:$D$615,4,FALSE)</f>
        <v>3</v>
      </c>
      <c r="F3659" s="9" t="s">
        <v>3950</v>
      </c>
      <c r="G3659" s="9" t="s">
        <v>8376</v>
      </c>
      <c r="H3659">
        <v>0</v>
      </c>
      <c r="I3659">
        <v>621.289175</v>
      </c>
    </row>
    <row r="3660" spans="1:9" x14ac:dyDescent="0.25">
      <c r="A3660" s="8">
        <v>2023</v>
      </c>
      <c r="B3660" s="9" t="s">
        <v>783</v>
      </c>
      <c r="C3660" s="9" t="s">
        <v>3947</v>
      </c>
      <c r="D3660" s="9" t="s">
        <v>4737</v>
      </c>
      <c r="E3660" s="11">
        <f>VLOOKUP(C3660,Typology!$A$2:$D$615,4,FALSE)</f>
        <v>3</v>
      </c>
      <c r="F3660" s="9" t="s">
        <v>3951</v>
      </c>
      <c r="G3660" s="9" t="s">
        <v>6509</v>
      </c>
      <c r="H3660">
        <v>258.08630299999999</v>
      </c>
      <c r="I3660">
        <v>258.08630299999999</v>
      </c>
    </row>
    <row r="3661" spans="1:9" x14ac:dyDescent="0.25">
      <c r="A3661" s="8">
        <v>2023</v>
      </c>
      <c r="B3661" s="9" t="s">
        <v>783</v>
      </c>
      <c r="C3661" s="9" t="s">
        <v>3947</v>
      </c>
      <c r="D3661" s="9" t="s">
        <v>4737</v>
      </c>
      <c r="E3661" s="11">
        <f>VLOOKUP(C3661,Typology!$A$2:$D$615,4,FALSE)</f>
        <v>3</v>
      </c>
      <c r="F3661" s="9" t="s">
        <v>3952</v>
      </c>
      <c r="G3661" s="9" t="s">
        <v>8377</v>
      </c>
      <c r="H3661">
        <v>0</v>
      </c>
      <c r="I3661">
        <v>450.71012000000002</v>
      </c>
    </row>
    <row r="3662" spans="1:9" x14ac:dyDescent="0.25">
      <c r="A3662" s="8">
        <v>2023</v>
      </c>
      <c r="B3662" s="9" t="s">
        <v>783</v>
      </c>
      <c r="C3662" s="9" t="s">
        <v>3953</v>
      </c>
      <c r="D3662" s="9" t="s">
        <v>4492</v>
      </c>
      <c r="E3662" s="11">
        <f>VLOOKUP(C3662,Typology!$A$2:$D$615,4,FALSE)</f>
        <v>1</v>
      </c>
      <c r="F3662" s="9" t="s">
        <v>3954</v>
      </c>
      <c r="G3662" s="9" t="s">
        <v>8378</v>
      </c>
      <c r="H3662">
        <v>818.35006299999998</v>
      </c>
      <c r="I3662">
        <v>818.35006299999998</v>
      </c>
    </row>
    <row r="3663" spans="1:9" x14ac:dyDescent="0.25">
      <c r="A3663" s="8">
        <v>2023</v>
      </c>
      <c r="B3663" s="9" t="s">
        <v>783</v>
      </c>
      <c r="C3663" s="9" t="s">
        <v>3953</v>
      </c>
      <c r="D3663" s="9" t="s">
        <v>4492</v>
      </c>
      <c r="E3663" s="11">
        <f>VLOOKUP(C3663,Typology!$A$2:$D$615,4,FALSE)</f>
        <v>1</v>
      </c>
      <c r="F3663" s="9" t="s">
        <v>3955</v>
      </c>
      <c r="G3663" s="9" t="s">
        <v>8379</v>
      </c>
      <c r="H3663">
        <v>0</v>
      </c>
      <c r="I3663">
        <v>442.18793799999997</v>
      </c>
    </row>
    <row r="3664" spans="1:9" x14ac:dyDescent="0.25">
      <c r="A3664" s="8">
        <v>2023</v>
      </c>
      <c r="B3664" s="9" t="s">
        <v>783</v>
      </c>
      <c r="C3664" s="9" t="s">
        <v>3953</v>
      </c>
      <c r="D3664" s="9" t="s">
        <v>4492</v>
      </c>
      <c r="E3664" s="11">
        <f>VLOOKUP(C3664,Typology!$A$2:$D$615,4,FALSE)</f>
        <v>1</v>
      </c>
      <c r="F3664" s="9" t="s">
        <v>725</v>
      </c>
      <c r="G3664" s="9" t="s">
        <v>5857</v>
      </c>
      <c r="H3664">
        <v>0</v>
      </c>
      <c r="I3664">
        <v>413.66212899999999</v>
      </c>
    </row>
    <row r="3665" spans="1:9" x14ac:dyDescent="0.25">
      <c r="A3665" s="8">
        <v>2023</v>
      </c>
      <c r="B3665" s="9" t="s">
        <v>783</v>
      </c>
      <c r="C3665" s="9" t="s">
        <v>3956</v>
      </c>
      <c r="D3665" s="9" t="s">
        <v>5527</v>
      </c>
      <c r="E3665" s="11">
        <f>VLOOKUP(C3665,Typology!$A$2:$D$615,4,FALSE)</f>
        <v>3</v>
      </c>
      <c r="F3665" s="9" t="s">
        <v>3957</v>
      </c>
      <c r="G3665" s="9" t="s">
        <v>8380</v>
      </c>
      <c r="H3665">
        <v>391.25423799999999</v>
      </c>
      <c r="I3665">
        <v>391.25423799999999</v>
      </c>
    </row>
    <row r="3666" spans="1:9" x14ac:dyDescent="0.25">
      <c r="A3666" s="8">
        <v>2023</v>
      </c>
      <c r="B3666" s="9" t="s">
        <v>783</v>
      </c>
      <c r="C3666" s="9" t="s">
        <v>3956</v>
      </c>
      <c r="D3666" s="9" t="s">
        <v>5527</v>
      </c>
      <c r="E3666" s="11">
        <f>VLOOKUP(C3666,Typology!$A$2:$D$615,4,FALSE)</f>
        <v>3</v>
      </c>
      <c r="F3666" s="9" t="s">
        <v>3958</v>
      </c>
      <c r="G3666" s="9" t="s">
        <v>8381</v>
      </c>
      <c r="H3666">
        <v>397.26613099999997</v>
      </c>
      <c r="I3666">
        <v>397.26613099999997</v>
      </c>
    </row>
    <row r="3667" spans="1:9" x14ac:dyDescent="0.25">
      <c r="A3667" s="8">
        <v>2023</v>
      </c>
      <c r="B3667" s="9" t="s">
        <v>783</v>
      </c>
      <c r="C3667" s="9" t="s">
        <v>3956</v>
      </c>
      <c r="D3667" s="9" t="s">
        <v>5527</v>
      </c>
      <c r="E3667" s="11">
        <f>VLOOKUP(C3667,Typology!$A$2:$D$615,4,FALSE)</f>
        <v>3</v>
      </c>
      <c r="F3667" s="9" t="s">
        <v>3959</v>
      </c>
      <c r="G3667" s="9" t="s">
        <v>5607</v>
      </c>
      <c r="H3667">
        <v>0</v>
      </c>
      <c r="I3667">
        <v>547.89382599999999</v>
      </c>
    </row>
    <row r="3668" spans="1:9" x14ac:dyDescent="0.25">
      <c r="A3668" s="8">
        <v>2023</v>
      </c>
      <c r="B3668" s="9" t="s">
        <v>783</v>
      </c>
      <c r="C3668" s="9" t="s">
        <v>3956</v>
      </c>
      <c r="D3668" s="9" t="s">
        <v>5527</v>
      </c>
      <c r="E3668" s="11">
        <f>VLOOKUP(C3668,Typology!$A$2:$D$615,4,FALSE)</f>
        <v>3</v>
      </c>
      <c r="F3668" s="9" t="s">
        <v>3960</v>
      </c>
      <c r="G3668" s="9" t="s">
        <v>5837</v>
      </c>
      <c r="H3668">
        <v>1</v>
      </c>
      <c r="I3668">
        <v>383.77400999999998</v>
      </c>
    </row>
    <row r="3669" spans="1:9" x14ac:dyDescent="0.25">
      <c r="A3669" s="8">
        <v>2023</v>
      </c>
      <c r="B3669" s="9" t="s">
        <v>783</v>
      </c>
      <c r="C3669" s="9" t="s">
        <v>3961</v>
      </c>
      <c r="D3669" s="9" t="s">
        <v>4494</v>
      </c>
      <c r="E3669" s="11">
        <f>VLOOKUP(C3669,Typology!$A$2:$D$615,4,FALSE)</f>
        <v>1</v>
      </c>
      <c r="F3669" s="9" t="s">
        <v>3962</v>
      </c>
      <c r="G3669" s="9" t="s">
        <v>8382</v>
      </c>
      <c r="H3669">
        <v>399.571731</v>
      </c>
      <c r="I3669">
        <v>399.571731</v>
      </c>
    </row>
    <row r="3670" spans="1:9" x14ac:dyDescent="0.25">
      <c r="A3670" s="8">
        <v>2023</v>
      </c>
      <c r="B3670" s="9" t="s">
        <v>783</v>
      </c>
      <c r="C3670" s="9" t="s">
        <v>3961</v>
      </c>
      <c r="D3670" s="9" t="s">
        <v>4494</v>
      </c>
      <c r="E3670" s="11">
        <f>VLOOKUP(C3670,Typology!$A$2:$D$615,4,FALSE)</f>
        <v>1</v>
      </c>
      <c r="F3670" s="9" t="s">
        <v>3963</v>
      </c>
      <c r="G3670" s="9" t="s">
        <v>8383</v>
      </c>
      <c r="H3670">
        <v>0</v>
      </c>
      <c r="I3670">
        <v>244.52240399999999</v>
      </c>
    </row>
    <row r="3671" spans="1:9" x14ac:dyDescent="0.25">
      <c r="A3671" s="8">
        <v>2023</v>
      </c>
      <c r="B3671" s="9" t="s">
        <v>783</v>
      </c>
      <c r="C3671" s="9" t="s">
        <v>3961</v>
      </c>
      <c r="D3671" s="9" t="s">
        <v>4494</v>
      </c>
      <c r="E3671" s="11">
        <f>VLOOKUP(C3671,Typology!$A$2:$D$615,4,FALSE)</f>
        <v>1</v>
      </c>
      <c r="F3671" s="9" t="s">
        <v>3964</v>
      </c>
      <c r="G3671" s="9" t="s">
        <v>8384</v>
      </c>
      <c r="H3671">
        <v>0</v>
      </c>
      <c r="I3671">
        <v>188.93275299999999</v>
      </c>
    </row>
    <row r="3672" spans="1:9" x14ac:dyDescent="0.25">
      <c r="A3672" s="8">
        <v>2023</v>
      </c>
      <c r="B3672" s="9" t="s">
        <v>783</v>
      </c>
      <c r="C3672" s="9" t="s">
        <v>3965</v>
      </c>
      <c r="D3672" s="9" t="s">
        <v>5515</v>
      </c>
      <c r="E3672" s="11">
        <f>VLOOKUP(C3672,Typology!$A$2:$D$615,4,FALSE)</f>
        <v>4</v>
      </c>
      <c r="F3672" s="9" t="s">
        <v>3966</v>
      </c>
      <c r="G3672" s="9" t="s">
        <v>8385</v>
      </c>
      <c r="H3672">
        <v>0</v>
      </c>
      <c r="I3672">
        <v>688.74533399999996</v>
      </c>
    </row>
    <row r="3673" spans="1:9" x14ac:dyDescent="0.25">
      <c r="A3673" s="8">
        <v>2023</v>
      </c>
      <c r="B3673" s="9" t="s">
        <v>783</v>
      </c>
      <c r="C3673" s="9" t="s">
        <v>3965</v>
      </c>
      <c r="D3673" s="9" t="s">
        <v>5515</v>
      </c>
      <c r="E3673" s="11">
        <f>VLOOKUP(C3673,Typology!$A$2:$D$615,4,FALSE)</f>
        <v>4</v>
      </c>
      <c r="F3673" s="9" t="s">
        <v>3967</v>
      </c>
      <c r="G3673" s="9" t="s">
        <v>8386</v>
      </c>
      <c r="H3673">
        <v>285.056353</v>
      </c>
      <c r="I3673">
        <v>285.056353</v>
      </c>
    </row>
    <row r="3674" spans="1:9" x14ac:dyDescent="0.25">
      <c r="A3674" s="8">
        <v>2023</v>
      </c>
      <c r="B3674" s="9" t="s">
        <v>783</v>
      </c>
      <c r="C3674" s="9" t="s">
        <v>3965</v>
      </c>
      <c r="D3674" s="9" t="s">
        <v>5515</v>
      </c>
      <c r="E3674" s="11">
        <f>VLOOKUP(C3674,Typology!$A$2:$D$615,4,FALSE)</f>
        <v>4</v>
      </c>
      <c r="F3674" s="9" t="s">
        <v>3968</v>
      </c>
      <c r="G3674" s="9" t="s">
        <v>8387</v>
      </c>
      <c r="H3674">
        <v>222.00507199999998</v>
      </c>
      <c r="I3674">
        <v>222.00507199999998</v>
      </c>
    </row>
    <row r="3675" spans="1:9" x14ac:dyDescent="0.25">
      <c r="A3675" s="8">
        <v>2023</v>
      </c>
      <c r="B3675" s="9" t="s">
        <v>783</v>
      </c>
      <c r="C3675" s="9" t="s">
        <v>3965</v>
      </c>
      <c r="D3675" s="9" t="s">
        <v>5515</v>
      </c>
      <c r="E3675" s="11">
        <f>VLOOKUP(C3675,Typology!$A$2:$D$615,4,FALSE)</f>
        <v>4</v>
      </c>
      <c r="F3675" s="9" t="s">
        <v>3969</v>
      </c>
      <c r="G3675" s="9" t="s">
        <v>5574</v>
      </c>
      <c r="H3675">
        <v>0</v>
      </c>
      <c r="I3675">
        <v>1371.3242829999999</v>
      </c>
    </row>
    <row r="3676" spans="1:9" x14ac:dyDescent="0.25">
      <c r="A3676" s="8">
        <v>2023</v>
      </c>
      <c r="B3676" s="9" t="s">
        <v>783</v>
      </c>
      <c r="C3676" s="9" t="s">
        <v>3965</v>
      </c>
      <c r="D3676" s="9" t="s">
        <v>5515</v>
      </c>
      <c r="E3676" s="11">
        <f>VLOOKUP(C3676,Typology!$A$2:$D$615,4,FALSE)</f>
        <v>4</v>
      </c>
      <c r="F3676" s="9" t="s">
        <v>3970</v>
      </c>
      <c r="G3676" s="9" t="s">
        <v>8388</v>
      </c>
      <c r="H3676">
        <v>281.23227600000001</v>
      </c>
      <c r="I3676">
        <v>281.23227600000001</v>
      </c>
    </row>
    <row r="3677" spans="1:9" x14ac:dyDescent="0.25">
      <c r="A3677" s="8">
        <v>2023</v>
      </c>
      <c r="B3677" s="9" t="s">
        <v>783</v>
      </c>
      <c r="C3677" s="9" t="s">
        <v>3965</v>
      </c>
      <c r="D3677" s="9" t="s">
        <v>5515</v>
      </c>
      <c r="E3677" s="11">
        <f>VLOOKUP(C3677,Typology!$A$2:$D$615,4,FALSE)</f>
        <v>4</v>
      </c>
      <c r="F3677" s="9" t="s">
        <v>3971</v>
      </c>
      <c r="G3677" s="9" t="s">
        <v>8389</v>
      </c>
      <c r="H3677">
        <v>388.40093400000001</v>
      </c>
      <c r="I3677">
        <v>388.40093400000001</v>
      </c>
    </row>
    <row r="3678" spans="1:9" x14ac:dyDescent="0.25">
      <c r="A3678" s="8">
        <v>2023</v>
      </c>
      <c r="B3678" s="9" t="s">
        <v>783</v>
      </c>
      <c r="C3678" s="9" t="s">
        <v>3965</v>
      </c>
      <c r="D3678" s="9" t="s">
        <v>5515</v>
      </c>
      <c r="E3678" s="11">
        <f>VLOOKUP(C3678,Typology!$A$2:$D$615,4,FALSE)</f>
        <v>4</v>
      </c>
      <c r="F3678" s="9" t="s">
        <v>3972</v>
      </c>
      <c r="G3678" s="9" t="s">
        <v>8390</v>
      </c>
      <c r="H3678">
        <v>351.78309000000002</v>
      </c>
      <c r="I3678">
        <v>351.78309000000002</v>
      </c>
    </row>
    <row r="3679" spans="1:9" x14ac:dyDescent="0.25">
      <c r="A3679" s="8">
        <v>2023</v>
      </c>
      <c r="B3679" s="9" t="s">
        <v>783</v>
      </c>
      <c r="C3679" s="9" t="s">
        <v>3965</v>
      </c>
      <c r="D3679" s="9" t="s">
        <v>5515</v>
      </c>
      <c r="E3679" s="11">
        <f>VLOOKUP(C3679,Typology!$A$2:$D$615,4,FALSE)</f>
        <v>4</v>
      </c>
      <c r="F3679" s="9" t="s">
        <v>3973</v>
      </c>
      <c r="G3679" s="9" t="s">
        <v>8391</v>
      </c>
      <c r="H3679">
        <v>302.26472999999999</v>
      </c>
      <c r="I3679">
        <v>589.13022799999999</v>
      </c>
    </row>
    <row r="3680" spans="1:9" x14ac:dyDescent="0.25">
      <c r="A3680" s="8">
        <v>2023</v>
      </c>
      <c r="B3680" s="9" t="s">
        <v>783</v>
      </c>
      <c r="C3680" s="9" t="s">
        <v>3974</v>
      </c>
      <c r="D3680" s="9" t="s">
        <v>4922</v>
      </c>
      <c r="E3680" s="11">
        <f>VLOOKUP(C3680,Typology!$A$2:$D$615,4,FALSE)</f>
        <v>5</v>
      </c>
      <c r="F3680" s="9" t="s">
        <v>3975</v>
      </c>
      <c r="G3680" s="9" t="s">
        <v>6266</v>
      </c>
      <c r="H3680">
        <v>260.66766699999999</v>
      </c>
      <c r="I3680">
        <v>260.66766699999999</v>
      </c>
    </row>
    <row r="3681" spans="1:9" x14ac:dyDescent="0.25">
      <c r="A3681" s="8">
        <v>2023</v>
      </c>
      <c r="B3681" s="9" t="s">
        <v>783</v>
      </c>
      <c r="C3681" s="9" t="s">
        <v>3974</v>
      </c>
      <c r="D3681" s="9" t="s">
        <v>4922</v>
      </c>
      <c r="E3681" s="11">
        <f>VLOOKUP(C3681,Typology!$A$2:$D$615,4,FALSE)</f>
        <v>5</v>
      </c>
      <c r="F3681" s="9" t="s">
        <v>3976</v>
      </c>
      <c r="G3681" s="9" t="s">
        <v>8392</v>
      </c>
      <c r="H3681">
        <v>294.080467</v>
      </c>
      <c r="I3681">
        <v>294.080467</v>
      </c>
    </row>
    <row r="3682" spans="1:9" x14ac:dyDescent="0.25">
      <c r="A3682" s="8">
        <v>2023</v>
      </c>
      <c r="B3682" s="9" t="s">
        <v>783</v>
      </c>
      <c r="C3682" s="9" t="s">
        <v>3974</v>
      </c>
      <c r="D3682" s="9" t="s">
        <v>4922</v>
      </c>
      <c r="E3682" s="11">
        <f>VLOOKUP(C3682,Typology!$A$2:$D$615,4,FALSE)</f>
        <v>5</v>
      </c>
      <c r="F3682" s="9" t="s">
        <v>3977</v>
      </c>
      <c r="G3682" s="9" t="s">
        <v>8393</v>
      </c>
      <c r="H3682">
        <v>521.57911200000001</v>
      </c>
      <c r="I3682">
        <v>521.57911200000001</v>
      </c>
    </row>
    <row r="3683" spans="1:9" x14ac:dyDescent="0.25">
      <c r="A3683" s="8">
        <v>2023</v>
      </c>
      <c r="B3683" s="9" t="s">
        <v>783</v>
      </c>
      <c r="C3683" s="9" t="s">
        <v>3974</v>
      </c>
      <c r="D3683" s="9" t="s">
        <v>4922</v>
      </c>
      <c r="E3683" s="11">
        <f>VLOOKUP(C3683,Typology!$A$2:$D$615,4,FALSE)</f>
        <v>5</v>
      </c>
      <c r="F3683" s="9" t="s">
        <v>3978</v>
      </c>
      <c r="G3683" s="9" t="s">
        <v>8394</v>
      </c>
      <c r="H3683">
        <v>285.41076199999998</v>
      </c>
      <c r="I3683">
        <v>285.41076199999998</v>
      </c>
    </row>
    <row r="3684" spans="1:9" x14ac:dyDescent="0.25">
      <c r="A3684" s="8">
        <v>2023</v>
      </c>
      <c r="B3684" s="9" t="s">
        <v>783</v>
      </c>
      <c r="C3684" s="9" t="s">
        <v>3974</v>
      </c>
      <c r="D3684" s="9" t="s">
        <v>4922</v>
      </c>
      <c r="E3684" s="11">
        <f>VLOOKUP(C3684,Typology!$A$2:$D$615,4,FALSE)</f>
        <v>5</v>
      </c>
      <c r="F3684" s="9" t="s">
        <v>3979</v>
      </c>
      <c r="G3684" s="9" t="s">
        <v>8395</v>
      </c>
      <c r="H3684">
        <v>0</v>
      </c>
      <c r="I3684">
        <v>942.47126900000001</v>
      </c>
    </row>
    <row r="3685" spans="1:9" x14ac:dyDescent="0.25">
      <c r="A3685" s="8">
        <v>2023</v>
      </c>
      <c r="B3685" s="9" t="s">
        <v>783</v>
      </c>
      <c r="C3685" s="9" t="s">
        <v>3974</v>
      </c>
      <c r="D3685" s="9" t="s">
        <v>4922</v>
      </c>
      <c r="E3685" s="11">
        <f>VLOOKUP(C3685,Typology!$A$2:$D$615,4,FALSE)</f>
        <v>5</v>
      </c>
      <c r="F3685" s="9" t="s">
        <v>3980</v>
      </c>
      <c r="G3685" s="9" t="s">
        <v>8396</v>
      </c>
      <c r="H3685">
        <v>0</v>
      </c>
      <c r="I3685">
        <v>1968.0616110000001</v>
      </c>
    </row>
    <row r="3686" spans="1:9" x14ac:dyDescent="0.25">
      <c r="A3686" s="8">
        <v>2023</v>
      </c>
      <c r="B3686" s="9" t="s">
        <v>783</v>
      </c>
      <c r="C3686" s="9" t="s">
        <v>3974</v>
      </c>
      <c r="D3686" s="9" t="s">
        <v>4922</v>
      </c>
      <c r="E3686" s="11">
        <f>VLOOKUP(C3686,Typology!$A$2:$D$615,4,FALSE)</f>
        <v>5</v>
      </c>
      <c r="F3686" s="9" t="s">
        <v>3981</v>
      </c>
      <c r="G3686" s="9" t="s">
        <v>8397</v>
      </c>
      <c r="H3686">
        <v>364.313244</v>
      </c>
      <c r="I3686">
        <v>364.313244</v>
      </c>
    </row>
    <row r="3687" spans="1:9" x14ac:dyDescent="0.25">
      <c r="A3687" s="8">
        <v>2023</v>
      </c>
      <c r="B3687" s="9" t="s">
        <v>783</v>
      </c>
      <c r="C3687" s="9" t="s">
        <v>3974</v>
      </c>
      <c r="D3687" s="9" t="s">
        <v>4922</v>
      </c>
      <c r="E3687" s="11">
        <f>VLOOKUP(C3687,Typology!$A$2:$D$615,4,FALSE)</f>
        <v>5</v>
      </c>
      <c r="F3687" s="9" t="s">
        <v>3982</v>
      </c>
      <c r="G3687" s="9" t="s">
        <v>8398</v>
      </c>
      <c r="H3687">
        <v>436.47247600000003</v>
      </c>
      <c r="I3687">
        <v>862.74062800000002</v>
      </c>
    </row>
    <row r="3688" spans="1:9" x14ac:dyDescent="0.25">
      <c r="A3688" s="8">
        <v>2023</v>
      </c>
      <c r="B3688" s="9" t="s">
        <v>783</v>
      </c>
      <c r="C3688" s="9" t="s">
        <v>3974</v>
      </c>
      <c r="D3688" s="9" t="s">
        <v>4922</v>
      </c>
      <c r="E3688" s="11">
        <f>VLOOKUP(C3688,Typology!$A$2:$D$615,4,FALSE)</f>
        <v>5</v>
      </c>
      <c r="F3688" s="9" t="s">
        <v>3983</v>
      </c>
      <c r="G3688" s="9" t="s">
        <v>8399</v>
      </c>
      <c r="H3688">
        <v>379.47373900000002</v>
      </c>
      <c r="I3688">
        <v>379.47373900000002</v>
      </c>
    </row>
    <row r="3689" spans="1:9" x14ac:dyDescent="0.25">
      <c r="A3689" s="8">
        <v>2023</v>
      </c>
      <c r="B3689" s="9" t="s">
        <v>783</v>
      </c>
      <c r="C3689" s="9" t="s">
        <v>3984</v>
      </c>
      <c r="D3689" s="9" t="s">
        <v>4490</v>
      </c>
      <c r="E3689" s="11">
        <f>VLOOKUP(C3689,Typology!$A$2:$D$615,4,FALSE)</f>
        <v>1</v>
      </c>
      <c r="F3689" s="9" t="s">
        <v>3985</v>
      </c>
      <c r="G3689" s="9" t="s">
        <v>8400</v>
      </c>
      <c r="H3689">
        <v>520.33521299999995</v>
      </c>
      <c r="I3689">
        <v>520.33521299999995</v>
      </c>
    </row>
    <row r="3690" spans="1:9" x14ac:dyDescent="0.25">
      <c r="A3690" s="8">
        <v>2023</v>
      </c>
      <c r="B3690" s="9" t="s">
        <v>783</v>
      </c>
      <c r="C3690" s="9" t="s">
        <v>3984</v>
      </c>
      <c r="D3690" s="9" t="s">
        <v>4490</v>
      </c>
      <c r="E3690" s="11">
        <f>VLOOKUP(C3690,Typology!$A$2:$D$615,4,FALSE)</f>
        <v>1</v>
      </c>
      <c r="F3690" s="9" t="s">
        <v>3986</v>
      </c>
      <c r="G3690" s="9" t="s">
        <v>8401</v>
      </c>
      <c r="H3690">
        <v>0</v>
      </c>
      <c r="I3690">
        <v>298.47406000000001</v>
      </c>
    </row>
    <row r="3691" spans="1:9" x14ac:dyDescent="0.25">
      <c r="A3691" s="8">
        <v>2023</v>
      </c>
      <c r="B3691" s="9" t="s">
        <v>783</v>
      </c>
      <c r="C3691" s="9" t="s">
        <v>3984</v>
      </c>
      <c r="D3691" s="9" t="s">
        <v>4490</v>
      </c>
      <c r="E3691" s="11">
        <f>VLOOKUP(C3691,Typology!$A$2:$D$615,4,FALSE)</f>
        <v>1</v>
      </c>
      <c r="F3691" s="9" t="s">
        <v>3987</v>
      </c>
      <c r="G3691" s="9" t="s">
        <v>8402</v>
      </c>
      <c r="H3691">
        <v>0</v>
      </c>
      <c r="I3691">
        <v>359.14149600000002</v>
      </c>
    </row>
    <row r="3692" spans="1:9" x14ac:dyDescent="0.25">
      <c r="A3692" s="8">
        <v>2023</v>
      </c>
      <c r="B3692" s="9" t="s">
        <v>783</v>
      </c>
      <c r="C3692" s="9" t="s">
        <v>3988</v>
      </c>
      <c r="D3692" s="9" t="s">
        <v>4635</v>
      </c>
      <c r="E3692" s="11">
        <f>VLOOKUP(C3692,Typology!$A$2:$D$615,4,FALSE)</f>
        <v>2</v>
      </c>
      <c r="F3692" s="9" t="s">
        <v>3989</v>
      </c>
      <c r="G3692" s="9" t="s">
        <v>8403</v>
      </c>
      <c r="H3692">
        <v>91</v>
      </c>
      <c r="I3692">
        <v>438.51136400000001</v>
      </c>
    </row>
    <row r="3693" spans="1:9" x14ac:dyDescent="0.25">
      <c r="A3693" s="8">
        <v>2023</v>
      </c>
      <c r="B3693" s="9" t="s">
        <v>783</v>
      </c>
      <c r="C3693" s="9" t="s">
        <v>3988</v>
      </c>
      <c r="D3693" s="9" t="s">
        <v>4635</v>
      </c>
      <c r="E3693" s="11">
        <f>VLOOKUP(C3693,Typology!$A$2:$D$615,4,FALSE)</f>
        <v>2</v>
      </c>
      <c r="F3693" s="9" t="s">
        <v>3990</v>
      </c>
      <c r="G3693" s="9" t="s">
        <v>8404</v>
      </c>
      <c r="H3693">
        <v>481.89471600000002</v>
      </c>
      <c r="I3693">
        <v>481.89471600000002</v>
      </c>
    </row>
    <row r="3694" spans="1:9" x14ac:dyDescent="0.25">
      <c r="A3694" s="8">
        <v>2023</v>
      </c>
      <c r="B3694" s="9" t="s">
        <v>783</v>
      </c>
      <c r="C3694" s="9" t="s">
        <v>3988</v>
      </c>
      <c r="D3694" s="9" t="s">
        <v>4635</v>
      </c>
      <c r="E3694" s="11">
        <f>VLOOKUP(C3694,Typology!$A$2:$D$615,4,FALSE)</f>
        <v>2</v>
      </c>
      <c r="F3694" s="9" t="s">
        <v>3991</v>
      </c>
      <c r="G3694" s="9" t="s">
        <v>8405</v>
      </c>
      <c r="H3694">
        <v>0</v>
      </c>
      <c r="I3694">
        <v>305.17452300000002</v>
      </c>
    </row>
    <row r="3695" spans="1:9" x14ac:dyDescent="0.25">
      <c r="A3695" s="8">
        <v>2023</v>
      </c>
      <c r="B3695" s="9" t="s">
        <v>783</v>
      </c>
      <c r="C3695" s="9" t="s">
        <v>3992</v>
      </c>
      <c r="D3695" s="9" t="s">
        <v>4928</v>
      </c>
      <c r="E3695" s="11">
        <f>VLOOKUP(C3695,Typology!$A$2:$D$615,4,FALSE)</f>
        <v>5</v>
      </c>
      <c r="F3695" s="9" t="s">
        <v>3993</v>
      </c>
      <c r="G3695" s="9" t="s">
        <v>8406</v>
      </c>
      <c r="H3695">
        <v>0</v>
      </c>
      <c r="I3695">
        <v>417.76089400000001</v>
      </c>
    </row>
    <row r="3696" spans="1:9" x14ac:dyDescent="0.25">
      <c r="A3696" s="8">
        <v>2023</v>
      </c>
      <c r="B3696" s="9" t="s">
        <v>783</v>
      </c>
      <c r="C3696" s="9" t="s">
        <v>3992</v>
      </c>
      <c r="D3696" s="9" t="s">
        <v>4928</v>
      </c>
      <c r="E3696" s="11">
        <f>VLOOKUP(C3696,Typology!$A$2:$D$615,4,FALSE)</f>
        <v>5</v>
      </c>
      <c r="F3696" s="9" t="s">
        <v>3994</v>
      </c>
      <c r="G3696" s="9" t="s">
        <v>8407</v>
      </c>
      <c r="H3696">
        <v>0</v>
      </c>
      <c r="I3696">
        <v>41.581386999999999</v>
      </c>
    </row>
    <row r="3697" spans="1:9" x14ac:dyDescent="0.25">
      <c r="A3697" s="8">
        <v>2023</v>
      </c>
      <c r="B3697" s="9" t="s">
        <v>783</v>
      </c>
      <c r="C3697" s="9" t="s">
        <v>3992</v>
      </c>
      <c r="D3697" s="9" t="s">
        <v>4928</v>
      </c>
      <c r="E3697" s="11">
        <f>VLOOKUP(C3697,Typology!$A$2:$D$615,4,FALSE)</f>
        <v>5</v>
      </c>
      <c r="F3697" s="9" t="s">
        <v>3995</v>
      </c>
      <c r="G3697" s="9" t="s">
        <v>8408</v>
      </c>
      <c r="H3697">
        <v>0</v>
      </c>
      <c r="I3697">
        <v>559.37011299999995</v>
      </c>
    </row>
    <row r="3698" spans="1:9" x14ac:dyDescent="0.25">
      <c r="A3698" s="8">
        <v>2023</v>
      </c>
      <c r="B3698" s="9" t="s">
        <v>783</v>
      </c>
      <c r="C3698" s="9" t="s">
        <v>3992</v>
      </c>
      <c r="D3698" s="9" t="s">
        <v>4928</v>
      </c>
      <c r="E3698" s="11">
        <f>VLOOKUP(C3698,Typology!$A$2:$D$615,4,FALSE)</f>
        <v>5</v>
      </c>
      <c r="F3698" s="9" t="s">
        <v>3996</v>
      </c>
      <c r="G3698" s="9" t="s">
        <v>8409</v>
      </c>
      <c r="H3698">
        <v>839.73902399999997</v>
      </c>
      <c r="I3698">
        <v>839.73902399999997</v>
      </c>
    </row>
    <row r="3699" spans="1:9" x14ac:dyDescent="0.25">
      <c r="A3699" s="8">
        <v>2023</v>
      </c>
      <c r="B3699" s="9" t="s">
        <v>783</v>
      </c>
      <c r="C3699" s="9" t="s">
        <v>3997</v>
      </c>
      <c r="D3699" s="9" t="s">
        <v>4976</v>
      </c>
      <c r="E3699" s="11">
        <f>VLOOKUP(C3699,Typology!$A$2:$D$615,4,FALSE)</f>
        <v>6</v>
      </c>
      <c r="F3699" s="9" t="s">
        <v>3998</v>
      </c>
      <c r="G3699" s="9" t="s">
        <v>8410</v>
      </c>
      <c r="H3699">
        <v>399.37631299999998</v>
      </c>
      <c r="I3699">
        <v>399.37631299999998</v>
      </c>
    </row>
    <row r="3700" spans="1:9" x14ac:dyDescent="0.25">
      <c r="A3700" s="8">
        <v>2023</v>
      </c>
      <c r="B3700" s="9" t="s">
        <v>783</v>
      </c>
      <c r="C3700" s="9" t="s">
        <v>3997</v>
      </c>
      <c r="D3700" s="9" t="s">
        <v>4976</v>
      </c>
      <c r="E3700" s="11">
        <f>VLOOKUP(C3700,Typology!$A$2:$D$615,4,FALSE)</f>
        <v>6</v>
      </c>
      <c r="F3700" s="9" t="s">
        <v>3999</v>
      </c>
      <c r="G3700" s="9" t="s">
        <v>8411</v>
      </c>
      <c r="H3700">
        <v>0</v>
      </c>
      <c r="I3700">
        <v>878.36632299999997</v>
      </c>
    </row>
    <row r="3701" spans="1:9" x14ac:dyDescent="0.25">
      <c r="A3701" s="8">
        <v>2023</v>
      </c>
      <c r="B3701" s="9" t="s">
        <v>783</v>
      </c>
      <c r="C3701" s="9" t="s">
        <v>3997</v>
      </c>
      <c r="D3701" s="9" t="s">
        <v>4976</v>
      </c>
      <c r="E3701" s="11">
        <f>VLOOKUP(C3701,Typology!$A$2:$D$615,4,FALSE)</f>
        <v>6</v>
      </c>
      <c r="F3701" s="9" t="s">
        <v>4000</v>
      </c>
      <c r="G3701" s="9" t="s">
        <v>8412</v>
      </c>
      <c r="H3701">
        <v>179.73142799999999</v>
      </c>
      <c r="I3701">
        <v>758.64514499999996</v>
      </c>
    </row>
    <row r="3702" spans="1:9" x14ac:dyDescent="0.25">
      <c r="A3702" s="8">
        <v>2023</v>
      </c>
      <c r="B3702" s="9" t="s">
        <v>783</v>
      </c>
      <c r="C3702" s="9" t="s">
        <v>3997</v>
      </c>
      <c r="D3702" s="9" t="s">
        <v>4976</v>
      </c>
      <c r="E3702" s="11">
        <f>VLOOKUP(C3702,Typology!$A$2:$D$615,4,FALSE)</f>
        <v>6</v>
      </c>
      <c r="F3702" s="9" t="s">
        <v>4001</v>
      </c>
      <c r="G3702" s="9" t="s">
        <v>8413</v>
      </c>
      <c r="H3702">
        <v>380.260716</v>
      </c>
      <c r="I3702">
        <v>380.260716</v>
      </c>
    </row>
    <row r="3703" spans="1:9" x14ac:dyDescent="0.25">
      <c r="A3703" s="8">
        <v>2023</v>
      </c>
      <c r="B3703" s="9" t="s">
        <v>783</v>
      </c>
      <c r="C3703" s="9" t="s">
        <v>3997</v>
      </c>
      <c r="D3703" s="9" t="s">
        <v>4976</v>
      </c>
      <c r="E3703" s="11">
        <f>VLOOKUP(C3703,Typology!$A$2:$D$615,4,FALSE)</f>
        <v>6</v>
      </c>
      <c r="F3703" s="9" t="s">
        <v>4002</v>
      </c>
      <c r="G3703" s="9" t="s">
        <v>8414</v>
      </c>
      <c r="H3703">
        <v>248.08152899999999</v>
      </c>
      <c r="I3703">
        <v>248.08152899999999</v>
      </c>
    </row>
    <row r="3704" spans="1:9" x14ac:dyDescent="0.25">
      <c r="A3704" s="8">
        <v>2023</v>
      </c>
      <c r="B3704" s="9" t="s">
        <v>783</v>
      </c>
      <c r="C3704" s="9" t="s">
        <v>4003</v>
      </c>
      <c r="D3704" s="9" t="s">
        <v>4743</v>
      </c>
      <c r="E3704" s="11">
        <f>VLOOKUP(C3704,Typology!$A$2:$D$615,4,FALSE)</f>
        <v>3</v>
      </c>
      <c r="F3704" s="9" t="s">
        <v>4004</v>
      </c>
      <c r="G3704" s="9" t="s">
        <v>8415</v>
      </c>
      <c r="H3704">
        <v>0</v>
      </c>
      <c r="I3704">
        <v>517.86016199999995</v>
      </c>
    </row>
    <row r="3705" spans="1:9" x14ac:dyDescent="0.25">
      <c r="A3705" s="8">
        <v>2023</v>
      </c>
      <c r="B3705" s="9" t="s">
        <v>783</v>
      </c>
      <c r="C3705" s="9" t="s">
        <v>4003</v>
      </c>
      <c r="D3705" s="9" t="s">
        <v>4743</v>
      </c>
      <c r="E3705" s="11">
        <f>VLOOKUP(C3705,Typology!$A$2:$D$615,4,FALSE)</f>
        <v>3</v>
      </c>
      <c r="F3705" s="9" t="s">
        <v>4005</v>
      </c>
      <c r="G3705" s="9" t="s">
        <v>8416</v>
      </c>
      <c r="H3705">
        <v>117.77694</v>
      </c>
      <c r="I3705">
        <v>476.14688100000001</v>
      </c>
    </row>
    <row r="3706" spans="1:9" x14ac:dyDescent="0.25">
      <c r="A3706" s="8">
        <v>2023</v>
      </c>
      <c r="B3706" s="9" t="s">
        <v>783</v>
      </c>
      <c r="C3706" s="9" t="s">
        <v>4003</v>
      </c>
      <c r="D3706" s="9" t="s">
        <v>4743</v>
      </c>
      <c r="E3706" s="11">
        <f>VLOOKUP(C3706,Typology!$A$2:$D$615,4,FALSE)</f>
        <v>3</v>
      </c>
      <c r="F3706" s="9" t="s">
        <v>4006</v>
      </c>
      <c r="G3706" s="9" t="s">
        <v>8417</v>
      </c>
      <c r="H3706">
        <v>459.44506999999999</v>
      </c>
      <c r="I3706">
        <v>459.44506999999999</v>
      </c>
    </row>
    <row r="3707" spans="1:9" x14ac:dyDescent="0.25">
      <c r="A3707" s="8">
        <v>2023</v>
      </c>
      <c r="B3707" s="9" t="s">
        <v>783</v>
      </c>
      <c r="C3707" s="9" t="s">
        <v>4007</v>
      </c>
      <c r="D3707" s="9" t="s">
        <v>5493</v>
      </c>
      <c r="E3707" s="11">
        <f>VLOOKUP(C3707,Typology!$A$2:$D$615,4,FALSE)</f>
        <v>3</v>
      </c>
      <c r="F3707" s="9" t="s">
        <v>4008</v>
      </c>
      <c r="G3707" s="9" t="s">
        <v>8418</v>
      </c>
      <c r="H3707">
        <v>98.940295999999989</v>
      </c>
      <c r="I3707">
        <v>399.13066800000001</v>
      </c>
    </row>
    <row r="3708" spans="1:9" x14ac:dyDescent="0.25">
      <c r="A3708" s="8">
        <v>2023</v>
      </c>
      <c r="B3708" s="9" t="s">
        <v>783</v>
      </c>
      <c r="C3708" s="9" t="s">
        <v>4007</v>
      </c>
      <c r="D3708" s="9" t="s">
        <v>5493</v>
      </c>
      <c r="E3708" s="11">
        <f>VLOOKUP(C3708,Typology!$A$2:$D$615,4,FALSE)</f>
        <v>3</v>
      </c>
      <c r="F3708" s="9" t="s">
        <v>4009</v>
      </c>
      <c r="G3708" s="9" t="s">
        <v>5902</v>
      </c>
      <c r="H3708">
        <v>0</v>
      </c>
      <c r="I3708">
        <v>387.77389900000003</v>
      </c>
    </row>
    <row r="3709" spans="1:9" x14ac:dyDescent="0.25">
      <c r="A3709" s="8">
        <v>2023</v>
      </c>
      <c r="B3709" s="9" t="s">
        <v>783</v>
      </c>
      <c r="C3709" s="9" t="s">
        <v>4007</v>
      </c>
      <c r="D3709" s="9" t="s">
        <v>5493</v>
      </c>
      <c r="E3709" s="11">
        <f>VLOOKUP(C3709,Typology!$A$2:$D$615,4,FALSE)</f>
        <v>3</v>
      </c>
      <c r="F3709" s="9" t="s">
        <v>4010</v>
      </c>
      <c r="G3709" s="9" t="s">
        <v>8419</v>
      </c>
      <c r="H3709">
        <v>463.63751300000001</v>
      </c>
      <c r="I3709">
        <v>463.63751300000001</v>
      </c>
    </row>
    <row r="3710" spans="1:9" x14ac:dyDescent="0.25">
      <c r="A3710" s="8">
        <v>2023</v>
      </c>
      <c r="B3710" s="9" t="s">
        <v>783</v>
      </c>
      <c r="C3710" s="9" t="s">
        <v>4011</v>
      </c>
      <c r="D3710" s="9" t="s">
        <v>5537</v>
      </c>
      <c r="E3710" s="11">
        <f>VLOOKUP(C3710,Typology!$A$2:$D$615,4,FALSE)</f>
        <v>5</v>
      </c>
      <c r="F3710" s="9" t="s">
        <v>4012</v>
      </c>
      <c r="G3710" s="9" t="s">
        <v>8420</v>
      </c>
      <c r="H3710">
        <v>852.61674500000004</v>
      </c>
      <c r="I3710">
        <v>852.61674500000004</v>
      </c>
    </row>
    <row r="3711" spans="1:9" x14ac:dyDescent="0.25">
      <c r="A3711" s="8">
        <v>2023</v>
      </c>
      <c r="B3711" s="9" t="s">
        <v>783</v>
      </c>
      <c r="C3711" s="9" t="s">
        <v>4011</v>
      </c>
      <c r="D3711" s="9" t="s">
        <v>5537</v>
      </c>
      <c r="E3711" s="11">
        <f>VLOOKUP(C3711,Typology!$A$2:$D$615,4,FALSE)</f>
        <v>5</v>
      </c>
      <c r="F3711" s="9" t="s">
        <v>762</v>
      </c>
      <c r="G3711" s="9" t="s">
        <v>5828</v>
      </c>
      <c r="H3711">
        <v>0</v>
      </c>
      <c r="I3711">
        <v>1169.08078</v>
      </c>
    </row>
    <row r="3712" spans="1:9" x14ac:dyDescent="0.25">
      <c r="A3712" s="8">
        <v>2023</v>
      </c>
      <c r="B3712" s="9" t="s">
        <v>783</v>
      </c>
      <c r="C3712" s="9" t="s">
        <v>4011</v>
      </c>
      <c r="D3712" s="9" t="s">
        <v>5537</v>
      </c>
      <c r="E3712" s="11">
        <f>VLOOKUP(C3712,Typology!$A$2:$D$615,4,FALSE)</f>
        <v>5</v>
      </c>
      <c r="F3712" s="9" t="s">
        <v>4013</v>
      </c>
      <c r="G3712" s="9" t="s">
        <v>8421</v>
      </c>
      <c r="H3712">
        <v>314.11272500000001</v>
      </c>
      <c r="I3712">
        <v>314.11272500000001</v>
      </c>
    </row>
    <row r="3713" spans="1:9" x14ac:dyDescent="0.25">
      <c r="A3713" s="8">
        <v>2023</v>
      </c>
      <c r="B3713" s="9" t="s">
        <v>783</v>
      </c>
      <c r="C3713" s="9" t="s">
        <v>4011</v>
      </c>
      <c r="D3713" s="9" t="s">
        <v>5537</v>
      </c>
      <c r="E3713" s="11">
        <f>VLOOKUP(C3713,Typology!$A$2:$D$615,4,FALSE)</f>
        <v>5</v>
      </c>
      <c r="F3713" s="9" t="s">
        <v>4014</v>
      </c>
      <c r="G3713" s="9" t="s">
        <v>5853</v>
      </c>
      <c r="H3713">
        <v>0</v>
      </c>
      <c r="I3713">
        <v>603.26074900000003</v>
      </c>
    </row>
    <row r="3714" spans="1:9" x14ac:dyDescent="0.25">
      <c r="A3714" s="8">
        <v>2023</v>
      </c>
      <c r="B3714" s="9" t="s">
        <v>783</v>
      </c>
      <c r="C3714" s="9" t="s">
        <v>4011</v>
      </c>
      <c r="D3714" s="9" t="s">
        <v>5537</v>
      </c>
      <c r="E3714" s="11">
        <f>VLOOKUP(C3714,Typology!$A$2:$D$615,4,FALSE)</f>
        <v>5</v>
      </c>
      <c r="F3714" s="9" t="s">
        <v>4015</v>
      </c>
      <c r="G3714" s="9" t="s">
        <v>8422</v>
      </c>
      <c r="H3714">
        <v>610.880314</v>
      </c>
      <c r="I3714">
        <v>916.43464100000006</v>
      </c>
    </row>
    <row r="3715" spans="1:9" x14ac:dyDescent="0.25">
      <c r="A3715" s="8">
        <v>2023</v>
      </c>
      <c r="B3715" s="9" t="s">
        <v>783</v>
      </c>
      <c r="C3715" s="9" t="s">
        <v>4016</v>
      </c>
      <c r="D3715" s="9" t="s">
        <v>4977</v>
      </c>
      <c r="E3715" s="11">
        <f>VLOOKUP(C3715,Typology!$A$2:$D$615,4,FALSE)</f>
        <v>6</v>
      </c>
      <c r="F3715" s="9" t="s">
        <v>4017</v>
      </c>
      <c r="G3715" s="9" t="s">
        <v>8423</v>
      </c>
      <c r="H3715">
        <v>323.49999700000001</v>
      </c>
      <c r="I3715">
        <v>323.49999700000001</v>
      </c>
    </row>
    <row r="3716" spans="1:9" x14ac:dyDescent="0.25">
      <c r="A3716" s="8">
        <v>2023</v>
      </c>
      <c r="B3716" s="9" t="s">
        <v>783</v>
      </c>
      <c r="C3716" s="9" t="s">
        <v>4016</v>
      </c>
      <c r="D3716" s="9" t="s">
        <v>4977</v>
      </c>
      <c r="E3716" s="11">
        <f>VLOOKUP(C3716,Typology!$A$2:$D$615,4,FALSE)</f>
        <v>6</v>
      </c>
      <c r="F3716" s="9" t="s">
        <v>4018</v>
      </c>
      <c r="G3716" s="9" t="s">
        <v>8424</v>
      </c>
      <c r="H3716">
        <v>662.72281199999998</v>
      </c>
      <c r="I3716">
        <v>662.72281199999998</v>
      </c>
    </row>
    <row r="3717" spans="1:9" x14ac:dyDescent="0.25">
      <c r="A3717" s="8">
        <v>2023</v>
      </c>
      <c r="B3717" s="9" t="s">
        <v>783</v>
      </c>
      <c r="C3717" s="9" t="s">
        <v>4016</v>
      </c>
      <c r="D3717" s="9" t="s">
        <v>4977</v>
      </c>
      <c r="E3717" s="11">
        <f>VLOOKUP(C3717,Typology!$A$2:$D$615,4,FALSE)</f>
        <v>6</v>
      </c>
      <c r="F3717" s="9" t="s">
        <v>4019</v>
      </c>
      <c r="G3717" s="9" t="s">
        <v>8425</v>
      </c>
      <c r="H3717">
        <v>0</v>
      </c>
      <c r="I3717">
        <v>1034.7862070000001</v>
      </c>
    </row>
    <row r="3718" spans="1:9" x14ac:dyDescent="0.25">
      <c r="A3718" s="8">
        <v>2023</v>
      </c>
      <c r="B3718" s="9" t="s">
        <v>783</v>
      </c>
      <c r="C3718" s="9" t="s">
        <v>4016</v>
      </c>
      <c r="D3718" s="9" t="s">
        <v>4977</v>
      </c>
      <c r="E3718" s="11">
        <f>VLOOKUP(C3718,Typology!$A$2:$D$615,4,FALSE)</f>
        <v>6</v>
      </c>
      <c r="F3718" s="9" t="s">
        <v>4020</v>
      </c>
      <c r="G3718" s="9" t="s">
        <v>8426</v>
      </c>
      <c r="H3718">
        <v>0</v>
      </c>
      <c r="I3718">
        <v>1458.2945239999999</v>
      </c>
    </row>
    <row r="3719" spans="1:9" x14ac:dyDescent="0.25">
      <c r="A3719" s="8">
        <v>2023</v>
      </c>
      <c r="B3719" s="9" t="s">
        <v>783</v>
      </c>
      <c r="C3719" s="9" t="s">
        <v>4016</v>
      </c>
      <c r="D3719" s="9" t="s">
        <v>4977</v>
      </c>
      <c r="E3719" s="11">
        <f>VLOOKUP(C3719,Typology!$A$2:$D$615,4,FALSE)</f>
        <v>6</v>
      </c>
      <c r="F3719" s="9" t="s">
        <v>4021</v>
      </c>
      <c r="G3719" s="9" t="s">
        <v>8427</v>
      </c>
      <c r="H3719">
        <v>1011.7144489999999</v>
      </c>
      <c r="I3719">
        <v>1011.7144489999999</v>
      </c>
    </row>
    <row r="3720" spans="1:9" x14ac:dyDescent="0.25">
      <c r="A3720" s="8">
        <v>2023</v>
      </c>
      <c r="B3720" s="9" t="s">
        <v>783</v>
      </c>
      <c r="C3720" s="9" t="s">
        <v>4022</v>
      </c>
      <c r="D3720" s="9" t="s">
        <v>4744</v>
      </c>
      <c r="E3720" s="11">
        <f>VLOOKUP(C3720,Typology!$A$2:$D$615,4,FALSE)</f>
        <v>3</v>
      </c>
      <c r="F3720" s="9" t="s">
        <v>4023</v>
      </c>
      <c r="G3720" s="9" t="s">
        <v>8428</v>
      </c>
      <c r="H3720">
        <v>0</v>
      </c>
      <c r="I3720">
        <v>221.21946800000001</v>
      </c>
    </row>
    <row r="3721" spans="1:9" x14ac:dyDescent="0.25">
      <c r="A3721" s="8">
        <v>2023</v>
      </c>
      <c r="B3721" s="9" t="s">
        <v>783</v>
      </c>
      <c r="C3721" s="9" t="s">
        <v>4022</v>
      </c>
      <c r="D3721" s="9" t="s">
        <v>4744</v>
      </c>
      <c r="E3721" s="11">
        <f>VLOOKUP(C3721,Typology!$A$2:$D$615,4,FALSE)</f>
        <v>3</v>
      </c>
      <c r="F3721" s="9" t="s">
        <v>4024</v>
      </c>
      <c r="G3721" s="9" t="s">
        <v>8429</v>
      </c>
      <c r="H3721">
        <v>346.66003599999999</v>
      </c>
      <c r="I3721">
        <v>411.541965</v>
      </c>
    </row>
    <row r="3722" spans="1:9" x14ac:dyDescent="0.25">
      <c r="A3722" s="8">
        <v>2023</v>
      </c>
      <c r="B3722" s="9" t="s">
        <v>783</v>
      </c>
      <c r="C3722" s="9" t="s">
        <v>4022</v>
      </c>
      <c r="D3722" s="9" t="s">
        <v>4744</v>
      </c>
      <c r="E3722" s="11">
        <f>VLOOKUP(C3722,Typology!$A$2:$D$615,4,FALSE)</f>
        <v>3</v>
      </c>
      <c r="F3722" s="9" t="s">
        <v>4025</v>
      </c>
      <c r="G3722" s="9" t="s">
        <v>8430</v>
      </c>
      <c r="H3722">
        <v>0</v>
      </c>
      <c r="I3722">
        <v>133.332593</v>
      </c>
    </row>
    <row r="3723" spans="1:9" x14ac:dyDescent="0.25">
      <c r="A3723" s="8">
        <v>2023</v>
      </c>
      <c r="B3723" s="9" t="s">
        <v>783</v>
      </c>
      <c r="C3723" s="9" t="s">
        <v>4026</v>
      </c>
      <c r="D3723" s="9" t="s">
        <v>4925</v>
      </c>
      <c r="E3723" s="11">
        <f>VLOOKUP(C3723,Typology!$A$2:$D$615,4,FALSE)</f>
        <v>5</v>
      </c>
      <c r="F3723" s="9" t="s">
        <v>4027</v>
      </c>
      <c r="G3723" s="9" t="s">
        <v>8431</v>
      </c>
      <c r="H3723">
        <v>267.789016</v>
      </c>
      <c r="I3723">
        <v>519.91730700000005</v>
      </c>
    </row>
    <row r="3724" spans="1:9" x14ac:dyDescent="0.25">
      <c r="A3724" s="8">
        <v>2023</v>
      </c>
      <c r="B3724" s="9" t="s">
        <v>783</v>
      </c>
      <c r="C3724" s="9" t="s">
        <v>4026</v>
      </c>
      <c r="D3724" s="9" t="s">
        <v>4925</v>
      </c>
      <c r="E3724" s="11">
        <f>VLOOKUP(C3724,Typology!$A$2:$D$615,4,FALSE)</f>
        <v>5</v>
      </c>
      <c r="F3724" s="9" t="s">
        <v>4028</v>
      </c>
      <c r="G3724" s="9" t="s">
        <v>8432</v>
      </c>
      <c r="H3724">
        <v>0.56848900000000002</v>
      </c>
      <c r="I3724">
        <v>7.1392439999999997</v>
      </c>
    </row>
    <row r="3725" spans="1:9" x14ac:dyDescent="0.25">
      <c r="A3725" s="8">
        <v>2023</v>
      </c>
      <c r="B3725" s="9" t="s">
        <v>783</v>
      </c>
      <c r="C3725" s="9" t="s">
        <v>4026</v>
      </c>
      <c r="D3725" s="9" t="s">
        <v>4925</v>
      </c>
      <c r="E3725" s="11">
        <f>VLOOKUP(C3725,Typology!$A$2:$D$615,4,FALSE)</f>
        <v>5</v>
      </c>
      <c r="F3725" s="9" t="s">
        <v>4029</v>
      </c>
      <c r="G3725" s="9" t="s">
        <v>8433</v>
      </c>
      <c r="H3725">
        <v>417.77525700000001</v>
      </c>
      <c r="I3725">
        <v>417.77525700000001</v>
      </c>
    </row>
    <row r="3726" spans="1:9" x14ac:dyDescent="0.25">
      <c r="A3726" s="8">
        <v>2023</v>
      </c>
      <c r="B3726" s="9" t="s">
        <v>783</v>
      </c>
      <c r="C3726" s="9" t="s">
        <v>4026</v>
      </c>
      <c r="D3726" s="9" t="s">
        <v>4925</v>
      </c>
      <c r="E3726" s="11">
        <f>VLOOKUP(C3726,Typology!$A$2:$D$615,4,FALSE)</f>
        <v>5</v>
      </c>
      <c r="F3726" s="9" t="s">
        <v>4030</v>
      </c>
      <c r="G3726" s="9" t="s">
        <v>8434</v>
      </c>
      <c r="H3726">
        <v>0</v>
      </c>
      <c r="I3726">
        <v>504.36809499999998</v>
      </c>
    </row>
    <row r="3727" spans="1:9" x14ac:dyDescent="0.25">
      <c r="A3727" s="8">
        <v>2023</v>
      </c>
      <c r="B3727" s="9" t="s">
        <v>783</v>
      </c>
      <c r="C3727" s="9" t="s">
        <v>4026</v>
      </c>
      <c r="D3727" s="9" t="s">
        <v>4925</v>
      </c>
      <c r="E3727" s="11">
        <f>VLOOKUP(C3727,Typology!$A$2:$D$615,4,FALSE)</f>
        <v>5</v>
      </c>
      <c r="F3727" s="9" t="s">
        <v>4031</v>
      </c>
      <c r="G3727" s="9" t="s">
        <v>8435</v>
      </c>
      <c r="H3727">
        <v>0</v>
      </c>
      <c r="I3727">
        <v>1174.472256</v>
      </c>
    </row>
    <row r="3728" spans="1:9" x14ac:dyDescent="0.25">
      <c r="A3728" s="8">
        <v>2023</v>
      </c>
      <c r="B3728" s="9" t="s">
        <v>783</v>
      </c>
      <c r="C3728" s="9" t="s">
        <v>4026</v>
      </c>
      <c r="D3728" s="9" t="s">
        <v>4925</v>
      </c>
      <c r="E3728" s="11">
        <f>VLOOKUP(C3728,Typology!$A$2:$D$615,4,FALSE)</f>
        <v>5</v>
      </c>
      <c r="F3728" s="9" t="s">
        <v>4032</v>
      </c>
      <c r="G3728" s="9" t="s">
        <v>8436</v>
      </c>
      <c r="H3728">
        <v>329.67236400000002</v>
      </c>
      <c r="I3728">
        <v>329.67236400000002</v>
      </c>
    </row>
    <row r="3729" spans="1:9" x14ac:dyDescent="0.25">
      <c r="A3729" s="8">
        <v>2023</v>
      </c>
      <c r="B3729" s="9" t="s">
        <v>783</v>
      </c>
      <c r="C3729" s="9" t="s">
        <v>4026</v>
      </c>
      <c r="D3729" s="9" t="s">
        <v>4925</v>
      </c>
      <c r="E3729" s="11">
        <f>VLOOKUP(C3729,Typology!$A$2:$D$615,4,FALSE)</f>
        <v>5</v>
      </c>
      <c r="F3729" s="9" t="s">
        <v>4033</v>
      </c>
      <c r="G3729" s="9" t="s">
        <v>8437</v>
      </c>
      <c r="H3729">
        <v>341.07391000000001</v>
      </c>
      <c r="I3729">
        <v>341.07391000000001</v>
      </c>
    </row>
    <row r="3730" spans="1:9" x14ac:dyDescent="0.25">
      <c r="A3730" s="8">
        <v>2023</v>
      </c>
      <c r="B3730" s="9" t="s">
        <v>783</v>
      </c>
      <c r="C3730" s="9" t="s">
        <v>4034</v>
      </c>
      <c r="D3730" s="9" t="s">
        <v>4978</v>
      </c>
      <c r="E3730" s="11">
        <f>VLOOKUP(C3730,Typology!$A$2:$D$615,4,FALSE)</f>
        <v>6</v>
      </c>
      <c r="F3730" s="9" t="s">
        <v>4035</v>
      </c>
      <c r="G3730" s="9" t="s">
        <v>7363</v>
      </c>
      <c r="H3730">
        <v>609.77966400000003</v>
      </c>
      <c r="I3730">
        <v>609.77966400000003</v>
      </c>
    </row>
    <row r="3731" spans="1:9" x14ac:dyDescent="0.25">
      <c r="A3731" s="8">
        <v>2023</v>
      </c>
      <c r="B3731" s="9" t="s">
        <v>783</v>
      </c>
      <c r="C3731" s="9" t="s">
        <v>4034</v>
      </c>
      <c r="D3731" s="9" t="s">
        <v>4978</v>
      </c>
      <c r="E3731" s="11">
        <f>VLOOKUP(C3731,Typology!$A$2:$D$615,4,FALSE)</f>
        <v>6</v>
      </c>
      <c r="F3731" s="9" t="s">
        <v>4036</v>
      </c>
      <c r="G3731" s="9" t="s">
        <v>8438</v>
      </c>
      <c r="H3731">
        <v>0</v>
      </c>
      <c r="I3731">
        <v>641.93018500000005</v>
      </c>
    </row>
    <row r="3732" spans="1:9" x14ac:dyDescent="0.25">
      <c r="A3732" s="8">
        <v>2023</v>
      </c>
      <c r="B3732" s="9" t="s">
        <v>783</v>
      </c>
      <c r="C3732" s="9" t="s">
        <v>4034</v>
      </c>
      <c r="D3732" s="9" t="s">
        <v>4978</v>
      </c>
      <c r="E3732" s="11">
        <f>VLOOKUP(C3732,Typology!$A$2:$D$615,4,FALSE)</f>
        <v>6</v>
      </c>
      <c r="F3732" s="9" t="s">
        <v>4037</v>
      </c>
      <c r="G3732" s="9" t="s">
        <v>8439</v>
      </c>
      <c r="H3732">
        <v>647.71931199999995</v>
      </c>
      <c r="I3732">
        <v>647.71931199999995</v>
      </c>
    </row>
    <row r="3733" spans="1:9" x14ac:dyDescent="0.25">
      <c r="A3733" s="8">
        <v>2023</v>
      </c>
      <c r="B3733" s="9" t="s">
        <v>783</v>
      </c>
      <c r="C3733" s="9" t="s">
        <v>4034</v>
      </c>
      <c r="D3733" s="9" t="s">
        <v>4978</v>
      </c>
      <c r="E3733" s="11">
        <f>VLOOKUP(C3733,Typology!$A$2:$D$615,4,FALSE)</f>
        <v>6</v>
      </c>
      <c r="F3733" s="9" t="s">
        <v>4038</v>
      </c>
      <c r="G3733" s="9" t="s">
        <v>8440</v>
      </c>
      <c r="H3733">
        <v>0</v>
      </c>
      <c r="I3733">
        <v>888.30980099999999</v>
      </c>
    </row>
    <row r="3734" spans="1:9" x14ac:dyDescent="0.25">
      <c r="A3734" s="8">
        <v>2023</v>
      </c>
      <c r="B3734" s="9" t="s">
        <v>783</v>
      </c>
      <c r="C3734" s="9" t="s">
        <v>4039</v>
      </c>
      <c r="D3734" s="9" t="s">
        <v>5531</v>
      </c>
      <c r="E3734" s="11">
        <f>VLOOKUP(C3734,Typology!$A$2:$D$615,4,FALSE)</f>
        <v>4</v>
      </c>
      <c r="F3734" s="9" t="s">
        <v>4040</v>
      </c>
      <c r="G3734" s="9" t="s">
        <v>8441</v>
      </c>
      <c r="H3734">
        <v>27.939181999999999</v>
      </c>
      <c r="I3734">
        <v>27.939181999999999</v>
      </c>
    </row>
    <row r="3735" spans="1:9" x14ac:dyDescent="0.25">
      <c r="A3735" s="8">
        <v>2023</v>
      </c>
      <c r="B3735" s="9" t="s">
        <v>783</v>
      </c>
      <c r="C3735" s="9" t="s">
        <v>4039</v>
      </c>
      <c r="D3735" s="9" t="s">
        <v>5531</v>
      </c>
      <c r="E3735" s="11">
        <f>VLOOKUP(C3735,Typology!$A$2:$D$615,4,FALSE)</f>
        <v>4</v>
      </c>
      <c r="F3735" s="9" t="s">
        <v>4041</v>
      </c>
      <c r="G3735" s="9" t="s">
        <v>8442</v>
      </c>
      <c r="H3735">
        <v>360.431085</v>
      </c>
      <c r="I3735">
        <v>360.431085</v>
      </c>
    </row>
    <row r="3736" spans="1:9" x14ac:dyDescent="0.25">
      <c r="A3736" s="8">
        <v>2023</v>
      </c>
      <c r="B3736" s="9" t="s">
        <v>783</v>
      </c>
      <c r="C3736" s="9" t="s">
        <v>4039</v>
      </c>
      <c r="D3736" s="9" t="s">
        <v>5531</v>
      </c>
      <c r="E3736" s="11">
        <f>VLOOKUP(C3736,Typology!$A$2:$D$615,4,FALSE)</f>
        <v>4</v>
      </c>
      <c r="F3736" s="9" t="s">
        <v>4042</v>
      </c>
      <c r="G3736" s="9" t="s">
        <v>8443</v>
      </c>
      <c r="H3736">
        <v>384.26031899999998</v>
      </c>
      <c r="I3736">
        <v>520.82232099999999</v>
      </c>
    </row>
    <row r="3737" spans="1:9" x14ac:dyDescent="0.25">
      <c r="A3737" s="8">
        <v>2023</v>
      </c>
      <c r="B3737" s="9" t="s">
        <v>783</v>
      </c>
      <c r="C3737" s="9" t="s">
        <v>4039</v>
      </c>
      <c r="D3737" s="9" t="s">
        <v>5531</v>
      </c>
      <c r="E3737" s="11">
        <f>VLOOKUP(C3737,Typology!$A$2:$D$615,4,FALSE)</f>
        <v>4</v>
      </c>
      <c r="F3737" s="9" t="s">
        <v>4043</v>
      </c>
      <c r="G3737" s="9" t="s">
        <v>8444</v>
      </c>
      <c r="H3737">
        <v>0</v>
      </c>
      <c r="I3737">
        <v>766.56563700000004</v>
      </c>
    </row>
    <row r="3738" spans="1:9" x14ac:dyDescent="0.25">
      <c r="A3738" s="8">
        <v>2023</v>
      </c>
      <c r="B3738" s="9" t="s">
        <v>783</v>
      </c>
      <c r="C3738" s="9" t="s">
        <v>4044</v>
      </c>
      <c r="D3738" s="9" t="s">
        <v>4929</v>
      </c>
      <c r="E3738" s="11">
        <f>VLOOKUP(C3738,Typology!$A$2:$D$615,4,FALSE)</f>
        <v>5</v>
      </c>
      <c r="F3738" s="9" t="s">
        <v>4045</v>
      </c>
      <c r="G3738" s="9" t="s">
        <v>8445</v>
      </c>
      <c r="H3738">
        <v>574.49348599999996</v>
      </c>
      <c r="I3738">
        <v>574.49348599999996</v>
      </c>
    </row>
    <row r="3739" spans="1:9" x14ac:dyDescent="0.25">
      <c r="A3739" s="8">
        <v>2023</v>
      </c>
      <c r="B3739" s="9" t="s">
        <v>783</v>
      </c>
      <c r="C3739" s="9" t="s">
        <v>4044</v>
      </c>
      <c r="D3739" s="9" t="s">
        <v>4929</v>
      </c>
      <c r="E3739" s="11">
        <f>VLOOKUP(C3739,Typology!$A$2:$D$615,4,FALSE)</f>
        <v>5</v>
      </c>
      <c r="F3739" s="9" t="s">
        <v>4046</v>
      </c>
      <c r="G3739" s="9" t="s">
        <v>8446</v>
      </c>
      <c r="H3739">
        <v>0</v>
      </c>
      <c r="I3739">
        <v>596.44784200000004</v>
      </c>
    </row>
    <row r="3740" spans="1:9" x14ac:dyDescent="0.25">
      <c r="A3740" s="8">
        <v>2023</v>
      </c>
      <c r="B3740" s="9" t="s">
        <v>783</v>
      </c>
      <c r="C3740" s="9" t="s">
        <v>4044</v>
      </c>
      <c r="D3740" s="9" t="s">
        <v>4929</v>
      </c>
      <c r="E3740" s="11">
        <f>VLOOKUP(C3740,Typology!$A$2:$D$615,4,FALSE)</f>
        <v>5</v>
      </c>
      <c r="F3740" s="9" t="s">
        <v>4047</v>
      </c>
      <c r="G3740" s="9" t="s">
        <v>8447</v>
      </c>
      <c r="H3740">
        <v>620.87980700000003</v>
      </c>
      <c r="I3740">
        <v>620.87980700000003</v>
      </c>
    </row>
    <row r="3741" spans="1:9" x14ac:dyDescent="0.25">
      <c r="A3741" s="8">
        <v>2023</v>
      </c>
      <c r="B3741" s="9" t="s">
        <v>783</v>
      </c>
      <c r="C3741" s="9" t="s">
        <v>4044</v>
      </c>
      <c r="D3741" s="9" t="s">
        <v>4929</v>
      </c>
      <c r="E3741" s="11">
        <f>VLOOKUP(C3741,Typology!$A$2:$D$615,4,FALSE)</f>
        <v>5</v>
      </c>
      <c r="F3741" s="9" t="s">
        <v>4048</v>
      </c>
      <c r="G3741" s="9" t="s">
        <v>8448</v>
      </c>
      <c r="H3741">
        <v>556.63463999999999</v>
      </c>
      <c r="I3741">
        <v>823.993022</v>
      </c>
    </row>
    <row r="3742" spans="1:9" x14ac:dyDescent="0.25">
      <c r="A3742" s="8">
        <v>2023</v>
      </c>
      <c r="B3742" s="9" t="s">
        <v>783</v>
      </c>
      <c r="C3742" s="9" t="s">
        <v>4044</v>
      </c>
      <c r="D3742" s="9" t="s">
        <v>4929</v>
      </c>
      <c r="E3742" s="11">
        <f>VLOOKUP(C3742,Typology!$A$2:$D$615,4,FALSE)</f>
        <v>5</v>
      </c>
      <c r="F3742" s="9" t="s">
        <v>4049</v>
      </c>
      <c r="G3742" s="9" t="s">
        <v>8449</v>
      </c>
      <c r="H3742">
        <v>0</v>
      </c>
      <c r="I3742">
        <v>1240.089352</v>
      </c>
    </row>
    <row r="3743" spans="1:9" x14ac:dyDescent="0.25">
      <c r="A3743" s="8">
        <v>2023</v>
      </c>
      <c r="B3743" s="9" t="s">
        <v>783</v>
      </c>
      <c r="C3743" s="9" t="s">
        <v>4050</v>
      </c>
      <c r="D3743" s="9" t="s">
        <v>4495</v>
      </c>
      <c r="E3743" s="11">
        <f>VLOOKUP(C3743,Typology!$A$2:$D$615,4,FALSE)</f>
        <v>1</v>
      </c>
      <c r="F3743" s="9" t="s">
        <v>4051</v>
      </c>
      <c r="G3743" s="9" t="s">
        <v>8450</v>
      </c>
      <c r="H3743">
        <v>0</v>
      </c>
      <c r="I3743">
        <v>95.296297999999993</v>
      </c>
    </row>
    <row r="3744" spans="1:9" x14ac:dyDescent="0.25">
      <c r="A3744" s="8">
        <v>2023</v>
      </c>
      <c r="B3744" s="9" t="s">
        <v>783</v>
      </c>
      <c r="C3744" s="9" t="s">
        <v>4050</v>
      </c>
      <c r="D3744" s="9" t="s">
        <v>4495</v>
      </c>
      <c r="E3744" s="11">
        <f>VLOOKUP(C3744,Typology!$A$2:$D$615,4,FALSE)</f>
        <v>1</v>
      </c>
      <c r="F3744" s="9" t="s">
        <v>4052</v>
      </c>
      <c r="G3744" s="9" t="s">
        <v>8451</v>
      </c>
      <c r="H3744">
        <v>103.68796</v>
      </c>
      <c r="I3744">
        <v>103.68796</v>
      </c>
    </row>
    <row r="3745" spans="1:9" x14ac:dyDescent="0.25">
      <c r="A3745" s="8">
        <v>2023</v>
      </c>
      <c r="B3745" s="9" t="s">
        <v>783</v>
      </c>
      <c r="C3745" s="9" t="s">
        <v>4053</v>
      </c>
      <c r="D3745" s="9" t="s">
        <v>4639</v>
      </c>
      <c r="E3745" s="11">
        <f>VLOOKUP(C3745,Typology!$A$2:$D$615,4,FALSE)</f>
        <v>2</v>
      </c>
      <c r="F3745" s="9" t="s">
        <v>4054</v>
      </c>
      <c r="G3745" s="9" t="s">
        <v>8452</v>
      </c>
      <c r="H3745">
        <v>201.96947800000001</v>
      </c>
      <c r="I3745">
        <v>232.516662</v>
      </c>
    </row>
    <row r="3746" spans="1:9" x14ac:dyDescent="0.25">
      <c r="A3746" s="8">
        <v>2023</v>
      </c>
      <c r="B3746" s="9" t="s">
        <v>783</v>
      </c>
      <c r="C3746" s="9" t="s">
        <v>4053</v>
      </c>
      <c r="D3746" s="9" t="s">
        <v>4639</v>
      </c>
      <c r="E3746" s="11">
        <f>VLOOKUP(C3746,Typology!$A$2:$D$615,4,FALSE)</f>
        <v>2</v>
      </c>
      <c r="F3746" s="9" t="s">
        <v>4055</v>
      </c>
      <c r="G3746" s="9" t="s">
        <v>8453</v>
      </c>
      <c r="H3746">
        <v>0</v>
      </c>
      <c r="I3746">
        <v>233.64402799999999</v>
      </c>
    </row>
    <row r="3747" spans="1:9" x14ac:dyDescent="0.25">
      <c r="A3747" s="8">
        <v>2023</v>
      </c>
      <c r="B3747" s="9" t="s">
        <v>783</v>
      </c>
      <c r="C3747" s="9" t="s">
        <v>4056</v>
      </c>
      <c r="D3747" s="9" t="s">
        <v>4843</v>
      </c>
      <c r="E3747" s="11">
        <f>VLOOKUP(C3747,Typology!$A$2:$D$615,4,FALSE)</f>
        <v>4</v>
      </c>
      <c r="F3747" s="9" t="s">
        <v>4057</v>
      </c>
      <c r="G3747" s="9" t="s">
        <v>8454</v>
      </c>
      <c r="H3747">
        <v>0</v>
      </c>
      <c r="I3747">
        <v>259.74643400000002</v>
      </c>
    </row>
    <row r="3748" spans="1:9" x14ac:dyDescent="0.25">
      <c r="A3748" s="8">
        <v>2023</v>
      </c>
      <c r="B3748" s="9" t="s">
        <v>783</v>
      </c>
      <c r="C3748" s="9" t="s">
        <v>4056</v>
      </c>
      <c r="D3748" s="9" t="s">
        <v>4843</v>
      </c>
      <c r="E3748" s="11">
        <f>VLOOKUP(C3748,Typology!$A$2:$D$615,4,FALSE)</f>
        <v>4</v>
      </c>
      <c r="F3748" s="9" t="s">
        <v>4058</v>
      </c>
      <c r="G3748" s="9" t="s">
        <v>8455</v>
      </c>
      <c r="H3748">
        <v>75.221339</v>
      </c>
      <c r="I3748">
        <v>325.09901100000002</v>
      </c>
    </row>
    <row r="3749" spans="1:9" x14ac:dyDescent="0.25">
      <c r="A3749" s="8">
        <v>2023</v>
      </c>
      <c r="B3749" s="9" t="s">
        <v>783</v>
      </c>
      <c r="C3749" s="9" t="s">
        <v>4056</v>
      </c>
      <c r="D3749" s="9" t="s">
        <v>4843</v>
      </c>
      <c r="E3749" s="11">
        <f>VLOOKUP(C3749,Typology!$A$2:$D$615,4,FALSE)</f>
        <v>4</v>
      </c>
      <c r="F3749" s="9" t="s">
        <v>4059</v>
      </c>
      <c r="G3749" s="9" t="s">
        <v>8456</v>
      </c>
      <c r="H3749">
        <v>388.52880499999998</v>
      </c>
      <c r="I3749">
        <v>388.52880499999998</v>
      </c>
    </row>
    <row r="3750" spans="1:9" x14ac:dyDescent="0.25">
      <c r="A3750" s="8">
        <v>2023</v>
      </c>
      <c r="B3750" s="9" t="s">
        <v>783</v>
      </c>
      <c r="C3750" s="9" t="s">
        <v>4056</v>
      </c>
      <c r="D3750" s="9" t="s">
        <v>4843</v>
      </c>
      <c r="E3750" s="11">
        <f>VLOOKUP(C3750,Typology!$A$2:$D$615,4,FALSE)</f>
        <v>4</v>
      </c>
      <c r="F3750" s="9" t="s">
        <v>4060</v>
      </c>
      <c r="G3750" s="9" t="s">
        <v>8457</v>
      </c>
      <c r="H3750">
        <v>1.7457E-2</v>
      </c>
      <c r="I3750">
        <v>8.3324879999999997</v>
      </c>
    </row>
    <row r="3751" spans="1:9" x14ac:dyDescent="0.25">
      <c r="A3751" s="8">
        <v>2023</v>
      </c>
      <c r="B3751" s="9" t="s">
        <v>783</v>
      </c>
      <c r="C3751" s="9" t="s">
        <v>4061</v>
      </c>
      <c r="D3751" s="9" t="s">
        <v>4749</v>
      </c>
      <c r="E3751" s="11">
        <f>VLOOKUP(C3751,Typology!$A$2:$D$615,4,FALSE)</f>
        <v>3</v>
      </c>
      <c r="F3751" s="9" t="s">
        <v>4062</v>
      </c>
      <c r="G3751" s="9" t="s">
        <v>8458</v>
      </c>
      <c r="H3751">
        <v>464.13657699999999</v>
      </c>
      <c r="I3751">
        <v>464.13657699999999</v>
      </c>
    </row>
    <row r="3752" spans="1:9" x14ac:dyDescent="0.25">
      <c r="A3752" s="8">
        <v>2023</v>
      </c>
      <c r="B3752" s="9" t="s">
        <v>783</v>
      </c>
      <c r="C3752" s="9" t="s">
        <v>4061</v>
      </c>
      <c r="D3752" s="9" t="s">
        <v>4749</v>
      </c>
      <c r="E3752" s="11">
        <f>VLOOKUP(C3752,Typology!$A$2:$D$615,4,FALSE)</f>
        <v>3</v>
      </c>
      <c r="F3752" s="9" t="s">
        <v>702</v>
      </c>
      <c r="G3752" s="9" t="s">
        <v>5840</v>
      </c>
      <c r="H3752">
        <v>0</v>
      </c>
      <c r="I3752">
        <v>360.94715200000002</v>
      </c>
    </row>
    <row r="3753" spans="1:9" x14ac:dyDescent="0.25">
      <c r="A3753" s="8">
        <v>2023</v>
      </c>
      <c r="B3753" s="9" t="s">
        <v>783</v>
      </c>
      <c r="C3753" s="9" t="s">
        <v>4061</v>
      </c>
      <c r="D3753" s="9" t="s">
        <v>4749</v>
      </c>
      <c r="E3753" s="11">
        <f>VLOOKUP(C3753,Typology!$A$2:$D$615,4,FALSE)</f>
        <v>3</v>
      </c>
      <c r="F3753" s="9" t="s">
        <v>4063</v>
      </c>
      <c r="G3753" s="9" t="s">
        <v>6275</v>
      </c>
      <c r="H3753">
        <v>102.70180999999999</v>
      </c>
      <c r="I3753">
        <v>406.28460799999999</v>
      </c>
    </row>
    <row r="3754" spans="1:9" x14ac:dyDescent="0.25">
      <c r="A3754" s="8">
        <v>2023</v>
      </c>
      <c r="B3754" s="9" t="s">
        <v>783</v>
      </c>
      <c r="C3754" s="9" t="s">
        <v>4064</v>
      </c>
      <c r="D3754" s="9" t="s">
        <v>4746</v>
      </c>
      <c r="E3754" s="11">
        <f>VLOOKUP(C3754,Typology!$A$2:$D$615,4,FALSE)</f>
        <v>3</v>
      </c>
      <c r="F3754" s="9" t="s">
        <v>4065</v>
      </c>
      <c r="G3754" s="9" t="s">
        <v>8459</v>
      </c>
      <c r="H3754">
        <v>131.97777600000001</v>
      </c>
      <c r="I3754">
        <v>131.97777600000001</v>
      </c>
    </row>
    <row r="3755" spans="1:9" x14ac:dyDescent="0.25">
      <c r="A3755" s="8">
        <v>2023</v>
      </c>
      <c r="B3755" s="9" t="s">
        <v>783</v>
      </c>
      <c r="C3755" s="9" t="s">
        <v>4064</v>
      </c>
      <c r="D3755" s="9" t="s">
        <v>4746</v>
      </c>
      <c r="E3755" s="11">
        <f>VLOOKUP(C3755,Typology!$A$2:$D$615,4,FALSE)</f>
        <v>3</v>
      </c>
      <c r="F3755" s="9" t="s">
        <v>4066</v>
      </c>
      <c r="G3755" s="9" t="s">
        <v>8460</v>
      </c>
      <c r="H3755">
        <v>144.65168499999999</v>
      </c>
      <c r="I3755">
        <v>144.65168499999999</v>
      </c>
    </row>
    <row r="3756" spans="1:9" x14ac:dyDescent="0.25">
      <c r="A3756" s="8">
        <v>2023</v>
      </c>
      <c r="B3756" s="9" t="s">
        <v>783</v>
      </c>
      <c r="C3756" s="9" t="s">
        <v>4064</v>
      </c>
      <c r="D3756" s="9" t="s">
        <v>4746</v>
      </c>
      <c r="E3756" s="11">
        <f>VLOOKUP(C3756,Typology!$A$2:$D$615,4,FALSE)</f>
        <v>3</v>
      </c>
      <c r="F3756" s="9" t="s">
        <v>4067</v>
      </c>
      <c r="G3756" s="9" t="s">
        <v>8461</v>
      </c>
      <c r="H3756">
        <v>0</v>
      </c>
      <c r="I3756">
        <v>195.32222300000001</v>
      </c>
    </row>
    <row r="3757" spans="1:9" x14ac:dyDescent="0.25">
      <c r="A3757" s="8">
        <v>2023</v>
      </c>
      <c r="B3757" s="9" t="s">
        <v>783</v>
      </c>
      <c r="C3757" s="9" t="s">
        <v>4064</v>
      </c>
      <c r="D3757" s="9" t="s">
        <v>4746</v>
      </c>
      <c r="E3757" s="11">
        <f>VLOOKUP(C3757,Typology!$A$2:$D$615,4,FALSE)</f>
        <v>3</v>
      </c>
      <c r="F3757" s="9" t="s">
        <v>4068</v>
      </c>
      <c r="G3757" s="9" t="s">
        <v>8462</v>
      </c>
      <c r="H3757">
        <v>0</v>
      </c>
      <c r="I3757">
        <v>143.1498</v>
      </c>
    </row>
    <row r="3758" spans="1:9" x14ac:dyDescent="0.25">
      <c r="A3758" s="8">
        <v>2023</v>
      </c>
      <c r="B3758" s="9" t="s">
        <v>783</v>
      </c>
      <c r="C3758" s="9" t="s">
        <v>4069</v>
      </c>
      <c r="D3758" s="9" t="s">
        <v>4930</v>
      </c>
      <c r="E3758" s="11">
        <f>VLOOKUP(C3758,Typology!$A$2:$D$615,4,FALSE)</f>
        <v>5</v>
      </c>
      <c r="F3758" s="9" t="s">
        <v>4070</v>
      </c>
      <c r="G3758" s="9" t="s">
        <v>8463</v>
      </c>
      <c r="H3758">
        <v>0</v>
      </c>
      <c r="I3758">
        <v>720.75222499999995</v>
      </c>
    </row>
    <row r="3759" spans="1:9" x14ac:dyDescent="0.25">
      <c r="A3759" s="8">
        <v>2023</v>
      </c>
      <c r="B3759" s="9" t="s">
        <v>783</v>
      </c>
      <c r="C3759" s="9" t="s">
        <v>4069</v>
      </c>
      <c r="D3759" s="9" t="s">
        <v>4930</v>
      </c>
      <c r="E3759" s="11">
        <f>VLOOKUP(C3759,Typology!$A$2:$D$615,4,FALSE)</f>
        <v>5</v>
      </c>
      <c r="F3759" s="9" t="s">
        <v>4071</v>
      </c>
      <c r="G3759" s="9" t="s">
        <v>8464</v>
      </c>
      <c r="H3759">
        <v>185.93618800000002</v>
      </c>
      <c r="I3759">
        <v>772.74551900000006</v>
      </c>
    </row>
    <row r="3760" spans="1:9" x14ac:dyDescent="0.25">
      <c r="A3760" s="8">
        <v>2023</v>
      </c>
      <c r="B3760" s="9" t="s">
        <v>783</v>
      </c>
      <c r="C3760" s="9" t="s">
        <v>4069</v>
      </c>
      <c r="D3760" s="9" t="s">
        <v>4930</v>
      </c>
      <c r="E3760" s="11">
        <f>VLOOKUP(C3760,Typology!$A$2:$D$615,4,FALSE)</f>
        <v>5</v>
      </c>
      <c r="F3760" s="9" t="s">
        <v>4072</v>
      </c>
      <c r="G3760" s="9" t="s">
        <v>8465</v>
      </c>
      <c r="H3760">
        <v>331.65641900000003</v>
      </c>
      <c r="I3760">
        <v>331.65641900000003</v>
      </c>
    </row>
    <row r="3761" spans="1:9" x14ac:dyDescent="0.25">
      <c r="A3761" s="8">
        <v>2023</v>
      </c>
      <c r="B3761" s="9" t="s">
        <v>783</v>
      </c>
      <c r="C3761" s="9" t="s">
        <v>4069</v>
      </c>
      <c r="D3761" s="9" t="s">
        <v>4930</v>
      </c>
      <c r="E3761" s="11">
        <f>VLOOKUP(C3761,Typology!$A$2:$D$615,4,FALSE)</f>
        <v>5</v>
      </c>
      <c r="F3761" s="9" t="s">
        <v>4073</v>
      </c>
      <c r="G3761" s="9" t="s">
        <v>8466</v>
      </c>
      <c r="H3761">
        <v>312.68353999999999</v>
      </c>
      <c r="I3761">
        <v>312.68353999999999</v>
      </c>
    </row>
    <row r="3762" spans="1:9" x14ac:dyDescent="0.25">
      <c r="A3762" s="8">
        <v>2023</v>
      </c>
      <c r="B3762" s="9" t="s">
        <v>783</v>
      </c>
      <c r="C3762" s="9" t="s">
        <v>4069</v>
      </c>
      <c r="D3762" s="9" t="s">
        <v>4930</v>
      </c>
      <c r="E3762" s="11">
        <f>VLOOKUP(C3762,Typology!$A$2:$D$615,4,FALSE)</f>
        <v>5</v>
      </c>
      <c r="F3762" s="9" t="s">
        <v>4074</v>
      </c>
      <c r="G3762" s="9" t="s">
        <v>8467</v>
      </c>
      <c r="H3762">
        <v>201.21003200000001</v>
      </c>
      <c r="I3762">
        <v>201.21003200000001</v>
      </c>
    </row>
    <row r="3763" spans="1:9" x14ac:dyDescent="0.25">
      <c r="A3763" s="8">
        <v>2023</v>
      </c>
      <c r="B3763" s="9" t="s">
        <v>783</v>
      </c>
      <c r="C3763" s="9" t="s">
        <v>4075</v>
      </c>
      <c r="D3763" s="9" t="s">
        <v>4636</v>
      </c>
      <c r="E3763" s="11">
        <f>VLOOKUP(C3763,Typology!$A$2:$D$615,4,FALSE)</f>
        <v>2</v>
      </c>
      <c r="F3763" s="9" t="s">
        <v>4076</v>
      </c>
      <c r="G3763" s="9" t="s">
        <v>8468</v>
      </c>
      <c r="H3763">
        <v>0</v>
      </c>
      <c r="I3763">
        <v>196.19758100000001</v>
      </c>
    </row>
    <row r="3764" spans="1:9" x14ac:dyDescent="0.25">
      <c r="A3764" s="8">
        <v>2023</v>
      </c>
      <c r="B3764" s="9" t="s">
        <v>783</v>
      </c>
      <c r="C3764" s="9" t="s">
        <v>4075</v>
      </c>
      <c r="D3764" s="9" t="s">
        <v>4636</v>
      </c>
      <c r="E3764" s="11">
        <f>VLOOKUP(C3764,Typology!$A$2:$D$615,4,FALSE)</f>
        <v>2</v>
      </c>
      <c r="F3764" s="9" t="s">
        <v>4077</v>
      </c>
      <c r="G3764" s="9" t="s">
        <v>8469</v>
      </c>
      <c r="H3764">
        <v>226.475111</v>
      </c>
      <c r="I3764">
        <v>226.475111</v>
      </c>
    </row>
    <row r="3765" spans="1:9" x14ac:dyDescent="0.25">
      <c r="A3765" s="8">
        <v>2023</v>
      </c>
      <c r="B3765" s="9" t="s">
        <v>783</v>
      </c>
      <c r="C3765" s="9" t="s">
        <v>4075</v>
      </c>
      <c r="D3765" s="9" t="s">
        <v>4636</v>
      </c>
      <c r="E3765" s="11">
        <f>VLOOKUP(C3765,Typology!$A$2:$D$615,4,FALSE)</f>
        <v>2</v>
      </c>
      <c r="F3765" s="9" t="s">
        <v>4078</v>
      </c>
      <c r="G3765" s="9" t="s">
        <v>8470</v>
      </c>
      <c r="H3765">
        <v>36.610825999999996</v>
      </c>
      <c r="I3765">
        <v>205.94825299999999</v>
      </c>
    </row>
    <row r="3766" spans="1:9" x14ac:dyDescent="0.25">
      <c r="A3766" s="8">
        <v>2023</v>
      </c>
      <c r="B3766" s="9" t="s">
        <v>783</v>
      </c>
      <c r="C3766" s="9" t="s">
        <v>4079</v>
      </c>
      <c r="D3766" s="9" t="s">
        <v>4750</v>
      </c>
      <c r="E3766" s="11">
        <f>VLOOKUP(C3766,Typology!$A$2:$D$615,4,FALSE)</f>
        <v>3</v>
      </c>
      <c r="F3766" s="9" t="s">
        <v>4080</v>
      </c>
      <c r="G3766" s="9" t="s">
        <v>6958</v>
      </c>
      <c r="H3766">
        <v>606.10677499999997</v>
      </c>
      <c r="I3766">
        <v>606.10677499999997</v>
      </c>
    </row>
    <row r="3767" spans="1:9" x14ac:dyDescent="0.25">
      <c r="A3767" s="8">
        <v>2023</v>
      </c>
      <c r="B3767" s="9" t="s">
        <v>783</v>
      </c>
      <c r="C3767" s="9" t="s">
        <v>4079</v>
      </c>
      <c r="D3767" s="9" t="s">
        <v>4750</v>
      </c>
      <c r="E3767" s="11">
        <f>VLOOKUP(C3767,Typology!$A$2:$D$615,4,FALSE)</f>
        <v>3</v>
      </c>
      <c r="F3767" s="9" t="s">
        <v>703</v>
      </c>
      <c r="G3767" s="9" t="s">
        <v>5841</v>
      </c>
      <c r="H3767">
        <v>0</v>
      </c>
      <c r="I3767">
        <v>403.70080899999999</v>
      </c>
    </row>
    <row r="3768" spans="1:9" x14ac:dyDescent="0.25">
      <c r="A3768" s="8">
        <v>2023</v>
      </c>
      <c r="B3768" s="9" t="s">
        <v>783</v>
      </c>
      <c r="C3768" s="9" t="s">
        <v>4079</v>
      </c>
      <c r="D3768" s="9" t="s">
        <v>4750</v>
      </c>
      <c r="E3768" s="11">
        <f>VLOOKUP(C3768,Typology!$A$2:$D$615,4,FALSE)</f>
        <v>3</v>
      </c>
      <c r="F3768" s="9" t="s">
        <v>4081</v>
      </c>
      <c r="G3768" s="9" t="s">
        <v>8471</v>
      </c>
      <c r="H3768">
        <v>118.250023</v>
      </c>
      <c r="I3768">
        <v>511.16456099999999</v>
      </c>
    </row>
    <row r="3769" spans="1:9" x14ac:dyDescent="0.25">
      <c r="A3769" s="8">
        <v>2023</v>
      </c>
      <c r="B3769" s="9" t="s">
        <v>783</v>
      </c>
      <c r="C3769" s="9" t="s">
        <v>4082</v>
      </c>
      <c r="D3769" s="9" t="s">
        <v>4845</v>
      </c>
      <c r="E3769" s="11">
        <f>VLOOKUP(C3769,Typology!$A$2:$D$615,4,FALSE)</f>
        <v>4</v>
      </c>
      <c r="F3769" s="9" t="s">
        <v>4083</v>
      </c>
      <c r="G3769" s="9" t="s">
        <v>8472</v>
      </c>
      <c r="H3769">
        <v>456.36111399999999</v>
      </c>
      <c r="I3769">
        <v>456.36111399999999</v>
      </c>
    </row>
    <row r="3770" spans="1:9" x14ac:dyDescent="0.25">
      <c r="A3770" s="8">
        <v>2023</v>
      </c>
      <c r="B3770" s="9" t="s">
        <v>783</v>
      </c>
      <c r="C3770" s="9" t="s">
        <v>4082</v>
      </c>
      <c r="D3770" s="9" t="s">
        <v>4845</v>
      </c>
      <c r="E3770" s="11">
        <f>VLOOKUP(C3770,Typology!$A$2:$D$615,4,FALSE)</f>
        <v>4</v>
      </c>
      <c r="F3770" s="9" t="s">
        <v>4084</v>
      </c>
      <c r="G3770" s="9" t="s">
        <v>8473</v>
      </c>
      <c r="H3770">
        <v>75.492032999999992</v>
      </c>
      <c r="I3770">
        <v>366.37581999999998</v>
      </c>
    </row>
    <row r="3771" spans="1:9" x14ac:dyDescent="0.25">
      <c r="A3771" s="8">
        <v>2023</v>
      </c>
      <c r="B3771" s="9" t="s">
        <v>783</v>
      </c>
      <c r="C3771" s="9" t="s">
        <v>4082</v>
      </c>
      <c r="D3771" s="9" t="s">
        <v>4845</v>
      </c>
      <c r="E3771" s="11">
        <f>VLOOKUP(C3771,Typology!$A$2:$D$615,4,FALSE)</f>
        <v>4</v>
      </c>
      <c r="F3771" s="9" t="s">
        <v>4085</v>
      </c>
      <c r="G3771" s="9" t="s">
        <v>5273</v>
      </c>
      <c r="H3771">
        <v>0</v>
      </c>
      <c r="I3771">
        <v>368.25859600000001</v>
      </c>
    </row>
    <row r="3772" spans="1:9" x14ac:dyDescent="0.25">
      <c r="A3772" s="8">
        <v>2023</v>
      </c>
      <c r="B3772" s="9" t="s">
        <v>783</v>
      </c>
      <c r="C3772" s="9" t="s">
        <v>4086</v>
      </c>
      <c r="D3772" s="9" t="s">
        <v>4498</v>
      </c>
      <c r="E3772" s="11">
        <f>VLOOKUP(C3772,Typology!$A$2:$D$615,4,FALSE)</f>
        <v>1</v>
      </c>
      <c r="F3772" s="9" t="s">
        <v>4087</v>
      </c>
      <c r="G3772" s="9" t="s">
        <v>8474</v>
      </c>
      <c r="H3772">
        <v>184.451526</v>
      </c>
      <c r="I3772">
        <v>216.451526</v>
      </c>
    </row>
    <row r="3773" spans="1:9" x14ac:dyDescent="0.25">
      <c r="A3773" s="8">
        <v>2023</v>
      </c>
      <c r="B3773" s="9" t="s">
        <v>783</v>
      </c>
      <c r="C3773" s="9" t="s">
        <v>4086</v>
      </c>
      <c r="D3773" s="9" t="s">
        <v>4498</v>
      </c>
      <c r="E3773" s="11">
        <f>VLOOKUP(C3773,Typology!$A$2:$D$615,4,FALSE)</f>
        <v>1</v>
      </c>
      <c r="F3773" s="9" t="s">
        <v>4088</v>
      </c>
      <c r="G3773" s="9" t="s">
        <v>8475</v>
      </c>
      <c r="H3773">
        <v>0</v>
      </c>
      <c r="I3773">
        <v>189.57111700000002</v>
      </c>
    </row>
    <row r="3774" spans="1:9" x14ac:dyDescent="0.25">
      <c r="A3774" s="8">
        <v>2023</v>
      </c>
      <c r="B3774" s="9" t="s">
        <v>783</v>
      </c>
      <c r="C3774" s="9" t="s">
        <v>4089</v>
      </c>
      <c r="D3774" s="9" t="s">
        <v>4637</v>
      </c>
      <c r="E3774" s="11">
        <f>VLOOKUP(C3774,Typology!$A$2:$D$615,4,FALSE)</f>
        <v>2</v>
      </c>
      <c r="F3774" s="9" t="s">
        <v>4090</v>
      </c>
      <c r="G3774" s="9" t="s">
        <v>8476</v>
      </c>
      <c r="H3774">
        <v>0</v>
      </c>
      <c r="I3774">
        <v>271.68502899999999</v>
      </c>
    </row>
    <row r="3775" spans="1:9" x14ac:dyDescent="0.25">
      <c r="A3775" s="8">
        <v>2023</v>
      </c>
      <c r="B3775" s="9" t="s">
        <v>783</v>
      </c>
      <c r="C3775" s="9" t="s">
        <v>4089</v>
      </c>
      <c r="D3775" s="9" t="s">
        <v>4637</v>
      </c>
      <c r="E3775" s="11">
        <f>VLOOKUP(C3775,Typology!$A$2:$D$615,4,FALSE)</f>
        <v>2</v>
      </c>
      <c r="F3775" s="9" t="s">
        <v>4091</v>
      </c>
      <c r="G3775" s="9" t="s">
        <v>6977</v>
      </c>
      <c r="H3775">
        <v>280.34837299999998</v>
      </c>
      <c r="I3775">
        <v>332.20516800000001</v>
      </c>
    </row>
    <row r="3776" spans="1:9" x14ac:dyDescent="0.25">
      <c r="A3776" s="8">
        <v>2023</v>
      </c>
      <c r="B3776" s="9" t="s">
        <v>783</v>
      </c>
      <c r="C3776" s="9" t="s">
        <v>4092</v>
      </c>
      <c r="D3776" s="9" t="s">
        <v>4747</v>
      </c>
      <c r="E3776" s="11">
        <f>VLOOKUP(C3776,Typology!$A$2:$D$615,4,FALSE)</f>
        <v>3</v>
      </c>
      <c r="F3776" s="9" t="s">
        <v>4093</v>
      </c>
      <c r="G3776" s="9" t="s">
        <v>8477</v>
      </c>
      <c r="H3776">
        <v>0</v>
      </c>
      <c r="I3776">
        <v>328.21474799999999</v>
      </c>
    </row>
    <row r="3777" spans="1:9" x14ac:dyDescent="0.25">
      <c r="A3777" s="8">
        <v>2023</v>
      </c>
      <c r="B3777" s="9" t="s">
        <v>783</v>
      </c>
      <c r="C3777" s="9" t="s">
        <v>4092</v>
      </c>
      <c r="D3777" s="9" t="s">
        <v>4747</v>
      </c>
      <c r="E3777" s="11">
        <f>VLOOKUP(C3777,Typology!$A$2:$D$615,4,FALSE)</f>
        <v>3</v>
      </c>
      <c r="F3777" s="9" t="s">
        <v>4094</v>
      </c>
      <c r="G3777" s="9" t="s">
        <v>6420</v>
      </c>
      <c r="H3777">
        <v>337.98277000000002</v>
      </c>
      <c r="I3777">
        <v>395.20770700000003</v>
      </c>
    </row>
    <row r="3778" spans="1:9" x14ac:dyDescent="0.25">
      <c r="A3778" s="8">
        <v>2023</v>
      </c>
      <c r="B3778" s="9" t="s">
        <v>783</v>
      </c>
      <c r="C3778" s="9" t="s">
        <v>4095</v>
      </c>
      <c r="D3778" s="9" t="s">
        <v>4638</v>
      </c>
      <c r="E3778" s="11">
        <f>VLOOKUP(C3778,Typology!$A$2:$D$615,4,FALSE)</f>
        <v>2</v>
      </c>
      <c r="F3778" s="9" t="s">
        <v>4096</v>
      </c>
      <c r="G3778" s="9" t="s">
        <v>8478</v>
      </c>
      <c r="H3778">
        <v>0</v>
      </c>
      <c r="I3778">
        <v>102.56120900000001</v>
      </c>
    </row>
    <row r="3779" spans="1:9" x14ac:dyDescent="0.25">
      <c r="A3779" s="8">
        <v>2023</v>
      </c>
      <c r="B3779" s="9" t="s">
        <v>783</v>
      </c>
      <c r="C3779" s="9" t="s">
        <v>4095</v>
      </c>
      <c r="D3779" s="9" t="s">
        <v>4638</v>
      </c>
      <c r="E3779" s="11">
        <f>VLOOKUP(C3779,Typology!$A$2:$D$615,4,FALSE)</f>
        <v>2</v>
      </c>
      <c r="F3779" s="9" t="s">
        <v>4097</v>
      </c>
      <c r="G3779" s="9" t="s">
        <v>8479</v>
      </c>
      <c r="H3779">
        <v>191.95165399999999</v>
      </c>
      <c r="I3779">
        <v>191.95165399999999</v>
      </c>
    </row>
    <row r="3780" spans="1:9" x14ac:dyDescent="0.25">
      <c r="A3780" s="8">
        <v>2023</v>
      </c>
      <c r="B3780" s="9" t="s">
        <v>783</v>
      </c>
      <c r="C3780" s="9" t="s">
        <v>4095</v>
      </c>
      <c r="D3780" s="9" t="s">
        <v>4638</v>
      </c>
      <c r="E3780" s="11">
        <f>VLOOKUP(C3780,Typology!$A$2:$D$615,4,FALSE)</f>
        <v>2</v>
      </c>
      <c r="F3780" s="9" t="s">
        <v>4098</v>
      </c>
      <c r="G3780" s="9" t="s">
        <v>8480</v>
      </c>
      <c r="H3780">
        <v>0</v>
      </c>
      <c r="I3780">
        <v>98.796769999999995</v>
      </c>
    </row>
    <row r="3781" spans="1:9" x14ac:dyDescent="0.25">
      <c r="A3781" s="8">
        <v>2023</v>
      </c>
      <c r="B3781" s="9" t="s">
        <v>783</v>
      </c>
      <c r="C3781" s="9" t="s">
        <v>4099</v>
      </c>
      <c r="D3781" s="9" t="s">
        <v>4497</v>
      </c>
      <c r="E3781" s="11">
        <f>VLOOKUP(C3781,Typology!$A$2:$D$615,4,FALSE)</f>
        <v>1</v>
      </c>
      <c r="F3781" s="9" t="s">
        <v>4100</v>
      </c>
      <c r="G3781" s="9" t="s">
        <v>8481</v>
      </c>
      <c r="H3781">
        <v>233.971644</v>
      </c>
      <c r="I3781">
        <v>233.971644</v>
      </c>
    </row>
    <row r="3782" spans="1:9" x14ac:dyDescent="0.25">
      <c r="A3782" s="8">
        <v>2023</v>
      </c>
      <c r="B3782" s="9" t="s">
        <v>783</v>
      </c>
      <c r="C3782" s="9" t="s">
        <v>4099</v>
      </c>
      <c r="D3782" s="9" t="s">
        <v>4497</v>
      </c>
      <c r="E3782" s="11">
        <f>VLOOKUP(C3782,Typology!$A$2:$D$615,4,FALSE)</f>
        <v>1</v>
      </c>
      <c r="F3782" s="9" t="s">
        <v>4101</v>
      </c>
      <c r="G3782" s="9" t="s">
        <v>8482</v>
      </c>
      <c r="H3782">
        <v>207.20612700000001</v>
      </c>
      <c r="I3782">
        <v>207.20612700000001</v>
      </c>
    </row>
    <row r="3783" spans="1:9" x14ac:dyDescent="0.25">
      <c r="A3783" s="8">
        <v>2023</v>
      </c>
      <c r="B3783" s="9" t="s">
        <v>783</v>
      </c>
      <c r="C3783" s="9" t="s">
        <v>4099</v>
      </c>
      <c r="D3783" s="9" t="s">
        <v>4497</v>
      </c>
      <c r="E3783" s="11">
        <f>VLOOKUP(C3783,Typology!$A$2:$D$615,4,FALSE)</f>
        <v>1</v>
      </c>
      <c r="F3783" s="9" t="s">
        <v>4102</v>
      </c>
      <c r="G3783" s="9" t="s">
        <v>8483</v>
      </c>
      <c r="H3783">
        <v>0</v>
      </c>
      <c r="I3783">
        <v>245.89255</v>
      </c>
    </row>
    <row r="3784" spans="1:9" x14ac:dyDescent="0.25">
      <c r="A3784" s="8">
        <v>2023</v>
      </c>
      <c r="B3784" s="9" t="s">
        <v>783</v>
      </c>
      <c r="C3784" s="9" t="s">
        <v>4099</v>
      </c>
      <c r="D3784" s="9" t="s">
        <v>4497</v>
      </c>
      <c r="E3784" s="11">
        <f>VLOOKUP(C3784,Typology!$A$2:$D$615,4,FALSE)</f>
        <v>1</v>
      </c>
      <c r="F3784" s="9" t="s">
        <v>4103</v>
      </c>
      <c r="G3784" s="9" t="s">
        <v>8484</v>
      </c>
      <c r="H3784">
        <v>0</v>
      </c>
      <c r="I3784">
        <v>297.133779</v>
      </c>
    </row>
    <row r="3785" spans="1:9" x14ac:dyDescent="0.25">
      <c r="A3785" s="8">
        <v>2023</v>
      </c>
      <c r="B3785" s="9" t="s">
        <v>783</v>
      </c>
      <c r="C3785" s="9" t="s">
        <v>4104</v>
      </c>
      <c r="D3785" s="9" t="s">
        <v>4748</v>
      </c>
      <c r="E3785" s="11">
        <f>VLOOKUP(C3785,Typology!$A$2:$D$615,4,FALSE)</f>
        <v>3</v>
      </c>
      <c r="F3785" s="9" t="s">
        <v>4105</v>
      </c>
      <c r="G3785" s="9" t="s">
        <v>8485</v>
      </c>
      <c r="H3785">
        <v>0</v>
      </c>
      <c r="I3785">
        <v>429.55489</v>
      </c>
    </row>
    <row r="3786" spans="1:9" x14ac:dyDescent="0.25">
      <c r="A3786" s="8">
        <v>2023</v>
      </c>
      <c r="B3786" s="9" t="s">
        <v>783</v>
      </c>
      <c r="C3786" s="9" t="s">
        <v>4104</v>
      </c>
      <c r="D3786" s="9" t="s">
        <v>4748</v>
      </c>
      <c r="E3786" s="11">
        <f>VLOOKUP(C3786,Typology!$A$2:$D$615,4,FALSE)</f>
        <v>3</v>
      </c>
      <c r="F3786" s="9" t="s">
        <v>4106</v>
      </c>
      <c r="G3786" s="9" t="s">
        <v>8486</v>
      </c>
      <c r="H3786">
        <v>387.068038</v>
      </c>
      <c r="I3786">
        <v>459.665728</v>
      </c>
    </row>
    <row r="3787" spans="1:9" x14ac:dyDescent="0.25">
      <c r="A3787" s="8">
        <v>2023</v>
      </c>
      <c r="B3787" s="9" t="s">
        <v>783</v>
      </c>
      <c r="C3787" s="9" t="s">
        <v>4107</v>
      </c>
      <c r="D3787" s="9" t="s">
        <v>4500</v>
      </c>
      <c r="E3787" s="11">
        <f>VLOOKUP(C3787,Typology!$A$2:$D$615,4,FALSE)</f>
        <v>1</v>
      </c>
      <c r="F3787" s="9" t="s">
        <v>4108</v>
      </c>
      <c r="G3787" s="9" t="s">
        <v>8487</v>
      </c>
      <c r="H3787">
        <v>138.15180799999999</v>
      </c>
      <c r="I3787">
        <v>162.15180799999999</v>
      </c>
    </row>
    <row r="3788" spans="1:9" x14ac:dyDescent="0.25">
      <c r="A3788" s="8">
        <v>2023</v>
      </c>
      <c r="B3788" s="9" t="s">
        <v>783</v>
      </c>
      <c r="C3788" s="9" t="s">
        <v>4107</v>
      </c>
      <c r="D3788" s="9" t="s">
        <v>4500</v>
      </c>
      <c r="E3788" s="11">
        <f>VLOOKUP(C3788,Typology!$A$2:$D$615,4,FALSE)</f>
        <v>1</v>
      </c>
      <c r="F3788" s="9" t="s">
        <v>709</v>
      </c>
      <c r="G3788" s="9" t="s">
        <v>5846</v>
      </c>
      <c r="H3788">
        <v>0</v>
      </c>
      <c r="I3788">
        <v>425.73903899999999</v>
      </c>
    </row>
    <row r="3789" spans="1:9" x14ac:dyDescent="0.25">
      <c r="A3789" s="8">
        <v>2023</v>
      </c>
      <c r="B3789" s="9" t="s">
        <v>783</v>
      </c>
      <c r="C3789" s="9" t="s">
        <v>4107</v>
      </c>
      <c r="D3789" s="9" t="s">
        <v>4500</v>
      </c>
      <c r="E3789" s="11">
        <f>VLOOKUP(C3789,Typology!$A$2:$D$615,4,FALSE)</f>
        <v>1</v>
      </c>
      <c r="F3789" s="9" t="s">
        <v>4109</v>
      </c>
      <c r="G3789" s="9" t="s">
        <v>8488</v>
      </c>
      <c r="H3789">
        <v>122.676818</v>
      </c>
      <c r="I3789">
        <v>141.39192399999999</v>
      </c>
    </row>
    <row r="3790" spans="1:9" x14ac:dyDescent="0.25">
      <c r="A3790" s="8">
        <v>2023</v>
      </c>
      <c r="B3790" s="9" t="s">
        <v>783</v>
      </c>
      <c r="C3790" s="9" t="s">
        <v>4107</v>
      </c>
      <c r="D3790" s="9" t="s">
        <v>4500</v>
      </c>
      <c r="E3790" s="11">
        <f>VLOOKUP(C3790,Typology!$A$2:$D$615,4,FALSE)</f>
        <v>1</v>
      </c>
      <c r="F3790" s="9" t="s">
        <v>4110</v>
      </c>
      <c r="G3790" s="9" t="s">
        <v>8489</v>
      </c>
      <c r="H3790">
        <v>164.31440700000002</v>
      </c>
      <c r="I3790">
        <v>184.90893</v>
      </c>
    </row>
    <row r="3791" spans="1:9" x14ac:dyDescent="0.25">
      <c r="A3791" s="8">
        <v>2023</v>
      </c>
      <c r="B3791" s="9" t="s">
        <v>783</v>
      </c>
      <c r="C3791" s="9" t="s">
        <v>4107</v>
      </c>
      <c r="D3791" s="9" t="s">
        <v>4500</v>
      </c>
      <c r="E3791" s="11">
        <f>VLOOKUP(C3791,Typology!$A$2:$D$615,4,FALSE)</f>
        <v>1</v>
      </c>
      <c r="F3791" s="9" t="s">
        <v>4111</v>
      </c>
      <c r="G3791" s="9" t="s">
        <v>8490</v>
      </c>
      <c r="H3791">
        <v>128.00309200000001</v>
      </c>
      <c r="I3791">
        <v>149.00309199999998</v>
      </c>
    </row>
    <row r="3792" spans="1:9" x14ac:dyDescent="0.25">
      <c r="A3792" s="8">
        <v>2023</v>
      </c>
      <c r="B3792" s="9" t="s">
        <v>783</v>
      </c>
      <c r="C3792" s="9" t="s">
        <v>4112</v>
      </c>
      <c r="D3792" s="9" t="s">
        <v>4502</v>
      </c>
      <c r="E3792" s="11">
        <f>VLOOKUP(C3792,Typology!$A$2:$D$615,4,FALSE)</f>
        <v>1</v>
      </c>
      <c r="F3792" s="9" t="s">
        <v>4113</v>
      </c>
      <c r="G3792" s="9" t="s">
        <v>8491</v>
      </c>
      <c r="H3792">
        <v>0</v>
      </c>
      <c r="I3792">
        <v>461.08156100000002</v>
      </c>
    </row>
    <row r="3793" spans="1:9" x14ac:dyDescent="0.25">
      <c r="A3793" s="8">
        <v>2023</v>
      </c>
      <c r="B3793" s="9" t="s">
        <v>783</v>
      </c>
      <c r="C3793" s="9" t="s">
        <v>4112</v>
      </c>
      <c r="D3793" s="9" t="s">
        <v>4502</v>
      </c>
      <c r="E3793" s="11">
        <f>VLOOKUP(C3793,Typology!$A$2:$D$615,4,FALSE)</f>
        <v>1</v>
      </c>
      <c r="F3793" s="9" t="s">
        <v>4114</v>
      </c>
      <c r="G3793" s="9" t="s">
        <v>8492</v>
      </c>
      <c r="H3793">
        <v>427.43554599999999</v>
      </c>
      <c r="I3793">
        <v>427.43554599999999</v>
      </c>
    </row>
    <row r="3794" spans="1:9" x14ac:dyDescent="0.25">
      <c r="A3794" s="8">
        <v>2023</v>
      </c>
      <c r="B3794" s="9" t="s">
        <v>783</v>
      </c>
      <c r="C3794" s="9" t="s">
        <v>4112</v>
      </c>
      <c r="D3794" s="9" t="s">
        <v>4502</v>
      </c>
      <c r="E3794" s="11">
        <f>VLOOKUP(C3794,Typology!$A$2:$D$615,4,FALSE)</f>
        <v>1</v>
      </c>
      <c r="F3794" s="9" t="s">
        <v>4115</v>
      </c>
      <c r="G3794" s="9" t="s">
        <v>8493</v>
      </c>
      <c r="H3794">
        <v>397.617369</v>
      </c>
      <c r="I3794">
        <v>397.617369</v>
      </c>
    </row>
    <row r="3795" spans="1:9" x14ac:dyDescent="0.25">
      <c r="A3795" s="8">
        <v>2023</v>
      </c>
      <c r="B3795" s="9" t="s">
        <v>783</v>
      </c>
      <c r="C3795" s="9" t="s">
        <v>4112</v>
      </c>
      <c r="D3795" s="9" t="s">
        <v>4502</v>
      </c>
      <c r="E3795" s="11">
        <f>VLOOKUP(C3795,Typology!$A$2:$D$615,4,FALSE)</f>
        <v>1</v>
      </c>
      <c r="F3795" s="9" t="s">
        <v>4116</v>
      </c>
      <c r="G3795" s="9" t="s">
        <v>8494</v>
      </c>
      <c r="H3795">
        <v>0</v>
      </c>
      <c r="I3795">
        <v>414.76842900000003</v>
      </c>
    </row>
    <row r="3796" spans="1:9" x14ac:dyDescent="0.25">
      <c r="A3796" s="8">
        <v>2023</v>
      </c>
      <c r="B3796" s="9" t="s">
        <v>783</v>
      </c>
      <c r="C3796" s="9" t="s">
        <v>4117</v>
      </c>
      <c r="D3796" s="9" t="s">
        <v>4505</v>
      </c>
      <c r="E3796" s="11">
        <f>VLOOKUP(C3796,Typology!$A$2:$D$615,4,FALSE)</f>
        <v>1</v>
      </c>
      <c r="F3796" s="9" t="s">
        <v>4118</v>
      </c>
      <c r="G3796" s="9" t="s">
        <v>8495</v>
      </c>
      <c r="H3796">
        <v>262.30456400000003</v>
      </c>
      <c r="I3796">
        <v>262.30456400000003</v>
      </c>
    </row>
    <row r="3797" spans="1:9" x14ac:dyDescent="0.25">
      <c r="A3797" s="8">
        <v>2023</v>
      </c>
      <c r="B3797" s="9" t="s">
        <v>783</v>
      </c>
      <c r="C3797" s="9" t="s">
        <v>4117</v>
      </c>
      <c r="D3797" s="9" t="s">
        <v>4505</v>
      </c>
      <c r="E3797" s="11">
        <f>VLOOKUP(C3797,Typology!$A$2:$D$615,4,FALSE)</f>
        <v>1</v>
      </c>
      <c r="F3797" s="9" t="s">
        <v>4119</v>
      </c>
      <c r="G3797" s="9" t="s">
        <v>8496</v>
      </c>
      <c r="H3797">
        <v>0</v>
      </c>
      <c r="I3797">
        <v>264.61229500000002</v>
      </c>
    </row>
    <row r="3798" spans="1:9" x14ac:dyDescent="0.25">
      <c r="A3798" s="8">
        <v>2023</v>
      </c>
      <c r="B3798" s="9" t="s">
        <v>783</v>
      </c>
      <c r="C3798" s="9" t="s">
        <v>4120</v>
      </c>
      <c r="D3798" s="9" t="s">
        <v>4751</v>
      </c>
      <c r="E3798" s="11">
        <f>VLOOKUP(C3798,Typology!$A$2:$D$615,4,FALSE)</f>
        <v>3</v>
      </c>
      <c r="F3798" s="9" t="s">
        <v>4121</v>
      </c>
      <c r="G3798" s="9" t="s">
        <v>8497</v>
      </c>
      <c r="H3798">
        <v>282.88068399999997</v>
      </c>
      <c r="I3798">
        <v>282.88068399999997</v>
      </c>
    </row>
    <row r="3799" spans="1:9" x14ac:dyDescent="0.25">
      <c r="A3799" s="8">
        <v>2023</v>
      </c>
      <c r="B3799" s="9" t="s">
        <v>783</v>
      </c>
      <c r="C3799" s="9" t="s">
        <v>4120</v>
      </c>
      <c r="D3799" s="9" t="s">
        <v>4751</v>
      </c>
      <c r="E3799" s="11">
        <f>VLOOKUP(C3799,Typology!$A$2:$D$615,4,FALSE)</f>
        <v>3</v>
      </c>
      <c r="F3799" s="9" t="s">
        <v>372</v>
      </c>
      <c r="G3799" s="9" t="s">
        <v>5568</v>
      </c>
      <c r="H3799">
        <v>226.67736099999999</v>
      </c>
      <c r="I3799">
        <v>226.67736099999999</v>
      </c>
    </row>
    <row r="3800" spans="1:9" x14ac:dyDescent="0.25">
      <c r="A3800" s="8">
        <v>2023</v>
      </c>
      <c r="B3800" s="9" t="s">
        <v>783</v>
      </c>
      <c r="C3800" s="9" t="s">
        <v>4120</v>
      </c>
      <c r="D3800" s="9" t="s">
        <v>4751</v>
      </c>
      <c r="E3800" s="11">
        <f>VLOOKUP(C3800,Typology!$A$2:$D$615,4,FALSE)</f>
        <v>3</v>
      </c>
      <c r="F3800" s="9" t="s">
        <v>712</v>
      </c>
      <c r="G3800" s="9" t="s">
        <v>5849</v>
      </c>
      <c r="H3800">
        <v>0</v>
      </c>
      <c r="I3800">
        <v>311.82558499999999</v>
      </c>
    </row>
    <row r="3801" spans="1:9" x14ac:dyDescent="0.25">
      <c r="A3801" s="8">
        <v>2023</v>
      </c>
      <c r="B3801" s="9" t="s">
        <v>783</v>
      </c>
      <c r="C3801" s="9" t="s">
        <v>4120</v>
      </c>
      <c r="D3801" s="9" t="s">
        <v>4751</v>
      </c>
      <c r="E3801" s="11">
        <f>VLOOKUP(C3801,Typology!$A$2:$D$615,4,FALSE)</f>
        <v>3</v>
      </c>
      <c r="F3801" s="9" t="s">
        <v>4122</v>
      </c>
      <c r="G3801" s="9" t="s">
        <v>8498</v>
      </c>
      <c r="H3801">
        <v>112.926136</v>
      </c>
      <c r="I3801">
        <v>404.53685000000002</v>
      </c>
    </row>
    <row r="3802" spans="1:9" x14ac:dyDescent="0.25">
      <c r="A3802" s="8">
        <v>2023</v>
      </c>
      <c r="B3802" s="9" t="s">
        <v>783</v>
      </c>
      <c r="C3802" s="9" t="s">
        <v>4123</v>
      </c>
      <c r="D3802" s="9" t="s">
        <v>4753</v>
      </c>
      <c r="E3802" s="11">
        <f>VLOOKUP(C3802,Typology!$A$2:$D$615,4,FALSE)</f>
        <v>3</v>
      </c>
      <c r="F3802" s="9" t="s">
        <v>4124</v>
      </c>
      <c r="G3802" s="9" t="s">
        <v>8499</v>
      </c>
      <c r="H3802">
        <v>0</v>
      </c>
      <c r="I3802">
        <v>356.67648500000001</v>
      </c>
    </row>
    <row r="3803" spans="1:9" x14ac:dyDescent="0.25">
      <c r="A3803" s="8">
        <v>2023</v>
      </c>
      <c r="B3803" s="9" t="s">
        <v>783</v>
      </c>
      <c r="C3803" s="9" t="s">
        <v>4123</v>
      </c>
      <c r="D3803" s="9" t="s">
        <v>4753</v>
      </c>
      <c r="E3803" s="11">
        <f>VLOOKUP(C3803,Typology!$A$2:$D$615,4,FALSE)</f>
        <v>3</v>
      </c>
      <c r="F3803" s="9" t="s">
        <v>4125</v>
      </c>
      <c r="G3803" s="9" t="s">
        <v>8500</v>
      </c>
      <c r="H3803">
        <v>442.27383400000002</v>
      </c>
      <c r="I3803">
        <v>442.27383400000002</v>
      </c>
    </row>
    <row r="3804" spans="1:9" x14ac:dyDescent="0.25">
      <c r="A3804" s="8">
        <v>2023</v>
      </c>
      <c r="B3804" s="9" t="s">
        <v>783</v>
      </c>
      <c r="C3804" s="9" t="s">
        <v>4123</v>
      </c>
      <c r="D3804" s="9" t="s">
        <v>4753</v>
      </c>
      <c r="E3804" s="11">
        <f>VLOOKUP(C3804,Typology!$A$2:$D$615,4,FALSE)</f>
        <v>3</v>
      </c>
      <c r="F3804" s="9" t="s">
        <v>775</v>
      </c>
      <c r="G3804" s="9" t="s">
        <v>5896</v>
      </c>
      <c r="H3804">
        <v>0</v>
      </c>
      <c r="I3804">
        <v>247.98268899999999</v>
      </c>
    </row>
    <row r="3805" spans="1:9" x14ac:dyDescent="0.25">
      <c r="A3805" s="8">
        <v>2023</v>
      </c>
      <c r="B3805" s="9" t="s">
        <v>783</v>
      </c>
      <c r="C3805" s="9" t="s">
        <v>4126</v>
      </c>
      <c r="D3805" s="9" t="s">
        <v>5539</v>
      </c>
      <c r="E3805" s="11">
        <f>VLOOKUP(C3805,Typology!$A$2:$D$615,4,FALSE)</f>
        <v>2</v>
      </c>
      <c r="F3805" s="9" t="s">
        <v>4127</v>
      </c>
      <c r="G3805" s="9" t="s">
        <v>8501</v>
      </c>
      <c r="H3805">
        <v>643.33711300000004</v>
      </c>
      <c r="I3805">
        <v>643.33711300000004</v>
      </c>
    </row>
    <row r="3806" spans="1:9" x14ac:dyDescent="0.25">
      <c r="A3806" s="8">
        <v>2023</v>
      </c>
      <c r="B3806" s="9" t="s">
        <v>783</v>
      </c>
      <c r="C3806" s="9" t="s">
        <v>4126</v>
      </c>
      <c r="D3806" s="9" t="s">
        <v>5539</v>
      </c>
      <c r="E3806" s="11">
        <f>VLOOKUP(C3806,Typology!$A$2:$D$615,4,FALSE)</f>
        <v>2</v>
      </c>
      <c r="F3806" s="9" t="s">
        <v>4128</v>
      </c>
      <c r="G3806" s="9" t="s">
        <v>8502</v>
      </c>
      <c r="H3806">
        <v>0</v>
      </c>
      <c r="I3806">
        <v>361.85203000000001</v>
      </c>
    </row>
    <row r="3807" spans="1:9" x14ac:dyDescent="0.25">
      <c r="A3807" s="8">
        <v>2023</v>
      </c>
      <c r="B3807" s="9" t="s">
        <v>783</v>
      </c>
      <c r="C3807" s="9" t="s">
        <v>4126</v>
      </c>
      <c r="D3807" s="9" t="s">
        <v>5539</v>
      </c>
      <c r="E3807" s="11">
        <f>VLOOKUP(C3807,Typology!$A$2:$D$615,4,FALSE)</f>
        <v>2</v>
      </c>
      <c r="F3807" s="9" t="s">
        <v>4129</v>
      </c>
      <c r="G3807" s="9" t="s">
        <v>8503</v>
      </c>
      <c r="H3807">
        <v>0</v>
      </c>
      <c r="I3807">
        <v>372.37902400000002</v>
      </c>
    </row>
    <row r="3808" spans="1:9" x14ac:dyDescent="0.25">
      <c r="A3808" s="8">
        <v>2023</v>
      </c>
      <c r="B3808" s="9" t="s">
        <v>783</v>
      </c>
      <c r="C3808" s="9" t="s">
        <v>4130</v>
      </c>
      <c r="D3808" s="9" t="s">
        <v>5524</v>
      </c>
      <c r="E3808" s="11">
        <f>VLOOKUP(C3808,Typology!$A$2:$D$615,4,FALSE)</f>
        <v>2</v>
      </c>
      <c r="F3808" s="9" t="s">
        <v>4131</v>
      </c>
      <c r="G3808" s="9" t="s">
        <v>7530</v>
      </c>
      <c r="H3808">
        <v>0</v>
      </c>
      <c r="I3808">
        <v>226.61799400000001</v>
      </c>
    </row>
    <row r="3809" spans="1:9" x14ac:dyDescent="0.25">
      <c r="A3809" s="8">
        <v>2023</v>
      </c>
      <c r="B3809" s="9" t="s">
        <v>783</v>
      </c>
      <c r="C3809" s="9" t="s">
        <v>4130</v>
      </c>
      <c r="D3809" s="9" t="s">
        <v>5524</v>
      </c>
      <c r="E3809" s="11">
        <f>VLOOKUP(C3809,Typology!$A$2:$D$615,4,FALSE)</f>
        <v>2</v>
      </c>
      <c r="F3809" s="9" t="s">
        <v>4132</v>
      </c>
      <c r="G3809" s="9" t="s">
        <v>6026</v>
      </c>
      <c r="H3809">
        <v>328.959137</v>
      </c>
      <c r="I3809">
        <v>328.959137</v>
      </c>
    </row>
    <row r="3810" spans="1:9" x14ac:dyDescent="0.25">
      <c r="A3810" s="8">
        <v>2023</v>
      </c>
      <c r="B3810" s="9" t="s">
        <v>783</v>
      </c>
      <c r="C3810" s="9" t="s">
        <v>4130</v>
      </c>
      <c r="D3810" s="9" t="s">
        <v>5524</v>
      </c>
      <c r="E3810" s="11">
        <f>VLOOKUP(C3810,Typology!$A$2:$D$615,4,FALSE)</f>
        <v>2</v>
      </c>
      <c r="F3810" s="9" t="s">
        <v>4133</v>
      </c>
      <c r="G3810" s="9" t="s">
        <v>7531</v>
      </c>
      <c r="H3810">
        <v>0</v>
      </c>
      <c r="I3810">
        <v>207.912646</v>
      </c>
    </row>
    <row r="3811" spans="1:9" x14ac:dyDescent="0.25">
      <c r="A3811" s="8">
        <v>2023</v>
      </c>
      <c r="B3811" s="9" t="s">
        <v>783</v>
      </c>
      <c r="C3811" s="9" t="s">
        <v>4130</v>
      </c>
      <c r="D3811" s="9" t="s">
        <v>5524</v>
      </c>
      <c r="E3811" s="11">
        <f>VLOOKUP(C3811,Typology!$A$2:$D$615,4,FALSE)</f>
        <v>2</v>
      </c>
      <c r="F3811" s="9" t="s">
        <v>4134</v>
      </c>
      <c r="G3811" s="9" t="s">
        <v>8504</v>
      </c>
      <c r="H3811">
        <v>83.878560999999991</v>
      </c>
      <c r="I3811">
        <v>83.878560999999991</v>
      </c>
    </row>
    <row r="3812" spans="1:9" x14ac:dyDescent="0.25">
      <c r="A3812" s="8">
        <v>2023</v>
      </c>
      <c r="B3812" s="9" t="s">
        <v>783</v>
      </c>
      <c r="C3812" s="9" t="s">
        <v>4135</v>
      </c>
      <c r="D3812" s="9" t="s">
        <v>4642</v>
      </c>
      <c r="E3812" s="11">
        <f>VLOOKUP(C3812,Typology!$A$2:$D$615,4,FALSE)</f>
        <v>2</v>
      </c>
      <c r="F3812" s="9" t="s">
        <v>4136</v>
      </c>
      <c r="G3812" s="9" t="s">
        <v>8505</v>
      </c>
      <c r="H3812">
        <v>0</v>
      </c>
      <c r="I3812">
        <v>375.23830599999997</v>
      </c>
    </row>
    <row r="3813" spans="1:9" x14ac:dyDescent="0.25">
      <c r="A3813" s="8">
        <v>2023</v>
      </c>
      <c r="B3813" s="9" t="s">
        <v>783</v>
      </c>
      <c r="C3813" s="9" t="s">
        <v>4135</v>
      </c>
      <c r="D3813" s="9" t="s">
        <v>4642</v>
      </c>
      <c r="E3813" s="11">
        <f>VLOOKUP(C3813,Typology!$A$2:$D$615,4,FALSE)</f>
        <v>2</v>
      </c>
      <c r="F3813" s="9" t="s">
        <v>4137</v>
      </c>
      <c r="G3813" s="9" t="s">
        <v>8506</v>
      </c>
      <c r="H3813">
        <v>350.17726800000003</v>
      </c>
      <c r="I3813">
        <v>414.17726800000003</v>
      </c>
    </row>
    <row r="3814" spans="1:9" x14ac:dyDescent="0.25">
      <c r="A3814" s="8">
        <v>2023</v>
      </c>
      <c r="B3814" s="9" t="s">
        <v>783</v>
      </c>
      <c r="C3814" s="9" t="s">
        <v>4135</v>
      </c>
      <c r="D3814" s="9" t="s">
        <v>4642</v>
      </c>
      <c r="E3814" s="11">
        <f>VLOOKUP(C3814,Typology!$A$2:$D$615,4,FALSE)</f>
        <v>2</v>
      </c>
      <c r="F3814" s="9" t="s">
        <v>4135</v>
      </c>
      <c r="G3814" s="9" t="s">
        <v>4642</v>
      </c>
      <c r="H3814">
        <v>0.37328</v>
      </c>
      <c r="I3814">
        <v>31.249734999999998</v>
      </c>
    </row>
    <row r="3815" spans="1:9" x14ac:dyDescent="0.25">
      <c r="A3815" s="8">
        <v>2023</v>
      </c>
      <c r="B3815" s="9" t="s">
        <v>783</v>
      </c>
      <c r="C3815" s="9" t="s">
        <v>4138</v>
      </c>
      <c r="D3815" s="9" t="s">
        <v>4506</v>
      </c>
      <c r="E3815" s="11">
        <f>VLOOKUP(C3815,Typology!$A$2:$D$615,4,FALSE)</f>
        <v>1</v>
      </c>
      <c r="F3815" s="9" t="s">
        <v>4139</v>
      </c>
      <c r="G3815" s="9" t="s">
        <v>8507</v>
      </c>
      <c r="H3815">
        <v>228.44911999999999</v>
      </c>
      <c r="I3815">
        <v>228.44911999999999</v>
      </c>
    </row>
    <row r="3816" spans="1:9" x14ac:dyDescent="0.25">
      <c r="A3816" s="8">
        <v>2023</v>
      </c>
      <c r="B3816" s="9" t="s">
        <v>783</v>
      </c>
      <c r="C3816" s="9" t="s">
        <v>4138</v>
      </c>
      <c r="D3816" s="9" t="s">
        <v>4506</v>
      </c>
      <c r="E3816" s="11">
        <f>VLOOKUP(C3816,Typology!$A$2:$D$615,4,FALSE)</f>
        <v>1</v>
      </c>
      <c r="F3816" s="9" t="s">
        <v>4140</v>
      </c>
      <c r="G3816" s="9" t="s">
        <v>7948</v>
      </c>
      <c r="H3816">
        <v>217.758746</v>
      </c>
      <c r="I3816">
        <v>217.758746</v>
      </c>
    </row>
    <row r="3817" spans="1:9" x14ac:dyDescent="0.25">
      <c r="A3817" s="8">
        <v>2023</v>
      </c>
      <c r="B3817" s="9" t="s">
        <v>783</v>
      </c>
      <c r="C3817" s="9" t="s">
        <v>4138</v>
      </c>
      <c r="D3817" s="9" t="s">
        <v>4506</v>
      </c>
      <c r="E3817" s="11">
        <f>VLOOKUP(C3817,Typology!$A$2:$D$615,4,FALSE)</f>
        <v>1</v>
      </c>
      <c r="F3817" s="9" t="s">
        <v>4141</v>
      </c>
      <c r="G3817" s="9" t="s">
        <v>8508</v>
      </c>
      <c r="H3817">
        <v>295.385042</v>
      </c>
      <c r="I3817">
        <v>295.385042</v>
      </c>
    </row>
    <row r="3818" spans="1:9" x14ac:dyDescent="0.25">
      <c r="A3818" s="8">
        <v>2023</v>
      </c>
      <c r="B3818" s="9" t="s">
        <v>783</v>
      </c>
      <c r="C3818" s="9" t="s">
        <v>4138</v>
      </c>
      <c r="D3818" s="9" t="s">
        <v>4506</v>
      </c>
      <c r="E3818" s="11">
        <f>VLOOKUP(C3818,Typology!$A$2:$D$615,4,FALSE)</f>
        <v>1</v>
      </c>
      <c r="F3818" s="9" t="s">
        <v>737</v>
      </c>
      <c r="G3818" s="9" t="s">
        <v>5867</v>
      </c>
      <c r="H3818">
        <v>0</v>
      </c>
      <c r="I3818">
        <v>517.12022000000002</v>
      </c>
    </row>
    <row r="3819" spans="1:9" x14ac:dyDescent="0.25">
      <c r="A3819" s="8">
        <v>2023</v>
      </c>
      <c r="B3819" s="9" t="s">
        <v>783</v>
      </c>
      <c r="C3819" s="9" t="s">
        <v>4138</v>
      </c>
      <c r="D3819" s="9" t="s">
        <v>4506</v>
      </c>
      <c r="E3819" s="11">
        <f>VLOOKUP(C3819,Typology!$A$2:$D$615,4,FALSE)</f>
        <v>1</v>
      </c>
      <c r="F3819" s="9" t="s">
        <v>4142</v>
      </c>
      <c r="G3819" s="9" t="s">
        <v>8509</v>
      </c>
      <c r="H3819">
        <v>0</v>
      </c>
      <c r="I3819">
        <v>396.07755499999996</v>
      </c>
    </row>
    <row r="3820" spans="1:9" x14ac:dyDescent="0.25">
      <c r="A3820" s="8">
        <v>2023</v>
      </c>
      <c r="B3820" s="9" t="s">
        <v>783</v>
      </c>
      <c r="C3820" s="9" t="s">
        <v>4143</v>
      </c>
      <c r="D3820" s="9" t="s">
        <v>4851</v>
      </c>
      <c r="E3820" s="11">
        <f>VLOOKUP(C3820,Typology!$A$2:$D$615,4,FALSE)</f>
        <v>4</v>
      </c>
      <c r="F3820" s="9" t="s">
        <v>4144</v>
      </c>
      <c r="G3820" s="9" t="s">
        <v>8510</v>
      </c>
      <c r="H3820">
        <v>0</v>
      </c>
      <c r="I3820">
        <v>418.68620499999997</v>
      </c>
    </row>
    <row r="3821" spans="1:9" x14ac:dyDescent="0.25">
      <c r="A3821" s="8">
        <v>2023</v>
      </c>
      <c r="B3821" s="9" t="s">
        <v>783</v>
      </c>
      <c r="C3821" s="9" t="s">
        <v>4143</v>
      </c>
      <c r="D3821" s="9" t="s">
        <v>4851</v>
      </c>
      <c r="E3821" s="11">
        <f>VLOOKUP(C3821,Typology!$A$2:$D$615,4,FALSE)</f>
        <v>4</v>
      </c>
      <c r="F3821" s="9" t="s">
        <v>4145</v>
      </c>
      <c r="G3821" s="9" t="s">
        <v>8511</v>
      </c>
      <c r="H3821">
        <v>467.25277299999999</v>
      </c>
      <c r="I3821">
        <v>467.25277299999999</v>
      </c>
    </row>
    <row r="3822" spans="1:9" x14ac:dyDescent="0.25">
      <c r="A3822" s="8">
        <v>2023</v>
      </c>
      <c r="B3822" s="9" t="s">
        <v>783</v>
      </c>
      <c r="C3822" s="9" t="s">
        <v>4143</v>
      </c>
      <c r="D3822" s="9" t="s">
        <v>4851</v>
      </c>
      <c r="E3822" s="11">
        <f>VLOOKUP(C3822,Typology!$A$2:$D$615,4,FALSE)</f>
        <v>4</v>
      </c>
      <c r="F3822" s="9" t="s">
        <v>4146</v>
      </c>
      <c r="G3822" s="9" t="s">
        <v>8512</v>
      </c>
      <c r="H3822">
        <v>222.78743</v>
      </c>
      <c r="I3822">
        <v>343.22043600000001</v>
      </c>
    </row>
    <row r="3823" spans="1:9" x14ac:dyDescent="0.25">
      <c r="A3823" s="8">
        <v>2023</v>
      </c>
      <c r="B3823" s="9" t="s">
        <v>783</v>
      </c>
      <c r="C3823" s="9" t="s">
        <v>4143</v>
      </c>
      <c r="D3823" s="9" t="s">
        <v>4851</v>
      </c>
      <c r="E3823" s="11">
        <f>VLOOKUP(C3823,Typology!$A$2:$D$615,4,FALSE)</f>
        <v>4</v>
      </c>
      <c r="F3823" s="9" t="s">
        <v>4147</v>
      </c>
      <c r="G3823" s="9" t="s">
        <v>8513</v>
      </c>
      <c r="H3823">
        <v>0</v>
      </c>
      <c r="I3823">
        <v>263.588368</v>
      </c>
    </row>
    <row r="3824" spans="1:9" x14ac:dyDescent="0.25">
      <c r="A3824" s="8">
        <v>2023</v>
      </c>
      <c r="B3824" s="9" t="s">
        <v>783</v>
      </c>
      <c r="C3824" s="9" t="s">
        <v>4148</v>
      </c>
      <c r="D3824" s="9" t="s">
        <v>4980</v>
      </c>
      <c r="E3824" s="11">
        <f>VLOOKUP(C3824,Typology!$A$2:$D$615,4,FALSE)</f>
        <v>6</v>
      </c>
      <c r="F3824" s="9" t="s">
        <v>4149</v>
      </c>
      <c r="G3824" s="9" t="s">
        <v>8514</v>
      </c>
      <c r="H3824">
        <v>691.626305</v>
      </c>
      <c r="I3824">
        <v>691.626305</v>
      </c>
    </row>
    <row r="3825" spans="1:9" x14ac:dyDescent="0.25">
      <c r="A3825" s="8">
        <v>2023</v>
      </c>
      <c r="B3825" s="9" t="s">
        <v>783</v>
      </c>
      <c r="C3825" s="9" t="s">
        <v>4148</v>
      </c>
      <c r="D3825" s="9" t="s">
        <v>4980</v>
      </c>
      <c r="E3825" s="11">
        <f>VLOOKUP(C3825,Typology!$A$2:$D$615,4,FALSE)</f>
        <v>6</v>
      </c>
      <c r="F3825" s="9" t="s">
        <v>678</v>
      </c>
      <c r="G3825" s="9" t="s">
        <v>5822</v>
      </c>
      <c r="H3825">
        <v>0</v>
      </c>
      <c r="I3825">
        <v>1805.466404</v>
      </c>
    </row>
    <row r="3826" spans="1:9" x14ac:dyDescent="0.25">
      <c r="A3826" s="8">
        <v>2023</v>
      </c>
      <c r="B3826" s="9" t="s">
        <v>783</v>
      </c>
      <c r="C3826" s="9" t="s">
        <v>4148</v>
      </c>
      <c r="D3826" s="9" t="s">
        <v>4980</v>
      </c>
      <c r="E3826" s="11">
        <f>VLOOKUP(C3826,Typology!$A$2:$D$615,4,FALSE)</f>
        <v>6</v>
      </c>
      <c r="F3826" s="9" t="s">
        <v>4150</v>
      </c>
      <c r="G3826" s="9" t="s">
        <v>8515</v>
      </c>
      <c r="H3826">
        <v>828.84531500000003</v>
      </c>
      <c r="I3826">
        <v>828.84531500000003</v>
      </c>
    </row>
    <row r="3827" spans="1:9" x14ac:dyDescent="0.25">
      <c r="A3827" s="8">
        <v>2023</v>
      </c>
      <c r="B3827" s="9" t="s">
        <v>783</v>
      </c>
      <c r="C3827" s="9" t="s">
        <v>4148</v>
      </c>
      <c r="D3827" s="9" t="s">
        <v>4980</v>
      </c>
      <c r="E3827" s="11">
        <f>VLOOKUP(C3827,Typology!$A$2:$D$615,4,FALSE)</f>
        <v>6</v>
      </c>
      <c r="F3827" s="9" t="s">
        <v>4151</v>
      </c>
      <c r="G3827" s="9" t="s">
        <v>8516</v>
      </c>
      <c r="H3827">
        <v>999.10800500000005</v>
      </c>
      <c r="I3827">
        <v>999.10800500000005</v>
      </c>
    </row>
    <row r="3828" spans="1:9" x14ac:dyDescent="0.25">
      <c r="A3828" s="8">
        <v>2023</v>
      </c>
      <c r="B3828" s="9" t="s">
        <v>783</v>
      </c>
      <c r="C3828" s="9" t="s">
        <v>4148</v>
      </c>
      <c r="D3828" s="9" t="s">
        <v>4980</v>
      </c>
      <c r="E3828" s="11">
        <f>VLOOKUP(C3828,Typology!$A$2:$D$615,4,FALSE)</f>
        <v>6</v>
      </c>
      <c r="F3828" s="9" t="s">
        <v>4152</v>
      </c>
      <c r="G3828" s="9" t="s">
        <v>8517</v>
      </c>
      <c r="H3828">
        <v>0</v>
      </c>
      <c r="I3828">
        <v>899.27714700000001</v>
      </c>
    </row>
    <row r="3829" spans="1:9" x14ac:dyDescent="0.25">
      <c r="A3829" s="8">
        <v>2023</v>
      </c>
      <c r="B3829" s="9" t="s">
        <v>783</v>
      </c>
      <c r="C3829" s="9" t="s">
        <v>4148</v>
      </c>
      <c r="D3829" s="9" t="s">
        <v>4980</v>
      </c>
      <c r="E3829" s="11">
        <f>VLOOKUP(C3829,Typology!$A$2:$D$615,4,FALSE)</f>
        <v>6</v>
      </c>
      <c r="F3829" s="9" t="s">
        <v>4153</v>
      </c>
      <c r="G3829" s="9" t="s">
        <v>8518</v>
      </c>
      <c r="H3829">
        <v>0</v>
      </c>
      <c r="I3829">
        <v>470.51493399999998</v>
      </c>
    </row>
    <row r="3830" spans="1:9" x14ac:dyDescent="0.25">
      <c r="A3830" s="8">
        <v>2023</v>
      </c>
      <c r="B3830" s="9" t="s">
        <v>783</v>
      </c>
      <c r="C3830" s="9" t="s">
        <v>4154</v>
      </c>
      <c r="D3830" s="9" t="s">
        <v>4934</v>
      </c>
      <c r="E3830" s="11">
        <f>VLOOKUP(C3830,Typology!$A$2:$D$615,4,FALSE)</f>
        <v>5</v>
      </c>
      <c r="F3830" s="9" t="s">
        <v>4155</v>
      </c>
      <c r="G3830" s="9" t="s">
        <v>8519</v>
      </c>
      <c r="H3830">
        <v>814.50691600000005</v>
      </c>
      <c r="I3830">
        <v>814.50691600000005</v>
      </c>
    </row>
    <row r="3831" spans="1:9" x14ac:dyDescent="0.25">
      <c r="A3831" s="8">
        <v>2023</v>
      </c>
      <c r="B3831" s="9" t="s">
        <v>783</v>
      </c>
      <c r="C3831" s="9" t="s">
        <v>4154</v>
      </c>
      <c r="D3831" s="9" t="s">
        <v>4934</v>
      </c>
      <c r="E3831" s="11">
        <f>VLOOKUP(C3831,Typology!$A$2:$D$615,4,FALSE)</f>
        <v>5</v>
      </c>
      <c r="F3831" s="9" t="s">
        <v>4156</v>
      </c>
      <c r="G3831" s="9" t="s">
        <v>8520</v>
      </c>
      <c r="H3831">
        <v>0</v>
      </c>
      <c r="I3831">
        <v>683.93757800000003</v>
      </c>
    </row>
    <row r="3832" spans="1:9" x14ac:dyDescent="0.25">
      <c r="A3832" s="8">
        <v>2023</v>
      </c>
      <c r="B3832" s="9" t="s">
        <v>783</v>
      </c>
      <c r="C3832" s="9" t="s">
        <v>4154</v>
      </c>
      <c r="D3832" s="9" t="s">
        <v>4934</v>
      </c>
      <c r="E3832" s="11">
        <f>VLOOKUP(C3832,Typology!$A$2:$D$615,4,FALSE)</f>
        <v>5</v>
      </c>
      <c r="F3832" s="9" t="s">
        <v>4157</v>
      </c>
      <c r="G3832" s="9" t="s">
        <v>8521</v>
      </c>
      <c r="H3832">
        <v>535.21597799999995</v>
      </c>
      <c r="I3832">
        <v>535.21597799999995</v>
      </c>
    </row>
    <row r="3833" spans="1:9" x14ac:dyDescent="0.25">
      <c r="A3833" s="8">
        <v>2023</v>
      </c>
      <c r="B3833" s="9" t="s">
        <v>783</v>
      </c>
      <c r="C3833" s="9" t="s">
        <v>4154</v>
      </c>
      <c r="D3833" s="9" t="s">
        <v>4934</v>
      </c>
      <c r="E3833" s="11">
        <f>VLOOKUP(C3833,Typology!$A$2:$D$615,4,FALSE)</f>
        <v>5</v>
      </c>
      <c r="F3833" s="9" t="s">
        <v>4158</v>
      </c>
      <c r="G3833" s="9" t="s">
        <v>8522</v>
      </c>
      <c r="H3833">
        <v>563.37991499999998</v>
      </c>
      <c r="I3833">
        <v>563.37991499999998</v>
      </c>
    </row>
    <row r="3834" spans="1:9" x14ac:dyDescent="0.25">
      <c r="A3834" s="8">
        <v>2023</v>
      </c>
      <c r="B3834" s="9" t="s">
        <v>783</v>
      </c>
      <c r="C3834" s="9" t="s">
        <v>4154</v>
      </c>
      <c r="D3834" s="9" t="s">
        <v>4934</v>
      </c>
      <c r="E3834" s="11">
        <f>VLOOKUP(C3834,Typology!$A$2:$D$615,4,FALSE)</f>
        <v>5</v>
      </c>
      <c r="F3834" s="9" t="s">
        <v>682</v>
      </c>
      <c r="G3834" s="9" t="s">
        <v>5826</v>
      </c>
      <c r="H3834">
        <v>0</v>
      </c>
      <c r="I3834">
        <v>1283.2376830000001</v>
      </c>
    </row>
    <row r="3835" spans="1:9" x14ac:dyDescent="0.25">
      <c r="A3835" s="8">
        <v>2023</v>
      </c>
      <c r="B3835" s="9" t="s">
        <v>783</v>
      </c>
      <c r="C3835" s="9" t="s">
        <v>4154</v>
      </c>
      <c r="D3835" s="9" t="s">
        <v>4934</v>
      </c>
      <c r="E3835" s="11">
        <f>VLOOKUP(C3835,Typology!$A$2:$D$615,4,FALSE)</f>
        <v>5</v>
      </c>
      <c r="F3835" s="9" t="s">
        <v>4159</v>
      </c>
      <c r="G3835" s="9" t="s">
        <v>8523</v>
      </c>
      <c r="H3835">
        <v>347.20363700000001</v>
      </c>
      <c r="I3835">
        <v>711.72869200000002</v>
      </c>
    </row>
    <row r="3836" spans="1:9" x14ac:dyDescent="0.25">
      <c r="A3836" s="8">
        <v>2023</v>
      </c>
      <c r="B3836" s="9" t="s">
        <v>783</v>
      </c>
      <c r="C3836" s="9" t="s">
        <v>4154</v>
      </c>
      <c r="D3836" s="9" t="s">
        <v>4934</v>
      </c>
      <c r="E3836" s="11">
        <f>VLOOKUP(C3836,Typology!$A$2:$D$615,4,FALSE)</f>
        <v>5</v>
      </c>
      <c r="F3836" s="9" t="s">
        <v>4160</v>
      </c>
      <c r="G3836" s="9" t="s">
        <v>8524</v>
      </c>
      <c r="H3836">
        <v>82.378224000000003</v>
      </c>
      <c r="I3836">
        <v>82.378224000000003</v>
      </c>
    </row>
    <row r="3837" spans="1:9" x14ac:dyDescent="0.25">
      <c r="A3837" s="8">
        <v>2023</v>
      </c>
      <c r="B3837" s="9" t="s">
        <v>783</v>
      </c>
      <c r="C3837" s="9" t="s">
        <v>4161</v>
      </c>
      <c r="D3837" s="9" t="s">
        <v>4932</v>
      </c>
      <c r="E3837" s="11">
        <f>VLOOKUP(C3837,Typology!$A$2:$D$615,4,FALSE)</f>
        <v>5</v>
      </c>
      <c r="F3837" s="9" t="s">
        <v>4162</v>
      </c>
      <c r="G3837" s="9" t="s">
        <v>8525</v>
      </c>
      <c r="H3837">
        <v>859.31122400000004</v>
      </c>
      <c r="I3837">
        <v>859.31122400000004</v>
      </c>
    </row>
    <row r="3838" spans="1:9" x14ac:dyDescent="0.25">
      <c r="A3838" s="8">
        <v>2023</v>
      </c>
      <c r="B3838" s="9" t="s">
        <v>783</v>
      </c>
      <c r="C3838" s="9" t="s">
        <v>4161</v>
      </c>
      <c r="D3838" s="9" t="s">
        <v>4932</v>
      </c>
      <c r="E3838" s="11">
        <f>VLOOKUP(C3838,Typology!$A$2:$D$615,4,FALSE)</f>
        <v>5</v>
      </c>
      <c r="F3838" s="9" t="s">
        <v>4163</v>
      </c>
      <c r="G3838" s="9" t="s">
        <v>8526</v>
      </c>
      <c r="H3838">
        <v>719.67681300000004</v>
      </c>
      <c r="I3838">
        <v>719.67681300000004</v>
      </c>
    </row>
    <row r="3839" spans="1:9" x14ac:dyDescent="0.25">
      <c r="A3839" s="8">
        <v>2023</v>
      </c>
      <c r="B3839" s="9" t="s">
        <v>783</v>
      </c>
      <c r="C3839" s="9" t="s">
        <v>4161</v>
      </c>
      <c r="D3839" s="9" t="s">
        <v>4932</v>
      </c>
      <c r="E3839" s="11">
        <f>VLOOKUP(C3839,Typology!$A$2:$D$615,4,FALSE)</f>
        <v>5</v>
      </c>
      <c r="F3839" s="9" t="s">
        <v>4164</v>
      </c>
      <c r="G3839" s="9" t="s">
        <v>8527</v>
      </c>
      <c r="H3839">
        <v>0</v>
      </c>
      <c r="I3839">
        <v>1368.5384369999999</v>
      </c>
    </row>
    <row r="3840" spans="1:9" x14ac:dyDescent="0.25">
      <c r="A3840" s="8">
        <v>2023</v>
      </c>
      <c r="B3840" s="9" t="s">
        <v>783</v>
      </c>
      <c r="C3840" s="9" t="s">
        <v>4161</v>
      </c>
      <c r="D3840" s="9" t="s">
        <v>4932</v>
      </c>
      <c r="E3840" s="11">
        <f>VLOOKUP(C3840,Typology!$A$2:$D$615,4,FALSE)</f>
        <v>5</v>
      </c>
      <c r="F3840" s="9" t="s">
        <v>4165</v>
      </c>
      <c r="G3840" s="9" t="s">
        <v>8528</v>
      </c>
      <c r="H3840">
        <v>0</v>
      </c>
      <c r="I3840">
        <v>1239.0955690000001</v>
      </c>
    </row>
    <row r="3841" spans="1:9" x14ac:dyDescent="0.25">
      <c r="A3841" s="8">
        <v>2023</v>
      </c>
      <c r="B3841" s="9" t="s">
        <v>783</v>
      </c>
      <c r="C3841" s="9" t="s">
        <v>4161</v>
      </c>
      <c r="D3841" s="9" t="s">
        <v>4932</v>
      </c>
      <c r="E3841" s="11">
        <f>VLOOKUP(C3841,Typology!$A$2:$D$615,4,FALSE)</f>
        <v>5</v>
      </c>
      <c r="F3841" s="9" t="s">
        <v>4166</v>
      </c>
      <c r="G3841" s="9" t="s">
        <v>8529</v>
      </c>
      <c r="H3841">
        <v>856.62215900000001</v>
      </c>
      <c r="I3841">
        <v>856.62215900000001</v>
      </c>
    </row>
    <row r="3842" spans="1:9" x14ac:dyDescent="0.25">
      <c r="A3842" s="8">
        <v>2023</v>
      </c>
      <c r="B3842" s="9" t="s">
        <v>783</v>
      </c>
      <c r="C3842" s="9" t="s">
        <v>4167</v>
      </c>
      <c r="D3842" s="9" t="s">
        <v>4979</v>
      </c>
      <c r="E3842" s="11">
        <f>VLOOKUP(C3842,Typology!$A$2:$D$615,4,FALSE)</f>
        <v>6</v>
      </c>
      <c r="F3842" s="9" t="s">
        <v>4168</v>
      </c>
      <c r="G3842" s="9" t="s">
        <v>8530</v>
      </c>
      <c r="H3842">
        <v>0</v>
      </c>
      <c r="I3842">
        <v>1672.596088</v>
      </c>
    </row>
    <row r="3843" spans="1:9" x14ac:dyDescent="0.25">
      <c r="A3843" s="8">
        <v>2023</v>
      </c>
      <c r="B3843" s="9" t="s">
        <v>783</v>
      </c>
      <c r="C3843" s="9" t="s">
        <v>4167</v>
      </c>
      <c r="D3843" s="9" t="s">
        <v>4979</v>
      </c>
      <c r="E3843" s="11">
        <f>VLOOKUP(C3843,Typology!$A$2:$D$615,4,FALSE)</f>
        <v>6</v>
      </c>
      <c r="F3843" s="9" t="s">
        <v>533</v>
      </c>
      <c r="G3843" s="9" t="s">
        <v>5698</v>
      </c>
      <c r="H3843">
        <v>0</v>
      </c>
      <c r="I3843">
        <v>3319.0221120000001</v>
      </c>
    </row>
    <row r="3844" spans="1:9" x14ac:dyDescent="0.25">
      <c r="A3844" s="8">
        <v>2023</v>
      </c>
      <c r="B3844" s="9" t="s">
        <v>783</v>
      </c>
      <c r="C3844" s="9" t="s">
        <v>4167</v>
      </c>
      <c r="D3844" s="9" t="s">
        <v>4979</v>
      </c>
      <c r="E3844" s="11">
        <f>VLOOKUP(C3844,Typology!$A$2:$D$615,4,FALSE)</f>
        <v>6</v>
      </c>
      <c r="F3844" s="9" t="s">
        <v>4169</v>
      </c>
      <c r="G3844" s="9" t="s">
        <v>8531</v>
      </c>
      <c r="H3844">
        <v>1755.3282389999999</v>
      </c>
      <c r="I3844">
        <v>1755.3282389999999</v>
      </c>
    </row>
    <row r="3845" spans="1:9" x14ac:dyDescent="0.25">
      <c r="A3845" s="8">
        <v>2023</v>
      </c>
      <c r="B3845" s="9" t="s">
        <v>783</v>
      </c>
      <c r="C3845" s="9" t="s">
        <v>4167</v>
      </c>
      <c r="D3845" s="9" t="s">
        <v>4979</v>
      </c>
      <c r="E3845" s="11">
        <f>VLOOKUP(C3845,Typology!$A$2:$D$615,4,FALSE)</f>
        <v>6</v>
      </c>
      <c r="F3845" s="9" t="s">
        <v>4170</v>
      </c>
      <c r="G3845" s="9" t="s">
        <v>8532</v>
      </c>
      <c r="H3845">
        <v>2238.9914520000002</v>
      </c>
      <c r="I3845">
        <v>3044.5912830000002</v>
      </c>
    </row>
    <row r="3846" spans="1:9" x14ac:dyDescent="0.25">
      <c r="A3846" s="8">
        <v>2023</v>
      </c>
      <c r="B3846" s="9" t="s">
        <v>783</v>
      </c>
      <c r="C3846" s="9" t="s">
        <v>4171</v>
      </c>
      <c r="D3846" s="9" t="s">
        <v>4754</v>
      </c>
      <c r="E3846" s="11">
        <f>VLOOKUP(C3846,Typology!$A$2:$D$615,4,FALSE)</f>
        <v>3</v>
      </c>
      <c r="F3846" s="9" t="s">
        <v>4172</v>
      </c>
      <c r="G3846" s="9" t="s">
        <v>8533</v>
      </c>
      <c r="H3846">
        <v>707.06010300000003</v>
      </c>
      <c r="I3846">
        <v>842.49821799999995</v>
      </c>
    </row>
    <row r="3847" spans="1:9" x14ac:dyDescent="0.25">
      <c r="A3847" s="8">
        <v>2023</v>
      </c>
      <c r="B3847" s="9" t="s">
        <v>783</v>
      </c>
      <c r="C3847" s="9" t="s">
        <v>4171</v>
      </c>
      <c r="D3847" s="9" t="s">
        <v>4754</v>
      </c>
      <c r="E3847" s="11">
        <f>VLOOKUP(C3847,Typology!$A$2:$D$615,4,FALSE)</f>
        <v>3</v>
      </c>
      <c r="F3847" s="9" t="s">
        <v>4173</v>
      </c>
      <c r="G3847" s="9" t="s">
        <v>8534</v>
      </c>
      <c r="H3847">
        <v>0</v>
      </c>
      <c r="I3847">
        <v>415.711885</v>
      </c>
    </row>
    <row r="3848" spans="1:9" x14ac:dyDescent="0.25">
      <c r="A3848" s="8">
        <v>2023</v>
      </c>
      <c r="B3848" s="9" t="s">
        <v>783</v>
      </c>
      <c r="C3848" s="9" t="s">
        <v>4171</v>
      </c>
      <c r="D3848" s="9" t="s">
        <v>4754</v>
      </c>
      <c r="E3848" s="11">
        <f>VLOOKUP(C3848,Typology!$A$2:$D$615,4,FALSE)</f>
        <v>3</v>
      </c>
      <c r="F3848" s="9" t="s">
        <v>4174</v>
      </c>
      <c r="G3848" s="9" t="s">
        <v>8535</v>
      </c>
      <c r="H3848">
        <v>0</v>
      </c>
      <c r="I3848">
        <v>236.57013699999999</v>
      </c>
    </row>
    <row r="3849" spans="1:9" x14ac:dyDescent="0.25">
      <c r="A3849" s="8">
        <v>2023</v>
      </c>
      <c r="B3849" s="9" t="s">
        <v>783</v>
      </c>
      <c r="C3849" s="9" t="s">
        <v>4175</v>
      </c>
      <c r="D3849" s="9" t="s">
        <v>4508</v>
      </c>
      <c r="E3849" s="11">
        <f>VLOOKUP(C3849,Typology!$A$2:$D$615,4,FALSE)</f>
        <v>1</v>
      </c>
      <c r="F3849" s="9" t="s">
        <v>4176</v>
      </c>
      <c r="G3849" s="9" t="s">
        <v>8536</v>
      </c>
      <c r="H3849">
        <v>225.91013599999999</v>
      </c>
      <c r="I3849">
        <v>225.91013599999999</v>
      </c>
    </row>
    <row r="3850" spans="1:9" x14ac:dyDescent="0.25">
      <c r="A3850" s="8">
        <v>2023</v>
      </c>
      <c r="B3850" s="9" t="s">
        <v>783</v>
      </c>
      <c r="C3850" s="9" t="s">
        <v>4175</v>
      </c>
      <c r="D3850" s="9" t="s">
        <v>4508</v>
      </c>
      <c r="E3850" s="11">
        <f>VLOOKUP(C3850,Typology!$A$2:$D$615,4,FALSE)</f>
        <v>1</v>
      </c>
      <c r="F3850" s="9" t="s">
        <v>4177</v>
      </c>
      <c r="G3850" s="9" t="s">
        <v>8537</v>
      </c>
      <c r="H3850">
        <v>0</v>
      </c>
      <c r="I3850">
        <v>261.69741199999999</v>
      </c>
    </row>
    <row r="3851" spans="1:9" x14ac:dyDescent="0.25">
      <c r="A3851" s="8">
        <v>2023</v>
      </c>
      <c r="B3851" s="9" t="s">
        <v>783</v>
      </c>
      <c r="C3851" s="9" t="s">
        <v>4175</v>
      </c>
      <c r="D3851" s="9" t="s">
        <v>4508</v>
      </c>
      <c r="E3851" s="11">
        <f>VLOOKUP(C3851,Typology!$A$2:$D$615,4,FALSE)</f>
        <v>1</v>
      </c>
      <c r="F3851" s="9" t="s">
        <v>4178</v>
      </c>
      <c r="G3851" s="9" t="s">
        <v>8538</v>
      </c>
      <c r="H3851">
        <v>0</v>
      </c>
      <c r="I3851">
        <v>241.71602000000001</v>
      </c>
    </row>
    <row r="3852" spans="1:9" x14ac:dyDescent="0.25">
      <c r="A3852" s="8">
        <v>2023</v>
      </c>
      <c r="B3852" s="9" t="s">
        <v>783</v>
      </c>
      <c r="C3852" s="9" t="s">
        <v>4175</v>
      </c>
      <c r="D3852" s="9" t="s">
        <v>4508</v>
      </c>
      <c r="E3852" s="11">
        <f>VLOOKUP(C3852,Typology!$A$2:$D$615,4,FALSE)</f>
        <v>1</v>
      </c>
      <c r="F3852" s="9" t="s">
        <v>4179</v>
      </c>
      <c r="G3852" s="9" t="s">
        <v>8539</v>
      </c>
      <c r="H3852">
        <v>98.095383999999996</v>
      </c>
      <c r="I3852">
        <v>98.095383999999996</v>
      </c>
    </row>
    <row r="3853" spans="1:9" x14ac:dyDescent="0.25">
      <c r="A3853" s="8">
        <v>2023</v>
      </c>
      <c r="B3853" s="9" t="s">
        <v>783</v>
      </c>
      <c r="C3853" s="9" t="s">
        <v>4175</v>
      </c>
      <c r="D3853" s="9" t="s">
        <v>4508</v>
      </c>
      <c r="E3853" s="11">
        <f>VLOOKUP(C3853,Typology!$A$2:$D$615,4,FALSE)</f>
        <v>1</v>
      </c>
      <c r="F3853" s="9" t="s">
        <v>4180</v>
      </c>
      <c r="G3853" s="9" t="s">
        <v>8540</v>
      </c>
      <c r="H3853">
        <v>79.314109999999999</v>
      </c>
      <c r="I3853">
        <v>79.314109999999999</v>
      </c>
    </row>
    <row r="3854" spans="1:9" x14ac:dyDescent="0.25">
      <c r="A3854" s="8">
        <v>2023</v>
      </c>
      <c r="B3854" s="9" t="s">
        <v>783</v>
      </c>
      <c r="C3854" s="9" t="s">
        <v>4181</v>
      </c>
      <c r="D3854" s="9" t="s">
        <v>4645</v>
      </c>
      <c r="E3854" s="11">
        <f>VLOOKUP(C3854,Typology!$A$2:$D$615,4,FALSE)</f>
        <v>2</v>
      </c>
      <c r="F3854" s="9" t="s">
        <v>4182</v>
      </c>
      <c r="G3854" s="9" t="s">
        <v>8541</v>
      </c>
      <c r="H3854">
        <v>0</v>
      </c>
      <c r="I3854">
        <v>203.498796</v>
      </c>
    </row>
    <row r="3855" spans="1:9" x14ac:dyDescent="0.25">
      <c r="A3855" s="8">
        <v>2023</v>
      </c>
      <c r="B3855" s="9" t="s">
        <v>783</v>
      </c>
      <c r="C3855" s="9" t="s">
        <v>4181</v>
      </c>
      <c r="D3855" s="9" t="s">
        <v>4645</v>
      </c>
      <c r="E3855" s="11">
        <f>VLOOKUP(C3855,Typology!$A$2:$D$615,4,FALSE)</f>
        <v>2</v>
      </c>
      <c r="F3855" s="9" t="s">
        <v>4183</v>
      </c>
      <c r="G3855" s="9" t="s">
        <v>8542</v>
      </c>
      <c r="H3855">
        <v>0.30049300000000001</v>
      </c>
      <c r="I3855">
        <v>8.9488979999999998</v>
      </c>
    </row>
    <row r="3856" spans="1:9" x14ac:dyDescent="0.25">
      <c r="A3856" s="8">
        <v>2023</v>
      </c>
      <c r="B3856" s="9" t="s">
        <v>783</v>
      </c>
      <c r="C3856" s="9" t="s">
        <v>4181</v>
      </c>
      <c r="D3856" s="9" t="s">
        <v>4645</v>
      </c>
      <c r="E3856" s="11">
        <f>VLOOKUP(C3856,Typology!$A$2:$D$615,4,FALSE)</f>
        <v>2</v>
      </c>
      <c r="F3856" s="9" t="s">
        <v>4184</v>
      </c>
      <c r="G3856" s="9" t="s">
        <v>8543</v>
      </c>
      <c r="H3856">
        <v>87.838904999999997</v>
      </c>
      <c r="I3856">
        <v>102.96668099999999</v>
      </c>
    </row>
    <row r="3857" spans="1:9" x14ac:dyDescent="0.25">
      <c r="A3857" s="8">
        <v>2023</v>
      </c>
      <c r="B3857" s="9" t="s">
        <v>783</v>
      </c>
      <c r="C3857" s="9" t="s">
        <v>4181</v>
      </c>
      <c r="D3857" s="9" t="s">
        <v>4645</v>
      </c>
      <c r="E3857" s="11">
        <f>VLOOKUP(C3857,Typology!$A$2:$D$615,4,FALSE)</f>
        <v>2</v>
      </c>
      <c r="F3857" s="9" t="s">
        <v>4185</v>
      </c>
      <c r="G3857" s="9" t="s">
        <v>8544</v>
      </c>
      <c r="H3857">
        <v>181.918971</v>
      </c>
      <c r="I3857">
        <v>204.99403899999999</v>
      </c>
    </row>
    <row r="3858" spans="1:9" x14ac:dyDescent="0.25">
      <c r="A3858" s="8">
        <v>2023</v>
      </c>
      <c r="B3858" s="9" t="s">
        <v>783</v>
      </c>
      <c r="C3858" s="9" t="s">
        <v>4186</v>
      </c>
      <c r="D3858" s="9" t="s">
        <v>4511</v>
      </c>
      <c r="E3858" s="11">
        <f>VLOOKUP(C3858,Typology!$A$2:$D$615,4,FALSE)</f>
        <v>1</v>
      </c>
      <c r="F3858" s="9" t="s">
        <v>4187</v>
      </c>
      <c r="G3858" s="9" t="s">
        <v>8545</v>
      </c>
      <c r="H3858">
        <v>157.30221699999998</v>
      </c>
      <c r="I3858">
        <v>655.02362100000005</v>
      </c>
    </row>
    <row r="3859" spans="1:9" x14ac:dyDescent="0.25">
      <c r="A3859" s="8">
        <v>2023</v>
      </c>
      <c r="B3859" s="9" t="s">
        <v>783</v>
      </c>
      <c r="C3859" s="9" t="s">
        <v>4186</v>
      </c>
      <c r="D3859" s="9" t="s">
        <v>4511</v>
      </c>
      <c r="E3859" s="11">
        <f>VLOOKUP(C3859,Typology!$A$2:$D$615,4,FALSE)</f>
        <v>1</v>
      </c>
      <c r="F3859" s="9" t="s">
        <v>4188</v>
      </c>
      <c r="G3859" s="9" t="s">
        <v>8546</v>
      </c>
      <c r="H3859">
        <v>783.16409199999998</v>
      </c>
      <c r="I3859">
        <v>783.16409199999998</v>
      </c>
    </row>
    <row r="3860" spans="1:9" x14ac:dyDescent="0.25">
      <c r="A3860" s="8">
        <v>2023</v>
      </c>
      <c r="B3860" s="9" t="s">
        <v>783</v>
      </c>
      <c r="C3860" s="9" t="s">
        <v>4186</v>
      </c>
      <c r="D3860" s="9" t="s">
        <v>4511</v>
      </c>
      <c r="E3860" s="11">
        <f>VLOOKUP(C3860,Typology!$A$2:$D$615,4,FALSE)</f>
        <v>1</v>
      </c>
      <c r="F3860" s="9" t="s">
        <v>4189</v>
      </c>
      <c r="G3860" s="9" t="s">
        <v>8547</v>
      </c>
      <c r="H3860">
        <v>0</v>
      </c>
      <c r="I3860">
        <v>566.04003599999999</v>
      </c>
    </row>
    <row r="3861" spans="1:9" x14ac:dyDescent="0.25">
      <c r="A3861" s="8">
        <v>2023</v>
      </c>
      <c r="B3861" s="9" t="s">
        <v>783</v>
      </c>
      <c r="C3861" s="9" t="s">
        <v>4190</v>
      </c>
      <c r="D3861" s="9" t="s">
        <v>4510</v>
      </c>
      <c r="E3861" s="11">
        <f>VLOOKUP(C3861,Typology!$A$2:$D$615,4,FALSE)</f>
        <v>1</v>
      </c>
      <c r="F3861" s="9" t="s">
        <v>4191</v>
      </c>
      <c r="G3861" s="9" t="s">
        <v>8548</v>
      </c>
      <c r="H3861">
        <v>0</v>
      </c>
      <c r="I3861">
        <v>7.2311559999999995</v>
      </c>
    </row>
    <row r="3862" spans="1:9" x14ac:dyDescent="0.25">
      <c r="A3862" s="8">
        <v>2023</v>
      </c>
      <c r="B3862" s="9" t="s">
        <v>783</v>
      </c>
      <c r="C3862" s="9" t="s">
        <v>4190</v>
      </c>
      <c r="D3862" s="9" t="s">
        <v>4510</v>
      </c>
      <c r="E3862" s="11">
        <f>VLOOKUP(C3862,Typology!$A$2:$D$615,4,FALSE)</f>
        <v>1</v>
      </c>
      <c r="F3862" s="9" t="s">
        <v>4192</v>
      </c>
      <c r="G3862" s="9" t="s">
        <v>8549</v>
      </c>
      <c r="H3862">
        <v>269.58311600000002</v>
      </c>
      <c r="I3862">
        <v>410.88116000000002</v>
      </c>
    </row>
    <row r="3863" spans="1:9" x14ac:dyDescent="0.25">
      <c r="A3863" s="8">
        <v>2023</v>
      </c>
      <c r="B3863" s="9" t="s">
        <v>783</v>
      </c>
      <c r="C3863" s="9" t="s">
        <v>4190</v>
      </c>
      <c r="D3863" s="9" t="s">
        <v>4510</v>
      </c>
      <c r="E3863" s="11">
        <f>VLOOKUP(C3863,Typology!$A$2:$D$615,4,FALSE)</f>
        <v>1</v>
      </c>
      <c r="F3863" s="9" t="s">
        <v>4193</v>
      </c>
      <c r="G3863" s="9" t="s">
        <v>8550</v>
      </c>
      <c r="H3863">
        <v>0</v>
      </c>
      <c r="I3863">
        <v>161.51943499999999</v>
      </c>
    </row>
    <row r="3864" spans="1:9" x14ac:dyDescent="0.25">
      <c r="A3864" s="8">
        <v>2023</v>
      </c>
      <c r="B3864" s="9" t="s">
        <v>783</v>
      </c>
      <c r="C3864" s="9" t="s">
        <v>4194</v>
      </c>
      <c r="D3864" s="9" t="s">
        <v>4761</v>
      </c>
      <c r="E3864" s="11">
        <f>VLOOKUP(C3864,Typology!$A$2:$D$615,4,FALSE)</f>
        <v>3</v>
      </c>
      <c r="F3864" s="9" t="s">
        <v>4195</v>
      </c>
      <c r="G3864" s="9" t="s">
        <v>8551</v>
      </c>
      <c r="H3864">
        <v>0</v>
      </c>
      <c r="I3864">
        <v>537.41958999999997</v>
      </c>
    </row>
    <row r="3865" spans="1:9" x14ac:dyDescent="0.25">
      <c r="A3865" s="8">
        <v>2023</v>
      </c>
      <c r="B3865" s="9" t="s">
        <v>783</v>
      </c>
      <c r="C3865" s="9" t="s">
        <v>4194</v>
      </c>
      <c r="D3865" s="9" t="s">
        <v>4761</v>
      </c>
      <c r="E3865" s="11">
        <f>VLOOKUP(C3865,Typology!$A$2:$D$615,4,FALSE)</f>
        <v>3</v>
      </c>
      <c r="F3865" s="9" t="s">
        <v>4196</v>
      </c>
      <c r="G3865" s="9" t="s">
        <v>8552</v>
      </c>
      <c r="H3865">
        <v>255.76896600000001</v>
      </c>
      <c r="I3865">
        <v>337.11544800000001</v>
      </c>
    </row>
    <row r="3866" spans="1:9" x14ac:dyDescent="0.25">
      <c r="A3866" s="8">
        <v>2023</v>
      </c>
      <c r="B3866" s="9" t="s">
        <v>783</v>
      </c>
      <c r="C3866" s="9" t="s">
        <v>4194</v>
      </c>
      <c r="D3866" s="9" t="s">
        <v>4761</v>
      </c>
      <c r="E3866" s="11">
        <f>VLOOKUP(C3866,Typology!$A$2:$D$615,4,FALSE)</f>
        <v>3</v>
      </c>
      <c r="F3866" s="9" t="s">
        <v>4197</v>
      </c>
      <c r="G3866" s="9" t="s">
        <v>8553</v>
      </c>
      <c r="H3866">
        <v>256.63128599999999</v>
      </c>
      <c r="I3866">
        <v>256.63128599999999</v>
      </c>
    </row>
    <row r="3867" spans="1:9" x14ac:dyDescent="0.25">
      <c r="A3867" s="8">
        <v>2023</v>
      </c>
      <c r="B3867" s="9" t="s">
        <v>783</v>
      </c>
      <c r="C3867" s="9" t="s">
        <v>4194</v>
      </c>
      <c r="D3867" s="9" t="s">
        <v>4761</v>
      </c>
      <c r="E3867" s="11">
        <f>VLOOKUP(C3867,Typology!$A$2:$D$615,4,FALSE)</f>
        <v>3</v>
      </c>
      <c r="F3867" s="9" t="s">
        <v>4198</v>
      </c>
      <c r="G3867" s="9" t="s">
        <v>8554</v>
      </c>
      <c r="H3867">
        <v>0</v>
      </c>
      <c r="I3867">
        <v>47.955036999999997</v>
      </c>
    </row>
    <row r="3868" spans="1:9" x14ac:dyDescent="0.25">
      <c r="A3868" s="8">
        <v>2023</v>
      </c>
      <c r="B3868" s="9" t="s">
        <v>783</v>
      </c>
      <c r="C3868" s="9" t="s">
        <v>4199</v>
      </c>
      <c r="D3868" s="9" t="s">
        <v>4758</v>
      </c>
      <c r="E3868" s="11">
        <f>VLOOKUP(C3868,Typology!$A$2:$D$615,4,FALSE)</f>
        <v>3</v>
      </c>
      <c r="F3868" s="9" t="s">
        <v>4200</v>
      </c>
      <c r="G3868" s="9" t="s">
        <v>8555</v>
      </c>
      <c r="H3868">
        <v>343.79294299999998</v>
      </c>
      <c r="I3868">
        <v>343.79294299999998</v>
      </c>
    </row>
    <row r="3869" spans="1:9" x14ac:dyDescent="0.25">
      <c r="A3869" s="8">
        <v>2023</v>
      </c>
      <c r="B3869" s="9" t="s">
        <v>783</v>
      </c>
      <c r="C3869" s="9" t="s">
        <v>4199</v>
      </c>
      <c r="D3869" s="9" t="s">
        <v>4758</v>
      </c>
      <c r="E3869" s="11">
        <f>VLOOKUP(C3869,Typology!$A$2:$D$615,4,FALSE)</f>
        <v>3</v>
      </c>
      <c r="F3869" s="9" t="s">
        <v>4201</v>
      </c>
      <c r="G3869" s="9" t="s">
        <v>8556</v>
      </c>
      <c r="H3869">
        <v>0</v>
      </c>
      <c r="I3869">
        <v>250.02522500000001</v>
      </c>
    </row>
    <row r="3870" spans="1:9" x14ac:dyDescent="0.25">
      <c r="A3870" s="8">
        <v>2023</v>
      </c>
      <c r="B3870" s="9" t="s">
        <v>783</v>
      </c>
      <c r="C3870" s="9" t="s">
        <v>4199</v>
      </c>
      <c r="D3870" s="9" t="s">
        <v>4758</v>
      </c>
      <c r="E3870" s="11">
        <f>VLOOKUP(C3870,Typology!$A$2:$D$615,4,FALSE)</f>
        <v>3</v>
      </c>
      <c r="F3870" s="9" t="s">
        <v>4202</v>
      </c>
      <c r="G3870" s="9" t="s">
        <v>8557</v>
      </c>
      <c r="H3870">
        <v>67.152940999999998</v>
      </c>
      <c r="I3870">
        <v>287.267066</v>
      </c>
    </row>
    <row r="3871" spans="1:9" x14ac:dyDescent="0.25">
      <c r="A3871" s="8">
        <v>2023</v>
      </c>
      <c r="B3871" s="9" t="s">
        <v>783</v>
      </c>
      <c r="C3871" s="9" t="s">
        <v>4203</v>
      </c>
      <c r="D3871" s="9" t="s">
        <v>5537</v>
      </c>
      <c r="E3871" s="11">
        <f>VLOOKUP(C3871,Typology!$A$2:$D$615,4,FALSE)</f>
        <v>3</v>
      </c>
      <c r="F3871" s="9" t="s">
        <v>720</v>
      </c>
      <c r="G3871" s="9" t="s">
        <v>5853</v>
      </c>
      <c r="H3871">
        <v>0</v>
      </c>
      <c r="I3871">
        <v>211.12509499999999</v>
      </c>
    </row>
    <row r="3872" spans="1:9" x14ac:dyDescent="0.25">
      <c r="A3872" s="8">
        <v>2023</v>
      </c>
      <c r="B3872" s="9" t="s">
        <v>783</v>
      </c>
      <c r="C3872" s="9" t="s">
        <v>4203</v>
      </c>
      <c r="D3872" s="9" t="s">
        <v>5537</v>
      </c>
      <c r="E3872" s="11">
        <f>VLOOKUP(C3872,Typology!$A$2:$D$615,4,FALSE)</f>
        <v>3</v>
      </c>
      <c r="F3872" s="9" t="s">
        <v>4204</v>
      </c>
      <c r="G3872" s="9" t="s">
        <v>8558</v>
      </c>
      <c r="H3872">
        <v>534.19724599999995</v>
      </c>
      <c r="I3872">
        <v>534.19724599999995</v>
      </c>
    </row>
    <row r="3873" spans="1:9" x14ac:dyDescent="0.25">
      <c r="A3873" s="8">
        <v>2023</v>
      </c>
      <c r="B3873" s="9" t="s">
        <v>783</v>
      </c>
      <c r="C3873" s="9" t="s">
        <v>4203</v>
      </c>
      <c r="D3873" s="9" t="s">
        <v>5537</v>
      </c>
      <c r="E3873" s="11">
        <f>VLOOKUP(C3873,Typology!$A$2:$D$615,4,FALSE)</f>
        <v>3</v>
      </c>
      <c r="F3873" s="9" t="s">
        <v>721</v>
      </c>
      <c r="G3873" s="9" t="s">
        <v>5854</v>
      </c>
      <c r="H3873">
        <v>0</v>
      </c>
      <c r="I3873">
        <v>273.48320699999999</v>
      </c>
    </row>
    <row r="3874" spans="1:9" x14ac:dyDescent="0.25">
      <c r="A3874" s="8">
        <v>2023</v>
      </c>
      <c r="B3874" s="9" t="s">
        <v>783</v>
      </c>
      <c r="C3874" s="9" t="s">
        <v>4205</v>
      </c>
      <c r="D3874" s="9" t="s">
        <v>4759</v>
      </c>
      <c r="E3874" s="11">
        <f>VLOOKUP(C3874,Typology!$A$2:$D$615,4,FALSE)</f>
        <v>3</v>
      </c>
      <c r="F3874" s="9" t="s">
        <v>4206</v>
      </c>
      <c r="G3874" s="9" t="s">
        <v>8559</v>
      </c>
      <c r="H3874">
        <v>0</v>
      </c>
      <c r="I3874">
        <v>309.95007900000002</v>
      </c>
    </row>
    <row r="3875" spans="1:9" x14ac:dyDescent="0.25">
      <c r="A3875" s="8">
        <v>2023</v>
      </c>
      <c r="B3875" s="9" t="s">
        <v>783</v>
      </c>
      <c r="C3875" s="9" t="s">
        <v>4205</v>
      </c>
      <c r="D3875" s="9" t="s">
        <v>4759</v>
      </c>
      <c r="E3875" s="11">
        <f>VLOOKUP(C3875,Typology!$A$2:$D$615,4,FALSE)</f>
        <v>3</v>
      </c>
      <c r="F3875" s="9" t="s">
        <v>4207</v>
      </c>
      <c r="G3875" s="9" t="s">
        <v>8560</v>
      </c>
      <c r="H3875">
        <v>0</v>
      </c>
      <c r="I3875">
        <v>5.7134739999999997</v>
      </c>
    </row>
    <row r="3876" spans="1:9" x14ac:dyDescent="0.25">
      <c r="A3876" s="8">
        <v>2023</v>
      </c>
      <c r="B3876" s="9" t="s">
        <v>783</v>
      </c>
      <c r="C3876" s="9" t="s">
        <v>4205</v>
      </c>
      <c r="D3876" s="9" t="s">
        <v>4759</v>
      </c>
      <c r="E3876" s="11">
        <f>VLOOKUP(C3876,Typology!$A$2:$D$615,4,FALSE)</f>
        <v>3</v>
      </c>
      <c r="F3876" s="9" t="s">
        <v>4208</v>
      </c>
      <c r="G3876" s="9" t="s">
        <v>8561</v>
      </c>
      <c r="H3876">
        <v>0</v>
      </c>
      <c r="I3876">
        <v>376.579432</v>
      </c>
    </row>
    <row r="3877" spans="1:9" x14ac:dyDescent="0.25">
      <c r="A3877" s="8">
        <v>2023</v>
      </c>
      <c r="B3877" s="9" t="s">
        <v>783</v>
      </c>
      <c r="C3877" s="9" t="s">
        <v>4205</v>
      </c>
      <c r="D3877" s="9" t="s">
        <v>4759</v>
      </c>
      <c r="E3877" s="11">
        <f>VLOOKUP(C3877,Typology!$A$2:$D$615,4,FALSE)</f>
        <v>3</v>
      </c>
      <c r="F3877" s="9" t="s">
        <v>4209</v>
      </c>
      <c r="G3877" s="9" t="s">
        <v>8562</v>
      </c>
      <c r="H3877">
        <v>580.78272900000002</v>
      </c>
      <c r="I3877">
        <v>580.78272900000002</v>
      </c>
    </row>
    <row r="3878" spans="1:9" x14ac:dyDescent="0.25">
      <c r="A3878" s="8">
        <v>2023</v>
      </c>
      <c r="B3878" s="9" t="s">
        <v>783</v>
      </c>
      <c r="C3878" s="9" t="s">
        <v>4210</v>
      </c>
      <c r="D3878" s="9" t="s">
        <v>5522</v>
      </c>
      <c r="E3878" s="11">
        <f>VLOOKUP(C3878,Typology!$A$2:$D$615,4,FALSE)</f>
        <v>1</v>
      </c>
      <c r="F3878" s="9" t="s">
        <v>4211</v>
      </c>
      <c r="G3878" s="9" t="s">
        <v>8563</v>
      </c>
      <c r="H3878">
        <v>0</v>
      </c>
      <c r="I3878">
        <v>284.14416299999999</v>
      </c>
    </row>
    <row r="3879" spans="1:9" x14ac:dyDescent="0.25">
      <c r="A3879" s="8">
        <v>2023</v>
      </c>
      <c r="B3879" s="9" t="s">
        <v>783</v>
      </c>
      <c r="C3879" s="9" t="s">
        <v>4210</v>
      </c>
      <c r="D3879" s="9" t="s">
        <v>5522</v>
      </c>
      <c r="E3879" s="11">
        <f>VLOOKUP(C3879,Typology!$A$2:$D$615,4,FALSE)</f>
        <v>1</v>
      </c>
      <c r="F3879" s="9" t="s">
        <v>4212</v>
      </c>
      <c r="G3879" s="9" t="s">
        <v>8564</v>
      </c>
      <c r="H3879">
        <v>0</v>
      </c>
      <c r="I3879">
        <v>339.34006899999997</v>
      </c>
    </row>
    <row r="3880" spans="1:9" x14ac:dyDescent="0.25">
      <c r="A3880" s="8">
        <v>2023</v>
      </c>
      <c r="B3880" s="9" t="s">
        <v>783</v>
      </c>
      <c r="C3880" s="9" t="s">
        <v>4210</v>
      </c>
      <c r="D3880" s="9" t="s">
        <v>5522</v>
      </c>
      <c r="E3880" s="11">
        <f>VLOOKUP(C3880,Typology!$A$2:$D$615,4,FALSE)</f>
        <v>1</v>
      </c>
      <c r="F3880" s="9" t="s">
        <v>4210</v>
      </c>
      <c r="G3880" s="9" t="s">
        <v>5522</v>
      </c>
      <c r="H3880">
        <v>14.242711999999999</v>
      </c>
      <c r="I3880">
        <v>19.222711999999998</v>
      </c>
    </row>
    <row r="3881" spans="1:9" x14ac:dyDescent="0.25">
      <c r="A3881" s="8">
        <v>2023</v>
      </c>
      <c r="B3881" s="9" t="s">
        <v>783</v>
      </c>
      <c r="C3881" s="9" t="s">
        <v>4210</v>
      </c>
      <c r="D3881" s="9" t="s">
        <v>5522</v>
      </c>
      <c r="E3881" s="11">
        <f>VLOOKUP(C3881,Typology!$A$2:$D$615,4,FALSE)</f>
        <v>1</v>
      </c>
      <c r="F3881" s="9" t="s">
        <v>4213</v>
      </c>
      <c r="G3881" s="9" t="s">
        <v>7495</v>
      </c>
      <c r="H3881">
        <v>574.65952200000004</v>
      </c>
      <c r="I3881">
        <v>574.65952200000004</v>
      </c>
    </row>
    <row r="3882" spans="1:9" x14ac:dyDescent="0.25">
      <c r="A3882" s="8">
        <v>2023</v>
      </c>
      <c r="B3882" s="9" t="s">
        <v>783</v>
      </c>
      <c r="C3882" s="9" t="s">
        <v>4214</v>
      </c>
      <c r="D3882" s="9" t="s">
        <v>5536</v>
      </c>
      <c r="E3882" s="11">
        <f>VLOOKUP(C3882,Typology!$A$2:$D$615,4,FALSE)</f>
        <v>1</v>
      </c>
      <c r="F3882" s="9" t="s">
        <v>4215</v>
      </c>
      <c r="G3882" s="9" t="s">
        <v>8565</v>
      </c>
      <c r="H3882">
        <v>267.26375899999999</v>
      </c>
      <c r="I3882">
        <v>319.26375899999999</v>
      </c>
    </row>
    <row r="3883" spans="1:9" x14ac:dyDescent="0.25">
      <c r="A3883" s="8">
        <v>2023</v>
      </c>
      <c r="B3883" s="9" t="s">
        <v>783</v>
      </c>
      <c r="C3883" s="9" t="s">
        <v>4214</v>
      </c>
      <c r="D3883" s="9" t="s">
        <v>5536</v>
      </c>
      <c r="E3883" s="11">
        <f>VLOOKUP(C3883,Typology!$A$2:$D$615,4,FALSE)</f>
        <v>1</v>
      </c>
      <c r="F3883" s="9" t="s">
        <v>4216</v>
      </c>
      <c r="G3883" s="9" t="s">
        <v>8566</v>
      </c>
      <c r="H3883">
        <v>107.137072</v>
      </c>
      <c r="I3883">
        <v>127.07754800000001</v>
      </c>
    </row>
    <row r="3884" spans="1:9" x14ac:dyDescent="0.25">
      <c r="A3884" s="8">
        <v>2023</v>
      </c>
      <c r="B3884" s="9" t="s">
        <v>783</v>
      </c>
      <c r="C3884" s="9" t="s">
        <v>4214</v>
      </c>
      <c r="D3884" s="9" t="s">
        <v>5536</v>
      </c>
      <c r="E3884" s="11">
        <f>VLOOKUP(C3884,Typology!$A$2:$D$615,4,FALSE)</f>
        <v>1</v>
      </c>
      <c r="F3884" s="9" t="s">
        <v>4217</v>
      </c>
      <c r="G3884" s="9" t="s">
        <v>8567</v>
      </c>
      <c r="H3884">
        <v>82.704290999999998</v>
      </c>
      <c r="I3884">
        <v>101.99242700000001</v>
      </c>
    </row>
    <row r="3885" spans="1:9" x14ac:dyDescent="0.25">
      <c r="A3885" s="8">
        <v>2023</v>
      </c>
      <c r="B3885" s="9" t="s">
        <v>783</v>
      </c>
      <c r="C3885" s="9" t="s">
        <v>4214</v>
      </c>
      <c r="D3885" s="9" t="s">
        <v>5536</v>
      </c>
      <c r="E3885" s="11">
        <f>VLOOKUP(C3885,Typology!$A$2:$D$615,4,FALSE)</f>
        <v>1</v>
      </c>
      <c r="F3885" s="9" t="s">
        <v>4218</v>
      </c>
      <c r="G3885" s="9" t="s">
        <v>8568</v>
      </c>
      <c r="H3885">
        <v>0</v>
      </c>
      <c r="I3885">
        <v>188.27877100000001</v>
      </c>
    </row>
    <row r="3886" spans="1:9" x14ac:dyDescent="0.25">
      <c r="A3886" s="8">
        <v>2023</v>
      </c>
      <c r="B3886" s="9" t="s">
        <v>783</v>
      </c>
      <c r="C3886" s="9" t="s">
        <v>4214</v>
      </c>
      <c r="D3886" s="9" t="s">
        <v>5536</v>
      </c>
      <c r="E3886" s="11">
        <f>VLOOKUP(C3886,Typology!$A$2:$D$615,4,FALSE)</f>
        <v>1</v>
      </c>
      <c r="F3886" s="9" t="s">
        <v>4219</v>
      </c>
      <c r="G3886" s="9" t="s">
        <v>8569</v>
      </c>
      <c r="H3886">
        <v>106.786917</v>
      </c>
      <c r="I3886">
        <v>127.877313</v>
      </c>
    </row>
    <row r="3887" spans="1:9" x14ac:dyDescent="0.25">
      <c r="A3887" s="8">
        <v>2023</v>
      </c>
      <c r="B3887" s="9" t="s">
        <v>783</v>
      </c>
      <c r="C3887" s="9" t="s">
        <v>4214</v>
      </c>
      <c r="D3887" s="9" t="s">
        <v>5536</v>
      </c>
      <c r="E3887" s="11">
        <f>VLOOKUP(C3887,Typology!$A$2:$D$615,4,FALSE)</f>
        <v>1</v>
      </c>
      <c r="F3887" s="9" t="s">
        <v>4220</v>
      </c>
      <c r="G3887" s="9" t="s">
        <v>8570</v>
      </c>
      <c r="H3887">
        <v>0</v>
      </c>
      <c r="I3887">
        <v>304.70534700000002</v>
      </c>
    </row>
    <row r="3888" spans="1:9" x14ac:dyDescent="0.25">
      <c r="A3888" s="8">
        <v>2023</v>
      </c>
      <c r="B3888" s="9" t="s">
        <v>783</v>
      </c>
      <c r="C3888" s="9" t="s">
        <v>4221</v>
      </c>
      <c r="D3888" s="9" t="s">
        <v>4760</v>
      </c>
      <c r="E3888" s="11">
        <f>VLOOKUP(C3888,Typology!$A$2:$D$615,4,FALSE)</f>
        <v>3</v>
      </c>
      <c r="F3888" s="9" t="s">
        <v>4222</v>
      </c>
      <c r="G3888" s="9" t="s">
        <v>8571</v>
      </c>
      <c r="H3888">
        <v>317.56978199999998</v>
      </c>
      <c r="I3888">
        <v>317.56978199999998</v>
      </c>
    </row>
    <row r="3889" spans="1:9" x14ac:dyDescent="0.25">
      <c r="A3889" s="8">
        <v>2023</v>
      </c>
      <c r="B3889" s="9" t="s">
        <v>783</v>
      </c>
      <c r="C3889" s="9" t="s">
        <v>4221</v>
      </c>
      <c r="D3889" s="9" t="s">
        <v>4760</v>
      </c>
      <c r="E3889" s="11">
        <f>VLOOKUP(C3889,Typology!$A$2:$D$615,4,FALSE)</f>
        <v>3</v>
      </c>
      <c r="F3889" s="9" t="s">
        <v>4223</v>
      </c>
      <c r="G3889" s="9" t="s">
        <v>8572</v>
      </c>
      <c r="H3889">
        <v>0</v>
      </c>
      <c r="I3889">
        <v>360.39348100000001</v>
      </c>
    </row>
    <row r="3890" spans="1:9" x14ac:dyDescent="0.25">
      <c r="A3890" s="8">
        <v>2023</v>
      </c>
      <c r="B3890" s="9" t="s">
        <v>783</v>
      </c>
      <c r="C3890" s="9" t="s">
        <v>4221</v>
      </c>
      <c r="D3890" s="9" t="s">
        <v>4760</v>
      </c>
      <c r="E3890" s="11">
        <f>VLOOKUP(C3890,Typology!$A$2:$D$615,4,FALSE)</f>
        <v>3</v>
      </c>
      <c r="F3890" s="9" t="s">
        <v>4224</v>
      </c>
      <c r="G3890" s="9" t="s">
        <v>8573</v>
      </c>
      <c r="H3890">
        <v>379.873852</v>
      </c>
      <c r="I3890">
        <v>379.873852</v>
      </c>
    </row>
    <row r="3891" spans="1:9" x14ac:dyDescent="0.25">
      <c r="A3891" s="8">
        <v>2023</v>
      </c>
      <c r="B3891" s="9" t="s">
        <v>783</v>
      </c>
      <c r="C3891" s="9" t="s">
        <v>4221</v>
      </c>
      <c r="D3891" s="9" t="s">
        <v>4760</v>
      </c>
      <c r="E3891" s="11">
        <f>VLOOKUP(C3891,Typology!$A$2:$D$615,4,FALSE)</f>
        <v>3</v>
      </c>
      <c r="F3891" s="9" t="s">
        <v>4225</v>
      </c>
      <c r="G3891" s="9" t="s">
        <v>8574</v>
      </c>
      <c r="H3891">
        <v>0</v>
      </c>
      <c r="I3891">
        <v>343.501935</v>
      </c>
    </row>
    <row r="3892" spans="1:9" x14ac:dyDescent="0.25">
      <c r="A3892" s="8">
        <v>2023</v>
      </c>
      <c r="B3892" s="9" t="s">
        <v>783</v>
      </c>
      <c r="C3892" s="9" t="s">
        <v>4226</v>
      </c>
      <c r="D3892" s="9" t="s">
        <v>4518</v>
      </c>
      <c r="E3892" s="11">
        <f>VLOOKUP(C3892,Typology!$A$2:$D$615,4,FALSE)</f>
        <v>1</v>
      </c>
      <c r="F3892" s="9" t="s">
        <v>4227</v>
      </c>
      <c r="G3892" s="9" t="s">
        <v>8575</v>
      </c>
      <c r="H3892">
        <v>214.70151899999999</v>
      </c>
      <c r="I3892">
        <v>250.46376599999999</v>
      </c>
    </row>
    <row r="3893" spans="1:9" x14ac:dyDescent="0.25">
      <c r="A3893" s="8">
        <v>2023</v>
      </c>
      <c r="B3893" s="9" t="s">
        <v>783</v>
      </c>
      <c r="C3893" s="9" t="s">
        <v>4226</v>
      </c>
      <c r="D3893" s="9" t="s">
        <v>4518</v>
      </c>
      <c r="E3893" s="11">
        <f>VLOOKUP(C3893,Typology!$A$2:$D$615,4,FALSE)</f>
        <v>1</v>
      </c>
      <c r="F3893" s="9" t="s">
        <v>452</v>
      </c>
      <c r="G3893" s="9" t="s">
        <v>5623</v>
      </c>
      <c r="H3893">
        <v>0</v>
      </c>
      <c r="I3893">
        <v>261.29942399999999</v>
      </c>
    </row>
    <row r="3894" spans="1:9" x14ac:dyDescent="0.25">
      <c r="A3894" s="8">
        <v>2023</v>
      </c>
      <c r="B3894" s="9" t="s">
        <v>783</v>
      </c>
      <c r="C3894" s="9" t="s">
        <v>4228</v>
      </c>
      <c r="D3894" s="9" t="s">
        <v>5540</v>
      </c>
      <c r="E3894" s="11">
        <f>VLOOKUP(C3894,Typology!$A$2:$D$615,4,FALSE)</f>
        <v>1</v>
      </c>
      <c r="F3894" s="9" t="s">
        <v>4229</v>
      </c>
      <c r="G3894" s="9" t="s">
        <v>8576</v>
      </c>
      <c r="H3894">
        <v>0</v>
      </c>
      <c r="I3894">
        <v>218.60570300000001</v>
      </c>
    </row>
    <row r="3895" spans="1:9" x14ac:dyDescent="0.25">
      <c r="A3895" s="8">
        <v>2023</v>
      </c>
      <c r="B3895" s="9" t="s">
        <v>783</v>
      </c>
      <c r="C3895" s="9" t="s">
        <v>4228</v>
      </c>
      <c r="D3895" s="9" t="s">
        <v>5540</v>
      </c>
      <c r="E3895" s="11">
        <f>VLOOKUP(C3895,Typology!$A$2:$D$615,4,FALSE)</f>
        <v>1</v>
      </c>
      <c r="F3895" s="9" t="s">
        <v>4230</v>
      </c>
      <c r="G3895" s="9" t="s">
        <v>8577</v>
      </c>
      <c r="H3895">
        <v>238.082526</v>
      </c>
      <c r="I3895">
        <v>278.71964500000001</v>
      </c>
    </row>
    <row r="3896" spans="1:9" x14ac:dyDescent="0.25">
      <c r="A3896" s="8">
        <v>2023</v>
      </c>
      <c r="B3896" s="9" t="s">
        <v>783</v>
      </c>
      <c r="C3896" s="9" t="s">
        <v>4231</v>
      </c>
      <c r="D3896" s="9" t="s">
        <v>4519</v>
      </c>
      <c r="E3896" s="11">
        <f>VLOOKUP(C3896,Typology!$A$2:$D$615,4,FALSE)</f>
        <v>1</v>
      </c>
      <c r="F3896" s="9" t="s">
        <v>4232</v>
      </c>
      <c r="G3896" s="9" t="s">
        <v>8578</v>
      </c>
      <c r="H3896">
        <v>0</v>
      </c>
      <c r="I3896">
        <v>203.67994100000001</v>
      </c>
    </row>
    <row r="3897" spans="1:9" x14ac:dyDescent="0.25">
      <c r="A3897" s="8">
        <v>2023</v>
      </c>
      <c r="B3897" s="9" t="s">
        <v>783</v>
      </c>
      <c r="C3897" s="9" t="s">
        <v>4231</v>
      </c>
      <c r="D3897" s="9" t="s">
        <v>4519</v>
      </c>
      <c r="E3897" s="11">
        <f>VLOOKUP(C3897,Typology!$A$2:$D$615,4,FALSE)</f>
        <v>1</v>
      </c>
      <c r="F3897" s="9" t="s">
        <v>4233</v>
      </c>
      <c r="G3897" s="9" t="s">
        <v>5985</v>
      </c>
      <c r="H3897">
        <v>252.06170800000001</v>
      </c>
      <c r="I3897">
        <v>292.21324900000002</v>
      </c>
    </row>
    <row r="3898" spans="1:9" x14ac:dyDescent="0.25">
      <c r="A3898" s="8">
        <v>2023</v>
      </c>
      <c r="B3898" s="9" t="s">
        <v>783</v>
      </c>
      <c r="C3898" s="9" t="s">
        <v>4234</v>
      </c>
      <c r="D3898" s="9" t="s">
        <v>4521</v>
      </c>
      <c r="E3898" s="11">
        <f>VLOOKUP(C3898,Typology!$A$2:$D$615,4,FALSE)</f>
        <v>1</v>
      </c>
      <c r="F3898" s="9" t="s">
        <v>4235</v>
      </c>
      <c r="G3898" s="9" t="s">
        <v>8579</v>
      </c>
      <c r="H3898">
        <v>0</v>
      </c>
      <c r="I3898">
        <v>244.66476900000001</v>
      </c>
    </row>
    <row r="3899" spans="1:9" x14ac:dyDescent="0.25">
      <c r="A3899" s="8">
        <v>2023</v>
      </c>
      <c r="B3899" s="9" t="s">
        <v>783</v>
      </c>
      <c r="C3899" s="9" t="s">
        <v>4234</v>
      </c>
      <c r="D3899" s="9" t="s">
        <v>4521</v>
      </c>
      <c r="E3899" s="11">
        <f>VLOOKUP(C3899,Typology!$A$2:$D$615,4,FALSE)</f>
        <v>1</v>
      </c>
      <c r="F3899" s="9" t="s">
        <v>4236</v>
      </c>
      <c r="G3899" s="9" t="s">
        <v>8580</v>
      </c>
      <c r="H3899">
        <v>256.832381</v>
      </c>
      <c r="I3899">
        <v>290.43193600000001</v>
      </c>
    </row>
    <row r="3900" spans="1:9" x14ac:dyDescent="0.25">
      <c r="A3900" s="8">
        <v>2023</v>
      </c>
      <c r="B3900" s="9" t="s">
        <v>783</v>
      </c>
      <c r="C3900" s="9" t="s">
        <v>4237</v>
      </c>
      <c r="D3900" s="9" t="s">
        <v>4522</v>
      </c>
      <c r="E3900" s="11">
        <f>VLOOKUP(C3900,Typology!$A$2:$D$615,4,FALSE)</f>
        <v>1</v>
      </c>
      <c r="F3900" s="9" t="s">
        <v>4238</v>
      </c>
      <c r="G3900" s="9" t="s">
        <v>8581</v>
      </c>
      <c r="H3900">
        <v>170.42693</v>
      </c>
      <c r="I3900">
        <v>199.15220000000002</v>
      </c>
    </row>
    <row r="3901" spans="1:9" x14ac:dyDescent="0.25">
      <c r="A3901" s="8">
        <v>2023</v>
      </c>
      <c r="B3901" s="9" t="s">
        <v>783</v>
      </c>
      <c r="C3901" s="9" t="s">
        <v>4237</v>
      </c>
      <c r="D3901" s="9" t="s">
        <v>4522</v>
      </c>
      <c r="E3901" s="11">
        <f>VLOOKUP(C3901,Typology!$A$2:$D$615,4,FALSE)</f>
        <v>1</v>
      </c>
      <c r="F3901" s="9" t="s">
        <v>4239</v>
      </c>
      <c r="G3901" s="9" t="s">
        <v>8582</v>
      </c>
      <c r="H3901">
        <v>0</v>
      </c>
      <c r="I3901">
        <v>150.891187</v>
      </c>
    </row>
    <row r="3902" spans="1:9" x14ac:dyDescent="0.25">
      <c r="A3902" s="8">
        <v>2023</v>
      </c>
      <c r="B3902" s="9" t="s">
        <v>783</v>
      </c>
      <c r="C3902" s="9" t="s">
        <v>4240</v>
      </c>
      <c r="D3902" s="9" t="s">
        <v>4762</v>
      </c>
      <c r="E3902" s="11">
        <f>VLOOKUP(C3902,Typology!$A$2:$D$615,4,FALSE)</f>
        <v>3</v>
      </c>
      <c r="F3902" s="9" t="s">
        <v>4241</v>
      </c>
      <c r="G3902" s="9" t="s">
        <v>8583</v>
      </c>
      <c r="H3902">
        <v>0</v>
      </c>
      <c r="I3902">
        <v>338.64550200000002</v>
      </c>
    </row>
    <row r="3903" spans="1:9" x14ac:dyDescent="0.25">
      <c r="A3903" s="8">
        <v>2023</v>
      </c>
      <c r="B3903" s="9" t="s">
        <v>783</v>
      </c>
      <c r="C3903" s="9" t="s">
        <v>4240</v>
      </c>
      <c r="D3903" s="9" t="s">
        <v>4762</v>
      </c>
      <c r="E3903" s="11">
        <f>VLOOKUP(C3903,Typology!$A$2:$D$615,4,FALSE)</f>
        <v>3</v>
      </c>
      <c r="F3903" s="9" t="s">
        <v>4242</v>
      </c>
      <c r="G3903" s="9" t="s">
        <v>8584</v>
      </c>
      <c r="H3903">
        <v>678.86771099999999</v>
      </c>
      <c r="I3903">
        <v>678.86771099999999</v>
      </c>
    </row>
    <row r="3904" spans="1:9" x14ac:dyDescent="0.25">
      <c r="A3904" s="8">
        <v>2023</v>
      </c>
      <c r="B3904" s="9" t="s">
        <v>783</v>
      </c>
      <c r="C3904" s="9" t="s">
        <v>4240</v>
      </c>
      <c r="D3904" s="9" t="s">
        <v>4762</v>
      </c>
      <c r="E3904" s="11">
        <f>VLOOKUP(C3904,Typology!$A$2:$D$615,4,FALSE)</f>
        <v>3</v>
      </c>
      <c r="F3904" s="9" t="s">
        <v>627</v>
      </c>
      <c r="G3904" s="9" t="s">
        <v>5778</v>
      </c>
      <c r="H3904">
        <v>0</v>
      </c>
      <c r="I3904">
        <v>334.77022999999997</v>
      </c>
    </row>
    <row r="3905" spans="1:9" x14ac:dyDescent="0.25">
      <c r="A3905" s="8">
        <v>2023</v>
      </c>
      <c r="B3905" s="9" t="s">
        <v>783</v>
      </c>
      <c r="C3905" s="9" t="s">
        <v>4243</v>
      </c>
      <c r="D3905" s="9" t="s">
        <v>4646</v>
      </c>
      <c r="E3905" s="11">
        <f>VLOOKUP(C3905,Typology!$A$2:$D$615,4,FALSE)</f>
        <v>2</v>
      </c>
      <c r="F3905" s="9" t="s">
        <v>4244</v>
      </c>
      <c r="G3905" s="9" t="s">
        <v>6510</v>
      </c>
      <c r="H3905">
        <v>422.63238899999999</v>
      </c>
      <c r="I3905">
        <v>422.63238899999999</v>
      </c>
    </row>
    <row r="3906" spans="1:9" x14ac:dyDescent="0.25">
      <c r="A3906" s="8">
        <v>2023</v>
      </c>
      <c r="B3906" s="9" t="s">
        <v>783</v>
      </c>
      <c r="C3906" s="9" t="s">
        <v>4243</v>
      </c>
      <c r="D3906" s="9" t="s">
        <v>4646</v>
      </c>
      <c r="E3906" s="11">
        <f>VLOOKUP(C3906,Typology!$A$2:$D$615,4,FALSE)</f>
        <v>2</v>
      </c>
      <c r="F3906" s="9" t="s">
        <v>4245</v>
      </c>
      <c r="G3906" s="9" t="s">
        <v>8585</v>
      </c>
      <c r="H3906">
        <v>87.238817999999995</v>
      </c>
      <c r="I3906">
        <v>374.19332399999996</v>
      </c>
    </row>
    <row r="3907" spans="1:9" x14ac:dyDescent="0.25">
      <c r="A3907" s="8">
        <v>2023</v>
      </c>
      <c r="B3907" s="9" t="s">
        <v>783</v>
      </c>
      <c r="C3907" s="9" t="s">
        <v>4243</v>
      </c>
      <c r="D3907" s="9" t="s">
        <v>4646</v>
      </c>
      <c r="E3907" s="11">
        <f>VLOOKUP(C3907,Typology!$A$2:$D$615,4,FALSE)</f>
        <v>2</v>
      </c>
      <c r="F3907" s="9" t="s">
        <v>4246</v>
      </c>
      <c r="G3907" s="9" t="s">
        <v>8586</v>
      </c>
      <c r="H3907">
        <v>0</v>
      </c>
      <c r="I3907">
        <v>322.43549300000001</v>
      </c>
    </row>
    <row r="3908" spans="1:9" x14ac:dyDescent="0.25">
      <c r="A3908" s="8">
        <v>2023</v>
      </c>
      <c r="B3908" s="9" t="s">
        <v>783</v>
      </c>
      <c r="C3908" s="9" t="s">
        <v>4247</v>
      </c>
      <c r="D3908" s="9" t="s">
        <v>5538</v>
      </c>
      <c r="E3908" s="11">
        <f>VLOOKUP(C3908,Typology!$A$2:$D$615,4,FALSE)</f>
        <v>4</v>
      </c>
      <c r="F3908" s="9" t="s">
        <v>4248</v>
      </c>
      <c r="G3908" s="9" t="s">
        <v>7292</v>
      </c>
      <c r="H3908">
        <v>611.28165000000001</v>
      </c>
      <c r="I3908">
        <v>611.28165000000001</v>
      </c>
    </row>
    <row r="3909" spans="1:9" x14ac:dyDescent="0.25">
      <c r="A3909" s="8">
        <v>2023</v>
      </c>
      <c r="B3909" s="9" t="s">
        <v>783</v>
      </c>
      <c r="C3909" s="9" t="s">
        <v>4247</v>
      </c>
      <c r="D3909" s="9" t="s">
        <v>5538</v>
      </c>
      <c r="E3909" s="11">
        <f>VLOOKUP(C3909,Typology!$A$2:$D$615,4,FALSE)</f>
        <v>4</v>
      </c>
      <c r="F3909" s="9" t="s">
        <v>4249</v>
      </c>
      <c r="G3909" s="9" t="s">
        <v>8587</v>
      </c>
      <c r="H3909">
        <v>0</v>
      </c>
      <c r="I3909">
        <v>534.26109599999995</v>
      </c>
    </row>
    <row r="3910" spans="1:9" x14ac:dyDescent="0.25">
      <c r="A3910" s="8">
        <v>2023</v>
      </c>
      <c r="B3910" s="9" t="s">
        <v>783</v>
      </c>
      <c r="C3910" s="9" t="s">
        <v>4247</v>
      </c>
      <c r="D3910" s="9" t="s">
        <v>5538</v>
      </c>
      <c r="E3910" s="11">
        <f>VLOOKUP(C3910,Typology!$A$2:$D$615,4,FALSE)</f>
        <v>4</v>
      </c>
      <c r="F3910" s="9" t="s">
        <v>4250</v>
      </c>
      <c r="G3910" s="9" t="s">
        <v>8588</v>
      </c>
      <c r="H3910">
        <v>119.20724300000001</v>
      </c>
      <c r="I3910">
        <v>360.51491299999998</v>
      </c>
    </row>
    <row r="3911" spans="1:9" x14ac:dyDescent="0.25">
      <c r="A3911" s="8">
        <v>2023</v>
      </c>
      <c r="B3911" s="9" t="s">
        <v>783</v>
      </c>
      <c r="C3911" s="9" t="s">
        <v>4251</v>
      </c>
      <c r="D3911" s="9" t="s">
        <v>4523</v>
      </c>
      <c r="E3911" s="11">
        <f>VLOOKUP(C3911,Typology!$A$2:$D$615,4,FALSE)</f>
        <v>1</v>
      </c>
      <c r="F3911" s="9" t="s">
        <v>4252</v>
      </c>
      <c r="G3911" s="9" t="s">
        <v>8589</v>
      </c>
      <c r="H3911">
        <v>309.668654</v>
      </c>
      <c r="I3911">
        <v>363.08914700000003</v>
      </c>
    </row>
    <row r="3912" spans="1:9" x14ac:dyDescent="0.25">
      <c r="A3912" s="8">
        <v>2023</v>
      </c>
      <c r="B3912" s="9" t="s">
        <v>783</v>
      </c>
      <c r="C3912" s="9" t="s">
        <v>4251</v>
      </c>
      <c r="D3912" s="9" t="s">
        <v>4523</v>
      </c>
      <c r="E3912" s="11">
        <f>VLOOKUP(C3912,Typology!$A$2:$D$615,4,FALSE)</f>
        <v>1</v>
      </c>
      <c r="F3912" s="9" t="s">
        <v>616</v>
      </c>
      <c r="G3912" s="9" t="s">
        <v>5767</v>
      </c>
      <c r="H3912">
        <v>0</v>
      </c>
      <c r="I3912">
        <v>121.09343699999999</v>
      </c>
    </row>
    <row r="3913" spans="1:9" x14ac:dyDescent="0.25">
      <c r="A3913" s="8">
        <v>2023</v>
      </c>
      <c r="B3913" s="9" t="s">
        <v>783</v>
      </c>
      <c r="C3913" s="9" t="s">
        <v>4251</v>
      </c>
      <c r="D3913" s="9" t="s">
        <v>4523</v>
      </c>
      <c r="E3913" s="11">
        <f>VLOOKUP(C3913,Typology!$A$2:$D$615,4,FALSE)</f>
        <v>1</v>
      </c>
      <c r="F3913" s="9" t="s">
        <v>629</v>
      </c>
      <c r="G3913" s="9" t="s">
        <v>5780</v>
      </c>
      <c r="H3913">
        <v>0</v>
      </c>
      <c r="I3913">
        <v>89.135774999999995</v>
      </c>
    </row>
    <row r="3914" spans="1:9" x14ac:dyDescent="0.25">
      <c r="A3914" s="8">
        <v>2023</v>
      </c>
      <c r="B3914" s="9" t="s">
        <v>783</v>
      </c>
      <c r="C3914" s="9" t="s">
        <v>4253</v>
      </c>
      <c r="D3914" s="9" t="s">
        <v>5541</v>
      </c>
      <c r="E3914" s="11">
        <f>VLOOKUP(C3914,Typology!$A$2:$D$615,4,FALSE)</f>
        <v>4</v>
      </c>
      <c r="F3914" s="9" t="s">
        <v>4254</v>
      </c>
      <c r="G3914" s="9" t="s">
        <v>8590</v>
      </c>
      <c r="H3914">
        <v>0</v>
      </c>
      <c r="I3914">
        <v>14.684184</v>
      </c>
    </row>
    <row r="3915" spans="1:9" x14ac:dyDescent="0.25">
      <c r="A3915" s="8">
        <v>2023</v>
      </c>
      <c r="B3915" s="9" t="s">
        <v>783</v>
      </c>
      <c r="C3915" s="9" t="s">
        <v>4253</v>
      </c>
      <c r="D3915" s="9" t="s">
        <v>5541</v>
      </c>
      <c r="E3915" s="11">
        <f>VLOOKUP(C3915,Typology!$A$2:$D$615,4,FALSE)</f>
        <v>4</v>
      </c>
      <c r="F3915" s="9" t="s">
        <v>4255</v>
      </c>
      <c r="G3915" s="9" t="s">
        <v>6463</v>
      </c>
      <c r="H3915">
        <v>400.12796100000003</v>
      </c>
      <c r="I3915">
        <v>472.17765299999996</v>
      </c>
    </row>
    <row r="3916" spans="1:9" x14ac:dyDescent="0.25">
      <c r="A3916" s="8">
        <v>2023</v>
      </c>
      <c r="B3916" s="9" t="s">
        <v>783</v>
      </c>
      <c r="C3916" s="9" t="s">
        <v>4253</v>
      </c>
      <c r="D3916" s="9" t="s">
        <v>5541</v>
      </c>
      <c r="E3916" s="11">
        <f>VLOOKUP(C3916,Typology!$A$2:$D$615,4,FALSE)</f>
        <v>4</v>
      </c>
      <c r="F3916" s="9" t="s">
        <v>617</v>
      </c>
      <c r="G3916" s="9" t="s">
        <v>5768</v>
      </c>
      <c r="H3916">
        <v>0</v>
      </c>
      <c r="I3916">
        <v>365.31061</v>
      </c>
    </row>
    <row r="3917" spans="1:9" x14ac:dyDescent="0.25">
      <c r="A3917" s="8">
        <v>2023</v>
      </c>
      <c r="B3917" s="9" t="s">
        <v>783</v>
      </c>
      <c r="C3917" s="9" t="s">
        <v>4256</v>
      </c>
      <c r="D3917" s="9" t="s">
        <v>4763</v>
      </c>
      <c r="E3917" s="11">
        <f>VLOOKUP(C3917,Typology!$A$2:$D$615,4,FALSE)</f>
        <v>3</v>
      </c>
      <c r="F3917" s="9" t="s">
        <v>4257</v>
      </c>
      <c r="G3917" s="9" t="s">
        <v>8591</v>
      </c>
      <c r="H3917">
        <v>748.11978899999997</v>
      </c>
      <c r="I3917">
        <v>748.11978899999997</v>
      </c>
    </row>
    <row r="3918" spans="1:9" x14ac:dyDescent="0.25">
      <c r="A3918" s="8">
        <v>2023</v>
      </c>
      <c r="B3918" s="9" t="s">
        <v>783</v>
      </c>
      <c r="C3918" s="9" t="s">
        <v>4256</v>
      </c>
      <c r="D3918" s="9" t="s">
        <v>4763</v>
      </c>
      <c r="E3918" s="11">
        <f>VLOOKUP(C3918,Typology!$A$2:$D$615,4,FALSE)</f>
        <v>3</v>
      </c>
      <c r="F3918" s="9" t="s">
        <v>619</v>
      </c>
      <c r="G3918" s="9" t="s">
        <v>5770</v>
      </c>
      <c r="H3918">
        <v>0</v>
      </c>
      <c r="I3918">
        <v>372.86106899999999</v>
      </c>
    </row>
    <row r="3919" spans="1:9" x14ac:dyDescent="0.25">
      <c r="A3919" s="8">
        <v>2023</v>
      </c>
      <c r="B3919" s="9" t="s">
        <v>783</v>
      </c>
      <c r="C3919" s="9" t="s">
        <v>4256</v>
      </c>
      <c r="D3919" s="9" t="s">
        <v>4763</v>
      </c>
      <c r="E3919" s="11">
        <f>VLOOKUP(C3919,Typology!$A$2:$D$615,4,FALSE)</f>
        <v>3</v>
      </c>
      <c r="F3919" s="9" t="s">
        <v>623</v>
      </c>
      <c r="G3919" s="9" t="s">
        <v>5774</v>
      </c>
      <c r="H3919">
        <v>0</v>
      </c>
      <c r="I3919">
        <v>331.55613</v>
      </c>
    </row>
    <row r="3920" spans="1:9" x14ac:dyDescent="0.25">
      <c r="A3920" s="8">
        <v>2023</v>
      </c>
      <c r="B3920" s="9" t="s">
        <v>783</v>
      </c>
      <c r="C3920" s="9" t="s">
        <v>4258</v>
      </c>
      <c r="D3920" s="9" t="s">
        <v>4647</v>
      </c>
      <c r="E3920" s="11">
        <f>VLOOKUP(C3920,Typology!$A$2:$D$615,4,FALSE)</f>
        <v>2</v>
      </c>
      <c r="F3920" s="9" t="s">
        <v>4259</v>
      </c>
      <c r="G3920" s="9" t="s">
        <v>8592</v>
      </c>
      <c r="H3920">
        <v>0</v>
      </c>
      <c r="I3920">
        <v>350.30851100000001</v>
      </c>
    </row>
    <row r="3921" spans="1:9" x14ac:dyDescent="0.25">
      <c r="A3921" s="8">
        <v>2023</v>
      </c>
      <c r="B3921" s="9" t="s">
        <v>783</v>
      </c>
      <c r="C3921" s="9" t="s">
        <v>4258</v>
      </c>
      <c r="D3921" s="9" t="s">
        <v>4647</v>
      </c>
      <c r="E3921" s="11">
        <f>VLOOKUP(C3921,Typology!$A$2:$D$615,4,FALSE)</f>
        <v>2</v>
      </c>
      <c r="F3921" s="9" t="s">
        <v>4260</v>
      </c>
      <c r="G3921" s="9" t="s">
        <v>8593</v>
      </c>
      <c r="H3921">
        <v>382.25166000000002</v>
      </c>
      <c r="I3921">
        <v>433.52385600000002</v>
      </c>
    </row>
    <row r="3922" spans="1:9" x14ac:dyDescent="0.25">
      <c r="A3922" s="8">
        <v>2023</v>
      </c>
      <c r="B3922" s="9" t="s">
        <v>783</v>
      </c>
      <c r="C3922" s="9" t="s">
        <v>4261</v>
      </c>
      <c r="D3922" s="9" t="s">
        <v>5542</v>
      </c>
      <c r="E3922" s="11">
        <f>VLOOKUP(C3922,Typology!$A$2:$D$615,4,FALSE)</f>
        <v>1</v>
      </c>
      <c r="F3922" s="9" t="s">
        <v>4262</v>
      </c>
      <c r="G3922" s="9" t="s">
        <v>8594</v>
      </c>
      <c r="H3922">
        <v>459.19112699999999</v>
      </c>
      <c r="I3922">
        <v>538.01997400000005</v>
      </c>
    </row>
    <row r="3923" spans="1:9" x14ac:dyDescent="0.25">
      <c r="A3923" s="8">
        <v>2023</v>
      </c>
      <c r="B3923" s="9" t="s">
        <v>783</v>
      </c>
      <c r="C3923" s="9" t="s">
        <v>4261</v>
      </c>
      <c r="D3923" s="9" t="s">
        <v>5542</v>
      </c>
      <c r="E3923" s="11">
        <f>VLOOKUP(C3923,Typology!$A$2:$D$615,4,FALSE)</f>
        <v>1</v>
      </c>
      <c r="F3923" s="9" t="s">
        <v>4263</v>
      </c>
      <c r="G3923" s="9" t="s">
        <v>8595</v>
      </c>
      <c r="H3923">
        <v>0</v>
      </c>
      <c r="I3923">
        <v>396.47955999999999</v>
      </c>
    </row>
    <row r="3924" spans="1:9" x14ac:dyDescent="0.25">
      <c r="A3924" s="8">
        <v>2023</v>
      </c>
      <c r="B3924" s="9" t="s">
        <v>783</v>
      </c>
      <c r="C3924" s="9" t="s">
        <v>4261</v>
      </c>
      <c r="D3924" s="9" t="s">
        <v>5542</v>
      </c>
      <c r="E3924" s="11">
        <f>VLOOKUP(C3924,Typology!$A$2:$D$615,4,FALSE)</f>
        <v>1</v>
      </c>
      <c r="F3924" s="9" t="s">
        <v>4264</v>
      </c>
      <c r="G3924" s="9" t="s">
        <v>8596</v>
      </c>
      <c r="H3924">
        <v>550.399944</v>
      </c>
      <c r="I3924">
        <v>630.998019</v>
      </c>
    </row>
    <row r="3925" spans="1:9" x14ac:dyDescent="0.25">
      <c r="A3925" s="8">
        <v>2023</v>
      </c>
      <c r="B3925" s="9" t="s">
        <v>783</v>
      </c>
      <c r="C3925" s="9" t="s">
        <v>4261</v>
      </c>
      <c r="D3925" s="9" t="s">
        <v>5542</v>
      </c>
      <c r="E3925" s="11">
        <f>VLOOKUP(C3925,Typology!$A$2:$D$615,4,FALSE)</f>
        <v>1</v>
      </c>
      <c r="F3925" s="9" t="s">
        <v>4265</v>
      </c>
      <c r="G3925" s="9" t="s">
        <v>8597</v>
      </c>
      <c r="H3925">
        <v>0</v>
      </c>
      <c r="I3925">
        <v>460.80875700000001</v>
      </c>
    </row>
    <row r="3926" spans="1:9" x14ac:dyDescent="0.25">
      <c r="A3926" s="8">
        <v>2023</v>
      </c>
      <c r="B3926" s="9" t="s">
        <v>783</v>
      </c>
      <c r="C3926" s="9" t="s">
        <v>4261</v>
      </c>
      <c r="D3926" s="9" t="s">
        <v>5542</v>
      </c>
      <c r="E3926" s="11">
        <f>VLOOKUP(C3926,Typology!$A$2:$D$615,4,FALSE)</f>
        <v>1</v>
      </c>
      <c r="F3926" s="9" t="s">
        <v>4266</v>
      </c>
      <c r="G3926" s="9" t="s">
        <v>8598</v>
      </c>
      <c r="H3926">
        <v>550.26518199999998</v>
      </c>
      <c r="I3926">
        <v>638.27101100000004</v>
      </c>
    </row>
    <row r="3927" spans="1:9" x14ac:dyDescent="0.25">
      <c r="A3927" s="8">
        <v>2023</v>
      </c>
      <c r="B3927" s="9" t="s">
        <v>783</v>
      </c>
      <c r="C3927" s="9" t="s">
        <v>4261</v>
      </c>
      <c r="D3927" s="9" t="s">
        <v>5542</v>
      </c>
      <c r="E3927" s="11">
        <f>VLOOKUP(C3927,Typology!$A$2:$D$615,4,FALSE)</f>
        <v>1</v>
      </c>
      <c r="F3927" s="9" t="s">
        <v>4267</v>
      </c>
      <c r="G3927" s="9" t="s">
        <v>8599</v>
      </c>
      <c r="H3927">
        <v>0</v>
      </c>
      <c r="I3927">
        <v>468.725572</v>
      </c>
    </row>
    <row r="3928" spans="1:9" x14ac:dyDescent="0.25">
      <c r="A3928" s="8">
        <v>2023</v>
      </c>
      <c r="B3928" s="9" t="s">
        <v>783</v>
      </c>
      <c r="C3928" s="9" t="s">
        <v>4261</v>
      </c>
      <c r="D3928" s="9" t="s">
        <v>5542</v>
      </c>
      <c r="E3928" s="11">
        <f>VLOOKUP(C3928,Typology!$A$2:$D$615,4,FALSE)</f>
        <v>1</v>
      </c>
      <c r="F3928" s="9" t="s">
        <v>4268</v>
      </c>
      <c r="G3928" s="9" t="s">
        <v>8600</v>
      </c>
      <c r="H3928">
        <v>0</v>
      </c>
      <c r="I3928">
        <v>291.09544399999999</v>
      </c>
    </row>
    <row r="3929" spans="1:9" x14ac:dyDescent="0.25">
      <c r="A3929" s="8">
        <v>2023</v>
      </c>
      <c r="B3929" s="9" t="s">
        <v>783</v>
      </c>
      <c r="C3929" s="9" t="s">
        <v>4269</v>
      </c>
      <c r="D3929" s="9" t="s">
        <v>4330</v>
      </c>
      <c r="E3929" s="11">
        <f>VLOOKUP(C3929,Typology!$A$2:$D$615,4,FALSE)</f>
        <v>0</v>
      </c>
      <c r="F3929" s="9" t="s">
        <v>4270</v>
      </c>
      <c r="G3929" s="9" t="s">
        <v>8601</v>
      </c>
      <c r="H3929">
        <v>64.508765999999994</v>
      </c>
      <c r="I3929">
        <v>128.04773</v>
      </c>
    </row>
    <row r="3930" spans="1:9" x14ac:dyDescent="0.25">
      <c r="A3930" s="8">
        <v>2023</v>
      </c>
      <c r="B3930" s="9" t="s">
        <v>783</v>
      </c>
      <c r="C3930" s="9" t="s">
        <v>4271</v>
      </c>
      <c r="D3930" s="9" t="s">
        <v>4401</v>
      </c>
      <c r="E3930" s="11">
        <f>VLOOKUP(C3930,Typology!$A$2:$D$615,4,FALSE)</f>
        <v>1</v>
      </c>
      <c r="F3930" s="9" t="s">
        <v>4272</v>
      </c>
      <c r="G3930" s="9" t="s">
        <v>8602</v>
      </c>
      <c r="H3930">
        <v>290.07001600000001</v>
      </c>
      <c r="I3930">
        <v>290.07001600000001</v>
      </c>
    </row>
    <row r="3931" spans="1:9" x14ac:dyDescent="0.25">
      <c r="A3931" s="8">
        <v>2023</v>
      </c>
      <c r="B3931" s="9" t="s">
        <v>783</v>
      </c>
      <c r="C3931" s="9" t="s">
        <v>4271</v>
      </c>
      <c r="D3931" s="9" t="s">
        <v>4401</v>
      </c>
      <c r="E3931" s="11">
        <f>VLOOKUP(C3931,Typology!$A$2:$D$615,4,FALSE)</f>
        <v>1</v>
      </c>
      <c r="F3931" s="9" t="s">
        <v>4273</v>
      </c>
      <c r="G3931" s="9" t="s">
        <v>8067</v>
      </c>
      <c r="H3931">
        <v>0</v>
      </c>
      <c r="I3931">
        <v>362.37098400000002</v>
      </c>
    </row>
    <row r="3932" spans="1:9" x14ac:dyDescent="0.25">
      <c r="A3932" s="8">
        <v>2023</v>
      </c>
      <c r="B3932" s="9" t="s">
        <v>783</v>
      </c>
      <c r="C3932" s="9" t="s">
        <v>4271</v>
      </c>
      <c r="D3932" s="9" t="s">
        <v>4401</v>
      </c>
      <c r="E3932" s="11">
        <f>VLOOKUP(C3932,Typology!$A$2:$D$615,4,FALSE)</f>
        <v>1</v>
      </c>
      <c r="F3932" s="9" t="s">
        <v>4274</v>
      </c>
      <c r="G3932" s="9" t="s">
        <v>8603</v>
      </c>
      <c r="H3932">
        <v>153.44528199999999</v>
      </c>
      <c r="I3932">
        <v>153.44528199999999</v>
      </c>
    </row>
    <row r="3933" spans="1:9" x14ac:dyDescent="0.25">
      <c r="A3933" s="8">
        <v>2023</v>
      </c>
      <c r="B3933" s="9" t="s">
        <v>783</v>
      </c>
      <c r="C3933" s="9" t="s">
        <v>4271</v>
      </c>
      <c r="D3933" s="9" t="s">
        <v>4401</v>
      </c>
      <c r="E3933" s="11">
        <f>VLOOKUP(C3933,Typology!$A$2:$D$615,4,FALSE)</f>
        <v>1</v>
      </c>
      <c r="F3933" s="9" t="s">
        <v>732</v>
      </c>
      <c r="G3933" s="9" t="s">
        <v>5862</v>
      </c>
      <c r="H3933">
        <v>0</v>
      </c>
      <c r="I3933">
        <v>113.616827</v>
      </c>
    </row>
    <row r="3934" spans="1:9" x14ac:dyDescent="0.25">
      <c r="A3934" s="8">
        <v>2023</v>
      </c>
      <c r="B3934" s="9" t="s">
        <v>783</v>
      </c>
      <c r="C3934" s="9" t="s">
        <v>4271</v>
      </c>
      <c r="D3934" s="9" t="s">
        <v>4401</v>
      </c>
      <c r="E3934" s="11">
        <f>VLOOKUP(C3934,Typology!$A$2:$D$615,4,FALSE)</f>
        <v>1</v>
      </c>
      <c r="F3934" s="9" t="s">
        <v>4275</v>
      </c>
      <c r="G3934" s="9" t="s">
        <v>8604</v>
      </c>
      <c r="H3934">
        <v>224.40706</v>
      </c>
      <c r="I3934">
        <v>224.40706</v>
      </c>
    </row>
    <row r="3935" spans="1:9" x14ac:dyDescent="0.25">
      <c r="A3935" s="8">
        <v>2023</v>
      </c>
      <c r="B3935" s="9" t="s">
        <v>783</v>
      </c>
      <c r="C3935" s="9" t="s">
        <v>4271</v>
      </c>
      <c r="D3935" s="9" t="s">
        <v>4401</v>
      </c>
      <c r="E3935" s="11">
        <f>VLOOKUP(C3935,Typology!$A$2:$D$615,4,FALSE)</f>
        <v>1</v>
      </c>
      <c r="F3935" s="9" t="s">
        <v>734</v>
      </c>
      <c r="G3935" s="9" t="s">
        <v>5864</v>
      </c>
      <c r="H3935">
        <v>0</v>
      </c>
      <c r="I3935">
        <v>133.34414100000001</v>
      </c>
    </row>
    <row r="3936" spans="1:9" x14ac:dyDescent="0.25">
      <c r="A3936" s="8">
        <v>2023</v>
      </c>
      <c r="B3936" s="9" t="s">
        <v>783</v>
      </c>
      <c r="C3936" s="9" t="s">
        <v>4271</v>
      </c>
      <c r="D3936" s="9" t="s">
        <v>4401</v>
      </c>
      <c r="E3936" s="11">
        <f>VLOOKUP(C3936,Typology!$A$2:$D$615,4,FALSE)</f>
        <v>1</v>
      </c>
      <c r="F3936" s="9" t="s">
        <v>736</v>
      </c>
      <c r="G3936" s="9" t="s">
        <v>5866</v>
      </c>
      <c r="H3936">
        <v>0</v>
      </c>
      <c r="I3936">
        <v>355.90095600000001</v>
      </c>
    </row>
    <row r="3937" spans="1:9" x14ac:dyDescent="0.25">
      <c r="A3937" s="8">
        <v>2023</v>
      </c>
      <c r="B3937" s="9" t="s">
        <v>783</v>
      </c>
      <c r="C3937" s="9" t="s">
        <v>4271</v>
      </c>
      <c r="D3937" s="9" t="s">
        <v>4401</v>
      </c>
      <c r="E3937" s="11">
        <f>VLOOKUP(C3937,Typology!$A$2:$D$615,4,FALSE)</f>
        <v>1</v>
      </c>
      <c r="F3937" s="9" t="s">
        <v>4276</v>
      </c>
      <c r="G3937" s="9" t="s">
        <v>8605</v>
      </c>
      <c r="H3937">
        <v>4.3425669999999998</v>
      </c>
      <c r="I3937">
        <v>61.112071</v>
      </c>
    </row>
    <row r="3938" spans="1:9" x14ac:dyDescent="0.25">
      <c r="A3938" s="8">
        <v>2023</v>
      </c>
      <c r="B3938" s="9" t="s">
        <v>783</v>
      </c>
      <c r="C3938" s="9" t="s">
        <v>4271</v>
      </c>
      <c r="D3938" s="9" t="s">
        <v>4401</v>
      </c>
      <c r="E3938" s="11">
        <f>VLOOKUP(C3938,Typology!$A$2:$D$615,4,FALSE)</f>
        <v>1</v>
      </c>
      <c r="F3938" s="9" t="s">
        <v>4277</v>
      </c>
      <c r="G3938" s="9" t="s">
        <v>8606</v>
      </c>
      <c r="H3938">
        <v>325.29612900000001</v>
      </c>
      <c r="I3938">
        <v>325.29612900000001</v>
      </c>
    </row>
    <row r="3939" spans="1:9" x14ac:dyDescent="0.25">
      <c r="A3939" s="8">
        <v>2023</v>
      </c>
      <c r="B3939" s="9" t="s">
        <v>783</v>
      </c>
      <c r="C3939" s="9" t="s">
        <v>4278</v>
      </c>
      <c r="D3939" s="9" t="s">
        <v>4558</v>
      </c>
      <c r="E3939" s="11">
        <f>VLOOKUP(C3939,Typology!$A$2:$D$615,4,FALSE)</f>
        <v>2</v>
      </c>
      <c r="F3939" s="9" t="s">
        <v>4279</v>
      </c>
      <c r="G3939" s="9" t="s">
        <v>8607</v>
      </c>
      <c r="H3939">
        <v>15.597474</v>
      </c>
      <c r="I3939">
        <v>15.597474</v>
      </c>
    </row>
    <row r="3940" spans="1:9" x14ac:dyDescent="0.25">
      <c r="A3940" s="8">
        <v>2023</v>
      </c>
      <c r="B3940" s="9" t="s">
        <v>783</v>
      </c>
      <c r="C3940" s="9" t="s">
        <v>4278</v>
      </c>
      <c r="D3940" s="9" t="s">
        <v>4558</v>
      </c>
      <c r="E3940" s="11">
        <f>VLOOKUP(C3940,Typology!$A$2:$D$615,4,FALSE)</f>
        <v>2</v>
      </c>
      <c r="F3940" s="9" t="s">
        <v>4280</v>
      </c>
      <c r="G3940" s="9" t="s">
        <v>8608</v>
      </c>
      <c r="H3940">
        <v>471.157083</v>
      </c>
      <c r="I3940">
        <v>471.157083</v>
      </c>
    </row>
    <row r="3941" spans="1:9" x14ac:dyDescent="0.25">
      <c r="A3941" s="8">
        <v>2023</v>
      </c>
      <c r="B3941" s="9" t="s">
        <v>783</v>
      </c>
      <c r="C3941" s="9" t="s">
        <v>4278</v>
      </c>
      <c r="D3941" s="9" t="s">
        <v>4558</v>
      </c>
      <c r="E3941" s="11">
        <f>VLOOKUP(C3941,Typology!$A$2:$D$615,4,FALSE)</f>
        <v>2</v>
      </c>
      <c r="F3941" s="9" t="s">
        <v>4281</v>
      </c>
      <c r="G3941" s="9" t="s">
        <v>8609</v>
      </c>
      <c r="H3941">
        <v>0</v>
      </c>
      <c r="I3941">
        <v>221.56610899999998</v>
      </c>
    </row>
    <row r="3942" spans="1:9" x14ac:dyDescent="0.25">
      <c r="A3942" s="8">
        <v>2023</v>
      </c>
      <c r="B3942" s="9" t="s">
        <v>783</v>
      </c>
      <c r="C3942" s="9" t="s">
        <v>4278</v>
      </c>
      <c r="D3942" s="9" t="s">
        <v>4558</v>
      </c>
      <c r="E3942" s="11">
        <f>VLOOKUP(C3942,Typology!$A$2:$D$615,4,FALSE)</f>
        <v>2</v>
      </c>
      <c r="F3942" s="9" t="s">
        <v>4282</v>
      </c>
      <c r="G3942" s="9" t="s">
        <v>8610</v>
      </c>
      <c r="H3942">
        <v>0</v>
      </c>
      <c r="I3942">
        <v>264.267672</v>
      </c>
    </row>
    <row r="3943" spans="1:9" x14ac:dyDescent="0.25">
      <c r="A3943" s="8">
        <v>2023</v>
      </c>
      <c r="B3943" s="9" t="s">
        <v>783</v>
      </c>
      <c r="C3943" s="9" t="s">
        <v>4283</v>
      </c>
      <c r="D3943" s="9" t="s">
        <v>4473</v>
      </c>
      <c r="E3943" s="11">
        <f>VLOOKUP(C3943,Typology!$A$2:$D$615,4,FALSE)</f>
        <v>1</v>
      </c>
      <c r="F3943" s="9" t="s">
        <v>4284</v>
      </c>
      <c r="G3943" s="9" t="s">
        <v>8611</v>
      </c>
      <c r="H3943">
        <v>284.11788000000001</v>
      </c>
      <c r="I3943">
        <v>284.11788000000001</v>
      </c>
    </row>
    <row r="3944" spans="1:9" x14ac:dyDescent="0.25">
      <c r="A3944" s="8">
        <v>2023</v>
      </c>
      <c r="B3944" s="9" t="s">
        <v>783</v>
      </c>
      <c r="C3944" s="9" t="s">
        <v>4283</v>
      </c>
      <c r="D3944" s="9" t="s">
        <v>4473</v>
      </c>
      <c r="E3944" s="11">
        <f>VLOOKUP(C3944,Typology!$A$2:$D$615,4,FALSE)</f>
        <v>1</v>
      </c>
      <c r="F3944" s="9" t="s">
        <v>4285</v>
      </c>
      <c r="G3944" s="9" t="s">
        <v>8612</v>
      </c>
      <c r="H3944">
        <v>0</v>
      </c>
      <c r="I3944">
        <v>210.66222099999999</v>
      </c>
    </row>
    <row r="3945" spans="1:9" x14ac:dyDescent="0.25">
      <c r="A3945" s="8">
        <v>2023</v>
      </c>
      <c r="B3945" s="9" t="s">
        <v>783</v>
      </c>
      <c r="C3945" s="9" t="s">
        <v>4283</v>
      </c>
      <c r="D3945" s="9" t="s">
        <v>4473</v>
      </c>
      <c r="E3945" s="11">
        <f>VLOOKUP(C3945,Typology!$A$2:$D$615,4,FALSE)</f>
        <v>1</v>
      </c>
      <c r="F3945" s="9" t="s">
        <v>4286</v>
      </c>
      <c r="G3945" s="9" t="s">
        <v>8613</v>
      </c>
      <c r="H3945">
        <v>64.591493</v>
      </c>
      <c r="I3945">
        <v>213.61964800000001</v>
      </c>
    </row>
    <row r="3946" spans="1:9" x14ac:dyDescent="0.25">
      <c r="A3946" s="8">
        <v>2023</v>
      </c>
      <c r="B3946" s="9" t="s">
        <v>783</v>
      </c>
      <c r="C3946" s="9" t="s">
        <v>4287</v>
      </c>
      <c r="D3946" s="9" t="s">
        <v>4862</v>
      </c>
      <c r="E3946" s="11">
        <f>VLOOKUP(C3946,Typology!$A$2:$D$615,4,FALSE)</f>
        <v>5</v>
      </c>
      <c r="F3946" s="9" t="s">
        <v>4288</v>
      </c>
      <c r="G3946" s="9" t="s">
        <v>8614</v>
      </c>
      <c r="H3946">
        <v>0</v>
      </c>
      <c r="I3946">
        <v>402.15167100000002</v>
      </c>
    </row>
    <row r="3947" spans="1:9" x14ac:dyDescent="0.25">
      <c r="A3947" s="8">
        <v>2023</v>
      </c>
      <c r="B3947" s="9" t="s">
        <v>783</v>
      </c>
      <c r="C3947" s="9" t="s">
        <v>4287</v>
      </c>
      <c r="D3947" s="9" t="s">
        <v>4862</v>
      </c>
      <c r="E3947" s="11">
        <f>VLOOKUP(C3947,Typology!$A$2:$D$615,4,FALSE)</f>
        <v>5</v>
      </c>
      <c r="F3947" s="9" t="s">
        <v>4289</v>
      </c>
      <c r="G3947" s="9" t="s">
        <v>8615</v>
      </c>
      <c r="H3947">
        <v>450.96864099999999</v>
      </c>
      <c r="I3947">
        <v>450.96864099999999</v>
      </c>
    </row>
    <row r="3948" spans="1:9" x14ac:dyDescent="0.25">
      <c r="A3948" s="8">
        <v>2023</v>
      </c>
      <c r="B3948" s="9" t="s">
        <v>783</v>
      </c>
      <c r="C3948" s="9" t="s">
        <v>4287</v>
      </c>
      <c r="D3948" s="9" t="s">
        <v>4862</v>
      </c>
      <c r="E3948" s="11">
        <f>VLOOKUP(C3948,Typology!$A$2:$D$615,4,FALSE)</f>
        <v>5</v>
      </c>
      <c r="F3948" s="9" t="s">
        <v>4290</v>
      </c>
      <c r="G3948" s="9" t="s">
        <v>8616</v>
      </c>
      <c r="H3948">
        <v>0</v>
      </c>
      <c r="I3948">
        <v>709.83891100000005</v>
      </c>
    </row>
    <row r="3949" spans="1:9" x14ac:dyDescent="0.25">
      <c r="A3949" s="8">
        <v>2023</v>
      </c>
      <c r="B3949" s="9" t="s">
        <v>783</v>
      </c>
      <c r="C3949" s="9" t="s">
        <v>4287</v>
      </c>
      <c r="D3949" s="9" t="s">
        <v>4862</v>
      </c>
      <c r="E3949" s="11">
        <f>VLOOKUP(C3949,Typology!$A$2:$D$615,4,FALSE)</f>
        <v>5</v>
      </c>
      <c r="F3949" s="9" t="s">
        <v>4291</v>
      </c>
      <c r="G3949" s="9" t="s">
        <v>7314</v>
      </c>
      <c r="H3949">
        <v>872.83081900000002</v>
      </c>
      <c r="I3949">
        <v>1087.9808379999999</v>
      </c>
    </row>
    <row r="3950" spans="1:9" x14ac:dyDescent="0.25">
      <c r="A3950" s="8">
        <v>2023</v>
      </c>
      <c r="B3950" s="9" t="s">
        <v>4292</v>
      </c>
      <c r="C3950" s="9" t="s">
        <v>4293</v>
      </c>
      <c r="D3950" s="9" t="s">
        <v>5543</v>
      </c>
      <c r="E3950" s="16" t="s">
        <v>4292</v>
      </c>
      <c r="F3950" s="9" t="s">
        <v>4293</v>
      </c>
      <c r="G3950" s="9" t="s">
        <v>5543</v>
      </c>
      <c r="H3950">
        <v>0</v>
      </c>
      <c r="I3950">
        <v>740.82238099999995</v>
      </c>
    </row>
    <row r="3951" spans="1:9" x14ac:dyDescent="0.25">
      <c r="A3951" s="8">
        <v>2023</v>
      </c>
      <c r="B3951" s="9" t="s">
        <v>4292</v>
      </c>
      <c r="C3951" s="9" t="s">
        <v>4294</v>
      </c>
      <c r="D3951" s="9" t="s">
        <v>5544</v>
      </c>
      <c r="E3951" s="16" t="s">
        <v>4292</v>
      </c>
      <c r="F3951" s="9" t="s">
        <v>4294</v>
      </c>
      <c r="G3951" s="9" t="s">
        <v>5544</v>
      </c>
      <c r="H3951">
        <v>0</v>
      </c>
      <c r="I3951">
        <v>862.27374599999996</v>
      </c>
    </row>
    <row r="3952" spans="1:9" x14ac:dyDescent="0.25">
      <c r="A3952" s="8">
        <v>2023</v>
      </c>
      <c r="B3952" s="9" t="s">
        <v>4292</v>
      </c>
      <c r="C3952" s="9" t="s">
        <v>4295</v>
      </c>
      <c r="D3952" s="9" t="s">
        <v>5545</v>
      </c>
      <c r="E3952" s="16" t="s">
        <v>4292</v>
      </c>
      <c r="F3952" s="9" t="s">
        <v>4295</v>
      </c>
      <c r="G3952" s="9" t="s">
        <v>5545</v>
      </c>
      <c r="H3952">
        <v>0</v>
      </c>
      <c r="I3952">
        <v>644.67904299999998</v>
      </c>
    </row>
    <row r="3953" spans="1:9" x14ac:dyDescent="0.25">
      <c r="A3953" s="8">
        <v>2023</v>
      </c>
      <c r="B3953" s="9" t="s">
        <v>4292</v>
      </c>
      <c r="C3953" s="9" t="s">
        <v>4296</v>
      </c>
      <c r="D3953" s="9" t="s">
        <v>5546</v>
      </c>
      <c r="E3953" s="16" t="s">
        <v>4292</v>
      </c>
      <c r="F3953" s="9" t="s">
        <v>4296</v>
      </c>
      <c r="G3953" s="9" t="s">
        <v>5546</v>
      </c>
      <c r="H3953">
        <v>345.38408500000003</v>
      </c>
      <c r="I3953">
        <v>994.59533099999999</v>
      </c>
    </row>
    <row r="3954" spans="1:9" x14ac:dyDescent="0.25">
      <c r="A3954" s="8">
        <v>2023</v>
      </c>
      <c r="B3954" s="9" t="s">
        <v>4292</v>
      </c>
      <c r="C3954" s="9" t="s">
        <v>4297</v>
      </c>
      <c r="D3954" s="9" t="s">
        <v>5547</v>
      </c>
      <c r="E3954" s="16" t="s">
        <v>4292</v>
      </c>
      <c r="F3954" s="9" t="s">
        <v>4297</v>
      </c>
      <c r="G3954" s="9" t="s">
        <v>5547</v>
      </c>
      <c r="H3954">
        <v>0</v>
      </c>
      <c r="I3954">
        <v>255.81817899999999</v>
      </c>
    </row>
    <row r="3955" spans="1:9" x14ac:dyDescent="0.25">
      <c r="A3955" s="8">
        <v>2023</v>
      </c>
      <c r="B3955" s="9" t="s">
        <v>4292</v>
      </c>
      <c r="C3955" s="9" t="s">
        <v>4298</v>
      </c>
      <c r="D3955" s="9" t="s">
        <v>5548</v>
      </c>
      <c r="E3955" s="16" t="s">
        <v>4292</v>
      </c>
      <c r="F3955" s="9" t="s">
        <v>4298</v>
      </c>
      <c r="G3955" s="9" t="s">
        <v>5548</v>
      </c>
      <c r="H3955">
        <v>0</v>
      </c>
      <c r="I3955">
        <v>155.85379799999998</v>
      </c>
    </row>
    <row r="3956" spans="1:9" x14ac:dyDescent="0.25">
      <c r="A3956" s="8">
        <v>2023</v>
      </c>
      <c r="B3956" s="9" t="s">
        <v>4292</v>
      </c>
      <c r="C3956" s="9" t="s">
        <v>4299</v>
      </c>
      <c r="D3956" s="9" t="s">
        <v>5549</v>
      </c>
      <c r="E3956" s="16" t="s">
        <v>4292</v>
      </c>
      <c r="F3956" s="9" t="s">
        <v>4299</v>
      </c>
      <c r="G3956" s="9" t="s">
        <v>5549</v>
      </c>
      <c r="H3956">
        <v>0</v>
      </c>
      <c r="I3956">
        <v>69.692736999999994</v>
      </c>
    </row>
  </sheetData>
  <autoFilter ref="A1:I3957" xr:uid="{5BD4AAE2-FEB4-4A3D-A3E0-1513F519428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C0DF-60D6-47DA-8969-D167975C74D5}">
  <dimension ref="A1:K3923"/>
  <sheetViews>
    <sheetView topLeftCell="C1" workbookViewId="0">
      <pane ySplit="1" topLeftCell="A176" activePane="bottomLeft" state="frozen"/>
      <selection activeCell="C1" sqref="C1"/>
      <selection pane="bottomLeft" activeCell="H193" sqref="H193:I193"/>
    </sheetView>
  </sheetViews>
  <sheetFormatPr defaultRowHeight="15" x14ac:dyDescent="0.25"/>
  <cols>
    <col min="1" max="1" width="5.28515625" bestFit="1" customWidth="1"/>
    <col min="2" max="2" width="25.85546875" bestFit="1" customWidth="1"/>
    <col min="3" max="3" width="17.7109375" bestFit="1" customWidth="1"/>
    <col min="4" max="4" width="58.42578125" bestFit="1" customWidth="1"/>
    <col min="5" max="5" width="12.42578125" style="11" bestFit="1" customWidth="1"/>
    <col min="6" max="6" width="11.7109375" bestFit="1" customWidth="1"/>
    <col min="7" max="7" width="58.42578125" bestFit="1" customWidth="1"/>
    <col min="8" max="8" width="14.28515625" bestFit="1" customWidth="1"/>
    <col min="9" max="9" width="15.42578125" bestFit="1" customWidth="1"/>
  </cols>
  <sheetData>
    <row r="1" spans="1:11" s="1" customFormat="1" x14ac:dyDescent="0.25">
      <c r="A1" s="1" t="s">
        <v>0</v>
      </c>
      <c r="B1" s="1" t="s">
        <v>1</v>
      </c>
      <c r="C1" s="1" t="s">
        <v>2</v>
      </c>
      <c r="D1" s="1" t="s">
        <v>5064</v>
      </c>
      <c r="E1" s="10" t="s">
        <v>8630</v>
      </c>
      <c r="F1" s="1" t="s">
        <v>3</v>
      </c>
      <c r="G1" s="1" t="s">
        <v>5565</v>
      </c>
      <c r="H1" s="1" t="s">
        <v>5566</v>
      </c>
      <c r="I1" s="1" t="s">
        <v>5567</v>
      </c>
    </row>
    <row r="2" spans="1:11" x14ac:dyDescent="0.25">
      <c r="A2" s="8">
        <v>2024</v>
      </c>
      <c r="B2" s="9" t="s">
        <v>4</v>
      </c>
      <c r="C2" s="9" t="s">
        <v>4304</v>
      </c>
      <c r="D2" s="9" t="s">
        <v>5554</v>
      </c>
      <c r="E2" s="11" t="s">
        <v>8641</v>
      </c>
      <c r="F2" s="9" t="s">
        <v>4304</v>
      </c>
      <c r="G2" s="9" t="s">
        <v>5554</v>
      </c>
      <c r="H2">
        <v>0</v>
      </c>
      <c r="I2">
        <v>45.915422999999997</v>
      </c>
      <c r="K2" t="e">
        <f>VLOOKUP(C2,#REF!,2,FALSE)</f>
        <v>#REF!</v>
      </c>
    </row>
    <row r="3" spans="1:11" x14ac:dyDescent="0.25">
      <c r="A3" s="8">
        <v>2024</v>
      </c>
      <c r="B3" s="9" t="s">
        <v>4</v>
      </c>
      <c r="C3" s="9" t="s">
        <v>4305</v>
      </c>
      <c r="D3" s="9" t="s">
        <v>5555</v>
      </c>
      <c r="E3" s="11" t="s">
        <v>8641</v>
      </c>
      <c r="F3" s="9" t="s">
        <v>4305</v>
      </c>
      <c r="G3" s="9" t="s">
        <v>5555</v>
      </c>
      <c r="H3">
        <v>0</v>
      </c>
      <c r="I3">
        <v>33.896048</v>
      </c>
      <c r="K3" t="e">
        <f>VLOOKUP(C3,#REF!,2,FALSE)</f>
        <v>#REF!</v>
      </c>
    </row>
    <row r="4" spans="1:11" x14ac:dyDescent="0.25">
      <c r="A4" s="8">
        <v>2024</v>
      </c>
      <c r="B4" s="9" t="s">
        <v>4</v>
      </c>
      <c r="C4" s="9" t="s">
        <v>4302</v>
      </c>
      <c r="D4" s="9" t="s">
        <v>5552</v>
      </c>
      <c r="E4" s="11" t="s">
        <v>8641</v>
      </c>
      <c r="F4" s="9" t="s">
        <v>4302</v>
      </c>
      <c r="G4" s="9" t="s">
        <v>5552</v>
      </c>
      <c r="H4">
        <v>0</v>
      </c>
      <c r="I4">
        <v>81.119236000000001</v>
      </c>
      <c r="K4" t="e">
        <f>VLOOKUP(C4,#REF!,2,FALSE)</f>
        <v>#REF!</v>
      </c>
    </row>
    <row r="5" spans="1:11" x14ac:dyDescent="0.25">
      <c r="A5" s="8">
        <v>2024</v>
      </c>
      <c r="B5" s="9" t="s">
        <v>4</v>
      </c>
      <c r="C5" s="9" t="s">
        <v>4307</v>
      </c>
      <c r="D5" s="9" t="s">
        <v>5557</v>
      </c>
      <c r="E5" s="11" t="s">
        <v>8641</v>
      </c>
      <c r="F5" s="9" t="s">
        <v>4307</v>
      </c>
      <c r="G5" s="9" t="s">
        <v>5557</v>
      </c>
      <c r="H5">
        <v>111.51794</v>
      </c>
      <c r="I5">
        <v>111.51794</v>
      </c>
      <c r="K5" t="e">
        <f>VLOOKUP(C5,#REF!,2,FALSE)</f>
        <v>#REF!</v>
      </c>
    </row>
    <row r="6" spans="1:11" x14ac:dyDescent="0.25">
      <c r="A6" s="8">
        <v>2024</v>
      </c>
      <c r="B6" s="9" t="s">
        <v>4</v>
      </c>
      <c r="C6" s="9" t="s">
        <v>4308</v>
      </c>
      <c r="D6" s="9" t="s">
        <v>5558</v>
      </c>
      <c r="E6" s="11" t="s">
        <v>8641</v>
      </c>
      <c r="F6" s="9" t="s">
        <v>4308</v>
      </c>
      <c r="G6" s="9" t="s">
        <v>5558</v>
      </c>
      <c r="H6">
        <v>28.584157999999999</v>
      </c>
      <c r="I6">
        <v>28.584157999999999</v>
      </c>
      <c r="K6" t="e">
        <f>VLOOKUP(C6,#REF!,2,FALSE)</f>
        <v>#REF!</v>
      </c>
    </row>
    <row r="7" spans="1:11" x14ac:dyDescent="0.25">
      <c r="A7" s="8">
        <v>2024</v>
      </c>
      <c r="B7" s="9" t="s">
        <v>4</v>
      </c>
      <c r="C7" s="9" t="s">
        <v>4300</v>
      </c>
      <c r="D7" s="9" t="s">
        <v>5550</v>
      </c>
      <c r="E7" s="11" t="s">
        <v>8641</v>
      </c>
      <c r="F7" s="9" t="s">
        <v>4300</v>
      </c>
      <c r="G7" s="9" t="s">
        <v>5550</v>
      </c>
      <c r="H7">
        <v>30.231213999999998</v>
      </c>
      <c r="I7">
        <v>30.231213999999998</v>
      </c>
      <c r="K7" t="e">
        <f>VLOOKUP(C7,#REF!,2,FALSE)</f>
        <v>#REF!</v>
      </c>
    </row>
    <row r="8" spans="1:11" x14ac:dyDescent="0.25">
      <c r="A8" s="8">
        <v>2024</v>
      </c>
      <c r="B8" s="9" t="s">
        <v>4</v>
      </c>
      <c r="C8" s="9" t="s">
        <v>4303</v>
      </c>
      <c r="D8" s="9" t="s">
        <v>5553</v>
      </c>
      <c r="E8" s="11" t="s">
        <v>8641</v>
      </c>
      <c r="F8" s="9" t="s">
        <v>4303</v>
      </c>
      <c r="G8" s="9" t="s">
        <v>5553</v>
      </c>
      <c r="H8">
        <v>25.317848999999999</v>
      </c>
      <c r="I8">
        <v>25.317848999999999</v>
      </c>
      <c r="K8" t="e">
        <f>VLOOKUP(C8,#REF!,2,FALSE)</f>
        <v>#REF!</v>
      </c>
    </row>
    <row r="9" spans="1:11" x14ac:dyDescent="0.25">
      <c r="A9" s="8">
        <v>2024</v>
      </c>
      <c r="B9" s="9" t="s">
        <v>4</v>
      </c>
      <c r="C9" s="9" t="s">
        <v>4306</v>
      </c>
      <c r="D9" s="9" t="s">
        <v>5556</v>
      </c>
      <c r="E9" s="11" t="s">
        <v>8641</v>
      </c>
      <c r="F9" s="9" t="s">
        <v>4306</v>
      </c>
      <c r="G9" s="9" t="s">
        <v>5556</v>
      </c>
      <c r="H9">
        <v>0</v>
      </c>
      <c r="I9">
        <v>152.70325099999999</v>
      </c>
      <c r="K9" t="e">
        <f>VLOOKUP(C9,#REF!,2,FALSE)</f>
        <v>#REF!</v>
      </c>
    </row>
    <row r="10" spans="1:11" x14ac:dyDescent="0.25">
      <c r="A10" s="8">
        <v>2024</v>
      </c>
      <c r="B10" s="9" t="s">
        <v>4</v>
      </c>
      <c r="C10" s="9" t="s">
        <v>4310</v>
      </c>
      <c r="D10" s="9" t="s">
        <v>5560</v>
      </c>
      <c r="E10" s="11" t="s">
        <v>8641</v>
      </c>
      <c r="F10" s="9" t="s">
        <v>4310</v>
      </c>
      <c r="G10" s="9" t="s">
        <v>5560</v>
      </c>
      <c r="H10">
        <v>34.723832999999999</v>
      </c>
      <c r="I10">
        <v>108.10127199999999</v>
      </c>
      <c r="K10" t="e">
        <f>VLOOKUP(C10,#REF!,2,FALSE)</f>
        <v>#REF!</v>
      </c>
    </row>
    <row r="11" spans="1:11" x14ac:dyDescent="0.25">
      <c r="A11" s="8">
        <v>2024</v>
      </c>
      <c r="B11" s="9" t="s">
        <v>4</v>
      </c>
      <c r="C11" s="9" t="s">
        <v>4309</v>
      </c>
      <c r="D11" s="9" t="s">
        <v>5559</v>
      </c>
      <c r="E11" s="11" t="s">
        <v>8641</v>
      </c>
      <c r="F11" s="9" t="s">
        <v>4309</v>
      </c>
      <c r="G11" s="9" t="s">
        <v>5559</v>
      </c>
      <c r="H11">
        <v>0</v>
      </c>
      <c r="I11">
        <v>44.005474</v>
      </c>
      <c r="K11" t="e">
        <f>VLOOKUP(C11,#REF!,2,FALSE)</f>
        <v>#REF!</v>
      </c>
    </row>
    <row r="12" spans="1:11" x14ac:dyDescent="0.25">
      <c r="A12" s="8">
        <v>2024</v>
      </c>
      <c r="B12" s="9" t="s">
        <v>4</v>
      </c>
      <c r="C12" s="9" t="s">
        <v>4311</v>
      </c>
      <c r="D12" s="9" t="s">
        <v>5561</v>
      </c>
      <c r="E12" s="11" t="s">
        <v>8641</v>
      </c>
      <c r="F12" s="9" t="s">
        <v>4311</v>
      </c>
      <c r="G12" s="9" t="s">
        <v>5561</v>
      </c>
      <c r="H12">
        <v>80.878855999999999</v>
      </c>
      <c r="I12">
        <v>80.878855999999999</v>
      </c>
      <c r="K12" t="e">
        <f>VLOOKUP(C12,#REF!,2,FALSE)</f>
        <v>#REF!</v>
      </c>
    </row>
    <row r="13" spans="1:11" x14ac:dyDescent="0.25">
      <c r="A13" s="8">
        <v>2024</v>
      </c>
      <c r="B13" s="9" t="s">
        <v>4</v>
      </c>
      <c r="C13" s="9" t="s">
        <v>4301</v>
      </c>
      <c r="D13" s="9" t="s">
        <v>5551</v>
      </c>
      <c r="E13" s="11" t="s">
        <v>8641</v>
      </c>
      <c r="F13" s="9" t="s">
        <v>4301</v>
      </c>
      <c r="G13" s="9" t="s">
        <v>5551</v>
      </c>
      <c r="H13">
        <v>0</v>
      </c>
      <c r="I13">
        <v>44.401962999999995</v>
      </c>
      <c r="K13" t="e">
        <f>VLOOKUP(C13,#REF!,2,FALSE)</f>
        <v>#REF!</v>
      </c>
    </row>
    <row r="14" spans="1:11" x14ac:dyDescent="0.25">
      <c r="A14" s="8">
        <v>2024</v>
      </c>
      <c r="B14" s="9" t="s">
        <v>4</v>
      </c>
      <c r="C14" s="9" t="s">
        <v>5</v>
      </c>
      <c r="D14" s="9" t="s">
        <v>5065</v>
      </c>
      <c r="E14" s="11" t="s">
        <v>8641</v>
      </c>
      <c r="F14" s="9" t="s">
        <v>5</v>
      </c>
      <c r="G14" s="9" t="s">
        <v>5065</v>
      </c>
      <c r="H14">
        <v>0</v>
      </c>
      <c r="I14">
        <v>343.48392799999999</v>
      </c>
      <c r="K14" t="e">
        <f>VLOOKUP(C14,#REF!,2,FALSE)</f>
        <v>#REF!</v>
      </c>
    </row>
    <row r="15" spans="1:11" x14ac:dyDescent="0.25">
      <c r="A15" s="8">
        <v>2024</v>
      </c>
      <c r="B15" s="9" t="s">
        <v>4</v>
      </c>
      <c r="C15" s="9" t="s">
        <v>6</v>
      </c>
      <c r="D15" s="9" t="s">
        <v>5066</v>
      </c>
      <c r="E15" s="11" t="s">
        <v>8641</v>
      </c>
      <c r="F15" s="9" t="s">
        <v>6</v>
      </c>
      <c r="G15" s="9" t="s">
        <v>5066</v>
      </c>
      <c r="H15">
        <v>529.13331500000004</v>
      </c>
      <c r="I15">
        <v>781.76664500000004</v>
      </c>
      <c r="K15" t="e">
        <f>VLOOKUP(C15,#REF!,2,FALSE)</f>
        <v>#REF!</v>
      </c>
    </row>
    <row r="16" spans="1:11" x14ac:dyDescent="0.25">
      <c r="A16" s="8">
        <v>2024</v>
      </c>
      <c r="B16" s="9" t="s">
        <v>4</v>
      </c>
      <c r="C16" s="9" t="s">
        <v>7</v>
      </c>
      <c r="D16" s="9" t="s">
        <v>5067</v>
      </c>
      <c r="E16" s="11" t="s">
        <v>8641</v>
      </c>
      <c r="F16" s="9" t="s">
        <v>7</v>
      </c>
      <c r="G16" s="9" t="s">
        <v>5067</v>
      </c>
      <c r="H16">
        <v>239.82875799999999</v>
      </c>
      <c r="I16">
        <v>353.60653100000002</v>
      </c>
      <c r="K16" t="e">
        <f>VLOOKUP(C16,#REF!,2,FALSE)</f>
        <v>#REF!</v>
      </c>
    </row>
    <row r="17" spans="1:11" x14ac:dyDescent="0.25">
      <c r="A17" s="8">
        <v>2024</v>
      </c>
      <c r="B17" s="9" t="s">
        <v>4</v>
      </c>
      <c r="C17" s="9" t="s">
        <v>8</v>
      </c>
      <c r="D17" s="9" t="s">
        <v>5068</v>
      </c>
      <c r="E17" s="11" t="s">
        <v>8641</v>
      </c>
      <c r="F17" s="9" t="s">
        <v>8</v>
      </c>
      <c r="G17" s="9" t="s">
        <v>5068</v>
      </c>
      <c r="H17">
        <v>203.702494</v>
      </c>
      <c r="I17">
        <v>328.35392000000002</v>
      </c>
      <c r="K17" t="e">
        <f>VLOOKUP(C17,#REF!,2,FALSE)</f>
        <v>#REF!</v>
      </c>
    </row>
    <row r="18" spans="1:11" x14ac:dyDescent="0.25">
      <c r="A18" s="8">
        <v>2024</v>
      </c>
      <c r="B18" s="9" t="s">
        <v>4</v>
      </c>
      <c r="C18" s="9" t="s">
        <v>9</v>
      </c>
      <c r="D18" s="9" t="s">
        <v>5069</v>
      </c>
      <c r="E18" s="11" t="s">
        <v>8641</v>
      </c>
      <c r="F18" s="9" t="s">
        <v>9</v>
      </c>
      <c r="G18" s="9" t="s">
        <v>5069</v>
      </c>
      <c r="H18">
        <v>1517.1708840000001</v>
      </c>
      <c r="I18">
        <v>4811.686952</v>
      </c>
      <c r="K18" t="e">
        <f>VLOOKUP(C18,#REF!,2,FALSE)</f>
        <v>#REF!</v>
      </c>
    </row>
    <row r="19" spans="1:11" x14ac:dyDescent="0.25">
      <c r="A19" s="8">
        <v>2024</v>
      </c>
      <c r="B19" s="9" t="s">
        <v>4</v>
      </c>
      <c r="C19" s="9" t="s">
        <v>10</v>
      </c>
      <c r="D19" s="9" t="s">
        <v>5070</v>
      </c>
      <c r="E19" s="11" t="s">
        <v>8641</v>
      </c>
      <c r="F19" s="9" t="s">
        <v>10</v>
      </c>
      <c r="G19" s="9" t="s">
        <v>5070</v>
      </c>
      <c r="H19">
        <v>53.003940999999998</v>
      </c>
      <c r="I19">
        <v>683.90418899999997</v>
      </c>
      <c r="K19" t="e">
        <f>VLOOKUP(C19,#REF!,2,FALSE)</f>
        <v>#REF!</v>
      </c>
    </row>
    <row r="20" spans="1:11" x14ac:dyDescent="0.25">
      <c r="A20" s="8">
        <v>2024</v>
      </c>
      <c r="B20" s="9" t="s">
        <v>4</v>
      </c>
      <c r="C20" s="9" t="s">
        <v>11</v>
      </c>
      <c r="D20" s="9" t="s">
        <v>5071</v>
      </c>
      <c r="E20" s="11" t="s">
        <v>8641</v>
      </c>
      <c r="F20" s="9" t="s">
        <v>11</v>
      </c>
      <c r="G20" s="9" t="s">
        <v>5071</v>
      </c>
      <c r="H20">
        <v>0</v>
      </c>
      <c r="I20">
        <v>369.43490299999996</v>
      </c>
      <c r="K20" t="e">
        <f>VLOOKUP(C20,#REF!,2,FALSE)</f>
        <v>#REF!</v>
      </c>
    </row>
    <row r="21" spans="1:11" x14ac:dyDescent="0.25">
      <c r="A21" s="8">
        <v>2024</v>
      </c>
      <c r="B21" s="9" t="s">
        <v>4</v>
      </c>
      <c r="C21" s="9" t="s">
        <v>12</v>
      </c>
      <c r="D21" s="9" t="s">
        <v>5072</v>
      </c>
      <c r="E21" s="11" t="s">
        <v>8641</v>
      </c>
      <c r="F21" s="9" t="s">
        <v>12</v>
      </c>
      <c r="G21" s="9" t="s">
        <v>5072</v>
      </c>
      <c r="H21">
        <v>0</v>
      </c>
      <c r="I21">
        <v>82.877218999999997</v>
      </c>
      <c r="K21" t="e">
        <f>VLOOKUP(C21,#REF!,2,FALSE)</f>
        <v>#REF!</v>
      </c>
    </row>
    <row r="22" spans="1:11" x14ac:dyDescent="0.25">
      <c r="A22" s="8">
        <v>2024</v>
      </c>
      <c r="B22" s="9" t="s">
        <v>4</v>
      </c>
      <c r="C22" s="9" t="s">
        <v>13</v>
      </c>
      <c r="D22" s="9" t="s">
        <v>5073</v>
      </c>
      <c r="E22" s="11" t="s">
        <v>8641</v>
      </c>
      <c r="F22" s="9" t="s">
        <v>13</v>
      </c>
      <c r="G22" s="9" t="s">
        <v>5073</v>
      </c>
      <c r="H22">
        <v>26.265597</v>
      </c>
      <c r="I22">
        <v>26.265597</v>
      </c>
      <c r="K22" t="e">
        <f>VLOOKUP(C22,#REF!,2,FALSE)</f>
        <v>#REF!</v>
      </c>
    </row>
    <row r="23" spans="1:11" x14ac:dyDescent="0.25">
      <c r="A23" s="8">
        <v>2024</v>
      </c>
      <c r="B23" s="9" t="s">
        <v>4</v>
      </c>
      <c r="C23" s="9" t="s">
        <v>14</v>
      </c>
      <c r="D23" s="9" t="s">
        <v>5074</v>
      </c>
      <c r="E23" s="11" t="s">
        <v>8641</v>
      </c>
      <c r="F23" s="9" t="s">
        <v>14</v>
      </c>
      <c r="G23" s="9" t="s">
        <v>5074</v>
      </c>
      <c r="H23">
        <v>37.683451999999996</v>
      </c>
      <c r="I23">
        <v>70.172659999999993</v>
      </c>
      <c r="K23" t="e">
        <f>VLOOKUP(C23,#REF!,2,FALSE)</f>
        <v>#REF!</v>
      </c>
    </row>
    <row r="24" spans="1:11" x14ac:dyDescent="0.25">
      <c r="A24" s="8">
        <v>2024</v>
      </c>
      <c r="B24" s="9" t="s">
        <v>4</v>
      </c>
      <c r="C24" s="9" t="s">
        <v>15</v>
      </c>
      <c r="D24" s="9" t="s">
        <v>5075</v>
      </c>
      <c r="E24" s="11" t="s">
        <v>8641</v>
      </c>
      <c r="F24" s="9" t="s">
        <v>15</v>
      </c>
      <c r="G24" s="9" t="s">
        <v>5075</v>
      </c>
      <c r="H24">
        <v>0</v>
      </c>
      <c r="I24">
        <v>53.395972999999998</v>
      </c>
      <c r="K24" t="e">
        <f>VLOOKUP(C24,#REF!,2,FALSE)</f>
        <v>#REF!</v>
      </c>
    </row>
    <row r="25" spans="1:11" x14ac:dyDescent="0.25">
      <c r="A25" s="8">
        <v>2024</v>
      </c>
      <c r="B25" s="9" t="s">
        <v>4</v>
      </c>
      <c r="C25" s="9" t="s">
        <v>16</v>
      </c>
      <c r="D25" s="9" t="s">
        <v>5076</v>
      </c>
      <c r="E25" s="11" t="s">
        <v>8641</v>
      </c>
      <c r="F25" s="9" t="s">
        <v>16</v>
      </c>
      <c r="G25" s="9" t="s">
        <v>5076</v>
      </c>
      <c r="H25">
        <v>0</v>
      </c>
      <c r="I25">
        <v>65.041266999999991</v>
      </c>
      <c r="K25" t="e">
        <f>VLOOKUP(C25,#REF!,2,FALSE)</f>
        <v>#REF!</v>
      </c>
    </row>
    <row r="26" spans="1:11" x14ac:dyDescent="0.25">
      <c r="A26" s="8">
        <v>2024</v>
      </c>
      <c r="B26" s="9" t="s">
        <v>4</v>
      </c>
      <c r="C26" s="9" t="s">
        <v>17</v>
      </c>
      <c r="D26" s="9" t="s">
        <v>5077</v>
      </c>
      <c r="E26" s="11" t="s">
        <v>8641</v>
      </c>
      <c r="F26" s="9" t="s">
        <v>17</v>
      </c>
      <c r="G26" s="9" t="s">
        <v>5077</v>
      </c>
      <c r="H26">
        <v>44.827044000000001</v>
      </c>
      <c r="I26">
        <v>113.127984</v>
      </c>
      <c r="K26" t="e">
        <f>VLOOKUP(C26,#REF!,2,FALSE)</f>
        <v>#REF!</v>
      </c>
    </row>
    <row r="27" spans="1:11" x14ac:dyDescent="0.25">
      <c r="A27" s="8">
        <v>2024</v>
      </c>
      <c r="B27" s="9" t="s">
        <v>4</v>
      </c>
      <c r="C27" s="9" t="s">
        <v>18</v>
      </c>
      <c r="D27" s="9" t="s">
        <v>5078</v>
      </c>
      <c r="E27" s="11" t="s">
        <v>8641</v>
      </c>
      <c r="F27" s="9" t="s">
        <v>18</v>
      </c>
      <c r="G27" s="9" t="s">
        <v>5078</v>
      </c>
      <c r="H27">
        <v>32.963876999999997</v>
      </c>
      <c r="I27">
        <v>102.640557</v>
      </c>
      <c r="K27" t="e">
        <f>VLOOKUP(C27,#REF!,2,FALSE)</f>
        <v>#REF!</v>
      </c>
    </row>
    <row r="28" spans="1:11" x14ac:dyDescent="0.25">
      <c r="A28" s="8">
        <v>2024</v>
      </c>
      <c r="B28" s="9" t="s">
        <v>4</v>
      </c>
      <c r="C28" s="9" t="s">
        <v>19</v>
      </c>
      <c r="D28" s="9" t="s">
        <v>5079</v>
      </c>
      <c r="E28" s="11" t="s">
        <v>8641</v>
      </c>
      <c r="F28" s="9" t="s">
        <v>19</v>
      </c>
      <c r="G28" s="9" t="s">
        <v>5079</v>
      </c>
      <c r="H28">
        <v>0</v>
      </c>
      <c r="I28">
        <v>90.63452199999999</v>
      </c>
      <c r="K28" t="e">
        <f>VLOOKUP(C28,#REF!,2,FALSE)</f>
        <v>#REF!</v>
      </c>
    </row>
    <row r="29" spans="1:11" x14ac:dyDescent="0.25">
      <c r="A29" s="8">
        <v>2024</v>
      </c>
      <c r="B29" s="9" t="s">
        <v>4</v>
      </c>
      <c r="C29" s="9" t="s">
        <v>20</v>
      </c>
      <c r="D29" s="9" t="s">
        <v>5080</v>
      </c>
      <c r="E29" s="11" t="s">
        <v>8641</v>
      </c>
      <c r="F29" s="9" t="s">
        <v>20</v>
      </c>
      <c r="G29" s="9" t="s">
        <v>5080</v>
      </c>
      <c r="H29">
        <v>83.551919999999996</v>
      </c>
      <c r="I29">
        <v>104.816822</v>
      </c>
      <c r="K29" t="e">
        <f>VLOOKUP(C29,#REF!,2,FALSE)</f>
        <v>#REF!</v>
      </c>
    </row>
    <row r="30" spans="1:11" x14ac:dyDescent="0.25">
      <c r="A30" s="8">
        <v>2024</v>
      </c>
      <c r="B30" s="9" t="s">
        <v>4</v>
      </c>
      <c r="C30" s="9" t="s">
        <v>21</v>
      </c>
      <c r="D30" s="9" t="s">
        <v>5081</v>
      </c>
      <c r="E30" s="11" t="s">
        <v>8641</v>
      </c>
      <c r="F30" s="9" t="s">
        <v>21</v>
      </c>
      <c r="G30" s="9" t="s">
        <v>5081</v>
      </c>
      <c r="H30">
        <v>44.029108000000001</v>
      </c>
      <c r="I30">
        <v>80.301813999999993</v>
      </c>
      <c r="K30" t="e">
        <f>VLOOKUP(C30,#REF!,2,FALSE)</f>
        <v>#REF!</v>
      </c>
    </row>
    <row r="31" spans="1:11" x14ac:dyDescent="0.25">
      <c r="A31" s="8">
        <v>2024</v>
      </c>
      <c r="B31" s="9" t="s">
        <v>4</v>
      </c>
      <c r="C31" s="9" t="s">
        <v>22</v>
      </c>
      <c r="D31" s="9" t="s">
        <v>5082</v>
      </c>
      <c r="E31" s="11" t="s">
        <v>8641</v>
      </c>
      <c r="F31" s="9" t="s">
        <v>22</v>
      </c>
      <c r="G31" s="9" t="s">
        <v>5082</v>
      </c>
      <c r="H31">
        <v>77.46192099999999</v>
      </c>
      <c r="I31">
        <v>117.974047</v>
      </c>
      <c r="K31" t="e">
        <f>VLOOKUP(C31,#REF!,2,FALSE)</f>
        <v>#REF!</v>
      </c>
    </row>
    <row r="32" spans="1:11" x14ac:dyDescent="0.25">
      <c r="A32" s="8">
        <v>2024</v>
      </c>
      <c r="B32" s="9" t="s">
        <v>4</v>
      </c>
      <c r="C32" s="9" t="s">
        <v>23</v>
      </c>
      <c r="D32" s="9" t="s">
        <v>5083</v>
      </c>
      <c r="E32" s="11" t="s">
        <v>8641</v>
      </c>
      <c r="F32" s="9" t="s">
        <v>23</v>
      </c>
      <c r="G32" s="9" t="s">
        <v>5083</v>
      </c>
      <c r="H32">
        <v>36.259259</v>
      </c>
      <c r="I32">
        <v>141.30952600000001</v>
      </c>
      <c r="K32" t="e">
        <f>VLOOKUP(C32,#REF!,2,FALSE)</f>
        <v>#REF!</v>
      </c>
    </row>
    <row r="33" spans="1:11" x14ac:dyDescent="0.25">
      <c r="A33" s="8">
        <v>2024</v>
      </c>
      <c r="B33" s="9" t="s">
        <v>4</v>
      </c>
      <c r="C33" s="9" t="s">
        <v>24</v>
      </c>
      <c r="D33" s="9" t="s">
        <v>5084</v>
      </c>
      <c r="E33" s="11" t="s">
        <v>8641</v>
      </c>
      <c r="F33" s="9" t="s">
        <v>24</v>
      </c>
      <c r="G33" s="9" t="s">
        <v>5084</v>
      </c>
      <c r="H33">
        <v>264.53424200000001</v>
      </c>
      <c r="I33">
        <v>383.03727300000003</v>
      </c>
      <c r="K33" t="e">
        <f>VLOOKUP(C33,#REF!,2,FALSE)</f>
        <v>#REF!</v>
      </c>
    </row>
    <row r="34" spans="1:11" x14ac:dyDescent="0.25">
      <c r="A34" s="8">
        <v>2024</v>
      </c>
      <c r="B34" s="9" t="s">
        <v>4</v>
      </c>
      <c r="C34" s="9" t="s">
        <v>25</v>
      </c>
      <c r="D34" s="9" t="s">
        <v>5085</v>
      </c>
      <c r="E34" s="11" t="s">
        <v>8641</v>
      </c>
      <c r="F34" s="9" t="s">
        <v>25</v>
      </c>
      <c r="G34" s="9" t="s">
        <v>5085</v>
      </c>
      <c r="H34">
        <v>127.69572700000001</v>
      </c>
      <c r="I34">
        <v>197.25932699999998</v>
      </c>
      <c r="K34" t="e">
        <f>VLOOKUP(C34,#REF!,2,FALSE)</f>
        <v>#REF!</v>
      </c>
    </row>
    <row r="35" spans="1:11" x14ac:dyDescent="0.25">
      <c r="A35" s="8">
        <v>2024</v>
      </c>
      <c r="B35" s="9" t="s">
        <v>4</v>
      </c>
      <c r="C35" s="9" t="s">
        <v>26</v>
      </c>
      <c r="D35" s="9" t="s">
        <v>5086</v>
      </c>
      <c r="E35" s="11" t="s">
        <v>8641</v>
      </c>
      <c r="F35" s="9" t="s">
        <v>26</v>
      </c>
      <c r="G35" s="9" t="s">
        <v>5086</v>
      </c>
      <c r="H35">
        <v>29.588957999999998</v>
      </c>
      <c r="I35">
        <v>100.562172</v>
      </c>
      <c r="K35" t="e">
        <f>VLOOKUP(C35,#REF!,2,FALSE)</f>
        <v>#REF!</v>
      </c>
    </row>
    <row r="36" spans="1:11" x14ac:dyDescent="0.25">
      <c r="A36" s="8">
        <v>2024</v>
      </c>
      <c r="B36" s="9" t="s">
        <v>4</v>
      </c>
      <c r="C36" s="9" t="s">
        <v>27</v>
      </c>
      <c r="D36" s="9" t="s">
        <v>5087</v>
      </c>
      <c r="E36" s="11" t="s">
        <v>8641</v>
      </c>
      <c r="F36" s="9" t="s">
        <v>27</v>
      </c>
      <c r="G36" s="9" t="s">
        <v>5087</v>
      </c>
      <c r="H36">
        <v>55.488391999999997</v>
      </c>
      <c r="I36">
        <v>230.56403599999999</v>
      </c>
      <c r="K36" t="e">
        <f>VLOOKUP(C36,#REF!,2,FALSE)</f>
        <v>#REF!</v>
      </c>
    </row>
    <row r="37" spans="1:11" x14ac:dyDescent="0.25">
      <c r="A37" s="8">
        <v>2024</v>
      </c>
      <c r="B37" s="9" t="s">
        <v>4</v>
      </c>
      <c r="C37" s="9" t="s">
        <v>28</v>
      </c>
      <c r="D37" s="9" t="s">
        <v>5088</v>
      </c>
      <c r="E37" s="11" t="s">
        <v>8641</v>
      </c>
      <c r="F37" s="9" t="s">
        <v>28</v>
      </c>
      <c r="G37" s="9" t="s">
        <v>5088</v>
      </c>
      <c r="H37">
        <v>241.646503</v>
      </c>
      <c r="I37">
        <v>525.23804399999995</v>
      </c>
      <c r="K37" t="e">
        <f>VLOOKUP(C37,#REF!,2,FALSE)</f>
        <v>#REF!</v>
      </c>
    </row>
    <row r="38" spans="1:11" x14ac:dyDescent="0.25">
      <c r="A38" s="8">
        <v>2024</v>
      </c>
      <c r="B38" s="9" t="s">
        <v>4</v>
      </c>
      <c r="C38" s="9" t="s">
        <v>29</v>
      </c>
      <c r="D38" s="9" t="s">
        <v>5089</v>
      </c>
      <c r="E38" s="11" t="s">
        <v>8641</v>
      </c>
      <c r="F38" s="9" t="s">
        <v>29</v>
      </c>
      <c r="G38" s="9" t="s">
        <v>5089</v>
      </c>
      <c r="H38">
        <v>0</v>
      </c>
      <c r="I38">
        <v>193.05995799999999</v>
      </c>
      <c r="K38" t="e">
        <f>VLOOKUP(C38,#REF!,2,FALSE)</f>
        <v>#REF!</v>
      </c>
    </row>
    <row r="39" spans="1:11" x14ac:dyDescent="0.25">
      <c r="A39" s="8">
        <v>2024</v>
      </c>
      <c r="B39" s="9" t="s">
        <v>4</v>
      </c>
      <c r="C39" s="9" t="s">
        <v>30</v>
      </c>
      <c r="D39" s="9" t="s">
        <v>5090</v>
      </c>
      <c r="E39" s="11" t="s">
        <v>8641</v>
      </c>
      <c r="F39" s="9" t="s">
        <v>30</v>
      </c>
      <c r="G39" s="9" t="s">
        <v>5090</v>
      </c>
      <c r="H39">
        <v>116.24483599999999</v>
      </c>
      <c r="I39">
        <v>534.73755000000006</v>
      </c>
      <c r="K39" t="e">
        <f>VLOOKUP(C39,#REF!,2,FALSE)</f>
        <v>#REF!</v>
      </c>
    </row>
    <row r="40" spans="1:11" x14ac:dyDescent="0.25">
      <c r="A40" s="8">
        <v>2024</v>
      </c>
      <c r="B40" s="9" t="s">
        <v>4</v>
      </c>
      <c r="C40" s="9" t="s">
        <v>31</v>
      </c>
      <c r="D40" s="9" t="s">
        <v>5091</v>
      </c>
      <c r="E40" s="11" t="s">
        <v>8641</v>
      </c>
      <c r="F40" s="9" t="s">
        <v>31</v>
      </c>
      <c r="G40" s="9" t="s">
        <v>5091</v>
      </c>
      <c r="H40">
        <v>230.99401599999999</v>
      </c>
      <c r="I40">
        <v>323.36596600000001</v>
      </c>
      <c r="K40" t="e">
        <f>VLOOKUP(C40,#REF!,2,FALSE)</f>
        <v>#REF!</v>
      </c>
    </row>
    <row r="41" spans="1:11" x14ac:dyDescent="0.25">
      <c r="A41" s="8">
        <v>2024</v>
      </c>
      <c r="B41" s="9" t="s">
        <v>4</v>
      </c>
      <c r="C41" s="9" t="s">
        <v>32</v>
      </c>
      <c r="D41" s="9" t="s">
        <v>5092</v>
      </c>
      <c r="E41" s="11" t="s">
        <v>8641</v>
      </c>
      <c r="F41" s="9" t="s">
        <v>32</v>
      </c>
      <c r="G41" s="9" t="s">
        <v>5092</v>
      </c>
      <c r="H41">
        <v>108.54491</v>
      </c>
      <c r="I41">
        <v>155.125238</v>
      </c>
      <c r="K41" t="e">
        <f>VLOOKUP(C41,#REF!,2,FALSE)</f>
        <v>#REF!</v>
      </c>
    </row>
    <row r="42" spans="1:11" x14ac:dyDescent="0.25">
      <c r="A42" s="8">
        <v>2024</v>
      </c>
      <c r="B42" s="9" t="s">
        <v>4</v>
      </c>
      <c r="C42" s="9" t="s">
        <v>33</v>
      </c>
      <c r="D42" s="9" t="s">
        <v>5093</v>
      </c>
      <c r="E42" s="11" t="s">
        <v>8641</v>
      </c>
      <c r="F42" s="9" t="s">
        <v>33</v>
      </c>
      <c r="G42" s="9" t="s">
        <v>5093</v>
      </c>
      <c r="H42">
        <v>121.49026499999999</v>
      </c>
      <c r="I42">
        <v>168.22197199999999</v>
      </c>
      <c r="K42" t="e">
        <f>VLOOKUP(C42,#REF!,2,FALSE)</f>
        <v>#REF!</v>
      </c>
    </row>
    <row r="43" spans="1:11" x14ac:dyDescent="0.25">
      <c r="A43" s="8">
        <v>2024</v>
      </c>
      <c r="B43" s="9" t="s">
        <v>4</v>
      </c>
      <c r="C43" s="9" t="s">
        <v>34</v>
      </c>
      <c r="D43" s="9" t="s">
        <v>5094</v>
      </c>
      <c r="E43" s="11" t="s">
        <v>8641</v>
      </c>
      <c r="F43" s="9" t="s">
        <v>34</v>
      </c>
      <c r="G43" s="9" t="s">
        <v>5094</v>
      </c>
      <c r="H43">
        <v>0</v>
      </c>
      <c r="I43">
        <v>118.526453</v>
      </c>
      <c r="K43" t="e">
        <f>VLOOKUP(C43,#REF!,2,FALSE)</f>
        <v>#REF!</v>
      </c>
    </row>
    <row r="44" spans="1:11" x14ac:dyDescent="0.25">
      <c r="A44" s="8">
        <v>2024</v>
      </c>
      <c r="B44" s="9" t="s">
        <v>4</v>
      </c>
      <c r="C44" s="9" t="s">
        <v>35</v>
      </c>
      <c r="D44" s="9" t="s">
        <v>5095</v>
      </c>
      <c r="E44" s="11" t="s">
        <v>8641</v>
      </c>
      <c r="F44" s="9" t="s">
        <v>35</v>
      </c>
      <c r="G44" s="9" t="s">
        <v>5095</v>
      </c>
      <c r="H44">
        <v>0</v>
      </c>
      <c r="I44">
        <v>297.97198700000001</v>
      </c>
      <c r="K44" t="e">
        <f>VLOOKUP(C44,#REF!,2,FALSE)</f>
        <v>#REF!</v>
      </c>
    </row>
    <row r="45" spans="1:11" x14ac:dyDescent="0.25">
      <c r="A45" s="8">
        <v>2024</v>
      </c>
      <c r="B45" s="9" t="s">
        <v>4</v>
      </c>
      <c r="C45" s="9" t="s">
        <v>36</v>
      </c>
      <c r="D45" s="9" t="s">
        <v>5096</v>
      </c>
      <c r="E45" s="11" t="s">
        <v>8641</v>
      </c>
      <c r="F45" s="9" t="s">
        <v>36</v>
      </c>
      <c r="G45" s="9" t="s">
        <v>5096</v>
      </c>
      <c r="H45">
        <v>23.296295999999998</v>
      </c>
      <c r="I45">
        <v>106.37037100000001</v>
      </c>
      <c r="K45" t="e">
        <f>VLOOKUP(C45,#REF!,2,FALSE)</f>
        <v>#REF!</v>
      </c>
    </row>
    <row r="46" spans="1:11" x14ac:dyDescent="0.25">
      <c r="A46" s="8">
        <v>2024</v>
      </c>
      <c r="B46" s="9" t="s">
        <v>4</v>
      </c>
      <c r="C46" s="9" t="s">
        <v>37</v>
      </c>
      <c r="D46" s="9" t="s">
        <v>5097</v>
      </c>
      <c r="E46" s="11" t="s">
        <v>8641</v>
      </c>
      <c r="F46" s="9" t="s">
        <v>37</v>
      </c>
      <c r="G46" s="9" t="s">
        <v>5097</v>
      </c>
      <c r="H46">
        <v>480.38379399999997</v>
      </c>
      <c r="I46">
        <v>715.41656699999999</v>
      </c>
      <c r="K46" t="e">
        <f>VLOOKUP(C46,#REF!,2,FALSE)</f>
        <v>#REF!</v>
      </c>
    </row>
    <row r="47" spans="1:11" x14ac:dyDescent="0.25">
      <c r="A47" s="8">
        <v>2024</v>
      </c>
      <c r="B47" s="9" t="s">
        <v>4</v>
      </c>
      <c r="C47" s="9" t="s">
        <v>38</v>
      </c>
      <c r="D47" s="9" t="s">
        <v>5098</v>
      </c>
      <c r="E47" s="11" t="s">
        <v>8641</v>
      </c>
      <c r="F47" s="9" t="s">
        <v>38</v>
      </c>
      <c r="G47" s="9" t="s">
        <v>5098</v>
      </c>
      <c r="H47">
        <v>294.25895600000001</v>
      </c>
      <c r="I47">
        <v>434.23764599999998</v>
      </c>
      <c r="K47" t="e">
        <f>VLOOKUP(C47,#REF!,2,FALSE)</f>
        <v>#REF!</v>
      </c>
    </row>
    <row r="48" spans="1:11" x14ac:dyDescent="0.25">
      <c r="A48" s="8">
        <v>2024</v>
      </c>
      <c r="B48" s="9" t="s">
        <v>4</v>
      </c>
      <c r="C48" s="9" t="s">
        <v>39</v>
      </c>
      <c r="D48" s="9" t="s">
        <v>5099</v>
      </c>
      <c r="E48" s="11" t="s">
        <v>8641</v>
      </c>
      <c r="F48" s="9" t="s">
        <v>39</v>
      </c>
      <c r="G48" s="9" t="s">
        <v>5099</v>
      </c>
      <c r="H48">
        <v>459.47139600000003</v>
      </c>
      <c r="I48">
        <v>623.49452099999996</v>
      </c>
      <c r="K48" t="e">
        <f>VLOOKUP(C48,#REF!,2,FALSE)</f>
        <v>#REF!</v>
      </c>
    </row>
    <row r="49" spans="1:11" x14ac:dyDescent="0.25">
      <c r="A49" s="8">
        <v>2024</v>
      </c>
      <c r="B49" s="9" t="s">
        <v>4</v>
      </c>
      <c r="C49" s="9" t="s">
        <v>40</v>
      </c>
      <c r="D49" s="9" t="s">
        <v>5100</v>
      </c>
      <c r="E49" s="11" t="s">
        <v>8641</v>
      </c>
      <c r="F49" s="9" t="s">
        <v>40</v>
      </c>
      <c r="G49" s="9" t="s">
        <v>5100</v>
      </c>
      <c r="H49">
        <v>275.81560400000001</v>
      </c>
      <c r="I49">
        <v>367.27305000000001</v>
      </c>
      <c r="K49" t="e">
        <f>VLOOKUP(C49,#REF!,2,FALSE)</f>
        <v>#REF!</v>
      </c>
    </row>
    <row r="50" spans="1:11" x14ac:dyDescent="0.25">
      <c r="A50" s="8">
        <v>2024</v>
      </c>
      <c r="B50" s="9" t="s">
        <v>4</v>
      </c>
      <c r="C50" s="9" t="s">
        <v>41</v>
      </c>
      <c r="D50" s="9" t="s">
        <v>5101</v>
      </c>
      <c r="E50" s="11" t="s">
        <v>8641</v>
      </c>
      <c r="F50" s="9" t="s">
        <v>41</v>
      </c>
      <c r="G50" s="9" t="s">
        <v>5101</v>
      </c>
      <c r="H50">
        <v>265.43601799999999</v>
      </c>
      <c r="I50">
        <v>467.30278299999998</v>
      </c>
      <c r="K50" t="e">
        <f>VLOOKUP(C50,#REF!,2,FALSE)</f>
        <v>#REF!</v>
      </c>
    </row>
    <row r="51" spans="1:11" x14ac:dyDescent="0.25">
      <c r="A51" s="8">
        <v>2024</v>
      </c>
      <c r="B51" s="9" t="s">
        <v>4</v>
      </c>
      <c r="C51" s="9" t="s">
        <v>42</v>
      </c>
      <c r="D51" s="9" t="s">
        <v>5102</v>
      </c>
      <c r="E51" s="11" t="s">
        <v>8641</v>
      </c>
      <c r="F51" s="9" t="s">
        <v>42</v>
      </c>
      <c r="G51" s="9" t="s">
        <v>5102</v>
      </c>
      <c r="H51">
        <v>476.698823</v>
      </c>
      <c r="I51">
        <v>805.05425100000002</v>
      </c>
      <c r="K51" t="e">
        <f>VLOOKUP(C51,#REF!,2,FALSE)</f>
        <v>#REF!</v>
      </c>
    </row>
    <row r="52" spans="1:11" x14ac:dyDescent="0.25">
      <c r="A52" s="8">
        <v>2024</v>
      </c>
      <c r="B52" s="9" t="s">
        <v>4</v>
      </c>
      <c r="C52" s="9" t="s">
        <v>43</v>
      </c>
      <c r="D52" s="9" t="s">
        <v>5103</v>
      </c>
      <c r="E52" s="11" t="s">
        <v>8641</v>
      </c>
      <c r="F52" s="9" t="s">
        <v>43</v>
      </c>
      <c r="G52" s="9" t="s">
        <v>5103</v>
      </c>
      <c r="H52">
        <v>292.11947900000001</v>
      </c>
      <c r="I52">
        <v>445.28614099999999</v>
      </c>
      <c r="K52" t="e">
        <f>VLOOKUP(C52,#REF!,2,FALSE)</f>
        <v>#REF!</v>
      </c>
    </row>
    <row r="53" spans="1:11" x14ac:dyDescent="0.25">
      <c r="A53" s="8">
        <v>2024</v>
      </c>
      <c r="B53" s="9" t="s">
        <v>4</v>
      </c>
      <c r="C53" s="9" t="s">
        <v>44</v>
      </c>
      <c r="D53" s="9" t="s">
        <v>5104</v>
      </c>
      <c r="E53" s="11" t="s">
        <v>8641</v>
      </c>
      <c r="F53" s="9" t="s">
        <v>44</v>
      </c>
      <c r="G53" s="9" t="s">
        <v>5104</v>
      </c>
      <c r="H53">
        <v>332.379885</v>
      </c>
      <c r="I53">
        <v>466.99383799999998</v>
      </c>
      <c r="K53" t="e">
        <f>VLOOKUP(C53,#REF!,2,FALSE)</f>
        <v>#REF!</v>
      </c>
    </row>
    <row r="54" spans="1:11" x14ac:dyDescent="0.25">
      <c r="A54" s="8">
        <v>2024</v>
      </c>
      <c r="B54" s="9" t="s">
        <v>4</v>
      </c>
      <c r="C54" s="9" t="s">
        <v>45</v>
      </c>
      <c r="D54" s="9" t="s">
        <v>5105</v>
      </c>
      <c r="E54" s="11" t="s">
        <v>8641</v>
      </c>
      <c r="F54" s="9" t="s">
        <v>45</v>
      </c>
      <c r="G54" s="9" t="s">
        <v>5105</v>
      </c>
      <c r="H54">
        <v>170.339991</v>
      </c>
      <c r="I54">
        <v>251.86380000000003</v>
      </c>
      <c r="K54" t="e">
        <f>VLOOKUP(C54,#REF!,2,FALSE)</f>
        <v>#REF!</v>
      </c>
    </row>
    <row r="55" spans="1:11" x14ac:dyDescent="0.25">
      <c r="A55" s="8">
        <v>2024</v>
      </c>
      <c r="B55" s="9" t="s">
        <v>4</v>
      </c>
      <c r="C55" s="9" t="s">
        <v>46</v>
      </c>
      <c r="D55" s="9" t="s">
        <v>5106</v>
      </c>
      <c r="E55" s="11" t="s">
        <v>8641</v>
      </c>
      <c r="F55" s="9" t="s">
        <v>46</v>
      </c>
      <c r="G55" s="9" t="s">
        <v>5106</v>
      </c>
      <c r="H55">
        <v>34.642949999999999</v>
      </c>
      <c r="I55">
        <v>62.974995</v>
      </c>
      <c r="K55" t="e">
        <f>VLOOKUP(C55,#REF!,2,FALSE)</f>
        <v>#REF!</v>
      </c>
    </row>
    <row r="56" spans="1:11" x14ac:dyDescent="0.25">
      <c r="A56" s="8">
        <v>2024</v>
      </c>
      <c r="B56" s="9" t="s">
        <v>4</v>
      </c>
      <c r="C56" s="9" t="s">
        <v>47</v>
      </c>
      <c r="D56" s="9" t="s">
        <v>5107</v>
      </c>
      <c r="E56" s="11" t="s">
        <v>8641</v>
      </c>
      <c r="F56" s="9" t="s">
        <v>47</v>
      </c>
      <c r="G56" s="9" t="s">
        <v>5107</v>
      </c>
      <c r="H56">
        <v>433.02113500000002</v>
      </c>
      <c r="I56">
        <v>669.68811600000004</v>
      </c>
      <c r="K56" t="e">
        <f>VLOOKUP(C56,#REF!,2,FALSE)</f>
        <v>#REF!</v>
      </c>
    </row>
    <row r="57" spans="1:11" x14ac:dyDescent="0.25">
      <c r="A57" s="8">
        <v>2024</v>
      </c>
      <c r="B57" s="9" t="s">
        <v>4</v>
      </c>
      <c r="C57" s="9" t="s">
        <v>48</v>
      </c>
      <c r="D57" s="9" t="s">
        <v>5108</v>
      </c>
      <c r="E57" s="11" t="s">
        <v>8641</v>
      </c>
      <c r="F57" s="9" t="s">
        <v>48</v>
      </c>
      <c r="G57" s="9" t="s">
        <v>5108</v>
      </c>
      <c r="H57">
        <v>0</v>
      </c>
      <c r="I57">
        <v>53.649485999999996</v>
      </c>
      <c r="K57" t="e">
        <f>VLOOKUP(C57,#REF!,2,FALSE)</f>
        <v>#REF!</v>
      </c>
    </row>
    <row r="58" spans="1:11" x14ac:dyDescent="0.25">
      <c r="A58" s="8">
        <v>2024</v>
      </c>
      <c r="B58" s="9" t="s">
        <v>4</v>
      </c>
      <c r="C58" s="9" t="s">
        <v>49</v>
      </c>
      <c r="D58" s="9" t="s">
        <v>5109</v>
      </c>
      <c r="E58" s="11" t="s">
        <v>8641</v>
      </c>
      <c r="F58" s="9" t="s">
        <v>49</v>
      </c>
      <c r="G58" s="9" t="s">
        <v>5109</v>
      </c>
      <c r="H58">
        <v>0</v>
      </c>
      <c r="I58">
        <v>47.001303</v>
      </c>
      <c r="K58" t="e">
        <f>VLOOKUP(C58,#REF!,2,FALSE)</f>
        <v>#REF!</v>
      </c>
    </row>
    <row r="59" spans="1:11" x14ac:dyDescent="0.25">
      <c r="A59" s="8">
        <v>2024</v>
      </c>
      <c r="B59" s="9" t="s">
        <v>4</v>
      </c>
      <c r="C59" s="9" t="s">
        <v>51</v>
      </c>
      <c r="D59" s="9" t="s">
        <v>5111</v>
      </c>
      <c r="E59" s="11" t="s">
        <v>8641</v>
      </c>
      <c r="F59" s="9" t="s">
        <v>51</v>
      </c>
      <c r="G59" s="9" t="s">
        <v>5111</v>
      </c>
      <c r="H59">
        <v>0</v>
      </c>
      <c r="I59">
        <v>35.792305999999996</v>
      </c>
      <c r="K59" t="e">
        <f>VLOOKUP(C59,#REF!,2,FALSE)</f>
        <v>#REF!</v>
      </c>
    </row>
    <row r="60" spans="1:11" x14ac:dyDescent="0.25">
      <c r="A60" s="8">
        <v>2024</v>
      </c>
      <c r="B60" s="9" t="s">
        <v>4</v>
      </c>
      <c r="C60" s="9" t="s">
        <v>52</v>
      </c>
      <c r="D60" s="9" t="s">
        <v>5112</v>
      </c>
      <c r="E60" s="11" t="s">
        <v>8641</v>
      </c>
      <c r="F60" s="9" t="s">
        <v>52</v>
      </c>
      <c r="G60" s="9" t="s">
        <v>5112</v>
      </c>
      <c r="H60">
        <v>156.58672100000001</v>
      </c>
      <c r="I60">
        <v>224.903581</v>
      </c>
      <c r="K60" t="e">
        <f>VLOOKUP(C60,#REF!,2,FALSE)</f>
        <v>#REF!</v>
      </c>
    </row>
    <row r="61" spans="1:11" x14ac:dyDescent="0.25">
      <c r="A61" s="8">
        <v>2024</v>
      </c>
      <c r="B61" s="9" t="s">
        <v>4</v>
      </c>
      <c r="C61" s="9" t="s">
        <v>53</v>
      </c>
      <c r="D61" s="9" t="s">
        <v>5113</v>
      </c>
      <c r="E61" s="11" t="s">
        <v>8641</v>
      </c>
      <c r="F61" s="9" t="s">
        <v>53</v>
      </c>
      <c r="G61" s="9" t="s">
        <v>5113</v>
      </c>
      <c r="H61">
        <v>0</v>
      </c>
      <c r="I61">
        <v>34.811934999999998</v>
      </c>
      <c r="K61" t="e">
        <f>VLOOKUP(C61,#REF!,2,FALSE)</f>
        <v>#REF!</v>
      </c>
    </row>
    <row r="62" spans="1:11" x14ac:dyDescent="0.25">
      <c r="A62" s="8">
        <v>2024</v>
      </c>
      <c r="B62" s="9" t="s">
        <v>4</v>
      </c>
      <c r="C62" s="9" t="s">
        <v>54</v>
      </c>
      <c r="D62" s="9" t="s">
        <v>5114</v>
      </c>
      <c r="E62" s="11" t="s">
        <v>8641</v>
      </c>
      <c r="F62" s="9" t="s">
        <v>54</v>
      </c>
      <c r="G62" s="9" t="s">
        <v>5114</v>
      </c>
      <c r="H62">
        <v>0</v>
      </c>
      <c r="I62">
        <v>74.422820000000002</v>
      </c>
      <c r="K62" t="e">
        <f>VLOOKUP(C62,#REF!,2,FALSE)</f>
        <v>#REF!</v>
      </c>
    </row>
    <row r="63" spans="1:11" x14ac:dyDescent="0.25">
      <c r="A63" s="8">
        <v>2024</v>
      </c>
      <c r="B63" s="9" t="s">
        <v>4</v>
      </c>
      <c r="C63" s="9" t="s">
        <v>55</v>
      </c>
      <c r="D63" s="9" t="s">
        <v>5115</v>
      </c>
      <c r="E63" s="11" t="s">
        <v>8641</v>
      </c>
      <c r="F63" s="9" t="s">
        <v>55</v>
      </c>
      <c r="G63" s="9" t="s">
        <v>5115</v>
      </c>
      <c r="H63">
        <v>0</v>
      </c>
      <c r="I63">
        <v>51.579654999999995</v>
      </c>
      <c r="K63" t="e">
        <f>VLOOKUP(C63,#REF!,2,FALSE)</f>
        <v>#REF!</v>
      </c>
    </row>
    <row r="64" spans="1:11" x14ac:dyDescent="0.25">
      <c r="A64" s="8">
        <v>2024</v>
      </c>
      <c r="B64" s="9" t="s">
        <v>4</v>
      </c>
      <c r="C64" s="9" t="s">
        <v>56</v>
      </c>
      <c r="D64" s="9" t="s">
        <v>5116</v>
      </c>
      <c r="E64" s="11" t="s">
        <v>8641</v>
      </c>
      <c r="F64" s="9" t="s">
        <v>56</v>
      </c>
      <c r="G64" s="9" t="s">
        <v>5116</v>
      </c>
      <c r="H64">
        <v>85.665414999999996</v>
      </c>
      <c r="I64">
        <v>117.237855</v>
      </c>
      <c r="K64" t="e">
        <f>VLOOKUP(C64,#REF!,2,FALSE)</f>
        <v>#REF!</v>
      </c>
    </row>
    <row r="65" spans="1:11" x14ac:dyDescent="0.25">
      <c r="A65" s="8">
        <v>2024</v>
      </c>
      <c r="B65" s="9" t="s">
        <v>4</v>
      </c>
      <c r="C65" s="9" t="s">
        <v>58</v>
      </c>
      <c r="D65" s="9" t="s">
        <v>5118</v>
      </c>
      <c r="E65" s="11" t="s">
        <v>8641</v>
      </c>
      <c r="F65" s="9" t="s">
        <v>58</v>
      </c>
      <c r="G65" s="9" t="s">
        <v>5118</v>
      </c>
      <c r="H65">
        <v>0</v>
      </c>
      <c r="I65">
        <v>69.796460999999994</v>
      </c>
      <c r="K65" t="e">
        <f>VLOOKUP(C65,#REF!,2,FALSE)</f>
        <v>#REF!</v>
      </c>
    </row>
    <row r="66" spans="1:11" x14ac:dyDescent="0.25">
      <c r="A66" s="8">
        <v>2024</v>
      </c>
      <c r="B66" s="9" t="s">
        <v>4</v>
      </c>
      <c r="C66" s="9" t="s">
        <v>59</v>
      </c>
      <c r="D66" s="9" t="s">
        <v>5119</v>
      </c>
      <c r="E66" s="11" t="s">
        <v>8641</v>
      </c>
      <c r="F66" s="9" t="s">
        <v>59</v>
      </c>
      <c r="G66" s="9" t="s">
        <v>5119</v>
      </c>
      <c r="H66">
        <v>0</v>
      </c>
      <c r="I66">
        <v>33.483606000000002</v>
      </c>
      <c r="K66" t="e">
        <f>VLOOKUP(C66,#REF!,2,FALSE)</f>
        <v>#REF!</v>
      </c>
    </row>
    <row r="67" spans="1:11" x14ac:dyDescent="0.25">
      <c r="A67" s="8">
        <v>2024</v>
      </c>
      <c r="B67" s="9" t="s">
        <v>4</v>
      </c>
      <c r="C67" s="9" t="s">
        <v>60</v>
      </c>
      <c r="D67" s="9" t="s">
        <v>5120</v>
      </c>
      <c r="E67" s="11" t="s">
        <v>8641</v>
      </c>
      <c r="F67" s="9" t="s">
        <v>60</v>
      </c>
      <c r="G67" s="9" t="s">
        <v>5120</v>
      </c>
      <c r="H67">
        <v>0</v>
      </c>
      <c r="I67">
        <v>143.466196</v>
      </c>
      <c r="K67" t="e">
        <f>VLOOKUP(C67,#REF!,2,FALSE)</f>
        <v>#REF!</v>
      </c>
    </row>
    <row r="68" spans="1:11" x14ac:dyDescent="0.25">
      <c r="A68" s="8">
        <v>2024</v>
      </c>
      <c r="B68" s="9" t="s">
        <v>4</v>
      </c>
      <c r="C68" s="9" t="s">
        <v>61</v>
      </c>
      <c r="D68" s="9" t="s">
        <v>5121</v>
      </c>
      <c r="E68" s="11" t="s">
        <v>8641</v>
      </c>
      <c r="F68" s="9" t="s">
        <v>61</v>
      </c>
      <c r="G68" s="9" t="s">
        <v>5121</v>
      </c>
      <c r="H68">
        <v>50.137051</v>
      </c>
      <c r="I68">
        <v>188.670559</v>
      </c>
      <c r="K68" t="e">
        <f>VLOOKUP(C68,#REF!,2,FALSE)</f>
        <v>#REF!</v>
      </c>
    </row>
    <row r="69" spans="1:11" x14ac:dyDescent="0.25">
      <c r="A69" s="8">
        <v>2024</v>
      </c>
      <c r="B69" s="9" t="s">
        <v>4</v>
      </c>
      <c r="C69" s="9" t="s">
        <v>62</v>
      </c>
      <c r="D69" s="9" t="s">
        <v>5122</v>
      </c>
      <c r="E69" s="11" t="s">
        <v>8641</v>
      </c>
      <c r="F69" s="9" t="s">
        <v>62</v>
      </c>
      <c r="G69" s="9" t="s">
        <v>5122</v>
      </c>
      <c r="H69">
        <v>185.528548</v>
      </c>
      <c r="I69">
        <v>442.53612099999998</v>
      </c>
      <c r="K69" t="e">
        <f>VLOOKUP(C69,#REF!,2,FALSE)</f>
        <v>#REF!</v>
      </c>
    </row>
    <row r="70" spans="1:11" x14ac:dyDescent="0.25">
      <c r="A70" s="8">
        <v>2024</v>
      </c>
      <c r="B70" s="9" t="s">
        <v>4</v>
      </c>
      <c r="C70" s="9" t="s">
        <v>63</v>
      </c>
      <c r="D70" s="9" t="s">
        <v>5123</v>
      </c>
      <c r="E70" s="11" t="s">
        <v>8641</v>
      </c>
      <c r="F70" s="9" t="s">
        <v>63</v>
      </c>
      <c r="G70" s="9" t="s">
        <v>5123</v>
      </c>
      <c r="H70">
        <v>59.234938999999997</v>
      </c>
      <c r="I70">
        <v>97.897589999999994</v>
      </c>
      <c r="K70" t="e">
        <f>VLOOKUP(C70,#REF!,2,FALSE)</f>
        <v>#REF!</v>
      </c>
    </row>
    <row r="71" spans="1:11" x14ac:dyDescent="0.25">
      <c r="A71" s="8">
        <v>2024</v>
      </c>
      <c r="B71" s="9" t="s">
        <v>4</v>
      </c>
      <c r="C71" s="9" t="s">
        <v>64</v>
      </c>
      <c r="D71" s="9" t="s">
        <v>5124</v>
      </c>
      <c r="E71" s="11" t="s">
        <v>8641</v>
      </c>
      <c r="F71" s="9" t="s">
        <v>64</v>
      </c>
      <c r="G71" s="9" t="s">
        <v>5124</v>
      </c>
      <c r="H71">
        <v>0</v>
      </c>
      <c r="I71">
        <v>231.31064499999999</v>
      </c>
      <c r="K71" t="e">
        <f>VLOOKUP(C71,#REF!,2,FALSE)</f>
        <v>#REF!</v>
      </c>
    </row>
    <row r="72" spans="1:11" x14ac:dyDescent="0.25">
      <c r="A72" s="8">
        <v>2024</v>
      </c>
      <c r="B72" s="9" t="s">
        <v>4</v>
      </c>
      <c r="C72" s="9" t="s">
        <v>65</v>
      </c>
      <c r="D72" s="9" t="s">
        <v>5125</v>
      </c>
      <c r="E72" s="11" t="s">
        <v>8641</v>
      </c>
      <c r="F72" s="9" t="s">
        <v>65</v>
      </c>
      <c r="G72" s="9" t="s">
        <v>5125</v>
      </c>
      <c r="H72">
        <v>157.62048099999998</v>
      </c>
      <c r="I72">
        <v>157.62048099999998</v>
      </c>
      <c r="K72" t="e">
        <f>VLOOKUP(C72,#REF!,2,FALSE)</f>
        <v>#REF!</v>
      </c>
    </row>
    <row r="73" spans="1:11" x14ac:dyDescent="0.25">
      <c r="A73" s="8">
        <v>2024</v>
      </c>
      <c r="B73" s="9" t="s">
        <v>4</v>
      </c>
      <c r="C73" s="9" t="s">
        <v>66</v>
      </c>
      <c r="D73" s="9" t="s">
        <v>5126</v>
      </c>
      <c r="E73" s="11" t="s">
        <v>8641</v>
      </c>
      <c r="F73" s="9" t="s">
        <v>66</v>
      </c>
      <c r="G73" s="9" t="s">
        <v>5126</v>
      </c>
      <c r="H73">
        <v>0</v>
      </c>
      <c r="I73">
        <v>133.542653</v>
      </c>
      <c r="K73" t="e">
        <f>VLOOKUP(C73,#REF!,2,FALSE)</f>
        <v>#REF!</v>
      </c>
    </row>
    <row r="74" spans="1:11" x14ac:dyDescent="0.25">
      <c r="A74" s="8">
        <v>2024</v>
      </c>
      <c r="B74" s="9" t="s">
        <v>4</v>
      </c>
      <c r="C74" s="9" t="s">
        <v>67</v>
      </c>
      <c r="D74" s="9" t="s">
        <v>5127</v>
      </c>
      <c r="E74" s="11" t="s">
        <v>8641</v>
      </c>
      <c r="F74" s="9" t="s">
        <v>67</v>
      </c>
      <c r="G74" s="9" t="s">
        <v>5127</v>
      </c>
      <c r="H74">
        <v>123.868346</v>
      </c>
      <c r="I74">
        <v>211.947689</v>
      </c>
      <c r="K74" t="e">
        <f>VLOOKUP(C74,#REF!,2,FALSE)</f>
        <v>#REF!</v>
      </c>
    </row>
    <row r="75" spans="1:11" x14ac:dyDescent="0.25">
      <c r="A75" s="8">
        <v>2024</v>
      </c>
      <c r="B75" s="9" t="s">
        <v>4</v>
      </c>
      <c r="C75" s="9" t="s">
        <v>68</v>
      </c>
      <c r="D75" s="9" t="s">
        <v>5128</v>
      </c>
      <c r="E75" s="11" t="s">
        <v>8641</v>
      </c>
      <c r="F75" s="9" t="s">
        <v>68</v>
      </c>
      <c r="G75" s="9" t="s">
        <v>5128</v>
      </c>
      <c r="H75">
        <v>190.34444500000001</v>
      </c>
      <c r="I75">
        <v>190.34444500000001</v>
      </c>
      <c r="K75" t="e">
        <f>VLOOKUP(C75,#REF!,2,FALSE)</f>
        <v>#REF!</v>
      </c>
    </row>
    <row r="76" spans="1:11" x14ac:dyDescent="0.25">
      <c r="A76" s="8">
        <v>2024</v>
      </c>
      <c r="B76" s="9" t="s">
        <v>4</v>
      </c>
      <c r="C76" s="9" t="s">
        <v>69</v>
      </c>
      <c r="D76" s="9" t="s">
        <v>5129</v>
      </c>
      <c r="E76" s="11" t="s">
        <v>8641</v>
      </c>
      <c r="F76" s="9" t="s">
        <v>69</v>
      </c>
      <c r="G76" s="9" t="s">
        <v>5129</v>
      </c>
      <c r="H76">
        <v>0</v>
      </c>
      <c r="I76">
        <v>136.313661</v>
      </c>
      <c r="K76" t="e">
        <f>VLOOKUP(C76,#REF!,2,FALSE)</f>
        <v>#REF!</v>
      </c>
    </row>
    <row r="77" spans="1:11" x14ac:dyDescent="0.25">
      <c r="A77" s="8">
        <v>2024</v>
      </c>
      <c r="B77" s="9" t="s">
        <v>4</v>
      </c>
      <c r="C77" s="9" t="s">
        <v>70</v>
      </c>
      <c r="D77" s="9" t="s">
        <v>5130</v>
      </c>
      <c r="E77" s="11" t="s">
        <v>8641</v>
      </c>
      <c r="F77" s="9" t="s">
        <v>70</v>
      </c>
      <c r="G77" s="9" t="s">
        <v>5130</v>
      </c>
      <c r="H77">
        <v>243.59764699999999</v>
      </c>
      <c r="I77">
        <v>345.61080900000002</v>
      </c>
      <c r="K77" t="e">
        <f>VLOOKUP(C77,#REF!,2,FALSE)</f>
        <v>#REF!</v>
      </c>
    </row>
    <row r="78" spans="1:11" x14ac:dyDescent="0.25">
      <c r="A78" s="8">
        <v>2024</v>
      </c>
      <c r="B78" s="9" t="s">
        <v>4</v>
      </c>
      <c r="C78" s="9" t="s">
        <v>71</v>
      </c>
      <c r="D78" s="9" t="s">
        <v>5131</v>
      </c>
      <c r="E78" s="11" t="s">
        <v>8641</v>
      </c>
      <c r="F78" s="9" t="s">
        <v>71</v>
      </c>
      <c r="G78" s="9" t="s">
        <v>5131</v>
      </c>
      <c r="H78">
        <v>184.107213</v>
      </c>
      <c r="I78">
        <v>254.97465800000001</v>
      </c>
      <c r="K78" t="e">
        <f>VLOOKUP(C78,#REF!,2,FALSE)</f>
        <v>#REF!</v>
      </c>
    </row>
    <row r="79" spans="1:11" x14ac:dyDescent="0.25">
      <c r="A79" s="8">
        <v>2024</v>
      </c>
      <c r="B79" s="9" t="s">
        <v>4</v>
      </c>
      <c r="C79" s="9" t="s">
        <v>72</v>
      </c>
      <c r="D79" s="9" t="s">
        <v>5132</v>
      </c>
      <c r="E79" s="11" t="s">
        <v>8641</v>
      </c>
      <c r="F79" s="9" t="s">
        <v>72</v>
      </c>
      <c r="G79" s="9" t="s">
        <v>5132</v>
      </c>
      <c r="H79">
        <v>428.759207</v>
      </c>
      <c r="I79">
        <v>597.79659000000004</v>
      </c>
      <c r="K79" t="e">
        <f>VLOOKUP(C79,#REF!,2,FALSE)</f>
        <v>#REF!</v>
      </c>
    </row>
    <row r="80" spans="1:11" x14ac:dyDescent="0.25">
      <c r="A80" s="8">
        <v>2024</v>
      </c>
      <c r="B80" s="9" t="s">
        <v>4</v>
      </c>
      <c r="C80" s="9" t="s">
        <v>73</v>
      </c>
      <c r="D80" s="9" t="s">
        <v>5133</v>
      </c>
      <c r="E80" s="11" t="s">
        <v>8641</v>
      </c>
      <c r="F80" s="9" t="s">
        <v>73</v>
      </c>
      <c r="G80" s="9" t="s">
        <v>5133</v>
      </c>
      <c r="H80">
        <v>367.68079499999999</v>
      </c>
      <c r="I80">
        <v>484.33578699999998</v>
      </c>
      <c r="K80" t="e">
        <f>VLOOKUP(C80,#REF!,2,FALSE)</f>
        <v>#REF!</v>
      </c>
    </row>
    <row r="81" spans="1:11" x14ac:dyDescent="0.25">
      <c r="A81" s="8">
        <v>2024</v>
      </c>
      <c r="B81" s="9" t="s">
        <v>4</v>
      </c>
      <c r="C81" s="9" t="s">
        <v>74</v>
      </c>
      <c r="D81" s="9" t="s">
        <v>5134</v>
      </c>
      <c r="E81" s="11" t="s">
        <v>8641</v>
      </c>
      <c r="F81" s="9" t="s">
        <v>74</v>
      </c>
      <c r="G81" s="9" t="s">
        <v>5134</v>
      </c>
      <c r="H81">
        <v>134.10821200000001</v>
      </c>
      <c r="I81">
        <v>216.24254200000001</v>
      </c>
      <c r="K81" t="e">
        <f>VLOOKUP(C81,#REF!,2,FALSE)</f>
        <v>#REF!</v>
      </c>
    </row>
    <row r="82" spans="1:11" x14ac:dyDescent="0.25">
      <c r="A82" s="8">
        <v>2024</v>
      </c>
      <c r="B82" s="9" t="s">
        <v>4</v>
      </c>
      <c r="C82" s="9" t="s">
        <v>75</v>
      </c>
      <c r="D82" s="9" t="s">
        <v>5135</v>
      </c>
      <c r="E82" s="11" t="s">
        <v>8641</v>
      </c>
      <c r="F82" s="9" t="s">
        <v>75</v>
      </c>
      <c r="G82" s="9" t="s">
        <v>5135</v>
      </c>
      <c r="H82">
        <v>245.82071500000001</v>
      </c>
      <c r="I82">
        <v>312.84154799999999</v>
      </c>
      <c r="K82" t="e">
        <f>VLOOKUP(C82,#REF!,2,FALSE)</f>
        <v>#REF!</v>
      </c>
    </row>
    <row r="83" spans="1:11" x14ac:dyDescent="0.25">
      <c r="A83" s="8">
        <v>2024</v>
      </c>
      <c r="B83" s="9" t="s">
        <v>4</v>
      </c>
      <c r="C83" s="9" t="s">
        <v>77</v>
      </c>
      <c r="D83" s="9" t="s">
        <v>5137</v>
      </c>
      <c r="E83" s="11" t="s">
        <v>8641</v>
      </c>
      <c r="F83" s="9" t="s">
        <v>77</v>
      </c>
      <c r="G83" s="9" t="s">
        <v>5137</v>
      </c>
      <c r="H83">
        <v>0</v>
      </c>
      <c r="I83">
        <v>128.492537</v>
      </c>
      <c r="K83" t="e">
        <f>VLOOKUP(C83,#REF!,2,FALSE)</f>
        <v>#REF!</v>
      </c>
    </row>
    <row r="84" spans="1:11" x14ac:dyDescent="0.25">
      <c r="A84" s="8">
        <v>2024</v>
      </c>
      <c r="B84" s="9" t="s">
        <v>4</v>
      </c>
      <c r="C84" s="9" t="s">
        <v>78</v>
      </c>
      <c r="D84" s="9" t="s">
        <v>5138</v>
      </c>
      <c r="E84" s="11" t="s">
        <v>8641</v>
      </c>
      <c r="F84" s="9" t="s">
        <v>78</v>
      </c>
      <c r="G84" s="9" t="s">
        <v>5138</v>
      </c>
      <c r="H84">
        <v>0</v>
      </c>
      <c r="I84">
        <v>75.530715000000001</v>
      </c>
      <c r="K84" t="e">
        <f>VLOOKUP(C84,#REF!,2,FALSE)</f>
        <v>#REF!</v>
      </c>
    </row>
    <row r="85" spans="1:11" x14ac:dyDescent="0.25">
      <c r="A85" s="8">
        <v>2024</v>
      </c>
      <c r="B85" s="9" t="s">
        <v>4</v>
      </c>
      <c r="C85" s="9" t="s">
        <v>79</v>
      </c>
      <c r="D85" s="9" t="s">
        <v>5139</v>
      </c>
      <c r="E85" s="11" t="s">
        <v>8641</v>
      </c>
      <c r="F85" s="9" t="s">
        <v>79</v>
      </c>
      <c r="G85" s="9" t="s">
        <v>5139</v>
      </c>
      <c r="H85">
        <v>84.597138000000001</v>
      </c>
      <c r="I85">
        <v>143.211591</v>
      </c>
      <c r="K85" t="e">
        <f>VLOOKUP(C85,#REF!,2,FALSE)</f>
        <v>#REF!</v>
      </c>
    </row>
    <row r="86" spans="1:11" x14ac:dyDescent="0.25">
      <c r="A86" s="8">
        <v>2024</v>
      </c>
      <c r="B86" s="9" t="s">
        <v>4</v>
      </c>
      <c r="C86" s="9" t="s">
        <v>80</v>
      </c>
      <c r="D86" s="9" t="s">
        <v>5140</v>
      </c>
      <c r="E86" s="11" t="s">
        <v>8641</v>
      </c>
      <c r="F86" s="9" t="s">
        <v>80</v>
      </c>
      <c r="G86" s="9" t="s">
        <v>5140</v>
      </c>
      <c r="H86">
        <v>166.38806499999998</v>
      </c>
      <c r="I86">
        <v>181.68806499999999</v>
      </c>
      <c r="K86" t="e">
        <f>VLOOKUP(C86,#REF!,2,FALSE)</f>
        <v>#REF!</v>
      </c>
    </row>
    <row r="87" spans="1:11" x14ac:dyDescent="0.25">
      <c r="A87" s="8">
        <v>2024</v>
      </c>
      <c r="B87" s="9" t="s">
        <v>4</v>
      </c>
      <c r="C87" s="9" t="s">
        <v>81</v>
      </c>
      <c r="D87" s="9" t="s">
        <v>5141</v>
      </c>
      <c r="E87" s="11" t="s">
        <v>8641</v>
      </c>
      <c r="F87" s="9" t="s">
        <v>81</v>
      </c>
      <c r="G87" s="9" t="s">
        <v>5141</v>
      </c>
      <c r="H87">
        <v>184.33284499999999</v>
      </c>
      <c r="I87">
        <v>236.174308</v>
      </c>
      <c r="K87" t="e">
        <f>VLOOKUP(C87,#REF!,2,FALSE)</f>
        <v>#REF!</v>
      </c>
    </row>
    <row r="88" spans="1:11" x14ac:dyDescent="0.25">
      <c r="A88" s="8">
        <v>2024</v>
      </c>
      <c r="B88" s="9" t="s">
        <v>4</v>
      </c>
      <c r="C88" s="9" t="s">
        <v>82</v>
      </c>
      <c r="D88" s="9" t="s">
        <v>5142</v>
      </c>
      <c r="E88" s="11" t="s">
        <v>8641</v>
      </c>
      <c r="F88" s="9" t="s">
        <v>82</v>
      </c>
      <c r="G88" s="9" t="s">
        <v>5142</v>
      </c>
      <c r="H88">
        <v>254.018496</v>
      </c>
      <c r="I88">
        <v>383.84776299999999</v>
      </c>
      <c r="K88" t="e">
        <f>VLOOKUP(C88,#REF!,2,FALSE)</f>
        <v>#REF!</v>
      </c>
    </row>
    <row r="89" spans="1:11" x14ac:dyDescent="0.25">
      <c r="A89" s="8">
        <v>2024</v>
      </c>
      <c r="B89" s="9" t="s">
        <v>4</v>
      </c>
      <c r="C89" s="9" t="s">
        <v>83</v>
      </c>
      <c r="D89" s="9" t="s">
        <v>5143</v>
      </c>
      <c r="E89" s="11" t="s">
        <v>8641</v>
      </c>
      <c r="F89" s="9" t="s">
        <v>83</v>
      </c>
      <c r="G89" s="9" t="s">
        <v>5143</v>
      </c>
      <c r="H89">
        <v>142.20416</v>
      </c>
      <c r="I89">
        <v>191.47854799999999</v>
      </c>
      <c r="K89" t="e">
        <f>VLOOKUP(C89,#REF!,2,FALSE)</f>
        <v>#REF!</v>
      </c>
    </row>
    <row r="90" spans="1:11" x14ac:dyDescent="0.25">
      <c r="A90" s="8">
        <v>2024</v>
      </c>
      <c r="B90" s="9" t="s">
        <v>4</v>
      </c>
      <c r="C90" s="9" t="s">
        <v>84</v>
      </c>
      <c r="D90" s="9" t="s">
        <v>5144</v>
      </c>
      <c r="E90" s="11" t="s">
        <v>8641</v>
      </c>
      <c r="F90" s="9" t="s">
        <v>84</v>
      </c>
      <c r="G90" s="9" t="s">
        <v>5144</v>
      </c>
      <c r="H90">
        <v>192.22940899999998</v>
      </c>
      <c r="I90">
        <v>256.14207399999998</v>
      </c>
      <c r="K90" t="e">
        <f>VLOOKUP(C90,#REF!,2,FALSE)</f>
        <v>#REF!</v>
      </c>
    </row>
    <row r="91" spans="1:11" x14ac:dyDescent="0.25">
      <c r="A91" s="8">
        <v>2024</v>
      </c>
      <c r="B91" s="9" t="s">
        <v>4</v>
      </c>
      <c r="C91" s="9" t="s">
        <v>85</v>
      </c>
      <c r="D91" s="9" t="s">
        <v>5145</v>
      </c>
      <c r="E91" s="11" t="s">
        <v>8641</v>
      </c>
      <c r="F91" s="9" t="s">
        <v>85</v>
      </c>
      <c r="G91" s="9" t="s">
        <v>5145</v>
      </c>
      <c r="H91">
        <v>253.44443000000001</v>
      </c>
      <c r="I91">
        <v>365.71662200000003</v>
      </c>
      <c r="K91" t="e">
        <f>VLOOKUP(C91,#REF!,2,FALSE)</f>
        <v>#REF!</v>
      </c>
    </row>
    <row r="92" spans="1:11" x14ac:dyDescent="0.25">
      <c r="A92" s="8">
        <v>2024</v>
      </c>
      <c r="B92" s="9" t="s">
        <v>4</v>
      </c>
      <c r="C92" s="9" t="s">
        <v>86</v>
      </c>
      <c r="D92" s="9" t="s">
        <v>5146</v>
      </c>
      <c r="E92" s="11" t="s">
        <v>8641</v>
      </c>
      <c r="F92" s="9" t="s">
        <v>86</v>
      </c>
      <c r="G92" s="9" t="s">
        <v>5146</v>
      </c>
      <c r="H92">
        <v>0</v>
      </c>
      <c r="I92">
        <v>297.57480199999998</v>
      </c>
      <c r="K92" t="e">
        <f>VLOOKUP(C92,#REF!,2,FALSE)</f>
        <v>#REF!</v>
      </c>
    </row>
    <row r="93" spans="1:11" x14ac:dyDescent="0.25">
      <c r="A93" s="8">
        <v>2024</v>
      </c>
      <c r="B93" s="9" t="s">
        <v>4</v>
      </c>
      <c r="C93" s="9" t="s">
        <v>87</v>
      </c>
      <c r="D93" s="9" t="s">
        <v>5147</v>
      </c>
      <c r="E93" s="11" t="s">
        <v>8641</v>
      </c>
      <c r="F93" s="9" t="s">
        <v>87</v>
      </c>
      <c r="G93" s="9" t="s">
        <v>5147</v>
      </c>
      <c r="H93">
        <v>322.135289</v>
      </c>
      <c r="I93">
        <v>452.57646199999999</v>
      </c>
      <c r="K93" t="e">
        <f>VLOOKUP(C93,#REF!,2,FALSE)</f>
        <v>#REF!</v>
      </c>
    </row>
    <row r="94" spans="1:11" x14ac:dyDescent="0.25">
      <c r="A94" s="8">
        <v>2024</v>
      </c>
      <c r="B94" s="9" t="s">
        <v>4</v>
      </c>
      <c r="C94" s="9" t="s">
        <v>88</v>
      </c>
      <c r="D94" s="9" t="s">
        <v>5148</v>
      </c>
      <c r="E94" s="11" t="s">
        <v>8641</v>
      </c>
      <c r="F94" s="9" t="s">
        <v>88</v>
      </c>
      <c r="G94" s="9" t="s">
        <v>5148</v>
      </c>
      <c r="H94">
        <v>0</v>
      </c>
      <c r="I94">
        <v>79.849311999999998</v>
      </c>
      <c r="K94" t="e">
        <f>VLOOKUP(C94,#REF!,2,FALSE)</f>
        <v>#REF!</v>
      </c>
    </row>
    <row r="95" spans="1:11" x14ac:dyDescent="0.25">
      <c r="A95" s="8">
        <v>2024</v>
      </c>
      <c r="B95" s="9" t="s">
        <v>4</v>
      </c>
      <c r="C95" s="9" t="s">
        <v>89</v>
      </c>
      <c r="D95" s="9" t="s">
        <v>5149</v>
      </c>
      <c r="E95" s="11" t="s">
        <v>8641</v>
      </c>
      <c r="F95" s="9" t="s">
        <v>89</v>
      </c>
      <c r="G95" s="9" t="s">
        <v>5149</v>
      </c>
      <c r="H95">
        <v>154.672619</v>
      </c>
      <c r="I95">
        <v>188.00595099999998</v>
      </c>
      <c r="K95" t="e">
        <f>VLOOKUP(C95,#REF!,2,FALSE)</f>
        <v>#REF!</v>
      </c>
    </row>
    <row r="96" spans="1:11" x14ac:dyDescent="0.25">
      <c r="A96" s="8">
        <v>2024</v>
      </c>
      <c r="B96" s="9" t="s">
        <v>4</v>
      </c>
      <c r="C96" s="9" t="s">
        <v>90</v>
      </c>
      <c r="D96" s="9" t="s">
        <v>5150</v>
      </c>
      <c r="E96" s="11" t="s">
        <v>8641</v>
      </c>
      <c r="F96" s="9" t="s">
        <v>90</v>
      </c>
      <c r="G96" s="9" t="s">
        <v>5150</v>
      </c>
      <c r="H96">
        <v>213.57142899999999</v>
      </c>
      <c r="I96">
        <v>343.32046100000002</v>
      </c>
      <c r="K96" t="e">
        <f>VLOOKUP(C96,#REF!,2,FALSE)</f>
        <v>#REF!</v>
      </c>
    </row>
    <row r="97" spans="1:11" x14ac:dyDescent="0.25">
      <c r="A97" s="8">
        <v>2024</v>
      </c>
      <c r="B97" s="9" t="s">
        <v>4</v>
      </c>
      <c r="C97" s="9" t="s">
        <v>91</v>
      </c>
      <c r="D97" s="9" t="s">
        <v>5151</v>
      </c>
      <c r="E97" s="11" t="s">
        <v>8641</v>
      </c>
      <c r="F97" s="9" t="s">
        <v>91</v>
      </c>
      <c r="G97" s="9" t="s">
        <v>5151</v>
      </c>
      <c r="H97">
        <v>207.177773</v>
      </c>
      <c r="I97">
        <v>282.98332800000003</v>
      </c>
      <c r="K97" t="e">
        <f>VLOOKUP(C97,#REF!,2,FALSE)</f>
        <v>#REF!</v>
      </c>
    </row>
    <row r="98" spans="1:11" x14ac:dyDescent="0.25">
      <c r="A98" s="8">
        <v>2024</v>
      </c>
      <c r="B98" s="9" t="s">
        <v>4</v>
      </c>
      <c r="C98" s="9" t="s">
        <v>92</v>
      </c>
      <c r="D98" s="9" t="s">
        <v>5152</v>
      </c>
      <c r="E98" s="11" t="s">
        <v>8641</v>
      </c>
      <c r="F98" s="9" t="s">
        <v>92</v>
      </c>
      <c r="G98" s="9" t="s">
        <v>5152</v>
      </c>
      <c r="H98">
        <v>149.77575300000001</v>
      </c>
      <c r="I98">
        <v>225.61721900000001</v>
      </c>
      <c r="K98" t="e">
        <f>VLOOKUP(C98,#REF!,2,FALSE)</f>
        <v>#REF!</v>
      </c>
    </row>
    <row r="99" spans="1:11" x14ac:dyDescent="0.25">
      <c r="A99" s="8">
        <v>2024</v>
      </c>
      <c r="B99" s="9" t="s">
        <v>4</v>
      </c>
      <c r="C99" s="9" t="s">
        <v>93</v>
      </c>
      <c r="D99" s="9" t="s">
        <v>5153</v>
      </c>
      <c r="E99" s="11" t="s">
        <v>8641</v>
      </c>
      <c r="F99" s="9" t="s">
        <v>93</v>
      </c>
      <c r="G99" s="9" t="s">
        <v>5153</v>
      </c>
      <c r="H99">
        <v>0</v>
      </c>
      <c r="I99">
        <v>96.18023199999999</v>
      </c>
      <c r="K99" t="e">
        <f>VLOOKUP(C99,#REF!,2,FALSE)</f>
        <v>#REF!</v>
      </c>
    </row>
    <row r="100" spans="1:11" x14ac:dyDescent="0.25">
      <c r="A100" s="8">
        <v>2024</v>
      </c>
      <c r="B100" s="9" t="s">
        <v>4</v>
      </c>
      <c r="C100" s="9" t="s">
        <v>94</v>
      </c>
      <c r="D100" s="9" t="s">
        <v>5154</v>
      </c>
      <c r="E100" s="11" t="s">
        <v>8641</v>
      </c>
      <c r="F100" s="9" t="s">
        <v>94</v>
      </c>
      <c r="G100" s="9" t="s">
        <v>5154</v>
      </c>
      <c r="H100">
        <v>0</v>
      </c>
      <c r="I100">
        <v>85.327511000000001</v>
      </c>
      <c r="K100" t="e">
        <f>VLOOKUP(C100,#REF!,2,FALSE)</f>
        <v>#REF!</v>
      </c>
    </row>
    <row r="101" spans="1:11" x14ac:dyDescent="0.25">
      <c r="A101" s="8">
        <v>2024</v>
      </c>
      <c r="B101" s="9" t="s">
        <v>4</v>
      </c>
      <c r="C101" s="9" t="s">
        <v>95</v>
      </c>
      <c r="D101" s="9" t="s">
        <v>5155</v>
      </c>
      <c r="E101" s="11" t="s">
        <v>8641</v>
      </c>
      <c r="F101" s="9" t="s">
        <v>95</v>
      </c>
      <c r="G101" s="9" t="s">
        <v>5155</v>
      </c>
      <c r="H101">
        <v>220.07423800000001</v>
      </c>
      <c r="I101">
        <v>317.12278400000002</v>
      </c>
      <c r="K101" t="e">
        <f>VLOOKUP(C101,#REF!,2,FALSE)</f>
        <v>#REF!</v>
      </c>
    </row>
    <row r="102" spans="1:11" x14ac:dyDescent="0.25">
      <c r="A102" s="8">
        <v>2024</v>
      </c>
      <c r="B102" s="9" t="s">
        <v>4</v>
      </c>
      <c r="C102" s="9" t="s">
        <v>96</v>
      </c>
      <c r="D102" s="9" t="s">
        <v>5156</v>
      </c>
      <c r="E102" s="11" t="s">
        <v>8641</v>
      </c>
      <c r="F102" s="9" t="s">
        <v>96</v>
      </c>
      <c r="G102" s="9" t="s">
        <v>5156</v>
      </c>
      <c r="H102">
        <v>424.96903700000001</v>
      </c>
      <c r="I102">
        <v>636.30109300000004</v>
      </c>
      <c r="K102" t="e">
        <f>VLOOKUP(C102,#REF!,2,FALSE)</f>
        <v>#REF!</v>
      </c>
    </row>
    <row r="103" spans="1:11" x14ac:dyDescent="0.25">
      <c r="A103" s="8">
        <v>2024</v>
      </c>
      <c r="B103" s="9" t="s">
        <v>4</v>
      </c>
      <c r="C103" s="9" t="s">
        <v>97</v>
      </c>
      <c r="D103" s="9" t="s">
        <v>5157</v>
      </c>
      <c r="E103" s="11" t="s">
        <v>8641</v>
      </c>
      <c r="F103" s="9" t="s">
        <v>97</v>
      </c>
      <c r="G103" s="9" t="s">
        <v>5157</v>
      </c>
      <c r="H103">
        <v>0</v>
      </c>
      <c r="I103">
        <v>53.998601999999998</v>
      </c>
      <c r="K103" t="e">
        <f>VLOOKUP(C103,#REF!,2,FALSE)</f>
        <v>#REF!</v>
      </c>
    </row>
    <row r="104" spans="1:11" x14ac:dyDescent="0.25">
      <c r="A104" s="8">
        <v>2024</v>
      </c>
      <c r="B104" s="9" t="s">
        <v>4</v>
      </c>
      <c r="C104" s="9" t="s">
        <v>99</v>
      </c>
      <c r="D104" s="9" t="s">
        <v>5159</v>
      </c>
      <c r="E104" s="11" t="s">
        <v>8641</v>
      </c>
      <c r="F104" s="9" t="s">
        <v>99</v>
      </c>
      <c r="G104" s="9" t="s">
        <v>5159</v>
      </c>
      <c r="H104">
        <v>0</v>
      </c>
      <c r="I104">
        <v>167.04449199999999</v>
      </c>
      <c r="K104" t="e">
        <f>VLOOKUP(C104,#REF!,2,FALSE)</f>
        <v>#REF!</v>
      </c>
    </row>
    <row r="105" spans="1:11" x14ac:dyDescent="0.25">
      <c r="A105" s="8">
        <v>2024</v>
      </c>
      <c r="B105" s="9" t="s">
        <v>4</v>
      </c>
      <c r="C105" s="9" t="s">
        <v>100</v>
      </c>
      <c r="D105" s="9" t="s">
        <v>5160</v>
      </c>
      <c r="E105" s="11" t="s">
        <v>8641</v>
      </c>
      <c r="F105" s="9" t="s">
        <v>100</v>
      </c>
      <c r="G105" s="9" t="s">
        <v>5160</v>
      </c>
      <c r="H105">
        <v>119.306567</v>
      </c>
      <c r="I105">
        <v>179.87394899999998</v>
      </c>
      <c r="K105" t="e">
        <f>VLOOKUP(C105,#REF!,2,FALSE)</f>
        <v>#REF!</v>
      </c>
    </row>
    <row r="106" spans="1:11" x14ac:dyDescent="0.25">
      <c r="A106" s="8">
        <v>2024</v>
      </c>
      <c r="B106" s="9" t="s">
        <v>4</v>
      </c>
      <c r="C106" s="9" t="s">
        <v>102</v>
      </c>
      <c r="D106" s="9" t="s">
        <v>5162</v>
      </c>
      <c r="E106" s="11" t="s">
        <v>8641</v>
      </c>
      <c r="F106" s="9" t="s">
        <v>102</v>
      </c>
      <c r="G106" s="9" t="s">
        <v>5162</v>
      </c>
      <c r="H106">
        <v>0</v>
      </c>
      <c r="I106">
        <v>447.58497899999998</v>
      </c>
      <c r="K106" t="e">
        <f>VLOOKUP(C106,#REF!,2,FALSE)</f>
        <v>#REF!</v>
      </c>
    </row>
    <row r="107" spans="1:11" x14ac:dyDescent="0.25">
      <c r="A107" s="8">
        <v>2024</v>
      </c>
      <c r="B107" s="9" t="s">
        <v>4</v>
      </c>
      <c r="C107" s="9" t="s">
        <v>103</v>
      </c>
      <c r="D107" s="9" t="s">
        <v>5163</v>
      </c>
      <c r="E107" s="11" t="s">
        <v>8641</v>
      </c>
      <c r="F107" s="9" t="s">
        <v>103</v>
      </c>
      <c r="G107" s="9" t="s">
        <v>5163</v>
      </c>
      <c r="H107">
        <v>317.83594099999999</v>
      </c>
      <c r="I107">
        <v>422.52960000000002</v>
      </c>
      <c r="K107" t="e">
        <f>VLOOKUP(C107,#REF!,2,FALSE)</f>
        <v>#REF!</v>
      </c>
    </row>
    <row r="108" spans="1:11" x14ac:dyDescent="0.25">
      <c r="A108" s="8">
        <v>2024</v>
      </c>
      <c r="B108" s="9" t="s">
        <v>4</v>
      </c>
      <c r="C108" s="9" t="s">
        <v>104</v>
      </c>
      <c r="D108" s="9" t="s">
        <v>5164</v>
      </c>
      <c r="E108" s="11" t="s">
        <v>8641</v>
      </c>
      <c r="F108" s="9" t="s">
        <v>104</v>
      </c>
      <c r="G108" s="9" t="s">
        <v>5164</v>
      </c>
      <c r="H108">
        <v>0</v>
      </c>
      <c r="I108">
        <v>338.65317800000003</v>
      </c>
      <c r="K108" t="e">
        <f>VLOOKUP(C108,#REF!,2,FALSE)</f>
        <v>#REF!</v>
      </c>
    </row>
    <row r="109" spans="1:11" x14ac:dyDescent="0.25">
      <c r="A109" s="8">
        <v>2024</v>
      </c>
      <c r="B109" s="9" t="s">
        <v>4</v>
      </c>
      <c r="C109" s="9" t="s">
        <v>105</v>
      </c>
      <c r="D109" s="9" t="s">
        <v>5165</v>
      </c>
      <c r="E109" s="11" t="s">
        <v>8641</v>
      </c>
      <c r="F109" s="9" t="s">
        <v>105</v>
      </c>
      <c r="G109" s="9" t="s">
        <v>5165</v>
      </c>
      <c r="H109">
        <v>223.55174199999999</v>
      </c>
      <c r="I109">
        <v>245.46083300000001</v>
      </c>
      <c r="K109" t="e">
        <f>VLOOKUP(C109,#REF!,2,FALSE)</f>
        <v>#REF!</v>
      </c>
    </row>
    <row r="110" spans="1:11" x14ac:dyDescent="0.25">
      <c r="A110" s="8">
        <v>2024</v>
      </c>
      <c r="B110" s="9" t="s">
        <v>4</v>
      </c>
      <c r="C110" s="9" t="s">
        <v>106</v>
      </c>
      <c r="D110" s="9" t="s">
        <v>5166</v>
      </c>
      <c r="E110" s="11" t="s">
        <v>8641</v>
      </c>
      <c r="F110" s="9" t="s">
        <v>106</v>
      </c>
      <c r="G110" s="9" t="s">
        <v>5166</v>
      </c>
      <c r="H110">
        <v>342.73832399999998</v>
      </c>
      <c r="I110">
        <v>389.35223300000001</v>
      </c>
      <c r="K110" t="e">
        <f>VLOOKUP(C110,#REF!,2,FALSE)</f>
        <v>#REF!</v>
      </c>
    </row>
    <row r="111" spans="1:11" x14ac:dyDescent="0.25">
      <c r="A111" s="8">
        <v>2024</v>
      </c>
      <c r="B111" s="9" t="s">
        <v>4</v>
      </c>
      <c r="C111" s="9" t="s">
        <v>107</v>
      </c>
      <c r="D111" s="9" t="s">
        <v>5167</v>
      </c>
      <c r="E111" s="11" t="s">
        <v>8641</v>
      </c>
      <c r="F111" s="9" t="s">
        <v>107</v>
      </c>
      <c r="G111" s="9" t="s">
        <v>5167</v>
      </c>
      <c r="H111">
        <v>376.45714199999998</v>
      </c>
      <c r="I111">
        <v>538.90857099999994</v>
      </c>
      <c r="K111" t="e">
        <f>VLOOKUP(C111,#REF!,2,FALSE)</f>
        <v>#REF!</v>
      </c>
    </row>
    <row r="112" spans="1:11" x14ac:dyDescent="0.25">
      <c r="A112" s="8">
        <v>2024</v>
      </c>
      <c r="B112" s="9" t="s">
        <v>4</v>
      </c>
      <c r="C112" s="9" t="s">
        <v>108</v>
      </c>
      <c r="D112" s="9" t="s">
        <v>5168</v>
      </c>
      <c r="E112" s="11" t="s">
        <v>8641</v>
      </c>
      <c r="F112" s="9" t="s">
        <v>108</v>
      </c>
      <c r="G112" s="9" t="s">
        <v>5168</v>
      </c>
      <c r="H112">
        <v>0</v>
      </c>
      <c r="I112">
        <v>85.737855999999994</v>
      </c>
      <c r="K112" t="e">
        <f>VLOOKUP(C112,#REF!,2,FALSE)</f>
        <v>#REF!</v>
      </c>
    </row>
    <row r="113" spans="1:11" x14ac:dyDescent="0.25">
      <c r="A113" s="8">
        <v>2024</v>
      </c>
      <c r="B113" s="9" t="s">
        <v>4</v>
      </c>
      <c r="C113" s="9" t="s">
        <v>109</v>
      </c>
      <c r="D113" s="9" t="s">
        <v>5169</v>
      </c>
      <c r="E113" s="11" t="s">
        <v>8641</v>
      </c>
      <c r="F113" s="9" t="s">
        <v>109</v>
      </c>
      <c r="G113" s="9" t="s">
        <v>5169</v>
      </c>
      <c r="H113">
        <v>374.173541</v>
      </c>
      <c r="I113">
        <v>374.173541</v>
      </c>
      <c r="K113" t="e">
        <f>VLOOKUP(C113,#REF!,2,FALSE)</f>
        <v>#REF!</v>
      </c>
    </row>
    <row r="114" spans="1:11" x14ac:dyDescent="0.25">
      <c r="A114" s="8">
        <v>2024</v>
      </c>
      <c r="B114" s="9" t="s">
        <v>4</v>
      </c>
      <c r="C114" s="9" t="s">
        <v>110</v>
      </c>
      <c r="D114" s="9" t="s">
        <v>5170</v>
      </c>
      <c r="E114" s="11" t="s">
        <v>8641</v>
      </c>
      <c r="F114" s="9" t="s">
        <v>110</v>
      </c>
      <c r="G114" s="9" t="s">
        <v>5170</v>
      </c>
      <c r="H114">
        <v>0</v>
      </c>
      <c r="I114">
        <v>118.439064</v>
      </c>
      <c r="K114" t="e">
        <f>VLOOKUP(C114,#REF!,2,FALSE)</f>
        <v>#REF!</v>
      </c>
    </row>
    <row r="115" spans="1:11" x14ac:dyDescent="0.25">
      <c r="A115" s="8">
        <v>2024</v>
      </c>
      <c r="B115" s="9" t="s">
        <v>4</v>
      </c>
      <c r="C115" s="9" t="s">
        <v>111</v>
      </c>
      <c r="D115" s="9" t="s">
        <v>5171</v>
      </c>
      <c r="E115" s="11" t="s">
        <v>8641</v>
      </c>
      <c r="F115" s="9" t="s">
        <v>111</v>
      </c>
      <c r="G115" s="9" t="s">
        <v>5171</v>
      </c>
      <c r="H115">
        <v>1069.389154</v>
      </c>
      <c r="I115">
        <v>2023.055824</v>
      </c>
      <c r="K115" t="e">
        <f>VLOOKUP(C115,#REF!,2,FALSE)</f>
        <v>#REF!</v>
      </c>
    </row>
    <row r="116" spans="1:11" x14ac:dyDescent="0.25">
      <c r="A116" s="8">
        <v>2024</v>
      </c>
      <c r="B116" s="9" t="s">
        <v>4</v>
      </c>
      <c r="C116" s="9" t="s">
        <v>112</v>
      </c>
      <c r="D116" s="9" t="s">
        <v>5172</v>
      </c>
      <c r="E116" s="11" t="s">
        <v>8641</v>
      </c>
      <c r="F116" s="9" t="s">
        <v>112</v>
      </c>
      <c r="G116" s="9" t="s">
        <v>5172</v>
      </c>
      <c r="H116">
        <v>325.551535</v>
      </c>
      <c r="I116">
        <v>325.551535</v>
      </c>
      <c r="K116" t="e">
        <f>VLOOKUP(C116,#REF!,2,FALSE)</f>
        <v>#REF!</v>
      </c>
    </row>
    <row r="117" spans="1:11" x14ac:dyDescent="0.25">
      <c r="A117" s="8">
        <v>2024</v>
      </c>
      <c r="B117" s="9" t="s">
        <v>4</v>
      </c>
      <c r="C117" s="9" t="s">
        <v>113</v>
      </c>
      <c r="D117" s="9" t="s">
        <v>5173</v>
      </c>
      <c r="E117" s="11" t="s">
        <v>8641</v>
      </c>
      <c r="F117" s="9" t="s">
        <v>113</v>
      </c>
      <c r="G117" s="9" t="s">
        <v>5173</v>
      </c>
      <c r="H117">
        <v>209.22007199999999</v>
      </c>
      <c r="I117">
        <v>282.640806</v>
      </c>
      <c r="K117" t="e">
        <f>VLOOKUP(C117,#REF!,2,FALSE)</f>
        <v>#REF!</v>
      </c>
    </row>
    <row r="118" spans="1:11" x14ac:dyDescent="0.25">
      <c r="A118" s="8">
        <v>2024</v>
      </c>
      <c r="B118" s="9" t="s">
        <v>4</v>
      </c>
      <c r="C118" s="9" t="s">
        <v>114</v>
      </c>
      <c r="D118" s="9" t="s">
        <v>5174</v>
      </c>
      <c r="E118" s="11" t="s">
        <v>8641</v>
      </c>
      <c r="F118" s="9" t="s">
        <v>114</v>
      </c>
      <c r="G118" s="9" t="s">
        <v>5174</v>
      </c>
      <c r="H118">
        <v>230.77032800000001</v>
      </c>
      <c r="I118">
        <v>283.30972199999997</v>
      </c>
      <c r="K118" t="e">
        <f>VLOOKUP(C118,#REF!,2,FALSE)</f>
        <v>#REF!</v>
      </c>
    </row>
    <row r="119" spans="1:11" x14ac:dyDescent="0.25">
      <c r="A119" s="8">
        <v>2024</v>
      </c>
      <c r="B119" s="9" t="s">
        <v>4</v>
      </c>
      <c r="C119" s="9" t="s">
        <v>115</v>
      </c>
      <c r="D119" s="9" t="s">
        <v>5175</v>
      </c>
      <c r="E119" s="11" t="s">
        <v>8641</v>
      </c>
      <c r="F119" s="9" t="s">
        <v>115</v>
      </c>
      <c r="G119" s="9" t="s">
        <v>5175</v>
      </c>
      <c r="H119">
        <v>434.09274199999999</v>
      </c>
      <c r="I119">
        <v>627.79554900000005</v>
      </c>
      <c r="K119" t="e">
        <f>VLOOKUP(C119,#REF!,2,FALSE)</f>
        <v>#REF!</v>
      </c>
    </row>
    <row r="120" spans="1:11" x14ac:dyDescent="0.25">
      <c r="A120" s="8">
        <v>2024</v>
      </c>
      <c r="B120" s="9" t="s">
        <v>4</v>
      </c>
      <c r="C120" s="9" t="s">
        <v>116</v>
      </c>
      <c r="D120" s="9" t="s">
        <v>5176</v>
      </c>
      <c r="E120" s="11" t="s">
        <v>8641</v>
      </c>
      <c r="F120" s="9" t="s">
        <v>116</v>
      </c>
      <c r="G120" s="9" t="s">
        <v>5176</v>
      </c>
      <c r="H120">
        <v>0</v>
      </c>
      <c r="I120">
        <v>33.571705000000001</v>
      </c>
      <c r="K120" t="e">
        <f>VLOOKUP(C120,#REF!,2,FALSE)</f>
        <v>#REF!</v>
      </c>
    </row>
    <row r="121" spans="1:11" x14ac:dyDescent="0.25">
      <c r="A121" s="8">
        <v>2024</v>
      </c>
      <c r="B121" s="9" t="s">
        <v>4</v>
      </c>
      <c r="C121" s="9" t="s">
        <v>117</v>
      </c>
      <c r="D121" s="9" t="s">
        <v>5177</v>
      </c>
      <c r="E121" s="11" t="s">
        <v>8641</v>
      </c>
      <c r="F121" s="9" t="s">
        <v>117</v>
      </c>
      <c r="G121" s="9" t="s">
        <v>5177</v>
      </c>
      <c r="H121">
        <v>113.556369</v>
      </c>
      <c r="I121">
        <v>113.556369</v>
      </c>
      <c r="K121" t="e">
        <f>VLOOKUP(C121,#REF!,2,FALSE)</f>
        <v>#REF!</v>
      </c>
    </row>
    <row r="122" spans="1:11" x14ac:dyDescent="0.25">
      <c r="A122" s="8">
        <v>2024</v>
      </c>
      <c r="B122" s="9" t="s">
        <v>4</v>
      </c>
      <c r="C122" s="9" t="s">
        <v>118</v>
      </c>
      <c r="D122" s="9" t="s">
        <v>5178</v>
      </c>
      <c r="E122" s="11" t="s">
        <v>8641</v>
      </c>
      <c r="F122" s="9" t="s">
        <v>118</v>
      </c>
      <c r="G122" s="9" t="s">
        <v>5178</v>
      </c>
      <c r="H122">
        <v>158.68523999999999</v>
      </c>
      <c r="I122">
        <v>179.199884</v>
      </c>
      <c r="K122" t="e">
        <f>VLOOKUP(C122,#REF!,2,FALSE)</f>
        <v>#REF!</v>
      </c>
    </row>
    <row r="123" spans="1:11" x14ac:dyDescent="0.25">
      <c r="A123" s="8">
        <v>2024</v>
      </c>
      <c r="B123" s="9" t="s">
        <v>4</v>
      </c>
      <c r="C123" s="9" t="s">
        <v>119</v>
      </c>
      <c r="D123" s="9" t="s">
        <v>5179</v>
      </c>
      <c r="E123" s="11" t="s">
        <v>8641</v>
      </c>
      <c r="F123" s="9" t="s">
        <v>119</v>
      </c>
      <c r="G123" s="9" t="s">
        <v>5179</v>
      </c>
      <c r="H123">
        <v>53.333190999999999</v>
      </c>
      <c r="I123">
        <v>73.749072999999996</v>
      </c>
      <c r="K123" t="e">
        <f>VLOOKUP(C123,#REF!,2,FALSE)</f>
        <v>#REF!</v>
      </c>
    </row>
    <row r="124" spans="1:11" x14ac:dyDescent="0.25">
      <c r="A124" s="8">
        <v>2024</v>
      </c>
      <c r="B124" s="9" t="s">
        <v>4</v>
      </c>
      <c r="C124" s="9" t="s">
        <v>120</v>
      </c>
      <c r="D124" s="9" t="s">
        <v>5180</v>
      </c>
      <c r="E124" s="11" t="s">
        <v>8641</v>
      </c>
      <c r="F124" s="9" t="s">
        <v>120</v>
      </c>
      <c r="G124" s="9" t="s">
        <v>5180</v>
      </c>
      <c r="H124">
        <v>372.32342899999998</v>
      </c>
      <c r="I124">
        <v>514.13833299999999</v>
      </c>
      <c r="K124" t="e">
        <f>VLOOKUP(C124,#REF!,2,FALSE)</f>
        <v>#REF!</v>
      </c>
    </row>
    <row r="125" spans="1:11" x14ac:dyDescent="0.25">
      <c r="A125" s="8">
        <v>2024</v>
      </c>
      <c r="B125" s="9" t="s">
        <v>4</v>
      </c>
      <c r="C125" s="9" t="s">
        <v>122</v>
      </c>
      <c r="D125" s="9" t="s">
        <v>5182</v>
      </c>
      <c r="E125" s="11" t="s">
        <v>8641</v>
      </c>
      <c r="F125" s="9" t="s">
        <v>122</v>
      </c>
      <c r="G125" s="9" t="s">
        <v>5182</v>
      </c>
      <c r="H125">
        <v>42.835560999999998</v>
      </c>
      <c r="I125">
        <v>77.956121999999993</v>
      </c>
      <c r="K125" t="e">
        <f>VLOOKUP(C125,#REF!,2,FALSE)</f>
        <v>#REF!</v>
      </c>
    </row>
    <row r="126" spans="1:11" x14ac:dyDescent="0.25">
      <c r="A126" s="8">
        <v>2024</v>
      </c>
      <c r="B126" s="9" t="s">
        <v>4</v>
      </c>
      <c r="C126" s="9" t="s">
        <v>123</v>
      </c>
      <c r="D126" s="9" t="s">
        <v>5183</v>
      </c>
      <c r="E126" s="11" t="s">
        <v>8641</v>
      </c>
      <c r="F126" s="9" t="s">
        <v>123</v>
      </c>
      <c r="G126" s="9" t="s">
        <v>5183</v>
      </c>
      <c r="H126">
        <v>423.06046800000001</v>
      </c>
      <c r="I126">
        <v>803.95372799999996</v>
      </c>
      <c r="K126" t="e">
        <f>VLOOKUP(C126,#REF!,2,FALSE)</f>
        <v>#REF!</v>
      </c>
    </row>
    <row r="127" spans="1:11" x14ac:dyDescent="0.25">
      <c r="A127" s="8">
        <v>2024</v>
      </c>
      <c r="B127" s="9" t="s">
        <v>4</v>
      </c>
      <c r="C127" s="9" t="s">
        <v>124</v>
      </c>
      <c r="D127" s="9" t="s">
        <v>5184</v>
      </c>
      <c r="E127" s="11" t="s">
        <v>8641</v>
      </c>
      <c r="F127" s="9" t="s">
        <v>124</v>
      </c>
      <c r="G127" s="9" t="s">
        <v>5184</v>
      </c>
      <c r="H127">
        <v>0</v>
      </c>
      <c r="I127">
        <v>265.10055399999999</v>
      </c>
      <c r="K127" t="e">
        <f>VLOOKUP(C127,#REF!,2,FALSE)</f>
        <v>#REF!</v>
      </c>
    </row>
    <row r="128" spans="1:11" x14ac:dyDescent="0.25">
      <c r="A128" s="8">
        <v>2024</v>
      </c>
      <c r="B128" s="9" t="s">
        <v>4</v>
      </c>
      <c r="C128" s="9" t="s">
        <v>125</v>
      </c>
      <c r="D128" s="9" t="s">
        <v>5185</v>
      </c>
      <c r="E128" s="11" t="s">
        <v>8641</v>
      </c>
      <c r="F128" s="9" t="s">
        <v>125</v>
      </c>
      <c r="G128" s="9" t="s">
        <v>5185</v>
      </c>
      <c r="H128">
        <v>153.219356</v>
      </c>
      <c r="I128">
        <v>419.31829299999998</v>
      </c>
      <c r="K128" t="e">
        <f>VLOOKUP(C128,#REF!,2,FALSE)</f>
        <v>#REF!</v>
      </c>
    </row>
    <row r="129" spans="1:11" x14ac:dyDescent="0.25">
      <c r="A129" s="8">
        <v>2024</v>
      </c>
      <c r="B129" s="9" t="s">
        <v>4</v>
      </c>
      <c r="C129" s="9" t="s">
        <v>126</v>
      </c>
      <c r="D129" s="9" t="s">
        <v>5186</v>
      </c>
      <c r="E129" s="11" t="s">
        <v>8641</v>
      </c>
      <c r="F129" s="9" t="s">
        <v>126</v>
      </c>
      <c r="G129" s="9" t="s">
        <v>5186</v>
      </c>
      <c r="H129">
        <v>26.600959999999997</v>
      </c>
      <c r="I129">
        <v>26.600959999999997</v>
      </c>
      <c r="K129" t="e">
        <f>VLOOKUP(C129,#REF!,2,FALSE)</f>
        <v>#REF!</v>
      </c>
    </row>
    <row r="130" spans="1:11" x14ac:dyDescent="0.25">
      <c r="A130" s="8">
        <v>2024</v>
      </c>
      <c r="B130" s="9" t="s">
        <v>4</v>
      </c>
      <c r="C130" s="9" t="s">
        <v>127</v>
      </c>
      <c r="D130" s="9" t="s">
        <v>5187</v>
      </c>
      <c r="E130" s="11" t="s">
        <v>8641</v>
      </c>
      <c r="F130" s="9" t="s">
        <v>127</v>
      </c>
      <c r="G130" s="9" t="s">
        <v>5187</v>
      </c>
      <c r="H130">
        <v>249.529932</v>
      </c>
      <c r="I130">
        <v>345.53567900000002</v>
      </c>
      <c r="K130" t="e">
        <f>VLOOKUP(C130,#REF!,2,FALSE)</f>
        <v>#REF!</v>
      </c>
    </row>
    <row r="131" spans="1:11" x14ac:dyDescent="0.25">
      <c r="A131" s="8">
        <v>2024</v>
      </c>
      <c r="B131" s="9" t="s">
        <v>4</v>
      </c>
      <c r="C131" s="9" t="s">
        <v>128</v>
      </c>
      <c r="D131" s="9" t="s">
        <v>5188</v>
      </c>
      <c r="E131" s="11" t="s">
        <v>8641</v>
      </c>
      <c r="F131" s="9" t="s">
        <v>128</v>
      </c>
      <c r="G131" s="9" t="s">
        <v>5188</v>
      </c>
      <c r="H131">
        <v>165.70985999999999</v>
      </c>
      <c r="I131">
        <v>297.160346</v>
      </c>
      <c r="K131" t="e">
        <f>VLOOKUP(C131,#REF!,2,FALSE)</f>
        <v>#REF!</v>
      </c>
    </row>
    <row r="132" spans="1:11" x14ac:dyDescent="0.25">
      <c r="A132" s="8">
        <v>2024</v>
      </c>
      <c r="B132" s="9" t="s">
        <v>4</v>
      </c>
      <c r="C132" s="9" t="s">
        <v>129</v>
      </c>
      <c r="D132" s="9" t="s">
        <v>5189</v>
      </c>
      <c r="E132" s="11" t="s">
        <v>8641</v>
      </c>
      <c r="F132" s="9" t="s">
        <v>129</v>
      </c>
      <c r="G132" s="9" t="s">
        <v>5189</v>
      </c>
      <c r="H132">
        <v>117.57584299999999</v>
      </c>
      <c r="I132">
        <v>197.59831400000002</v>
      </c>
      <c r="K132" t="e">
        <f>VLOOKUP(C132,#REF!,2,FALSE)</f>
        <v>#REF!</v>
      </c>
    </row>
    <row r="133" spans="1:11" x14ac:dyDescent="0.25">
      <c r="A133" s="8">
        <v>2024</v>
      </c>
      <c r="B133" s="9" t="s">
        <v>4</v>
      </c>
      <c r="C133" s="9" t="s">
        <v>130</v>
      </c>
      <c r="D133" s="9" t="s">
        <v>5190</v>
      </c>
      <c r="E133" s="11" t="s">
        <v>8641</v>
      </c>
      <c r="F133" s="9" t="s">
        <v>130</v>
      </c>
      <c r="G133" s="9" t="s">
        <v>5190</v>
      </c>
      <c r="H133">
        <v>274.83077300000002</v>
      </c>
      <c r="I133">
        <v>386.89615600000002</v>
      </c>
      <c r="K133" t="e">
        <f>VLOOKUP(C133,#REF!,2,FALSE)</f>
        <v>#REF!</v>
      </c>
    </row>
    <row r="134" spans="1:11" x14ac:dyDescent="0.25">
      <c r="A134" s="8">
        <v>2024</v>
      </c>
      <c r="B134" s="9" t="s">
        <v>4</v>
      </c>
      <c r="C134" s="9" t="s">
        <v>131</v>
      </c>
      <c r="D134" s="9" t="s">
        <v>5191</v>
      </c>
      <c r="E134" s="11" t="s">
        <v>8641</v>
      </c>
      <c r="F134" s="9" t="s">
        <v>131</v>
      </c>
      <c r="G134" s="9" t="s">
        <v>5191</v>
      </c>
      <c r="H134">
        <v>101.364778</v>
      </c>
      <c r="I134">
        <v>149.03896700000001</v>
      </c>
      <c r="K134" t="e">
        <f>VLOOKUP(C134,#REF!,2,FALSE)</f>
        <v>#REF!</v>
      </c>
    </row>
    <row r="135" spans="1:11" x14ac:dyDescent="0.25">
      <c r="A135" s="8">
        <v>2024</v>
      </c>
      <c r="B135" s="9" t="s">
        <v>4</v>
      </c>
      <c r="C135" s="9" t="s">
        <v>132</v>
      </c>
      <c r="D135" s="9" t="s">
        <v>5192</v>
      </c>
      <c r="E135" s="11" t="s">
        <v>8641</v>
      </c>
      <c r="F135" s="9" t="s">
        <v>132</v>
      </c>
      <c r="G135" s="9" t="s">
        <v>5192</v>
      </c>
      <c r="H135">
        <v>145.20342099999999</v>
      </c>
      <c r="I135">
        <v>213.50005899999999</v>
      </c>
      <c r="K135" t="e">
        <f>VLOOKUP(C135,#REF!,2,FALSE)</f>
        <v>#REF!</v>
      </c>
    </row>
    <row r="136" spans="1:11" x14ac:dyDescent="0.25">
      <c r="A136" s="8">
        <v>2024</v>
      </c>
      <c r="B136" s="9" t="s">
        <v>4</v>
      </c>
      <c r="C136" s="9" t="s">
        <v>133</v>
      </c>
      <c r="D136" s="9" t="s">
        <v>5193</v>
      </c>
      <c r="E136" s="11" t="s">
        <v>8641</v>
      </c>
      <c r="F136" s="9" t="s">
        <v>133</v>
      </c>
      <c r="G136" s="9" t="s">
        <v>5193</v>
      </c>
      <c r="H136">
        <v>115.380768</v>
      </c>
      <c r="I136">
        <v>172.71460100000002</v>
      </c>
      <c r="K136" t="e">
        <f>VLOOKUP(C136,#REF!,2,FALSE)</f>
        <v>#REF!</v>
      </c>
    </row>
    <row r="137" spans="1:11" x14ac:dyDescent="0.25">
      <c r="A137" s="8">
        <v>2024</v>
      </c>
      <c r="B137" s="9" t="s">
        <v>4</v>
      </c>
      <c r="C137" s="9" t="s">
        <v>134</v>
      </c>
      <c r="D137" s="9" t="s">
        <v>5194</v>
      </c>
      <c r="E137" s="11" t="s">
        <v>8641</v>
      </c>
      <c r="F137" s="9" t="s">
        <v>134</v>
      </c>
      <c r="G137" s="9" t="s">
        <v>5194</v>
      </c>
      <c r="H137">
        <v>0</v>
      </c>
      <c r="I137">
        <v>34.259260999999995</v>
      </c>
      <c r="K137" t="e">
        <f>VLOOKUP(C137,#REF!,2,FALSE)</f>
        <v>#REF!</v>
      </c>
    </row>
    <row r="138" spans="1:11" x14ac:dyDescent="0.25">
      <c r="A138" s="8">
        <v>2024</v>
      </c>
      <c r="B138" s="9" t="s">
        <v>4</v>
      </c>
      <c r="C138" s="9" t="s">
        <v>135</v>
      </c>
      <c r="D138" s="9" t="s">
        <v>5195</v>
      </c>
      <c r="E138" s="11" t="s">
        <v>8641</v>
      </c>
      <c r="F138" s="9" t="s">
        <v>135</v>
      </c>
      <c r="G138" s="9" t="s">
        <v>5195</v>
      </c>
      <c r="H138">
        <v>142.10418799999999</v>
      </c>
      <c r="I138">
        <v>212.34661299999999</v>
      </c>
      <c r="K138" t="e">
        <f>VLOOKUP(C138,#REF!,2,FALSE)</f>
        <v>#REF!</v>
      </c>
    </row>
    <row r="139" spans="1:11" x14ac:dyDescent="0.25">
      <c r="A139" s="8">
        <v>2024</v>
      </c>
      <c r="B139" s="9" t="s">
        <v>4</v>
      </c>
      <c r="C139" s="9" t="s">
        <v>136</v>
      </c>
      <c r="D139" s="9" t="s">
        <v>5196</v>
      </c>
      <c r="E139" s="11" t="s">
        <v>8641</v>
      </c>
      <c r="F139" s="9" t="s">
        <v>136</v>
      </c>
      <c r="G139" s="9" t="s">
        <v>5196</v>
      </c>
      <c r="H139">
        <v>69.398810999999995</v>
      </c>
      <c r="I139">
        <v>137.26190600000001</v>
      </c>
      <c r="K139" t="e">
        <f>VLOOKUP(C139,#REF!,2,FALSE)</f>
        <v>#REF!</v>
      </c>
    </row>
    <row r="140" spans="1:11" x14ac:dyDescent="0.25">
      <c r="A140" s="8">
        <v>2024</v>
      </c>
      <c r="B140" s="9" t="s">
        <v>4</v>
      </c>
      <c r="C140" s="9" t="s">
        <v>137</v>
      </c>
      <c r="D140" s="9" t="s">
        <v>5197</v>
      </c>
      <c r="E140" s="11" t="s">
        <v>8641</v>
      </c>
      <c r="F140" s="9" t="s">
        <v>137</v>
      </c>
      <c r="G140" s="9" t="s">
        <v>5197</v>
      </c>
      <c r="H140">
        <v>0</v>
      </c>
      <c r="I140">
        <v>238.44396399999999</v>
      </c>
      <c r="K140" t="e">
        <f>VLOOKUP(C140,#REF!,2,FALSE)</f>
        <v>#REF!</v>
      </c>
    </row>
    <row r="141" spans="1:11" x14ac:dyDescent="0.25">
      <c r="A141" s="8">
        <v>2024</v>
      </c>
      <c r="B141" s="9" t="s">
        <v>4</v>
      </c>
      <c r="C141" s="9" t="s">
        <v>138</v>
      </c>
      <c r="D141" s="9" t="s">
        <v>5198</v>
      </c>
      <c r="E141" s="11" t="s">
        <v>8641</v>
      </c>
      <c r="F141" s="9" t="s">
        <v>138</v>
      </c>
      <c r="G141" s="9" t="s">
        <v>5198</v>
      </c>
      <c r="H141">
        <v>0</v>
      </c>
      <c r="I141">
        <v>141.58458999999999</v>
      </c>
      <c r="K141" t="e">
        <f>VLOOKUP(C141,#REF!,2,FALSE)</f>
        <v>#REF!</v>
      </c>
    </row>
    <row r="142" spans="1:11" x14ac:dyDescent="0.25">
      <c r="A142" s="8">
        <v>2024</v>
      </c>
      <c r="B142" s="9" t="s">
        <v>4</v>
      </c>
      <c r="C142" s="9" t="s">
        <v>139</v>
      </c>
      <c r="D142" s="9" t="s">
        <v>5199</v>
      </c>
      <c r="E142" s="11" t="s">
        <v>8641</v>
      </c>
      <c r="F142" s="9" t="s">
        <v>139</v>
      </c>
      <c r="G142" s="9" t="s">
        <v>5199</v>
      </c>
      <c r="H142">
        <v>0</v>
      </c>
      <c r="I142">
        <v>412.88924800000001</v>
      </c>
      <c r="K142" t="e">
        <f>VLOOKUP(C142,#REF!,2,FALSE)</f>
        <v>#REF!</v>
      </c>
    </row>
    <row r="143" spans="1:11" x14ac:dyDescent="0.25">
      <c r="A143" s="8">
        <v>2024</v>
      </c>
      <c r="B143" s="9" t="s">
        <v>4</v>
      </c>
      <c r="C143" s="9" t="s">
        <v>140</v>
      </c>
      <c r="D143" s="9" t="s">
        <v>5200</v>
      </c>
      <c r="E143" s="11" t="s">
        <v>8641</v>
      </c>
      <c r="F143" s="9" t="s">
        <v>140</v>
      </c>
      <c r="G143" s="9" t="s">
        <v>5200</v>
      </c>
      <c r="H143">
        <v>0</v>
      </c>
      <c r="I143">
        <v>65.459301999999994</v>
      </c>
      <c r="K143" t="e">
        <f>VLOOKUP(C143,#REF!,2,FALSE)</f>
        <v>#REF!</v>
      </c>
    </row>
    <row r="144" spans="1:11" x14ac:dyDescent="0.25">
      <c r="A144" s="8">
        <v>2024</v>
      </c>
      <c r="B144" s="9" t="s">
        <v>4</v>
      </c>
      <c r="C144" s="9" t="s">
        <v>141</v>
      </c>
      <c r="D144" s="9" t="s">
        <v>5201</v>
      </c>
      <c r="E144" s="11" t="s">
        <v>8641</v>
      </c>
      <c r="F144" s="9" t="s">
        <v>141</v>
      </c>
      <c r="G144" s="9" t="s">
        <v>5201</v>
      </c>
      <c r="H144">
        <v>0</v>
      </c>
      <c r="I144">
        <v>106.00000199999999</v>
      </c>
      <c r="K144" t="e">
        <f>VLOOKUP(C144,#REF!,2,FALSE)</f>
        <v>#REF!</v>
      </c>
    </row>
    <row r="145" spans="1:11" x14ac:dyDescent="0.25">
      <c r="A145" s="8">
        <v>2024</v>
      </c>
      <c r="B145" s="9" t="s">
        <v>4</v>
      </c>
      <c r="C145" s="9" t="s">
        <v>142</v>
      </c>
      <c r="D145" s="9" t="s">
        <v>5202</v>
      </c>
      <c r="E145" s="11" t="s">
        <v>8641</v>
      </c>
      <c r="F145" s="9" t="s">
        <v>142</v>
      </c>
      <c r="G145" s="9" t="s">
        <v>5202</v>
      </c>
      <c r="H145">
        <v>0</v>
      </c>
      <c r="I145">
        <v>60.114233999999996</v>
      </c>
      <c r="K145" t="e">
        <f>VLOOKUP(C145,#REF!,2,FALSE)</f>
        <v>#REF!</v>
      </c>
    </row>
    <row r="146" spans="1:11" x14ac:dyDescent="0.25">
      <c r="A146" s="8">
        <v>2024</v>
      </c>
      <c r="B146" s="9" t="s">
        <v>4</v>
      </c>
      <c r="C146" s="9" t="s">
        <v>143</v>
      </c>
      <c r="D146" s="9" t="s">
        <v>5203</v>
      </c>
      <c r="E146" s="11" t="s">
        <v>8641</v>
      </c>
      <c r="F146" s="9" t="s">
        <v>143</v>
      </c>
      <c r="G146" s="9" t="s">
        <v>5203</v>
      </c>
      <c r="H146">
        <v>0</v>
      </c>
      <c r="I146">
        <v>491.02259900000001</v>
      </c>
      <c r="K146" t="e">
        <f>VLOOKUP(C146,#REF!,2,FALSE)</f>
        <v>#REF!</v>
      </c>
    </row>
    <row r="147" spans="1:11" x14ac:dyDescent="0.25">
      <c r="A147" s="8">
        <v>2024</v>
      </c>
      <c r="B147" s="9" t="s">
        <v>4</v>
      </c>
      <c r="C147" s="9" t="s">
        <v>144</v>
      </c>
      <c r="D147" s="9" t="s">
        <v>5204</v>
      </c>
      <c r="E147" s="11" t="s">
        <v>8641</v>
      </c>
      <c r="F147" s="9" t="s">
        <v>144</v>
      </c>
      <c r="G147" s="9" t="s">
        <v>5204</v>
      </c>
      <c r="H147">
        <v>0</v>
      </c>
      <c r="I147">
        <v>82.659601999999992</v>
      </c>
      <c r="K147" t="e">
        <f>VLOOKUP(C147,#REF!,2,FALSE)</f>
        <v>#REF!</v>
      </c>
    </row>
    <row r="148" spans="1:11" x14ac:dyDescent="0.25">
      <c r="A148" s="8">
        <v>2024</v>
      </c>
      <c r="B148" s="9" t="s">
        <v>4</v>
      </c>
      <c r="C148" s="9" t="s">
        <v>145</v>
      </c>
      <c r="D148" s="9" t="s">
        <v>5205</v>
      </c>
      <c r="E148" s="11" t="s">
        <v>8641</v>
      </c>
      <c r="F148" s="9" t="s">
        <v>145</v>
      </c>
      <c r="G148" s="9" t="s">
        <v>5205</v>
      </c>
      <c r="H148">
        <v>392.528505</v>
      </c>
      <c r="I148">
        <v>722.48102100000006</v>
      </c>
      <c r="K148" t="e">
        <f>VLOOKUP(C148,#REF!,2,FALSE)</f>
        <v>#REF!</v>
      </c>
    </row>
    <row r="149" spans="1:11" x14ac:dyDescent="0.25">
      <c r="A149" s="8">
        <v>2024</v>
      </c>
      <c r="B149" s="9" t="s">
        <v>4</v>
      </c>
      <c r="C149" s="9" t="s">
        <v>146</v>
      </c>
      <c r="D149" s="9" t="s">
        <v>5206</v>
      </c>
      <c r="E149" s="11" t="s">
        <v>8641</v>
      </c>
      <c r="F149" s="9" t="s">
        <v>146</v>
      </c>
      <c r="G149" s="9" t="s">
        <v>5206</v>
      </c>
      <c r="H149">
        <v>0</v>
      </c>
      <c r="I149">
        <v>70.316076999999993</v>
      </c>
      <c r="K149" t="e">
        <f>VLOOKUP(C149,#REF!,2,FALSE)</f>
        <v>#REF!</v>
      </c>
    </row>
    <row r="150" spans="1:11" x14ac:dyDescent="0.25">
      <c r="A150" s="8">
        <v>2024</v>
      </c>
      <c r="B150" s="9" t="s">
        <v>4</v>
      </c>
      <c r="C150" s="9" t="s">
        <v>147</v>
      </c>
      <c r="D150" s="9" t="s">
        <v>5207</v>
      </c>
      <c r="E150" s="11" t="s">
        <v>8641</v>
      </c>
      <c r="F150" s="9" t="s">
        <v>147</v>
      </c>
      <c r="G150" s="9" t="s">
        <v>5207</v>
      </c>
      <c r="H150">
        <v>0</v>
      </c>
      <c r="I150">
        <v>120.815917</v>
      </c>
      <c r="K150" t="e">
        <f>VLOOKUP(C150,#REF!,2,FALSE)</f>
        <v>#REF!</v>
      </c>
    </row>
    <row r="151" spans="1:11" x14ac:dyDescent="0.25">
      <c r="A151" s="8">
        <v>2024</v>
      </c>
      <c r="B151" s="9" t="s">
        <v>4</v>
      </c>
      <c r="C151" s="9" t="s">
        <v>148</v>
      </c>
      <c r="D151" s="9" t="s">
        <v>5208</v>
      </c>
      <c r="E151" s="11" t="s">
        <v>8641</v>
      </c>
      <c r="F151" s="9" t="s">
        <v>148</v>
      </c>
      <c r="G151" s="9" t="s">
        <v>5208</v>
      </c>
      <c r="H151">
        <v>119.52369</v>
      </c>
      <c r="I151">
        <v>171.76486599999998</v>
      </c>
      <c r="K151" t="e">
        <f>VLOOKUP(C151,#REF!,2,FALSE)</f>
        <v>#REF!</v>
      </c>
    </row>
    <row r="152" spans="1:11" x14ac:dyDescent="0.25">
      <c r="A152" s="8">
        <v>2024</v>
      </c>
      <c r="B152" s="9" t="s">
        <v>4</v>
      </c>
      <c r="C152" s="9" t="s">
        <v>149</v>
      </c>
      <c r="D152" s="9" t="s">
        <v>5209</v>
      </c>
      <c r="E152" s="11" t="s">
        <v>8641</v>
      </c>
      <c r="F152" s="9" t="s">
        <v>149</v>
      </c>
      <c r="G152" s="9" t="s">
        <v>5209</v>
      </c>
      <c r="H152">
        <v>0</v>
      </c>
      <c r="I152">
        <v>61</v>
      </c>
      <c r="K152" t="e">
        <f>VLOOKUP(C152,#REF!,2,FALSE)</f>
        <v>#REF!</v>
      </c>
    </row>
    <row r="153" spans="1:11" x14ac:dyDescent="0.25">
      <c r="A153" s="8">
        <v>2024</v>
      </c>
      <c r="B153" s="9" t="s">
        <v>4</v>
      </c>
      <c r="C153" s="9" t="s">
        <v>150</v>
      </c>
      <c r="D153" s="9" t="s">
        <v>5210</v>
      </c>
      <c r="E153" s="11" t="s">
        <v>8641</v>
      </c>
      <c r="F153" s="9" t="s">
        <v>150</v>
      </c>
      <c r="G153" s="9" t="s">
        <v>5210</v>
      </c>
      <c r="H153">
        <v>0</v>
      </c>
      <c r="I153">
        <v>372.10260800000003</v>
      </c>
      <c r="K153" t="e">
        <f>VLOOKUP(C153,#REF!,2,FALSE)</f>
        <v>#REF!</v>
      </c>
    </row>
    <row r="154" spans="1:11" x14ac:dyDescent="0.25">
      <c r="A154" s="8">
        <v>2024</v>
      </c>
      <c r="B154" s="9" t="s">
        <v>4</v>
      </c>
      <c r="C154" s="9" t="s">
        <v>151</v>
      </c>
      <c r="D154" s="9" t="s">
        <v>5211</v>
      </c>
      <c r="E154" s="11" t="s">
        <v>8641</v>
      </c>
      <c r="F154" s="9" t="s">
        <v>151</v>
      </c>
      <c r="G154" s="9" t="s">
        <v>5211</v>
      </c>
      <c r="H154">
        <v>0</v>
      </c>
      <c r="I154">
        <v>204.78086200000001</v>
      </c>
      <c r="K154" t="e">
        <f>VLOOKUP(C154,#REF!,2,FALSE)</f>
        <v>#REF!</v>
      </c>
    </row>
    <row r="155" spans="1:11" x14ac:dyDescent="0.25">
      <c r="A155" s="8">
        <v>2024</v>
      </c>
      <c r="B155" s="9" t="s">
        <v>4</v>
      </c>
      <c r="C155" s="9" t="s">
        <v>152</v>
      </c>
      <c r="D155" s="9" t="s">
        <v>5212</v>
      </c>
      <c r="E155" s="11" t="s">
        <v>8641</v>
      </c>
      <c r="F155" s="9" t="s">
        <v>152</v>
      </c>
      <c r="G155" s="9" t="s">
        <v>5212</v>
      </c>
      <c r="H155">
        <v>106.981227</v>
      </c>
      <c r="I155">
        <v>168.835632</v>
      </c>
      <c r="K155" t="e">
        <f>VLOOKUP(C155,#REF!,2,FALSE)</f>
        <v>#REF!</v>
      </c>
    </row>
    <row r="156" spans="1:11" x14ac:dyDescent="0.25">
      <c r="A156" s="8">
        <v>2024</v>
      </c>
      <c r="B156" s="9" t="s">
        <v>4</v>
      </c>
      <c r="C156" s="9" t="s">
        <v>153</v>
      </c>
      <c r="D156" s="9" t="s">
        <v>5213</v>
      </c>
      <c r="E156" s="11" t="s">
        <v>8641</v>
      </c>
      <c r="F156" s="9" t="s">
        <v>153</v>
      </c>
      <c r="G156" s="9" t="s">
        <v>5213</v>
      </c>
      <c r="H156">
        <v>156.696427</v>
      </c>
      <c r="I156">
        <v>237.98214000000002</v>
      </c>
      <c r="K156" t="e">
        <f>VLOOKUP(C156,#REF!,2,FALSE)</f>
        <v>#REF!</v>
      </c>
    </row>
    <row r="157" spans="1:11" x14ac:dyDescent="0.25">
      <c r="A157" s="8">
        <v>2024</v>
      </c>
      <c r="B157" s="9" t="s">
        <v>4</v>
      </c>
      <c r="C157" s="9" t="s">
        <v>154</v>
      </c>
      <c r="D157" s="9" t="s">
        <v>5214</v>
      </c>
      <c r="E157" s="11" t="s">
        <v>8641</v>
      </c>
      <c r="F157" s="9" t="s">
        <v>154</v>
      </c>
      <c r="G157" s="9" t="s">
        <v>5214</v>
      </c>
      <c r="H157">
        <v>124.81665599999999</v>
      </c>
      <c r="I157">
        <v>124.81665599999999</v>
      </c>
      <c r="K157" t="e">
        <f>VLOOKUP(C157,#REF!,2,FALSE)</f>
        <v>#REF!</v>
      </c>
    </row>
    <row r="158" spans="1:11" x14ac:dyDescent="0.25">
      <c r="A158" s="8">
        <v>2024</v>
      </c>
      <c r="B158" s="9" t="s">
        <v>4</v>
      </c>
      <c r="C158" s="9" t="s">
        <v>155</v>
      </c>
      <c r="D158" s="9" t="s">
        <v>5215</v>
      </c>
      <c r="E158" s="11" t="s">
        <v>8641</v>
      </c>
      <c r="F158" s="9" t="s">
        <v>155</v>
      </c>
      <c r="G158" s="9" t="s">
        <v>5215</v>
      </c>
      <c r="H158">
        <v>262.74117799999999</v>
      </c>
      <c r="I158">
        <v>365.47646900000001</v>
      </c>
      <c r="K158" t="e">
        <f>VLOOKUP(C158,#REF!,2,FALSE)</f>
        <v>#REF!</v>
      </c>
    </row>
    <row r="159" spans="1:11" x14ac:dyDescent="0.25">
      <c r="A159" s="8">
        <v>2024</v>
      </c>
      <c r="B159" s="9" t="s">
        <v>4</v>
      </c>
      <c r="C159" s="9" t="s">
        <v>156</v>
      </c>
      <c r="D159" s="9" t="s">
        <v>5216</v>
      </c>
      <c r="E159" s="11" t="s">
        <v>8641</v>
      </c>
      <c r="F159" s="9" t="s">
        <v>156</v>
      </c>
      <c r="G159" s="9" t="s">
        <v>5216</v>
      </c>
      <c r="H159">
        <v>109.754251</v>
      </c>
      <c r="I159">
        <v>138.35301699999999</v>
      </c>
      <c r="K159" t="e">
        <f>VLOOKUP(C159,#REF!,2,FALSE)</f>
        <v>#REF!</v>
      </c>
    </row>
    <row r="160" spans="1:11" x14ac:dyDescent="0.25">
      <c r="A160" s="8">
        <v>2024</v>
      </c>
      <c r="B160" s="9" t="s">
        <v>4</v>
      </c>
      <c r="C160" s="9" t="s">
        <v>157</v>
      </c>
      <c r="D160" s="9" t="s">
        <v>5217</v>
      </c>
      <c r="E160" s="11" t="s">
        <v>8641</v>
      </c>
      <c r="F160" s="9" t="s">
        <v>157</v>
      </c>
      <c r="G160" s="9" t="s">
        <v>5217</v>
      </c>
      <c r="H160">
        <v>366.212265</v>
      </c>
      <c r="I160">
        <v>509.55677700000001</v>
      </c>
      <c r="K160" t="e">
        <f>VLOOKUP(C160,#REF!,2,FALSE)</f>
        <v>#REF!</v>
      </c>
    </row>
    <row r="161" spans="1:11" x14ac:dyDescent="0.25">
      <c r="A161" s="8">
        <v>2024</v>
      </c>
      <c r="B161" s="9" t="s">
        <v>4</v>
      </c>
      <c r="C161" s="9" t="s">
        <v>158</v>
      </c>
      <c r="D161" s="9" t="s">
        <v>5218</v>
      </c>
      <c r="E161" s="11" t="s">
        <v>8641</v>
      </c>
      <c r="F161" s="9" t="s">
        <v>158</v>
      </c>
      <c r="G161" s="9" t="s">
        <v>5218</v>
      </c>
      <c r="H161">
        <v>0</v>
      </c>
      <c r="I161">
        <v>393.78294199999999</v>
      </c>
      <c r="K161" t="e">
        <f>VLOOKUP(C161,#REF!,2,FALSE)</f>
        <v>#REF!</v>
      </c>
    </row>
    <row r="162" spans="1:11" x14ac:dyDescent="0.25">
      <c r="A162" s="8">
        <v>2024</v>
      </c>
      <c r="B162" s="9" t="s">
        <v>4</v>
      </c>
      <c r="C162" s="9" t="s">
        <v>159</v>
      </c>
      <c r="D162" s="9" t="s">
        <v>5219</v>
      </c>
      <c r="E162" s="11" t="s">
        <v>8641</v>
      </c>
      <c r="F162" s="9" t="s">
        <v>159</v>
      </c>
      <c r="G162" s="9" t="s">
        <v>5219</v>
      </c>
      <c r="H162">
        <v>637.30057699999998</v>
      </c>
      <c r="I162">
        <v>933.13623499999994</v>
      </c>
      <c r="K162" t="e">
        <f>VLOOKUP(C162,#REF!,2,FALSE)</f>
        <v>#REF!</v>
      </c>
    </row>
    <row r="163" spans="1:11" x14ac:dyDescent="0.25">
      <c r="A163" s="8">
        <v>2024</v>
      </c>
      <c r="B163" s="9" t="s">
        <v>4</v>
      </c>
      <c r="C163" s="9" t="s">
        <v>161</v>
      </c>
      <c r="D163" s="9" t="s">
        <v>5221</v>
      </c>
      <c r="E163" s="11" t="s">
        <v>8641</v>
      </c>
      <c r="F163" s="9" t="s">
        <v>161</v>
      </c>
      <c r="G163" s="9" t="s">
        <v>5221</v>
      </c>
      <c r="H163">
        <v>425.05637000000002</v>
      </c>
      <c r="I163">
        <v>608.03631099999996</v>
      </c>
      <c r="K163" t="e">
        <f>VLOOKUP(C163,#REF!,2,FALSE)</f>
        <v>#REF!</v>
      </c>
    </row>
    <row r="164" spans="1:11" x14ac:dyDescent="0.25">
      <c r="A164" s="8">
        <v>2024</v>
      </c>
      <c r="B164" s="9" t="s">
        <v>4</v>
      </c>
      <c r="C164" s="9" t="s">
        <v>162</v>
      </c>
      <c r="D164" s="9" t="s">
        <v>5222</v>
      </c>
      <c r="E164" s="11" t="s">
        <v>8641</v>
      </c>
      <c r="F164" s="9" t="s">
        <v>162</v>
      </c>
      <c r="G164" s="9" t="s">
        <v>5222</v>
      </c>
      <c r="H164">
        <v>180.43750399999999</v>
      </c>
      <c r="I164">
        <v>261.61607400000003</v>
      </c>
      <c r="K164" t="e">
        <f>VLOOKUP(C164,#REF!,2,FALSE)</f>
        <v>#REF!</v>
      </c>
    </row>
    <row r="165" spans="1:11" x14ac:dyDescent="0.25">
      <c r="A165" s="8">
        <v>2024</v>
      </c>
      <c r="B165" s="9" t="s">
        <v>4</v>
      </c>
      <c r="C165" s="9" t="s">
        <v>163</v>
      </c>
      <c r="D165" s="9" t="s">
        <v>5223</v>
      </c>
      <c r="E165" s="11" t="s">
        <v>8641</v>
      </c>
      <c r="F165" s="9" t="s">
        <v>163</v>
      </c>
      <c r="G165" s="9" t="s">
        <v>5223</v>
      </c>
      <c r="H165">
        <v>241.68639200000001</v>
      </c>
      <c r="I165">
        <v>310.46746000000002</v>
      </c>
      <c r="K165" t="e">
        <f>VLOOKUP(C165,#REF!,2,FALSE)</f>
        <v>#REF!</v>
      </c>
    </row>
    <row r="166" spans="1:11" x14ac:dyDescent="0.25">
      <c r="A166" s="8">
        <v>2024</v>
      </c>
      <c r="B166" s="9" t="s">
        <v>4</v>
      </c>
      <c r="C166" s="9" t="s">
        <v>164</v>
      </c>
      <c r="D166" s="9" t="s">
        <v>5224</v>
      </c>
      <c r="E166" s="11" t="s">
        <v>8641</v>
      </c>
      <c r="F166" s="9" t="s">
        <v>164</v>
      </c>
      <c r="G166" s="9" t="s">
        <v>5224</v>
      </c>
      <c r="H166">
        <v>152.03945899999999</v>
      </c>
      <c r="I166">
        <v>191.01922100000002</v>
      </c>
      <c r="K166" t="e">
        <f>VLOOKUP(C166,#REF!,2,FALSE)</f>
        <v>#REF!</v>
      </c>
    </row>
    <row r="167" spans="1:11" x14ac:dyDescent="0.25">
      <c r="A167" s="8">
        <v>2024</v>
      </c>
      <c r="B167" s="9" t="s">
        <v>4</v>
      </c>
      <c r="C167" s="9" t="s">
        <v>165</v>
      </c>
      <c r="D167" s="9" t="s">
        <v>5225</v>
      </c>
      <c r="E167" s="11" t="s">
        <v>8641</v>
      </c>
      <c r="F167" s="9" t="s">
        <v>165</v>
      </c>
      <c r="G167" s="9" t="s">
        <v>5225</v>
      </c>
      <c r="H167">
        <v>145.66892999999999</v>
      </c>
      <c r="I167">
        <v>216.23802599999999</v>
      </c>
      <c r="K167" t="e">
        <f>VLOOKUP(C167,#REF!,2,FALSE)</f>
        <v>#REF!</v>
      </c>
    </row>
    <row r="168" spans="1:11" x14ac:dyDescent="0.25">
      <c r="A168" s="8">
        <v>2024</v>
      </c>
      <c r="B168" s="9" t="s">
        <v>4</v>
      </c>
      <c r="C168" s="9" t="s">
        <v>166</v>
      </c>
      <c r="D168" s="9" t="s">
        <v>5226</v>
      </c>
      <c r="E168" s="11" t="s">
        <v>8641</v>
      </c>
      <c r="F168" s="9" t="s">
        <v>166</v>
      </c>
      <c r="G168" s="9" t="s">
        <v>5226</v>
      </c>
      <c r="H168">
        <v>71.999921000000001</v>
      </c>
      <c r="I168">
        <v>71.999921000000001</v>
      </c>
      <c r="K168" t="e">
        <f>VLOOKUP(C168,#REF!,2,FALSE)</f>
        <v>#REF!</v>
      </c>
    </row>
    <row r="169" spans="1:11" x14ac:dyDescent="0.25">
      <c r="A169" s="8">
        <v>2024</v>
      </c>
      <c r="B169" s="9" t="s">
        <v>4</v>
      </c>
      <c r="C169" s="9" t="s">
        <v>167</v>
      </c>
      <c r="D169" s="9" t="s">
        <v>5227</v>
      </c>
      <c r="E169" s="11" t="s">
        <v>8641</v>
      </c>
      <c r="F169" s="9" t="s">
        <v>167</v>
      </c>
      <c r="G169" s="9" t="s">
        <v>5227</v>
      </c>
      <c r="H169">
        <v>224.80313599999999</v>
      </c>
      <c r="I169">
        <v>253.353432</v>
      </c>
      <c r="K169" t="e">
        <f>VLOOKUP(C169,#REF!,2,FALSE)</f>
        <v>#REF!</v>
      </c>
    </row>
    <row r="170" spans="1:11" x14ac:dyDescent="0.25">
      <c r="A170" s="8">
        <v>2024</v>
      </c>
      <c r="B170" s="9" t="s">
        <v>4</v>
      </c>
      <c r="C170" s="9" t="s">
        <v>168</v>
      </c>
      <c r="D170" s="9" t="s">
        <v>5228</v>
      </c>
      <c r="E170" s="11" t="s">
        <v>8641</v>
      </c>
      <c r="F170" s="9" t="s">
        <v>168</v>
      </c>
      <c r="G170" s="9" t="s">
        <v>5228</v>
      </c>
      <c r="H170">
        <v>98.988637999999995</v>
      </c>
      <c r="I170">
        <v>135.585229</v>
      </c>
      <c r="K170" t="e">
        <f>VLOOKUP(C170,#REF!,2,FALSE)</f>
        <v>#REF!</v>
      </c>
    </row>
    <row r="171" spans="1:11" x14ac:dyDescent="0.25">
      <c r="A171" s="8">
        <v>2024</v>
      </c>
      <c r="B171" s="9" t="s">
        <v>4</v>
      </c>
      <c r="C171" s="9" t="s">
        <v>169</v>
      </c>
      <c r="D171" s="9" t="s">
        <v>5229</v>
      </c>
      <c r="E171" s="11" t="s">
        <v>8641</v>
      </c>
      <c r="F171" s="9" t="s">
        <v>169</v>
      </c>
      <c r="G171" s="9" t="s">
        <v>5229</v>
      </c>
      <c r="H171">
        <v>90.412321999999989</v>
      </c>
      <c r="I171">
        <v>117.146772</v>
      </c>
      <c r="K171" t="e">
        <f>VLOOKUP(C171,#REF!,2,FALSE)</f>
        <v>#REF!</v>
      </c>
    </row>
    <row r="172" spans="1:11" x14ac:dyDescent="0.25">
      <c r="A172" s="8">
        <v>2024</v>
      </c>
      <c r="B172" s="9" t="s">
        <v>4</v>
      </c>
      <c r="C172" s="9" t="s">
        <v>170</v>
      </c>
      <c r="D172" s="9" t="s">
        <v>5230</v>
      </c>
      <c r="E172" s="11" t="s">
        <v>8641</v>
      </c>
      <c r="F172" s="9" t="s">
        <v>170</v>
      </c>
      <c r="G172" s="9" t="s">
        <v>5230</v>
      </c>
      <c r="H172">
        <v>73.890805</v>
      </c>
      <c r="I172">
        <v>80.068534999999997</v>
      </c>
      <c r="K172" t="e">
        <f>VLOOKUP(C172,#REF!,2,FALSE)</f>
        <v>#REF!</v>
      </c>
    </row>
    <row r="173" spans="1:11" x14ac:dyDescent="0.25">
      <c r="A173" s="8">
        <v>2024</v>
      </c>
      <c r="B173" s="9" t="s">
        <v>4</v>
      </c>
      <c r="C173" s="9" t="s">
        <v>171</v>
      </c>
      <c r="D173" s="9" t="s">
        <v>5231</v>
      </c>
      <c r="E173" s="11" t="s">
        <v>8641</v>
      </c>
      <c r="F173" s="9" t="s">
        <v>171</v>
      </c>
      <c r="G173" s="9" t="s">
        <v>5231</v>
      </c>
      <c r="H173">
        <v>0</v>
      </c>
      <c r="I173">
        <v>324.533749</v>
      </c>
      <c r="K173" t="e">
        <f>VLOOKUP(C173,#REF!,2,FALSE)</f>
        <v>#REF!</v>
      </c>
    </row>
    <row r="174" spans="1:11" x14ac:dyDescent="0.25">
      <c r="A174" s="8">
        <v>2024</v>
      </c>
      <c r="B174" s="9" t="s">
        <v>4</v>
      </c>
      <c r="C174" s="9" t="s">
        <v>172</v>
      </c>
      <c r="D174" s="9" t="s">
        <v>5232</v>
      </c>
      <c r="E174" s="11" t="s">
        <v>8641</v>
      </c>
      <c r="F174" s="9" t="s">
        <v>172</v>
      </c>
      <c r="G174" s="9" t="s">
        <v>5232</v>
      </c>
      <c r="H174">
        <v>164.03842600000002</v>
      </c>
      <c r="I174">
        <v>256.59826099999998</v>
      </c>
      <c r="K174" t="e">
        <f>VLOOKUP(C174,#REF!,2,FALSE)</f>
        <v>#REF!</v>
      </c>
    </row>
    <row r="175" spans="1:11" x14ac:dyDescent="0.25">
      <c r="A175" s="8">
        <v>2024</v>
      </c>
      <c r="B175" s="9" t="s">
        <v>4</v>
      </c>
      <c r="C175" s="9" t="s">
        <v>173</v>
      </c>
      <c r="D175" s="9" t="s">
        <v>5233</v>
      </c>
      <c r="E175" s="11" t="s">
        <v>8641</v>
      </c>
      <c r="F175" s="9" t="s">
        <v>173</v>
      </c>
      <c r="G175" s="9" t="s">
        <v>5233</v>
      </c>
      <c r="H175">
        <v>252.177685</v>
      </c>
      <c r="I175">
        <v>388.13001400000002</v>
      </c>
      <c r="K175" t="e">
        <f>VLOOKUP(C175,#REF!,2,FALSE)</f>
        <v>#REF!</v>
      </c>
    </row>
    <row r="176" spans="1:11" x14ac:dyDescent="0.25">
      <c r="A176" s="8">
        <v>2024</v>
      </c>
      <c r="B176" s="9" t="s">
        <v>4</v>
      </c>
      <c r="C176" s="9" t="s">
        <v>174</v>
      </c>
      <c r="D176" s="9" t="s">
        <v>5234</v>
      </c>
      <c r="E176" s="11" t="s">
        <v>8641</v>
      </c>
      <c r="F176" s="9" t="s">
        <v>174</v>
      </c>
      <c r="G176" s="9" t="s">
        <v>5234</v>
      </c>
      <c r="H176">
        <v>296.30261100000001</v>
      </c>
      <c r="I176">
        <v>395.92013299999996</v>
      </c>
      <c r="K176" t="e">
        <f>VLOOKUP(C176,#REF!,2,FALSE)</f>
        <v>#REF!</v>
      </c>
    </row>
    <row r="177" spans="1:11" x14ac:dyDescent="0.25">
      <c r="A177" s="8">
        <v>2024</v>
      </c>
      <c r="B177" s="9" t="s">
        <v>4</v>
      </c>
      <c r="C177" s="9" t="s">
        <v>175</v>
      </c>
      <c r="D177" s="9" t="s">
        <v>5235</v>
      </c>
      <c r="E177" s="11" t="s">
        <v>8641</v>
      </c>
      <c r="F177" s="9" t="s">
        <v>175</v>
      </c>
      <c r="G177" s="9" t="s">
        <v>5235</v>
      </c>
      <c r="H177">
        <v>105.529763</v>
      </c>
      <c r="I177">
        <v>191.36451699999998</v>
      </c>
      <c r="K177" t="e">
        <f>VLOOKUP(C177,#REF!,2,FALSE)</f>
        <v>#REF!</v>
      </c>
    </row>
    <row r="178" spans="1:11" x14ac:dyDescent="0.25">
      <c r="A178" s="8">
        <v>2024</v>
      </c>
      <c r="B178" s="9" t="s">
        <v>4</v>
      </c>
      <c r="C178" s="9" t="s">
        <v>176</v>
      </c>
      <c r="D178" s="9" t="s">
        <v>5236</v>
      </c>
      <c r="E178" s="11" t="s">
        <v>8641</v>
      </c>
      <c r="F178" s="9" t="s">
        <v>176</v>
      </c>
      <c r="G178" s="9" t="s">
        <v>5236</v>
      </c>
      <c r="H178">
        <v>0</v>
      </c>
      <c r="I178">
        <v>42.750779000000001</v>
      </c>
      <c r="K178" t="e">
        <f>VLOOKUP(C178,#REF!,2,FALSE)</f>
        <v>#REF!</v>
      </c>
    </row>
    <row r="179" spans="1:11" x14ac:dyDescent="0.25">
      <c r="A179" s="8">
        <v>2024</v>
      </c>
      <c r="B179" s="9" t="s">
        <v>4</v>
      </c>
      <c r="C179" s="9" t="s">
        <v>177</v>
      </c>
      <c r="D179" s="9" t="s">
        <v>5237</v>
      </c>
      <c r="E179" s="11" t="s">
        <v>8641</v>
      </c>
      <c r="F179" s="9" t="s">
        <v>177</v>
      </c>
      <c r="G179" s="9" t="s">
        <v>5237</v>
      </c>
      <c r="H179">
        <v>121.662384</v>
      </c>
      <c r="I179">
        <v>335.72504199999997</v>
      </c>
      <c r="K179" t="e">
        <f>VLOOKUP(C179,#REF!,2,FALSE)</f>
        <v>#REF!</v>
      </c>
    </row>
    <row r="180" spans="1:11" x14ac:dyDescent="0.25">
      <c r="A180" s="8">
        <v>2024</v>
      </c>
      <c r="B180" s="9" t="s">
        <v>4</v>
      </c>
      <c r="C180" s="9" t="s">
        <v>178</v>
      </c>
      <c r="D180" s="9" t="s">
        <v>5238</v>
      </c>
      <c r="E180" s="11" t="s">
        <v>8641</v>
      </c>
      <c r="F180" s="9" t="s">
        <v>178</v>
      </c>
      <c r="G180" s="9" t="s">
        <v>5238</v>
      </c>
      <c r="H180">
        <v>89.565468999999993</v>
      </c>
      <c r="I180">
        <v>101.685846</v>
      </c>
      <c r="K180" t="e">
        <f>VLOOKUP(C180,#REF!,2,FALSE)</f>
        <v>#REF!</v>
      </c>
    </row>
    <row r="181" spans="1:11" x14ac:dyDescent="0.25">
      <c r="A181" s="8">
        <v>2024</v>
      </c>
      <c r="B181" s="9" t="s">
        <v>4</v>
      </c>
      <c r="C181" s="9" t="s">
        <v>179</v>
      </c>
      <c r="D181" s="9" t="s">
        <v>5239</v>
      </c>
      <c r="E181" s="11" t="s">
        <v>8641</v>
      </c>
      <c r="F181" s="9" t="s">
        <v>179</v>
      </c>
      <c r="G181" s="9" t="s">
        <v>5239</v>
      </c>
      <c r="H181">
        <v>171.83488699999998</v>
      </c>
      <c r="I181">
        <v>265.31393100000003</v>
      </c>
      <c r="K181" t="e">
        <f>VLOOKUP(C181,#REF!,2,FALSE)</f>
        <v>#REF!</v>
      </c>
    </row>
    <row r="182" spans="1:11" x14ac:dyDescent="0.25">
      <c r="A182" s="8">
        <v>2024</v>
      </c>
      <c r="B182" s="9" t="s">
        <v>4</v>
      </c>
      <c r="C182" s="9" t="s">
        <v>180</v>
      </c>
      <c r="D182" s="9" t="s">
        <v>5240</v>
      </c>
      <c r="E182" s="11" t="s">
        <v>8641</v>
      </c>
      <c r="F182" s="9" t="s">
        <v>180</v>
      </c>
      <c r="G182" s="9" t="s">
        <v>5240</v>
      </c>
      <c r="H182">
        <v>71.523437000000001</v>
      </c>
      <c r="I182">
        <v>79.468890999999999</v>
      </c>
      <c r="K182" t="e">
        <f>VLOOKUP(C182,#REF!,2,FALSE)</f>
        <v>#REF!</v>
      </c>
    </row>
    <row r="183" spans="1:11" x14ac:dyDescent="0.25">
      <c r="A183" s="8">
        <v>2024</v>
      </c>
      <c r="B183" s="9" t="s">
        <v>4</v>
      </c>
      <c r="C183" s="9" t="s">
        <v>181</v>
      </c>
      <c r="D183" s="9" t="s">
        <v>5241</v>
      </c>
      <c r="E183" s="11" t="s">
        <v>8641</v>
      </c>
      <c r="F183" s="9" t="s">
        <v>181</v>
      </c>
      <c r="G183" s="9" t="s">
        <v>5241</v>
      </c>
      <c r="H183">
        <v>0</v>
      </c>
      <c r="I183">
        <v>113.418595</v>
      </c>
      <c r="K183" t="e">
        <f>VLOOKUP(C183,#REF!,2,FALSE)</f>
        <v>#REF!</v>
      </c>
    </row>
    <row r="184" spans="1:11" x14ac:dyDescent="0.25">
      <c r="A184" s="8">
        <v>2024</v>
      </c>
      <c r="B184" s="9" t="s">
        <v>4</v>
      </c>
      <c r="C184" s="9" t="s">
        <v>182</v>
      </c>
      <c r="D184" s="9" t="s">
        <v>5242</v>
      </c>
      <c r="E184" s="11" t="s">
        <v>8641</v>
      </c>
      <c r="F184" s="9" t="s">
        <v>182</v>
      </c>
      <c r="G184" s="9" t="s">
        <v>5242</v>
      </c>
      <c r="H184">
        <v>179.50887799999998</v>
      </c>
      <c r="I184">
        <v>304.93594300000001</v>
      </c>
      <c r="K184" t="e">
        <f>VLOOKUP(C184,#REF!,2,FALSE)</f>
        <v>#REF!</v>
      </c>
    </row>
    <row r="185" spans="1:11" x14ac:dyDescent="0.25">
      <c r="A185" s="8">
        <v>2024</v>
      </c>
      <c r="B185" s="9" t="s">
        <v>4</v>
      </c>
      <c r="C185" s="9" t="s">
        <v>183</v>
      </c>
      <c r="D185" s="9" t="s">
        <v>5243</v>
      </c>
      <c r="E185" s="11" t="s">
        <v>8641</v>
      </c>
      <c r="F185" s="9" t="s">
        <v>183</v>
      </c>
      <c r="G185" s="9" t="s">
        <v>5243</v>
      </c>
      <c r="H185">
        <v>47.695121</v>
      </c>
      <c r="I185">
        <v>64.097560000000001</v>
      </c>
      <c r="K185" t="e">
        <f>VLOOKUP(C185,#REF!,2,FALSE)</f>
        <v>#REF!</v>
      </c>
    </row>
    <row r="186" spans="1:11" x14ac:dyDescent="0.25">
      <c r="A186" s="8">
        <v>2024</v>
      </c>
      <c r="B186" s="9" t="s">
        <v>4</v>
      </c>
      <c r="C186" s="9" t="s">
        <v>184</v>
      </c>
      <c r="D186" s="9" t="s">
        <v>5244</v>
      </c>
      <c r="E186" s="11" t="s">
        <v>8641</v>
      </c>
      <c r="F186" s="9" t="s">
        <v>184</v>
      </c>
      <c r="G186" s="9" t="s">
        <v>5244</v>
      </c>
      <c r="H186">
        <v>117.812499</v>
      </c>
      <c r="I186">
        <v>133.80769100000001</v>
      </c>
      <c r="K186" t="e">
        <f>VLOOKUP(C186,#REF!,2,FALSE)</f>
        <v>#REF!</v>
      </c>
    </row>
    <row r="187" spans="1:11" x14ac:dyDescent="0.25">
      <c r="A187" s="8">
        <v>2024</v>
      </c>
      <c r="B187" s="9" t="s">
        <v>4</v>
      </c>
      <c r="C187" s="9" t="s">
        <v>185</v>
      </c>
      <c r="D187" s="9" t="s">
        <v>5245</v>
      </c>
      <c r="E187" s="11" t="s">
        <v>8641</v>
      </c>
      <c r="F187" s="9" t="s">
        <v>185</v>
      </c>
      <c r="G187" s="9" t="s">
        <v>5245</v>
      </c>
      <c r="H187">
        <v>190.61825299999998</v>
      </c>
      <c r="I187">
        <v>240.43781899999999</v>
      </c>
      <c r="K187" t="e">
        <f>VLOOKUP(C187,#REF!,2,FALSE)</f>
        <v>#REF!</v>
      </c>
    </row>
    <row r="188" spans="1:11" x14ac:dyDescent="0.25">
      <c r="A188" s="8">
        <v>2024</v>
      </c>
      <c r="B188" s="9" t="s">
        <v>4</v>
      </c>
      <c r="C188" s="9" t="s">
        <v>186</v>
      </c>
      <c r="D188" s="9" t="s">
        <v>5246</v>
      </c>
      <c r="E188" s="11" t="s">
        <v>8641</v>
      </c>
      <c r="F188" s="9" t="s">
        <v>186</v>
      </c>
      <c r="G188" s="9" t="s">
        <v>5246</v>
      </c>
      <c r="H188">
        <v>149.40436199999999</v>
      </c>
      <c r="I188">
        <v>224.56026900000001</v>
      </c>
      <c r="K188" t="e">
        <f>VLOOKUP(C188,#REF!,2,FALSE)</f>
        <v>#REF!</v>
      </c>
    </row>
    <row r="189" spans="1:11" x14ac:dyDescent="0.25">
      <c r="A189" s="8">
        <v>2024</v>
      </c>
      <c r="B189" s="9" t="s">
        <v>4</v>
      </c>
      <c r="C189" s="9" t="s">
        <v>187</v>
      </c>
      <c r="D189" s="9" t="s">
        <v>5247</v>
      </c>
      <c r="E189" s="11" t="s">
        <v>8641</v>
      </c>
      <c r="F189" s="9" t="s">
        <v>187</v>
      </c>
      <c r="G189" s="9" t="s">
        <v>5247</v>
      </c>
      <c r="H189">
        <v>76.374391000000003</v>
      </c>
      <c r="I189">
        <v>81.224965999999995</v>
      </c>
      <c r="K189" t="e">
        <f>VLOOKUP(C189,#REF!,2,FALSE)</f>
        <v>#REF!</v>
      </c>
    </row>
    <row r="190" spans="1:11" x14ac:dyDescent="0.25">
      <c r="A190" s="8">
        <v>2024</v>
      </c>
      <c r="B190" s="9" t="s">
        <v>4</v>
      </c>
      <c r="C190" s="9" t="s">
        <v>188</v>
      </c>
      <c r="D190" s="9" t="s">
        <v>5248</v>
      </c>
      <c r="E190" s="11" t="s">
        <v>8641</v>
      </c>
      <c r="F190" s="9" t="s">
        <v>188</v>
      </c>
      <c r="G190" s="9" t="s">
        <v>5248</v>
      </c>
      <c r="H190">
        <v>190.71616999999998</v>
      </c>
      <c r="I190">
        <v>249.93880000000001</v>
      </c>
      <c r="K190" t="e">
        <f>VLOOKUP(C190,#REF!,2,FALSE)</f>
        <v>#REF!</v>
      </c>
    </row>
    <row r="191" spans="1:11" x14ac:dyDescent="0.25">
      <c r="A191" s="8">
        <v>2024</v>
      </c>
      <c r="B191" s="9" t="s">
        <v>4</v>
      </c>
      <c r="C191" s="9" t="s">
        <v>189</v>
      </c>
      <c r="D191" s="9" t="s">
        <v>5249</v>
      </c>
      <c r="E191" s="11" t="s">
        <v>8641</v>
      </c>
      <c r="F191" s="9" t="s">
        <v>189</v>
      </c>
      <c r="G191" s="9" t="s">
        <v>5249</v>
      </c>
      <c r="H191">
        <v>292.07567599999999</v>
      </c>
      <c r="I191">
        <v>335.099919</v>
      </c>
      <c r="K191" t="e">
        <f>VLOOKUP(C191,#REF!,2,FALSE)</f>
        <v>#REF!</v>
      </c>
    </row>
    <row r="192" spans="1:11" x14ac:dyDescent="0.25">
      <c r="A192" s="8">
        <v>2024</v>
      </c>
      <c r="B192" s="9" t="s">
        <v>4</v>
      </c>
      <c r="C192" s="9" t="s">
        <v>190</v>
      </c>
      <c r="D192" s="9" t="s">
        <v>5250</v>
      </c>
      <c r="E192" s="11" t="s">
        <v>8641</v>
      </c>
      <c r="F192" s="9" t="s">
        <v>190</v>
      </c>
      <c r="G192" s="9" t="s">
        <v>5250</v>
      </c>
      <c r="H192">
        <v>153.327977</v>
      </c>
      <c r="I192">
        <v>211.96064200000001</v>
      </c>
      <c r="K192" t="e">
        <f>VLOOKUP(C192,#REF!,2,FALSE)</f>
        <v>#REF!</v>
      </c>
    </row>
    <row r="193" spans="1:11" x14ac:dyDescent="0.25">
      <c r="A193" s="8">
        <v>2024</v>
      </c>
      <c r="B193" s="9" t="s">
        <v>4</v>
      </c>
      <c r="C193" s="9" t="s">
        <v>191</v>
      </c>
      <c r="D193" s="9" t="s">
        <v>5251</v>
      </c>
      <c r="E193" s="11" t="s">
        <v>8641</v>
      </c>
      <c r="F193" s="9" t="s">
        <v>191</v>
      </c>
      <c r="G193" s="9" t="s">
        <v>5251</v>
      </c>
      <c r="H193">
        <v>452.59906799999999</v>
      </c>
      <c r="I193">
        <v>832.15686700000003</v>
      </c>
      <c r="K193" t="e">
        <f>VLOOKUP(C193,#REF!,2,FALSE)</f>
        <v>#REF!</v>
      </c>
    </row>
    <row r="194" spans="1:11" x14ac:dyDescent="0.25">
      <c r="A194" s="8">
        <v>2024</v>
      </c>
      <c r="B194" s="9" t="s">
        <v>4</v>
      </c>
      <c r="C194" s="9" t="s">
        <v>192</v>
      </c>
      <c r="D194" s="9" t="s">
        <v>5252</v>
      </c>
      <c r="E194" s="11" t="s">
        <v>8641</v>
      </c>
      <c r="F194" s="9" t="s">
        <v>192</v>
      </c>
      <c r="G194" s="9" t="s">
        <v>5252</v>
      </c>
      <c r="H194">
        <v>0</v>
      </c>
      <c r="I194">
        <v>121.967837</v>
      </c>
      <c r="K194" t="e">
        <f>VLOOKUP(C194,#REF!,2,FALSE)</f>
        <v>#REF!</v>
      </c>
    </row>
    <row r="195" spans="1:11" x14ac:dyDescent="0.25">
      <c r="A195" s="8">
        <v>2024</v>
      </c>
      <c r="B195" s="9" t="s">
        <v>4</v>
      </c>
      <c r="C195" s="9" t="s">
        <v>193</v>
      </c>
      <c r="D195" s="9" t="s">
        <v>5253</v>
      </c>
      <c r="E195" s="11" t="s">
        <v>8641</v>
      </c>
      <c r="F195" s="9" t="s">
        <v>193</v>
      </c>
      <c r="G195" s="9" t="s">
        <v>5253</v>
      </c>
      <c r="H195">
        <v>0</v>
      </c>
      <c r="I195">
        <v>88.878732999999997</v>
      </c>
      <c r="K195" t="e">
        <f>VLOOKUP(C195,#REF!,2,FALSE)</f>
        <v>#REF!</v>
      </c>
    </row>
    <row r="196" spans="1:11" x14ac:dyDescent="0.25">
      <c r="A196" s="8">
        <v>2024</v>
      </c>
      <c r="B196" s="9" t="s">
        <v>4</v>
      </c>
      <c r="C196" s="9" t="s">
        <v>194</v>
      </c>
      <c r="D196" s="9" t="s">
        <v>5254</v>
      </c>
      <c r="E196" s="11" t="s">
        <v>8641</v>
      </c>
      <c r="F196" s="9" t="s">
        <v>194</v>
      </c>
      <c r="G196" s="9" t="s">
        <v>5254</v>
      </c>
      <c r="H196">
        <v>70.254547000000002</v>
      </c>
      <c r="I196">
        <v>124.37576</v>
      </c>
      <c r="K196" t="e">
        <f>VLOOKUP(C196,#REF!,2,FALSE)</f>
        <v>#REF!</v>
      </c>
    </row>
    <row r="197" spans="1:11" x14ac:dyDescent="0.25">
      <c r="A197" s="8">
        <v>2024</v>
      </c>
      <c r="B197" s="9" t="s">
        <v>4</v>
      </c>
      <c r="C197" s="9" t="s">
        <v>195</v>
      </c>
      <c r="D197" s="9" t="s">
        <v>5255</v>
      </c>
      <c r="E197" s="11" t="s">
        <v>8641</v>
      </c>
      <c r="F197" s="9" t="s">
        <v>195</v>
      </c>
      <c r="G197" s="9" t="s">
        <v>5255</v>
      </c>
      <c r="H197">
        <v>0</v>
      </c>
      <c r="I197">
        <v>132.93765500000001</v>
      </c>
      <c r="K197" t="e">
        <f>VLOOKUP(C197,#REF!,2,FALSE)</f>
        <v>#REF!</v>
      </c>
    </row>
    <row r="198" spans="1:11" x14ac:dyDescent="0.25">
      <c r="A198" s="8">
        <v>2024</v>
      </c>
      <c r="B198" s="9" t="s">
        <v>4</v>
      </c>
      <c r="C198" s="9" t="s">
        <v>196</v>
      </c>
      <c r="D198" s="9" t="s">
        <v>5256</v>
      </c>
      <c r="E198" s="11" t="s">
        <v>8641</v>
      </c>
      <c r="F198" s="9" t="s">
        <v>196</v>
      </c>
      <c r="G198" s="9" t="s">
        <v>5256</v>
      </c>
      <c r="H198">
        <v>117.580303</v>
      </c>
      <c r="I198">
        <v>158.83324400000001</v>
      </c>
      <c r="K198" t="e">
        <f>VLOOKUP(C198,#REF!,2,FALSE)</f>
        <v>#REF!</v>
      </c>
    </row>
    <row r="199" spans="1:11" x14ac:dyDescent="0.25">
      <c r="A199" s="8">
        <v>2024</v>
      </c>
      <c r="B199" s="9" t="s">
        <v>4</v>
      </c>
      <c r="C199" s="9" t="s">
        <v>197</v>
      </c>
      <c r="D199" s="9" t="s">
        <v>5257</v>
      </c>
      <c r="E199" s="11" t="s">
        <v>8641</v>
      </c>
      <c r="F199" s="9" t="s">
        <v>197</v>
      </c>
      <c r="G199" s="9" t="s">
        <v>5257</v>
      </c>
      <c r="H199">
        <v>0</v>
      </c>
      <c r="I199">
        <v>402.80464999999998</v>
      </c>
      <c r="K199" t="e">
        <f>VLOOKUP(C199,#REF!,2,FALSE)</f>
        <v>#REF!</v>
      </c>
    </row>
    <row r="200" spans="1:11" x14ac:dyDescent="0.25">
      <c r="A200" s="8">
        <v>2024</v>
      </c>
      <c r="B200" s="9" t="s">
        <v>4</v>
      </c>
      <c r="C200" s="9" t="s">
        <v>198</v>
      </c>
      <c r="D200" s="9" t="s">
        <v>5258</v>
      </c>
      <c r="E200" s="11" t="s">
        <v>8641</v>
      </c>
      <c r="F200" s="9" t="s">
        <v>198</v>
      </c>
      <c r="G200" s="9" t="s">
        <v>5258</v>
      </c>
      <c r="H200">
        <v>451.30551100000002</v>
      </c>
      <c r="I200">
        <v>673.78452400000003</v>
      </c>
      <c r="K200" t="e">
        <f>VLOOKUP(C200,#REF!,2,FALSE)</f>
        <v>#REF!</v>
      </c>
    </row>
    <row r="201" spans="1:11" x14ac:dyDescent="0.25">
      <c r="A201" s="8">
        <v>2024</v>
      </c>
      <c r="B201" s="9" t="s">
        <v>4</v>
      </c>
      <c r="C201" s="9" t="s">
        <v>199</v>
      </c>
      <c r="D201" s="9" t="s">
        <v>5259</v>
      </c>
      <c r="E201" s="11" t="s">
        <v>8641</v>
      </c>
      <c r="F201" s="9" t="s">
        <v>199</v>
      </c>
      <c r="G201" s="9" t="s">
        <v>5259</v>
      </c>
      <c r="H201">
        <v>182.76286999999999</v>
      </c>
      <c r="I201">
        <v>269.094605</v>
      </c>
      <c r="K201" t="e">
        <f>VLOOKUP(C201,#REF!,2,FALSE)</f>
        <v>#REF!</v>
      </c>
    </row>
    <row r="202" spans="1:11" x14ac:dyDescent="0.25">
      <c r="A202" s="8">
        <v>2024</v>
      </c>
      <c r="B202" s="9" t="s">
        <v>4</v>
      </c>
      <c r="C202" s="9" t="s">
        <v>200</v>
      </c>
      <c r="D202" s="9" t="s">
        <v>5260</v>
      </c>
      <c r="E202" s="11" t="s">
        <v>8641</v>
      </c>
      <c r="F202" s="9" t="s">
        <v>200</v>
      </c>
      <c r="G202" s="9" t="s">
        <v>5260</v>
      </c>
      <c r="H202">
        <v>123.93965299999999</v>
      </c>
      <c r="I202">
        <v>221.897447</v>
      </c>
      <c r="K202" t="e">
        <f>VLOOKUP(C202,#REF!,2,FALSE)</f>
        <v>#REF!</v>
      </c>
    </row>
    <row r="203" spans="1:11" x14ac:dyDescent="0.25">
      <c r="A203" s="8">
        <v>2024</v>
      </c>
      <c r="B203" s="9" t="s">
        <v>4</v>
      </c>
      <c r="C203" s="9" t="s">
        <v>201</v>
      </c>
      <c r="D203" s="9" t="s">
        <v>5261</v>
      </c>
      <c r="E203" s="11" t="s">
        <v>8641</v>
      </c>
      <c r="F203" s="9" t="s">
        <v>201</v>
      </c>
      <c r="G203" s="9" t="s">
        <v>5261</v>
      </c>
      <c r="H203">
        <v>303.86087400000002</v>
      </c>
      <c r="I203">
        <v>401.77324900000002</v>
      </c>
      <c r="K203" t="e">
        <f>VLOOKUP(C203,#REF!,2,FALSE)</f>
        <v>#REF!</v>
      </c>
    </row>
    <row r="204" spans="1:11" x14ac:dyDescent="0.25">
      <c r="A204" s="8">
        <v>2024</v>
      </c>
      <c r="B204" s="9" t="s">
        <v>4</v>
      </c>
      <c r="C204" s="9" t="s">
        <v>202</v>
      </c>
      <c r="D204" s="9" t="s">
        <v>5262</v>
      </c>
      <c r="E204" s="11" t="s">
        <v>8641</v>
      </c>
      <c r="F204" s="9" t="s">
        <v>202</v>
      </c>
      <c r="G204" s="9" t="s">
        <v>5262</v>
      </c>
      <c r="H204">
        <v>113.025504</v>
      </c>
      <c r="I204">
        <v>152.126892</v>
      </c>
      <c r="K204" t="e">
        <f>VLOOKUP(C204,#REF!,2,FALSE)</f>
        <v>#REF!</v>
      </c>
    </row>
    <row r="205" spans="1:11" x14ac:dyDescent="0.25">
      <c r="A205" s="8">
        <v>2024</v>
      </c>
      <c r="B205" s="9" t="s">
        <v>4</v>
      </c>
      <c r="C205" s="9" t="s">
        <v>203</v>
      </c>
      <c r="D205" s="9" t="s">
        <v>5263</v>
      </c>
      <c r="E205" s="11" t="s">
        <v>8641</v>
      </c>
      <c r="F205" s="9" t="s">
        <v>203</v>
      </c>
      <c r="G205" s="9" t="s">
        <v>5263</v>
      </c>
      <c r="H205">
        <v>0</v>
      </c>
      <c r="I205">
        <v>91.147294000000002</v>
      </c>
      <c r="K205" t="e">
        <f>VLOOKUP(C205,#REF!,2,FALSE)</f>
        <v>#REF!</v>
      </c>
    </row>
    <row r="206" spans="1:11" x14ac:dyDescent="0.25">
      <c r="A206" s="8">
        <v>2024</v>
      </c>
      <c r="B206" s="9" t="s">
        <v>4</v>
      </c>
      <c r="C206" s="9" t="s">
        <v>204</v>
      </c>
      <c r="D206" s="9" t="s">
        <v>5264</v>
      </c>
      <c r="E206" s="11" t="s">
        <v>8641</v>
      </c>
      <c r="F206" s="9" t="s">
        <v>204</v>
      </c>
      <c r="G206" s="9" t="s">
        <v>5264</v>
      </c>
      <c r="H206">
        <v>359.63691899999998</v>
      </c>
      <c r="I206">
        <v>492.33763999999996</v>
      </c>
      <c r="K206" t="e">
        <f>VLOOKUP(C206,#REF!,2,FALSE)</f>
        <v>#REF!</v>
      </c>
    </row>
    <row r="207" spans="1:11" x14ac:dyDescent="0.25">
      <c r="A207" s="8">
        <v>2024</v>
      </c>
      <c r="B207" s="9" t="s">
        <v>4</v>
      </c>
      <c r="C207" s="9" t="s">
        <v>206</v>
      </c>
      <c r="D207" s="9" t="s">
        <v>5266</v>
      </c>
      <c r="E207" s="11" t="s">
        <v>8641</v>
      </c>
      <c r="F207" s="9" t="s">
        <v>206</v>
      </c>
      <c r="G207" s="9" t="s">
        <v>5266</v>
      </c>
      <c r="H207">
        <v>262.37037399999997</v>
      </c>
      <c r="I207">
        <v>305.28962799999999</v>
      </c>
      <c r="K207" t="e">
        <f>VLOOKUP(C207,#REF!,2,FALSE)</f>
        <v>#REF!</v>
      </c>
    </row>
    <row r="208" spans="1:11" x14ac:dyDescent="0.25">
      <c r="A208" s="8">
        <v>2024</v>
      </c>
      <c r="B208" s="9" t="s">
        <v>4</v>
      </c>
      <c r="C208" s="9" t="s">
        <v>207</v>
      </c>
      <c r="D208" s="9" t="s">
        <v>5267</v>
      </c>
      <c r="E208" s="11" t="s">
        <v>8641</v>
      </c>
      <c r="F208" s="9" t="s">
        <v>207</v>
      </c>
      <c r="G208" s="9" t="s">
        <v>5267</v>
      </c>
      <c r="H208">
        <v>58.775188</v>
      </c>
      <c r="I208">
        <v>348.27448199999998</v>
      </c>
      <c r="K208" t="e">
        <f>VLOOKUP(C208,#REF!,2,FALSE)</f>
        <v>#REF!</v>
      </c>
    </row>
    <row r="209" spans="1:11" x14ac:dyDescent="0.25">
      <c r="A209" s="8">
        <v>2024</v>
      </c>
      <c r="B209" s="9" t="s">
        <v>4</v>
      </c>
      <c r="C209" s="9" t="s">
        <v>208</v>
      </c>
      <c r="D209" s="9" t="s">
        <v>5268</v>
      </c>
      <c r="E209" s="11" t="s">
        <v>8641</v>
      </c>
      <c r="F209" s="9" t="s">
        <v>208</v>
      </c>
      <c r="G209" s="9" t="s">
        <v>5268</v>
      </c>
      <c r="H209">
        <v>75.160861999999995</v>
      </c>
      <c r="I209">
        <v>75.160861999999995</v>
      </c>
      <c r="K209" t="e">
        <f>VLOOKUP(C209,#REF!,2,FALSE)</f>
        <v>#REF!</v>
      </c>
    </row>
    <row r="210" spans="1:11" x14ac:dyDescent="0.25">
      <c r="A210" s="8">
        <v>2024</v>
      </c>
      <c r="B210" s="9" t="s">
        <v>4</v>
      </c>
      <c r="C210" s="9" t="s">
        <v>209</v>
      </c>
      <c r="D210" s="9" t="s">
        <v>5269</v>
      </c>
      <c r="E210" s="11" t="s">
        <v>8641</v>
      </c>
      <c r="F210" s="9" t="s">
        <v>209</v>
      </c>
      <c r="G210" s="9" t="s">
        <v>5269</v>
      </c>
      <c r="H210">
        <v>208.21265</v>
      </c>
      <c r="I210">
        <v>277.55266399999999</v>
      </c>
      <c r="K210" t="e">
        <f>VLOOKUP(C210,#REF!,2,FALSE)</f>
        <v>#REF!</v>
      </c>
    </row>
    <row r="211" spans="1:11" x14ac:dyDescent="0.25">
      <c r="A211" s="8">
        <v>2024</v>
      </c>
      <c r="B211" s="9" t="s">
        <v>4</v>
      </c>
      <c r="C211" s="9" t="s">
        <v>210</v>
      </c>
      <c r="D211" s="9" t="s">
        <v>5270</v>
      </c>
      <c r="E211" s="11" t="s">
        <v>8641</v>
      </c>
      <c r="F211" s="9" t="s">
        <v>210</v>
      </c>
      <c r="G211" s="9" t="s">
        <v>5270</v>
      </c>
      <c r="H211">
        <v>132.94284999999999</v>
      </c>
      <c r="I211">
        <v>132.94284999999999</v>
      </c>
      <c r="K211" t="e">
        <f>VLOOKUP(C211,#REF!,2,FALSE)</f>
        <v>#REF!</v>
      </c>
    </row>
    <row r="212" spans="1:11" x14ac:dyDescent="0.25">
      <c r="A212" s="8">
        <v>2024</v>
      </c>
      <c r="B212" s="9" t="s">
        <v>4</v>
      </c>
      <c r="C212" s="9" t="s">
        <v>211</v>
      </c>
      <c r="D212" s="9" t="s">
        <v>5271</v>
      </c>
      <c r="E212" s="11" t="s">
        <v>8641</v>
      </c>
      <c r="F212" s="9" t="s">
        <v>211</v>
      </c>
      <c r="G212" s="9" t="s">
        <v>5271</v>
      </c>
      <c r="H212">
        <v>207.74312699999999</v>
      </c>
      <c r="I212">
        <v>272.86463600000002</v>
      </c>
      <c r="K212" t="e">
        <f>VLOOKUP(C212,#REF!,2,FALSE)</f>
        <v>#REF!</v>
      </c>
    </row>
    <row r="213" spans="1:11" x14ac:dyDescent="0.25">
      <c r="A213" s="8">
        <v>2024</v>
      </c>
      <c r="B213" s="9" t="s">
        <v>4</v>
      </c>
      <c r="C213" s="9" t="s">
        <v>212</v>
      </c>
      <c r="D213" s="9" t="s">
        <v>5272</v>
      </c>
      <c r="E213" s="11" t="s">
        <v>8641</v>
      </c>
      <c r="F213" s="9" t="s">
        <v>212</v>
      </c>
      <c r="G213" s="9" t="s">
        <v>5272</v>
      </c>
      <c r="H213">
        <v>343.08503300000001</v>
      </c>
      <c r="I213">
        <v>500.47662300000002</v>
      </c>
      <c r="K213" t="e">
        <f>VLOOKUP(C213,#REF!,2,FALSE)</f>
        <v>#REF!</v>
      </c>
    </row>
    <row r="214" spans="1:11" x14ac:dyDescent="0.25">
      <c r="A214" s="8">
        <v>2024</v>
      </c>
      <c r="B214" s="9" t="s">
        <v>4</v>
      </c>
      <c r="C214" s="9" t="s">
        <v>213</v>
      </c>
      <c r="D214" s="9" t="s">
        <v>5273</v>
      </c>
      <c r="E214" s="11" t="s">
        <v>8641</v>
      </c>
      <c r="F214" s="9" t="s">
        <v>213</v>
      </c>
      <c r="G214" s="9" t="s">
        <v>5273</v>
      </c>
      <c r="H214">
        <v>0</v>
      </c>
      <c r="I214">
        <v>338.90233999999998</v>
      </c>
      <c r="K214" t="e">
        <f>VLOOKUP(C214,#REF!,2,FALSE)</f>
        <v>#REF!</v>
      </c>
    </row>
    <row r="215" spans="1:11" x14ac:dyDescent="0.25">
      <c r="A215" s="8">
        <v>2024</v>
      </c>
      <c r="B215" s="9" t="s">
        <v>4</v>
      </c>
      <c r="C215" s="9" t="s">
        <v>214</v>
      </c>
      <c r="D215" s="9" t="s">
        <v>5274</v>
      </c>
      <c r="E215" s="11" t="s">
        <v>8641</v>
      </c>
      <c r="F215" s="9" t="s">
        <v>214</v>
      </c>
      <c r="G215" s="9" t="s">
        <v>5274</v>
      </c>
      <c r="H215">
        <v>109.63793200000001</v>
      </c>
      <c r="I215">
        <v>176.20610299999998</v>
      </c>
      <c r="K215" t="e">
        <f>VLOOKUP(C215,#REF!,2,FALSE)</f>
        <v>#REF!</v>
      </c>
    </row>
    <row r="216" spans="1:11" x14ac:dyDescent="0.25">
      <c r="A216" s="8">
        <v>2024</v>
      </c>
      <c r="B216" s="9" t="s">
        <v>4</v>
      </c>
      <c r="C216" s="9" t="s">
        <v>216</v>
      </c>
      <c r="D216" s="9" t="s">
        <v>5276</v>
      </c>
      <c r="E216" s="11" t="s">
        <v>8641</v>
      </c>
      <c r="F216" s="9" t="s">
        <v>216</v>
      </c>
      <c r="G216" s="9" t="s">
        <v>5276</v>
      </c>
      <c r="H216">
        <v>367.45209799999998</v>
      </c>
      <c r="I216">
        <v>367.45209799999998</v>
      </c>
      <c r="K216" t="e">
        <f>VLOOKUP(C216,#REF!,2,FALSE)</f>
        <v>#REF!</v>
      </c>
    </row>
    <row r="217" spans="1:11" x14ac:dyDescent="0.25">
      <c r="A217" s="8">
        <v>2024</v>
      </c>
      <c r="B217" s="9" t="s">
        <v>4</v>
      </c>
      <c r="C217" s="9" t="s">
        <v>217</v>
      </c>
      <c r="D217" s="9" t="s">
        <v>5277</v>
      </c>
      <c r="E217" s="11" t="s">
        <v>8641</v>
      </c>
      <c r="F217" s="9" t="s">
        <v>217</v>
      </c>
      <c r="G217" s="9" t="s">
        <v>5277</v>
      </c>
      <c r="H217">
        <v>78.517854999999997</v>
      </c>
      <c r="I217">
        <v>99.442211999999998</v>
      </c>
      <c r="K217" t="e">
        <f>VLOOKUP(C217,#REF!,2,FALSE)</f>
        <v>#REF!</v>
      </c>
    </row>
    <row r="218" spans="1:11" x14ac:dyDescent="0.25">
      <c r="A218" s="8">
        <v>2024</v>
      </c>
      <c r="B218" s="9" t="s">
        <v>4</v>
      </c>
      <c r="C218" s="9" t="s">
        <v>218</v>
      </c>
      <c r="D218" s="9" t="s">
        <v>5278</v>
      </c>
      <c r="E218" s="11" t="s">
        <v>8641</v>
      </c>
      <c r="F218" s="9" t="s">
        <v>218</v>
      </c>
      <c r="G218" s="9" t="s">
        <v>5278</v>
      </c>
      <c r="H218">
        <v>415.85213299999998</v>
      </c>
      <c r="I218">
        <v>1492.8356759999999</v>
      </c>
      <c r="K218" t="e">
        <f>VLOOKUP(C218,#REF!,2,FALSE)</f>
        <v>#REF!</v>
      </c>
    </row>
    <row r="219" spans="1:11" x14ac:dyDescent="0.25">
      <c r="A219" s="8">
        <v>2024</v>
      </c>
      <c r="B219" s="9" t="s">
        <v>4</v>
      </c>
      <c r="C219" s="9" t="s">
        <v>219</v>
      </c>
      <c r="D219" s="9" t="s">
        <v>5279</v>
      </c>
      <c r="E219" s="11" t="s">
        <v>8641</v>
      </c>
      <c r="F219" s="9" t="s">
        <v>219</v>
      </c>
      <c r="G219" s="9" t="s">
        <v>5279</v>
      </c>
      <c r="H219">
        <v>196.38990000000001</v>
      </c>
      <c r="I219">
        <v>258.40484199999997</v>
      </c>
      <c r="K219" t="e">
        <f>VLOOKUP(C219,#REF!,2,FALSE)</f>
        <v>#REF!</v>
      </c>
    </row>
    <row r="220" spans="1:11" x14ac:dyDescent="0.25">
      <c r="A220" s="8">
        <v>2024</v>
      </c>
      <c r="B220" s="9" t="s">
        <v>4</v>
      </c>
      <c r="C220" s="9" t="s">
        <v>220</v>
      </c>
      <c r="D220" s="9" t="s">
        <v>5280</v>
      </c>
      <c r="E220" s="11" t="s">
        <v>8641</v>
      </c>
      <c r="F220" s="9" t="s">
        <v>220</v>
      </c>
      <c r="G220" s="9" t="s">
        <v>5280</v>
      </c>
      <c r="H220">
        <v>203.71097800000001</v>
      </c>
      <c r="I220">
        <v>260.55491000000001</v>
      </c>
      <c r="K220" t="e">
        <f>VLOOKUP(C220,#REF!,2,FALSE)</f>
        <v>#REF!</v>
      </c>
    </row>
    <row r="221" spans="1:11" x14ac:dyDescent="0.25">
      <c r="A221" s="8">
        <v>2024</v>
      </c>
      <c r="B221" s="9" t="s">
        <v>4</v>
      </c>
      <c r="C221" s="9" t="s">
        <v>221</v>
      </c>
      <c r="D221" s="9" t="s">
        <v>5281</v>
      </c>
      <c r="E221" s="11" t="s">
        <v>8641</v>
      </c>
      <c r="F221" s="9" t="s">
        <v>221</v>
      </c>
      <c r="G221" s="9" t="s">
        <v>5281</v>
      </c>
      <c r="H221">
        <v>174.65016299999999</v>
      </c>
      <c r="I221">
        <v>409.45653800000002</v>
      </c>
      <c r="K221" t="e">
        <f>VLOOKUP(C221,#REF!,2,FALSE)</f>
        <v>#REF!</v>
      </c>
    </row>
    <row r="222" spans="1:11" x14ac:dyDescent="0.25">
      <c r="A222" s="8">
        <v>2024</v>
      </c>
      <c r="B222" s="9" t="s">
        <v>4</v>
      </c>
      <c r="C222" s="9" t="s">
        <v>222</v>
      </c>
      <c r="D222" s="9" t="s">
        <v>5282</v>
      </c>
      <c r="E222" s="11" t="s">
        <v>8641</v>
      </c>
      <c r="F222" s="9" t="s">
        <v>222</v>
      </c>
      <c r="G222" s="9" t="s">
        <v>5282</v>
      </c>
      <c r="H222">
        <v>0</v>
      </c>
      <c r="I222">
        <v>270.98116900000002</v>
      </c>
      <c r="K222" t="e">
        <f>VLOOKUP(C222,#REF!,2,FALSE)</f>
        <v>#REF!</v>
      </c>
    </row>
    <row r="223" spans="1:11" x14ac:dyDescent="0.25">
      <c r="A223" s="8">
        <v>2024</v>
      </c>
      <c r="B223" s="9" t="s">
        <v>4</v>
      </c>
      <c r="C223" s="9" t="s">
        <v>223</v>
      </c>
      <c r="D223" s="9" t="s">
        <v>5283</v>
      </c>
      <c r="E223" s="11" t="s">
        <v>8641</v>
      </c>
      <c r="F223" s="9" t="s">
        <v>223</v>
      </c>
      <c r="G223" s="9" t="s">
        <v>5283</v>
      </c>
      <c r="H223">
        <v>210.21819099999999</v>
      </c>
      <c r="I223">
        <v>210.21819099999999</v>
      </c>
      <c r="K223" t="e">
        <f>VLOOKUP(C223,#REF!,2,FALSE)</f>
        <v>#REF!</v>
      </c>
    </row>
    <row r="224" spans="1:11" x14ac:dyDescent="0.25">
      <c r="A224" s="8">
        <v>2024</v>
      </c>
      <c r="B224" s="9" t="s">
        <v>4</v>
      </c>
      <c r="C224" s="9" t="s">
        <v>224</v>
      </c>
      <c r="D224" s="9" t="s">
        <v>5284</v>
      </c>
      <c r="E224" s="11" t="s">
        <v>8641</v>
      </c>
      <c r="F224" s="9" t="s">
        <v>224</v>
      </c>
      <c r="G224" s="9" t="s">
        <v>5284</v>
      </c>
      <c r="H224">
        <v>0</v>
      </c>
      <c r="I224">
        <v>188.773673</v>
      </c>
      <c r="K224" t="e">
        <f>VLOOKUP(C224,#REF!,2,FALSE)</f>
        <v>#REF!</v>
      </c>
    </row>
    <row r="225" spans="1:11" x14ac:dyDescent="0.25">
      <c r="A225" s="8">
        <v>2024</v>
      </c>
      <c r="B225" s="9" t="s">
        <v>4</v>
      </c>
      <c r="C225" s="9" t="s">
        <v>225</v>
      </c>
      <c r="D225" s="9" t="s">
        <v>5285</v>
      </c>
      <c r="E225" s="11" t="s">
        <v>8641</v>
      </c>
      <c r="F225" s="9" t="s">
        <v>225</v>
      </c>
      <c r="G225" s="9" t="s">
        <v>5285</v>
      </c>
      <c r="H225">
        <v>343.124168</v>
      </c>
      <c r="I225">
        <v>560.77386899999999</v>
      </c>
      <c r="K225" t="e">
        <f>VLOOKUP(C225,#REF!,2,FALSE)</f>
        <v>#REF!</v>
      </c>
    </row>
    <row r="226" spans="1:11" x14ac:dyDescent="0.25">
      <c r="A226" s="8">
        <v>2024</v>
      </c>
      <c r="B226" s="9" t="s">
        <v>4</v>
      </c>
      <c r="C226" s="9" t="s">
        <v>226</v>
      </c>
      <c r="D226" s="9" t="s">
        <v>5286</v>
      </c>
      <c r="E226" s="11" t="s">
        <v>8641</v>
      </c>
      <c r="F226" s="9" t="s">
        <v>226</v>
      </c>
      <c r="G226" s="9" t="s">
        <v>5286</v>
      </c>
      <c r="H226">
        <v>168.52907099999999</v>
      </c>
      <c r="I226">
        <v>168.52907099999999</v>
      </c>
      <c r="K226" t="e">
        <f>VLOOKUP(C226,#REF!,2,FALSE)</f>
        <v>#REF!</v>
      </c>
    </row>
    <row r="227" spans="1:11" x14ac:dyDescent="0.25">
      <c r="A227" s="8">
        <v>2024</v>
      </c>
      <c r="B227" s="9" t="s">
        <v>4</v>
      </c>
      <c r="C227" s="9" t="s">
        <v>227</v>
      </c>
      <c r="D227" s="9" t="s">
        <v>5287</v>
      </c>
      <c r="E227" s="11" t="s">
        <v>8641</v>
      </c>
      <c r="F227" s="9" t="s">
        <v>227</v>
      </c>
      <c r="G227" s="9" t="s">
        <v>5287</v>
      </c>
      <c r="H227">
        <v>273.03393399999999</v>
      </c>
      <c r="I227">
        <v>385.780079</v>
      </c>
      <c r="K227" t="e">
        <f>VLOOKUP(C227,#REF!,2,FALSE)</f>
        <v>#REF!</v>
      </c>
    </row>
    <row r="228" spans="1:11" x14ac:dyDescent="0.25">
      <c r="A228" s="8">
        <v>2024</v>
      </c>
      <c r="B228" s="9" t="s">
        <v>4</v>
      </c>
      <c r="C228" s="9" t="s">
        <v>228</v>
      </c>
      <c r="D228" s="9" t="s">
        <v>5288</v>
      </c>
      <c r="E228" s="11" t="s">
        <v>8641</v>
      </c>
      <c r="F228" s="9" t="s">
        <v>228</v>
      </c>
      <c r="G228" s="9" t="s">
        <v>5288</v>
      </c>
      <c r="H228">
        <v>121.920451</v>
      </c>
      <c r="I228">
        <v>159.065335</v>
      </c>
      <c r="K228" t="e">
        <f>VLOOKUP(C228,#REF!,2,FALSE)</f>
        <v>#REF!</v>
      </c>
    </row>
    <row r="229" spans="1:11" x14ac:dyDescent="0.25">
      <c r="A229" s="8">
        <v>2024</v>
      </c>
      <c r="B229" s="9" t="s">
        <v>4</v>
      </c>
      <c r="C229" s="9" t="s">
        <v>229</v>
      </c>
      <c r="D229" s="9" t="s">
        <v>5289</v>
      </c>
      <c r="E229" s="11" t="s">
        <v>8641</v>
      </c>
      <c r="F229" s="9" t="s">
        <v>229</v>
      </c>
      <c r="G229" s="9" t="s">
        <v>5289</v>
      </c>
      <c r="H229">
        <v>99.825811999999999</v>
      </c>
      <c r="I229">
        <v>137.20802599999999</v>
      </c>
      <c r="K229" t="e">
        <f>VLOOKUP(C229,#REF!,2,FALSE)</f>
        <v>#REF!</v>
      </c>
    </row>
    <row r="230" spans="1:11" x14ac:dyDescent="0.25">
      <c r="A230" s="8">
        <v>2024</v>
      </c>
      <c r="B230" s="9" t="s">
        <v>4</v>
      </c>
      <c r="C230" s="9" t="s">
        <v>230</v>
      </c>
      <c r="D230" s="9" t="s">
        <v>5290</v>
      </c>
      <c r="E230" s="11" t="s">
        <v>8641</v>
      </c>
      <c r="F230" s="9" t="s">
        <v>230</v>
      </c>
      <c r="G230" s="9" t="s">
        <v>5290</v>
      </c>
      <c r="H230">
        <v>129.82485600000001</v>
      </c>
      <c r="I230">
        <v>185.55366800000002</v>
      </c>
      <c r="K230" t="e">
        <f>VLOOKUP(C230,#REF!,2,FALSE)</f>
        <v>#REF!</v>
      </c>
    </row>
    <row r="231" spans="1:11" x14ac:dyDescent="0.25">
      <c r="A231" s="8">
        <v>2024</v>
      </c>
      <c r="B231" s="9" t="s">
        <v>4</v>
      </c>
      <c r="C231" s="9" t="s">
        <v>231</v>
      </c>
      <c r="D231" s="9" t="s">
        <v>5291</v>
      </c>
      <c r="E231" s="11" t="s">
        <v>8641</v>
      </c>
      <c r="F231" s="9" t="s">
        <v>231</v>
      </c>
      <c r="G231" s="9" t="s">
        <v>5291</v>
      </c>
      <c r="H231">
        <v>0</v>
      </c>
      <c r="I231">
        <v>154.834621</v>
      </c>
      <c r="K231" t="e">
        <f>VLOOKUP(C231,#REF!,2,FALSE)</f>
        <v>#REF!</v>
      </c>
    </row>
    <row r="232" spans="1:11" x14ac:dyDescent="0.25">
      <c r="A232" s="8">
        <v>2024</v>
      </c>
      <c r="B232" s="9" t="s">
        <v>4</v>
      </c>
      <c r="C232" s="9" t="s">
        <v>232</v>
      </c>
      <c r="D232" s="9" t="s">
        <v>5292</v>
      </c>
      <c r="E232" s="11" t="s">
        <v>8641</v>
      </c>
      <c r="F232" s="9" t="s">
        <v>232</v>
      </c>
      <c r="G232" s="9" t="s">
        <v>5292</v>
      </c>
      <c r="H232">
        <v>0</v>
      </c>
      <c r="I232">
        <v>1115.7517800000001</v>
      </c>
      <c r="K232" t="e">
        <f>VLOOKUP(C232,#REF!,2,FALSE)</f>
        <v>#REF!</v>
      </c>
    </row>
    <row r="233" spans="1:11" x14ac:dyDescent="0.25">
      <c r="A233" s="8">
        <v>2024</v>
      </c>
      <c r="B233" s="9" t="s">
        <v>4</v>
      </c>
      <c r="C233" s="9" t="s">
        <v>233</v>
      </c>
      <c r="D233" s="9" t="s">
        <v>5293</v>
      </c>
      <c r="E233" s="11" t="s">
        <v>8641</v>
      </c>
      <c r="F233" s="9" t="s">
        <v>233</v>
      </c>
      <c r="G233" s="9" t="s">
        <v>5293</v>
      </c>
      <c r="H233">
        <v>0</v>
      </c>
      <c r="I233">
        <v>498.00041499999998</v>
      </c>
      <c r="K233" t="e">
        <f>VLOOKUP(C233,#REF!,2,FALSE)</f>
        <v>#REF!</v>
      </c>
    </row>
    <row r="234" spans="1:11" x14ac:dyDescent="0.25">
      <c r="A234" s="8">
        <v>2024</v>
      </c>
      <c r="B234" s="9" t="s">
        <v>4</v>
      </c>
      <c r="C234" s="9" t="s">
        <v>234</v>
      </c>
      <c r="D234" s="9" t="s">
        <v>5294</v>
      </c>
      <c r="E234" s="11" t="s">
        <v>8641</v>
      </c>
      <c r="F234" s="9" t="s">
        <v>234</v>
      </c>
      <c r="G234" s="9" t="s">
        <v>5294</v>
      </c>
      <c r="H234">
        <v>84.095514999999992</v>
      </c>
      <c r="I234">
        <v>139.53133299999999</v>
      </c>
      <c r="K234" t="e">
        <f>VLOOKUP(C234,#REF!,2,FALSE)</f>
        <v>#REF!</v>
      </c>
    </row>
    <row r="235" spans="1:11" x14ac:dyDescent="0.25">
      <c r="A235" s="8">
        <v>2024</v>
      </c>
      <c r="B235" s="9" t="s">
        <v>4</v>
      </c>
      <c r="C235" s="9" t="s">
        <v>235</v>
      </c>
      <c r="D235" s="9" t="s">
        <v>5295</v>
      </c>
      <c r="E235" s="11" t="s">
        <v>8641</v>
      </c>
      <c r="F235" s="9" t="s">
        <v>235</v>
      </c>
      <c r="G235" s="9" t="s">
        <v>5295</v>
      </c>
      <c r="H235">
        <v>0</v>
      </c>
      <c r="I235">
        <v>145.068972</v>
      </c>
      <c r="K235" t="e">
        <f>VLOOKUP(C235,#REF!,2,FALSE)</f>
        <v>#REF!</v>
      </c>
    </row>
    <row r="236" spans="1:11" x14ac:dyDescent="0.25">
      <c r="A236" s="8">
        <v>2024</v>
      </c>
      <c r="B236" s="9" t="s">
        <v>4</v>
      </c>
      <c r="C236" s="9" t="s">
        <v>236</v>
      </c>
      <c r="D236" s="9" t="s">
        <v>5296</v>
      </c>
      <c r="E236" s="11" t="s">
        <v>8641</v>
      </c>
      <c r="F236" s="9" t="s">
        <v>236</v>
      </c>
      <c r="G236" s="9" t="s">
        <v>5296</v>
      </c>
      <c r="H236">
        <v>137.80507499999999</v>
      </c>
      <c r="I236">
        <v>185.37825800000002</v>
      </c>
      <c r="K236" t="e">
        <f>VLOOKUP(C236,#REF!,2,FALSE)</f>
        <v>#REF!</v>
      </c>
    </row>
    <row r="237" spans="1:11" x14ac:dyDescent="0.25">
      <c r="A237" s="8">
        <v>2024</v>
      </c>
      <c r="B237" s="9" t="s">
        <v>4</v>
      </c>
      <c r="C237" s="9" t="s">
        <v>237</v>
      </c>
      <c r="D237" s="9" t="s">
        <v>5297</v>
      </c>
      <c r="E237" s="11" t="s">
        <v>8641</v>
      </c>
      <c r="F237" s="9" t="s">
        <v>237</v>
      </c>
      <c r="G237" s="9" t="s">
        <v>5297</v>
      </c>
      <c r="H237">
        <v>201.78707800000001</v>
      </c>
      <c r="I237">
        <v>256.14546100000001</v>
      </c>
      <c r="K237" t="e">
        <f>VLOOKUP(C237,#REF!,2,FALSE)</f>
        <v>#REF!</v>
      </c>
    </row>
    <row r="238" spans="1:11" x14ac:dyDescent="0.25">
      <c r="A238" s="8">
        <v>2024</v>
      </c>
      <c r="B238" s="9" t="s">
        <v>4</v>
      </c>
      <c r="C238" s="9" t="s">
        <v>238</v>
      </c>
      <c r="D238" s="9" t="s">
        <v>5298</v>
      </c>
      <c r="E238" s="11" t="s">
        <v>8641</v>
      </c>
      <c r="F238" s="9" t="s">
        <v>238</v>
      </c>
      <c r="G238" s="9" t="s">
        <v>5298</v>
      </c>
      <c r="H238">
        <v>0</v>
      </c>
      <c r="I238">
        <v>225.55350000000001</v>
      </c>
      <c r="K238" t="e">
        <f>VLOOKUP(C238,#REF!,2,FALSE)</f>
        <v>#REF!</v>
      </c>
    </row>
    <row r="239" spans="1:11" x14ac:dyDescent="0.25">
      <c r="A239" s="8">
        <v>2024</v>
      </c>
      <c r="B239" s="9" t="s">
        <v>4</v>
      </c>
      <c r="C239" s="9" t="s">
        <v>239</v>
      </c>
      <c r="D239" s="9" t="s">
        <v>5299</v>
      </c>
      <c r="E239" s="11" t="s">
        <v>8641</v>
      </c>
      <c r="F239" s="9" t="s">
        <v>239</v>
      </c>
      <c r="G239" s="9" t="s">
        <v>5299</v>
      </c>
      <c r="H239">
        <v>20.397081</v>
      </c>
      <c r="I239">
        <v>102.536171</v>
      </c>
      <c r="K239" t="e">
        <f>VLOOKUP(C239,#REF!,2,FALSE)</f>
        <v>#REF!</v>
      </c>
    </row>
    <row r="240" spans="1:11" x14ac:dyDescent="0.25">
      <c r="A240" s="8">
        <v>2024</v>
      </c>
      <c r="B240" s="9" t="s">
        <v>4</v>
      </c>
      <c r="C240" s="9" t="s">
        <v>240</v>
      </c>
      <c r="D240" s="9" t="s">
        <v>5300</v>
      </c>
      <c r="E240" s="11" t="s">
        <v>8641</v>
      </c>
      <c r="F240" s="9" t="s">
        <v>240</v>
      </c>
      <c r="G240" s="9" t="s">
        <v>5300</v>
      </c>
      <c r="H240">
        <v>0</v>
      </c>
      <c r="I240">
        <v>243.48178899999999</v>
      </c>
      <c r="K240" t="e">
        <f>VLOOKUP(C240,#REF!,2,FALSE)</f>
        <v>#REF!</v>
      </c>
    </row>
    <row r="241" spans="1:11" x14ac:dyDescent="0.25">
      <c r="A241" s="8">
        <v>2024</v>
      </c>
      <c r="B241" s="9" t="s">
        <v>4</v>
      </c>
      <c r="C241" s="9" t="s">
        <v>241</v>
      </c>
      <c r="D241" s="9" t="s">
        <v>5301</v>
      </c>
      <c r="E241" s="11" t="s">
        <v>8641</v>
      </c>
      <c r="F241" s="9" t="s">
        <v>241</v>
      </c>
      <c r="G241" s="9" t="s">
        <v>5301</v>
      </c>
      <c r="H241">
        <v>247.49933300000001</v>
      </c>
      <c r="I241">
        <v>330.024112</v>
      </c>
      <c r="K241" t="e">
        <f>VLOOKUP(C241,#REF!,2,FALSE)</f>
        <v>#REF!</v>
      </c>
    </row>
    <row r="242" spans="1:11" x14ac:dyDescent="0.25">
      <c r="A242" s="8">
        <v>2024</v>
      </c>
      <c r="B242" s="9" t="s">
        <v>4</v>
      </c>
      <c r="C242" s="9" t="s">
        <v>242</v>
      </c>
      <c r="D242" s="9" t="s">
        <v>5302</v>
      </c>
      <c r="E242" s="11" t="s">
        <v>8641</v>
      </c>
      <c r="F242" s="9" t="s">
        <v>242</v>
      </c>
      <c r="G242" s="9" t="s">
        <v>5302</v>
      </c>
      <c r="H242">
        <v>0</v>
      </c>
      <c r="I242">
        <v>118.375079</v>
      </c>
      <c r="K242" t="e">
        <f>VLOOKUP(C242,#REF!,2,FALSE)</f>
        <v>#REF!</v>
      </c>
    </row>
    <row r="243" spans="1:11" x14ac:dyDescent="0.25">
      <c r="A243" s="8">
        <v>2024</v>
      </c>
      <c r="B243" s="9" t="s">
        <v>4</v>
      </c>
      <c r="C243" s="9" t="s">
        <v>243</v>
      </c>
      <c r="D243" s="9" t="s">
        <v>5303</v>
      </c>
      <c r="E243" s="11" t="s">
        <v>8641</v>
      </c>
      <c r="F243" s="9" t="s">
        <v>243</v>
      </c>
      <c r="G243" s="9" t="s">
        <v>5303</v>
      </c>
      <c r="H243">
        <v>191.90161000000001</v>
      </c>
      <c r="I243">
        <v>283.08184199999999</v>
      </c>
      <c r="K243" t="e">
        <f>VLOOKUP(C243,#REF!,2,FALSE)</f>
        <v>#REF!</v>
      </c>
    </row>
    <row r="244" spans="1:11" x14ac:dyDescent="0.25">
      <c r="A244" s="8">
        <v>2024</v>
      </c>
      <c r="B244" s="9" t="s">
        <v>4</v>
      </c>
      <c r="C244" s="9" t="s">
        <v>244</v>
      </c>
      <c r="D244" s="9" t="s">
        <v>5304</v>
      </c>
      <c r="E244" s="11" t="s">
        <v>8641</v>
      </c>
      <c r="F244" s="9" t="s">
        <v>244</v>
      </c>
      <c r="G244" s="9" t="s">
        <v>5304</v>
      </c>
      <c r="H244">
        <v>128.91866999999999</v>
      </c>
      <c r="I244">
        <v>128.91866999999999</v>
      </c>
      <c r="K244" t="e">
        <f>VLOOKUP(C244,#REF!,2,FALSE)</f>
        <v>#REF!</v>
      </c>
    </row>
    <row r="245" spans="1:11" x14ac:dyDescent="0.25">
      <c r="A245" s="8">
        <v>2024</v>
      </c>
      <c r="B245" s="9" t="s">
        <v>4</v>
      </c>
      <c r="C245" s="9" t="s">
        <v>245</v>
      </c>
      <c r="D245" s="9" t="s">
        <v>5305</v>
      </c>
      <c r="E245" s="11" t="s">
        <v>8641</v>
      </c>
      <c r="F245" s="9" t="s">
        <v>245</v>
      </c>
      <c r="G245" s="9" t="s">
        <v>5305</v>
      </c>
      <c r="H245">
        <v>0</v>
      </c>
      <c r="I245">
        <v>111.66300200000001</v>
      </c>
      <c r="K245" t="e">
        <f>VLOOKUP(C245,#REF!,2,FALSE)</f>
        <v>#REF!</v>
      </c>
    </row>
    <row r="246" spans="1:11" x14ac:dyDescent="0.25">
      <c r="A246" s="8">
        <v>2024</v>
      </c>
      <c r="B246" s="9" t="s">
        <v>4</v>
      </c>
      <c r="C246" s="9" t="s">
        <v>246</v>
      </c>
      <c r="D246" s="9" t="s">
        <v>5306</v>
      </c>
      <c r="E246" s="11" t="s">
        <v>8641</v>
      </c>
      <c r="F246" s="9" t="s">
        <v>246</v>
      </c>
      <c r="G246" s="9" t="s">
        <v>5306</v>
      </c>
      <c r="H246">
        <v>0</v>
      </c>
      <c r="I246">
        <v>72.766029000000003</v>
      </c>
      <c r="K246" t="e">
        <f>VLOOKUP(C246,#REF!,2,FALSE)</f>
        <v>#REF!</v>
      </c>
    </row>
    <row r="247" spans="1:11" x14ac:dyDescent="0.25">
      <c r="A247" s="8">
        <v>2024</v>
      </c>
      <c r="B247" s="9" t="s">
        <v>4</v>
      </c>
      <c r="C247" s="9" t="s">
        <v>247</v>
      </c>
      <c r="D247" s="9" t="s">
        <v>5307</v>
      </c>
      <c r="E247" s="11" t="s">
        <v>8641</v>
      </c>
      <c r="F247" s="9" t="s">
        <v>247</v>
      </c>
      <c r="G247" s="9" t="s">
        <v>5307</v>
      </c>
      <c r="H247">
        <v>0</v>
      </c>
      <c r="I247">
        <v>280.30277799999999</v>
      </c>
      <c r="K247" t="e">
        <f>VLOOKUP(C247,#REF!,2,FALSE)</f>
        <v>#REF!</v>
      </c>
    </row>
    <row r="248" spans="1:11" x14ac:dyDescent="0.25">
      <c r="A248" s="8">
        <v>2024</v>
      </c>
      <c r="B248" s="9" t="s">
        <v>4</v>
      </c>
      <c r="C248" s="9" t="s">
        <v>248</v>
      </c>
      <c r="D248" s="9" t="s">
        <v>5308</v>
      </c>
      <c r="E248" s="11" t="s">
        <v>8641</v>
      </c>
      <c r="F248" s="9" t="s">
        <v>248</v>
      </c>
      <c r="G248" s="9" t="s">
        <v>5308</v>
      </c>
      <c r="H248">
        <v>0</v>
      </c>
      <c r="I248">
        <v>616.59585600000003</v>
      </c>
      <c r="K248" t="e">
        <f>VLOOKUP(C248,#REF!,2,FALSE)</f>
        <v>#REF!</v>
      </c>
    </row>
    <row r="249" spans="1:11" x14ac:dyDescent="0.25">
      <c r="A249" s="8">
        <v>2024</v>
      </c>
      <c r="B249" s="9" t="s">
        <v>4</v>
      </c>
      <c r="C249" s="9" t="s">
        <v>249</v>
      </c>
      <c r="D249" s="9" t="s">
        <v>5309</v>
      </c>
      <c r="E249" s="11" t="s">
        <v>8641</v>
      </c>
      <c r="F249" s="9" t="s">
        <v>249</v>
      </c>
      <c r="G249" s="9" t="s">
        <v>5309</v>
      </c>
      <c r="H249">
        <v>99.211216999999991</v>
      </c>
      <c r="I249">
        <v>99.211216999999991</v>
      </c>
      <c r="K249" t="e">
        <f>VLOOKUP(C249,#REF!,2,FALSE)</f>
        <v>#REF!</v>
      </c>
    </row>
    <row r="250" spans="1:11" x14ac:dyDescent="0.25">
      <c r="A250" s="8">
        <v>2024</v>
      </c>
      <c r="B250" s="9" t="s">
        <v>4</v>
      </c>
      <c r="C250" s="9" t="s">
        <v>251</v>
      </c>
      <c r="D250" s="9" t="s">
        <v>5311</v>
      </c>
      <c r="E250" s="11" t="s">
        <v>8641</v>
      </c>
      <c r="F250" s="9" t="s">
        <v>251</v>
      </c>
      <c r="G250" s="9" t="s">
        <v>5311</v>
      </c>
      <c r="H250">
        <v>172.32923299999999</v>
      </c>
      <c r="I250">
        <v>248.95645100000002</v>
      </c>
      <c r="K250" t="e">
        <f>VLOOKUP(C250,#REF!,2,FALSE)</f>
        <v>#REF!</v>
      </c>
    </row>
    <row r="251" spans="1:11" x14ac:dyDescent="0.25">
      <c r="A251" s="8">
        <v>2024</v>
      </c>
      <c r="B251" s="9" t="s">
        <v>4</v>
      </c>
      <c r="C251" s="9" t="s">
        <v>252</v>
      </c>
      <c r="D251" s="9" t="s">
        <v>5312</v>
      </c>
      <c r="E251" s="11" t="s">
        <v>8641</v>
      </c>
      <c r="F251" s="9" t="s">
        <v>252</v>
      </c>
      <c r="G251" s="9" t="s">
        <v>5312</v>
      </c>
      <c r="H251">
        <v>148.555556</v>
      </c>
      <c r="I251">
        <v>153.84795399999999</v>
      </c>
      <c r="K251" t="e">
        <f>VLOOKUP(C251,#REF!,2,FALSE)</f>
        <v>#REF!</v>
      </c>
    </row>
    <row r="252" spans="1:11" x14ac:dyDescent="0.25">
      <c r="A252" s="8">
        <v>2024</v>
      </c>
      <c r="B252" s="9" t="s">
        <v>4</v>
      </c>
      <c r="C252" s="9" t="s">
        <v>253</v>
      </c>
      <c r="D252" s="9" t="s">
        <v>5313</v>
      </c>
      <c r="E252" s="11" t="s">
        <v>8641</v>
      </c>
      <c r="F252" s="9" t="s">
        <v>253</v>
      </c>
      <c r="G252" s="9" t="s">
        <v>5313</v>
      </c>
      <c r="H252">
        <v>231.22455099999999</v>
      </c>
      <c r="I252">
        <v>326.78500300000002</v>
      </c>
      <c r="K252" t="e">
        <f>VLOOKUP(C252,#REF!,2,FALSE)</f>
        <v>#REF!</v>
      </c>
    </row>
    <row r="253" spans="1:11" x14ac:dyDescent="0.25">
      <c r="A253" s="8">
        <v>2024</v>
      </c>
      <c r="B253" s="9" t="s">
        <v>4</v>
      </c>
      <c r="C253" s="9" t="s">
        <v>254</v>
      </c>
      <c r="D253" s="9" t="s">
        <v>5314</v>
      </c>
      <c r="E253" s="11" t="s">
        <v>8641</v>
      </c>
      <c r="F253" s="9" t="s">
        <v>254</v>
      </c>
      <c r="G253" s="9" t="s">
        <v>5314</v>
      </c>
      <c r="H253">
        <v>496.077178</v>
      </c>
      <c r="I253">
        <v>599.20436399999994</v>
      </c>
      <c r="K253" t="e">
        <f>VLOOKUP(C253,#REF!,2,FALSE)</f>
        <v>#REF!</v>
      </c>
    </row>
    <row r="254" spans="1:11" x14ac:dyDescent="0.25">
      <c r="A254" s="8">
        <v>2024</v>
      </c>
      <c r="B254" s="9" t="s">
        <v>4</v>
      </c>
      <c r="C254" s="9" t="s">
        <v>255</v>
      </c>
      <c r="D254" s="9" t="s">
        <v>5315</v>
      </c>
      <c r="E254" s="11" t="s">
        <v>8641</v>
      </c>
      <c r="F254" s="9" t="s">
        <v>255</v>
      </c>
      <c r="G254" s="9" t="s">
        <v>5315</v>
      </c>
      <c r="H254">
        <v>75.222291999999996</v>
      </c>
      <c r="I254">
        <v>75.222291999999996</v>
      </c>
      <c r="K254" t="e">
        <f>VLOOKUP(C254,#REF!,2,FALSE)</f>
        <v>#REF!</v>
      </c>
    </row>
    <row r="255" spans="1:11" x14ac:dyDescent="0.25">
      <c r="A255" s="8">
        <v>2024</v>
      </c>
      <c r="B255" s="9" t="s">
        <v>4</v>
      </c>
      <c r="C255" s="9" t="s">
        <v>256</v>
      </c>
      <c r="D255" s="9" t="s">
        <v>5316</v>
      </c>
      <c r="E255" s="11" t="s">
        <v>8641</v>
      </c>
      <c r="F255" s="9" t="s">
        <v>256</v>
      </c>
      <c r="G255" s="9" t="s">
        <v>5316</v>
      </c>
      <c r="H255">
        <v>718.96398099999999</v>
      </c>
      <c r="I255">
        <v>946.06294700000001</v>
      </c>
      <c r="K255" t="e">
        <f>VLOOKUP(C255,#REF!,2,FALSE)</f>
        <v>#REF!</v>
      </c>
    </row>
    <row r="256" spans="1:11" x14ac:dyDescent="0.25">
      <c r="A256" s="8">
        <v>2024</v>
      </c>
      <c r="B256" s="9" t="s">
        <v>4</v>
      </c>
      <c r="C256" s="9" t="s">
        <v>257</v>
      </c>
      <c r="D256" s="9" t="s">
        <v>5317</v>
      </c>
      <c r="E256" s="11" t="s">
        <v>8641</v>
      </c>
      <c r="F256" s="9" t="s">
        <v>257</v>
      </c>
      <c r="G256" s="9" t="s">
        <v>5317</v>
      </c>
      <c r="H256">
        <v>0</v>
      </c>
      <c r="I256">
        <v>53.548192999999998</v>
      </c>
      <c r="K256" t="e">
        <f>VLOOKUP(C256,#REF!,2,FALSE)</f>
        <v>#REF!</v>
      </c>
    </row>
    <row r="257" spans="1:11" x14ac:dyDescent="0.25">
      <c r="A257" s="8">
        <v>2024</v>
      </c>
      <c r="B257" s="9" t="s">
        <v>4</v>
      </c>
      <c r="C257" s="9" t="s">
        <v>258</v>
      </c>
      <c r="D257" s="9" t="s">
        <v>5318</v>
      </c>
      <c r="E257" s="11" t="s">
        <v>8641</v>
      </c>
      <c r="F257" s="9" t="s">
        <v>258</v>
      </c>
      <c r="G257" s="9" t="s">
        <v>5318</v>
      </c>
      <c r="H257">
        <v>65.783625000000001</v>
      </c>
      <c r="I257">
        <v>65.783625000000001</v>
      </c>
      <c r="K257" t="e">
        <f>VLOOKUP(C257,#REF!,2,FALSE)</f>
        <v>#REF!</v>
      </c>
    </row>
    <row r="258" spans="1:11" x14ac:dyDescent="0.25">
      <c r="A258" s="8">
        <v>2024</v>
      </c>
      <c r="B258" s="9" t="s">
        <v>4</v>
      </c>
      <c r="C258" s="9" t="s">
        <v>259</v>
      </c>
      <c r="D258" s="9" t="s">
        <v>5319</v>
      </c>
      <c r="E258" s="11" t="s">
        <v>8641</v>
      </c>
      <c r="F258" s="9" t="s">
        <v>259</v>
      </c>
      <c r="G258" s="9" t="s">
        <v>5319</v>
      </c>
      <c r="H258">
        <v>31.397658</v>
      </c>
      <c r="I258">
        <v>31.397658</v>
      </c>
      <c r="K258" t="e">
        <f>VLOOKUP(C258,#REF!,2,FALSE)</f>
        <v>#REF!</v>
      </c>
    </row>
    <row r="259" spans="1:11" x14ac:dyDescent="0.25">
      <c r="A259" s="8">
        <v>2024</v>
      </c>
      <c r="B259" s="9" t="s">
        <v>4</v>
      </c>
      <c r="C259" s="9" t="s">
        <v>260</v>
      </c>
      <c r="D259" s="9" t="s">
        <v>5320</v>
      </c>
      <c r="E259" s="11" t="s">
        <v>8641</v>
      </c>
      <c r="F259" s="9" t="s">
        <v>260</v>
      </c>
      <c r="G259" s="9" t="s">
        <v>5320</v>
      </c>
      <c r="H259">
        <v>0</v>
      </c>
      <c r="I259">
        <v>491.72771299999999</v>
      </c>
      <c r="K259" t="e">
        <f>VLOOKUP(C259,#REF!,2,FALSE)</f>
        <v>#REF!</v>
      </c>
    </row>
    <row r="260" spans="1:11" x14ac:dyDescent="0.25">
      <c r="A260" s="8">
        <v>2024</v>
      </c>
      <c r="B260" s="9" t="s">
        <v>4</v>
      </c>
      <c r="C260" s="9" t="s">
        <v>261</v>
      </c>
      <c r="D260" s="9" t="s">
        <v>5321</v>
      </c>
      <c r="E260" s="11" t="s">
        <v>8641</v>
      </c>
      <c r="F260" s="9" t="s">
        <v>261</v>
      </c>
      <c r="G260" s="9" t="s">
        <v>5321</v>
      </c>
      <c r="H260">
        <v>111.54934900000001</v>
      </c>
      <c r="I260">
        <v>170.121882</v>
      </c>
      <c r="K260" t="e">
        <f>VLOOKUP(C260,#REF!,2,FALSE)</f>
        <v>#REF!</v>
      </c>
    </row>
    <row r="261" spans="1:11" x14ac:dyDescent="0.25">
      <c r="A261" s="8">
        <v>2024</v>
      </c>
      <c r="B261" s="9" t="s">
        <v>4</v>
      </c>
      <c r="C261" s="9" t="s">
        <v>262</v>
      </c>
      <c r="D261" s="9" t="s">
        <v>5322</v>
      </c>
      <c r="E261" s="11" t="s">
        <v>8641</v>
      </c>
      <c r="F261" s="9" t="s">
        <v>262</v>
      </c>
      <c r="G261" s="9" t="s">
        <v>5322</v>
      </c>
      <c r="H261">
        <v>133.78235100000001</v>
      </c>
      <c r="I261">
        <v>144.141175</v>
      </c>
      <c r="K261" t="e">
        <f>VLOOKUP(C261,#REF!,2,FALSE)</f>
        <v>#REF!</v>
      </c>
    </row>
    <row r="262" spans="1:11" x14ac:dyDescent="0.25">
      <c r="A262" s="8">
        <v>2024</v>
      </c>
      <c r="B262" s="9" t="s">
        <v>4</v>
      </c>
      <c r="C262" s="9" t="s">
        <v>263</v>
      </c>
      <c r="D262" s="9" t="s">
        <v>5323</v>
      </c>
      <c r="E262" s="11" t="s">
        <v>8641</v>
      </c>
      <c r="F262" s="9" t="s">
        <v>263</v>
      </c>
      <c r="G262" s="9" t="s">
        <v>5323</v>
      </c>
      <c r="H262">
        <v>0</v>
      </c>
      <c r="I262">
        <v>108.871346</v>
      </c>
      <c r="K262" t="e">
        <f>VLOOKUP(C262,#REF!,2,FALSE)</f>
        <v>#REF!</v>
      </c>
    </row>
    <row r="263" spans="1:11" x14ac:dyDescent="0.25">
      <c r="A263" s="8">
        <v>2024</v>
      </c>
      <c r="B263" s="9" t="s">
        <v>4</v>
      </c>
      <c r="C263" s="9" t="s">
        <v>264</v>
      </c>
      <c r="D263" s="9" t="s">
        <v>5324</v>
      </c>
      <c r="E263" s="11" t="s">
        <v>8641</v>
      </c>
      <c r="F263" s="9" t="s">
        <v>264</v>
      </c>
      <c r="G263" s="9" t="s">
        <v>5324</v>
      </c>
      <c r="H263">
        <v>36.947674999999997</v>
      </c>
      <c r="I263">
        <v>36.947674999999997</v>
      </c>
      <c r="K263" t="e">
        <f>VLOOKUP(C263,#REF!,2,FALSE)</f>
        <v>#REF!</v>
      </c>
    </row>
    <row r="264" spans="1:11" x14ac:dyDescent="0.25">
      <c r="A264" s="8">
        <v>2024</v>
      </c>
      <c r="B264" s="9" t="s">
        <v>4</v>
      </c>
      <c r="C264" s="9" t="s">
        <v>265</v>
      </c>
      <c r="D264" s="9" t="s">
        <v>5325</v>
      </c>
      <c r="E264" s="11" t="s">
        <v>8641</v>
      </c>
      <c r="F264" s="9" t="s">
        <v>265</v>
      </c>
      <c r="G264" s="9" t="s">
        <v>5325</v>
      </c>
      <c r="H264">
        <v>53.206471999999998</v>
      </c>
      <c r="I264">
        <v>106.405653</v>
      </c>
      <c r="K264" t="e">
        <f>VLOOKUP(C264,#REF!,2,FALSE)</f>
        <v>#REF!</v>
      </c>
    </row>
    <row r="265" spans="1:11" x14ac:dyDescent="0.25">
      <c r="A265" s="8">
        <v>2024</v>
      </c>
      <c r="B265" s="9" t="s">
        <v>4</v>
      </c>
      <c r="C265" s="9" t="s">
        <v>266</v>
      </c>
      <c r="D265" s="9" t="s">
        <v>5326</v>
      </c>
      <c r="E265" s="11" t="s">
        <v>8641</v>
      </c>
      <c r="F265" s="9" t="s">
        <v>266</v>
      </c>
      <c r="G265" s="9" t="s">
        <v>5326</v>
      </c>
      <c r="H265">
        <v>0</v>
      </c>
      <c r="I265">
        <v>59.518912999999998</v>
      </c>
      <c r="K265" t="e">
        <f>VLOOKUP(C265,#REF!,2,FALSE)</f>
        <v>#REF!</v>
      </c>
    </row>
    <row r="266" spans="1:11" x14ac:dyDescent="0.25">
      <c r="A266" s="8">
        <v>2024</v>
      </c>
      <c r="B266" s="9" t="s">
        <v>4</v>
      </c>
      <c r="C266" s="9" t="s">
        <v>267</v>
      </c>
      <c r="D266" s="9" t="s">
        <v>5327</v>
      </c>
      <c r="E266" s="11" t="s">
        <v>8641</v>
      </c>
      <c r="F266" s="9" t="s">
        <v>267</v>
      </c>
      <c r="G266" s="9" t="s">
        <v>5327</v>
      </c>
      <c r="H266">
        <v>89.792408999999992</v>
      </c>
      <c r="I266">
        <v>99.792408999999992</v>
      </c>
      <c r="K266" t="e">
        <f>VLOOKUP(C266,#REF!,2,FALSE)</f>
        <v>#REF!</v>
      </c>
    </row>
    <row r="267" spans="1:11" x14ac:dyDescent="0.25">
      <c r="A267" s="8">
        <v>2024</v>
      </c>
      <c r="B267" s="9" t="s">
        <v>4</v>
      </c>
      <c r="C267" s="9" t="s">
        <v>268</v>
      </c>
      <c r="D267" s="9" t="s">
        <v>5328</v>
      </c>
      <c r="E267" s="11" t="s">
        <v>8641</v>
      </c>
      <c r="F267" s="9" t="s">
        <v>268</v>
      </c>
      <c r="G267" s="9" t="s">
        <v>5328</v>
      </c>
      <c r="H267">
        <v>40.372413000000002</v>
      </c>
      <c r="I267">
        <v>137.21379200000001</v>
      </c>
      <c r="K267" t="e">
        <f>VLOOKUP(C267,#REF!,2,FALSE)</f>
        <v>#REF!</v>
      </c>
    </row>
    <row r="268" spans="1:11" x14ac:dyDescent="0.25">
      <c r="A268" s="8">
        <v>2024</v>
      </c>
      <c r="B268" s="9" t="s">
        <v>4</v>
      </c>
      <c r="C268" s="9" t="s">
        <v>269</v>
      </c>
      <c r="D268" s="9" t="s">
        <v>5329</v>
      </c>
      <c r="E268" s="11" t="s">
        <v>8641</v>
      </c>
      <c r="F268" s="9" t="s">
        <v>269</v>
      </c>
      <c r="G268" s="9" t="s">
        <v>5329</v>
      </c>
      <c r="H268">
        <v>0</v>
      </c>
      <c r="I268">
        <v>74.536911000000003</v>
      </c>
      <c r="K268" t="e">
        <f>VLOOKUP(C268,#REF!,2,FALSE)</f>
        <v>#REF!</v>
      </c>
    </row>
    <row r="269" spans="1:11" x14ac:dyDescent="0.25">
      <c r="A269" s="8">
        <v>2024</v>
      </c>
      <c r="B269" s="9" t="s">
        <v>4</v>
      </c>
      <c r="C269" s="9" t="s">
        <v>270</v>
      </c>
      <c r="D269" s="9" t="s">
        <v>5330</v>
      </c>
      <c r="E269" s="11" t="s">
        <v>8641</v>
      </c>
      <c r="F269" s="9" t="s">
        <v>270</v>
      </c>
      <c r="G269" s="9" t="s">
        <v>5330</v>
      </c>
      <c r="H269">
        <v>0</v>
      </c>
      <c r="I269">
        <v>335.008555</v>
      </c>
      <c r="K269" t="e">
        <f>VLOOKUP(C269,#REF!,2,FALSE)</f>
        <v>#REF!</v>
      </c>
    </row>
    <row r="270" spans="1:11" x14ac:dyDescent="0.25">
      <c r="A270" s="8">
        <v>2024</v>
      </c>
      <c r="B270" s="9" t="s">
        <v>4</v>
      </c>
      <c r="C270" s="9" t="s">
        <v>271</v>
      </c>
      <c r="D270" s="9" t="s">
        <v>5331</v>
      </c>
      <c r="E270" s="11" t="s">
        <v>8641</v>
      </c>
      <c r="F270" s="9" t="s">
        <v>271</v>
      </c>
      <c r="G270" s="9" t="s">
        <v>5331</v>
      </c>
      <c r="H270">
        <v>0</v>
      </c>
      <c r="I270">
        <v>565.62259500000005</v>
      </c>
      <c r="K270" t="e">
        <f>VLOOKUP(C270,#REF!,2,FALSE)</f>
        <v>#REF!</v>
      </c>
    </row>
    <row r="271" spans="1:11" x14ac:dyDescent="0.25">
      <c r="A271" s="8">
        <v>2024</v>
      </c>
      <c r="B271" s="9" t="s">
        <v>4</v>
      </c>
      <c r="C271" s="9" t="s">
        <v>272</v>
      </c>
      <c r="D271" s="9" t="s">
        <v>5332</v>
      </c>
      <c r="E271" s="11" t="s">
        <v>8641</v>
      </c>
      <c r="F271" s="9" t="s">
        <v>272</v>
      </c>
      <c r="G271" s="9" t="s">
        <v>5332</v>
      </c>
      <c r="H271">
        <v>82.921357</v>
      </c>
      <c r="I271">
        <v>115.124808</v>
      </c>
      <c r="K271" t="e">
        <f>VLOOKUP(C271,#REF!,2,FALSE)</f>
        <v>#REF!</v>
      </c>
    </row>
    <row r="272" spans="1:11" x14ac:dyDescent="0.25">
      <c r="A272" s="8">
        <v>2024</v>
      </c>
      <c r="B272" s="9" t="s">
        <v>4</v>
      </c>
      <c r="C272" s="9" t="s">
        <v>273</v>
      </c>
      <c r="D272" s="9" t="s">
        <v>5333</v>
      </c>
      <c r="E272" s="11" t="s">
        <v>8641</v>
      </c>
      <c r="F272" s="9" t="s">
        <v>273</v>
      </c>
      <c r="G272" s="9" t="s">
        <v>5333</v>
      </c>
      <c r="H272">
        <v>111.548785</v>
      </c>
      <c r="I272">
        <v>111.548785</v>
      </c>
      <c r="K272" t="e">
        <f>VLOOKUP(C272,#REF!,2,FALSE)</f>
        <v>#REF!</v>
      </c>
    </row>
    <row r="273" spans="1:11" x14ac:dyDescent="0.25">
      <c r="A273" s="8">
        <v>2024</v>
      </c>
      <c r="B273" s="9" t="s">
        <v>4</v>
      </c>
      <c r="C273" s="9" t="s">
        <v>274</v>
      </c>
      <c r="D273" s="9" t="s">
        <v>5334</v>
      </c>
      <c r="E273" s="11" t="s">
        <v>8641</v>
      </c>
      <c r="F273" s="9" t="s">
        <v>274</v>
      </c>
      <c r="G273" s="9" t="s">
        <v>5334</v>
      </c>
      <c r="H273">
        <v>266.27069699999998</v>
      </c>
      <c r="I273">
        <v>394.26400999999998</v>
      </c>
      <c r="K273" t="e">
        <f>VLOOKUP(C273,#REF!,2,FALSE)</f>
        <v>#REF!</v>
      </c>
    </row>
    <row r="274" spans="1:11" x14ac:dyDescent="0.25">
      <c r="A274" s="8">
        <v>2024</v>
      </c>
      <c r="B274" s="9" t="s">
        <v>4</v>
      </c>
      <c r="C274" s="9" t="s">
        <v>275</v>
      </c>
      <c r="D274" s="9" t="s">
        <v>5335</v>
      </c>
      <c r="E274" s="11" t="s">
        <v>8641</v>
      </c>
      <c r="F274" s="9" t="s">
        <v>275</v>
      </c>
      <c r="G274" s="9" t="s">
        <v>5335</v>
      </c>
      <c r="H274">
        <v>0</v>
      </c>
      <c r="I274">
        <v>204.21375699999999</v>
      </c>
      <c r="K274" t="e">
        <f>VLOOKUP(C274,#REF!,2,FALSE)</f>
        <v>#REF!</v>
      </c>
    </row>
    <row r="275" spans="1:11" x14ac:dyDescent="0.25">
      <c r="A275" s="8">
        <v>2024</v>
      </c>
      <c r="B275" s="9" t="s">
        <v>4</v>
      </c>
      <c r="C275" s="9" t="s">
        <v>276</v>
      </c>
      <c r="D275" s="9" t="s">
        <v>5336</v>
      </c>
      <c r="E275" s="11" t="s">
        <v>8641</v>
      </c>
      <c r="F275" s="9" t="s">
        <v>276</v>
      </c>
      <c r="G275" s="9" t="s">
        <v>5336</v>
      </c>
      <c r="H275">
        <v>228.86788999999999</v>
      </c>
      <c r="I275">
        <v>228.86788999999999</v>
      </c>
      <c r="K275" t="e">
        <f>VLOOKUP(C275,#REF!,2,FALSE)</f>
        <v>#REF!</v>
      </c>
    </row>
    <row r="276" spans="1:11" x14ac:dyDescent="0.25">
      <c r="A276" s="8">
        <v>2024</v>
      </c>
      <c r="B276" s="9" t="s">
        <v>4</v>
      </c>
      <c r="C276" s="9" t="s">
        <v>277</v>
      </c>
      <c r="D276" s="9" t="s">
        <v>5337</v>
      </c>
      <c r="E276" s="11" t="s">
        <v>8641</v>
      </c>
      <c r="F276" s="9" t="s">
        <v>277</v>
      </c>
      <c r="G276" s="9" t="s">
        <v>5337</v>
      </c>
      <c r="H276">
        <v>136.6635</v>
      </c>
      <c r="I276">
        <v>209.09380200000001</v>
      </c>
      <c r="K276" t="e">
        <f>VLOOKUP(C276,#REF!,2,FALSE)</f>
        <v>#REF!</v>
      </c>
    </row>
    <row r="277" spans="1:11" x14ac:dyDescent="0.25">
      <c r="A277" s="8">
        <v>2024</v>
      </c>
      <c r="B277" s="9" t="s">
        <v>4</v>
      </c>
      <c r="C277" s="9" t="s">
        <v>278</v>
      </c>
      <c r="D277" s="9" t="s">
        <v>5338</v>
      </c>
      <c r="E277" s="11" t="s">
        <v>8641</v>
      </c>
      <c r="F277" s="9" t="s">
        <v>278</v>
      </c>
      <c r="G277" s="9" t="s">
        <v>5338</v>
      </c>
      <c r="H277">
        <v>581.44451800000002</v>
      </c>
      <c r="I277">
        <v>1240.0599540000001</v>
      </c>
      <c r="K277" t="e">
        <f>VLOOKUP(C277,#REF!,2,FALSE)</f>
        <v>#REF!</v>
      </c>
    </row>
    <row r="278" spans="1:11" x14ac:dyDescent="0.25">
      <c r="A278" s="8">
        <v>2024</v>
      </c>
      <c r="B278" s="9" t="s">
        <v>4</v>
      </c>
      <c r="C278" s="9" t="s">
        <v>279</v>
      </c>
      <c r="D278" s="9" t="s">
        <v>5339</v>
      </c>
      <c r="E278" s="11" t="s">
        <v>8641</v>
      </c>
      <c r="F278" s="9" t="s">
        <v>279</v>
      </c>
      <c r="G278" s="9" t="s">
        <v>5339</v>
      </c>
      <c r="H278">
        <v>0</v>
      </c>
      <c r="I278">
        <v>1689.6394359999999</v>
      </c>
      <c r="K278" t="e">
        <f>VLOOKUP(C278,#REF!,2,FALSE)</f>
        <v>#REF!</v>
      </c>
    </row>
    <row r="279" spans="1:11" x14ac:dyDescent="0.25">
      <c r="A279" s="8">
        <v>2024</v>
      </c>
      <c r="B279" s="9" t="s">
        <v>4</v>
      </c>
      <c r="C279" s="9" t="s">
        <v>280</v>
      </c>
      <c r="D279" s="9" t="s">
        <v>5340</v>
      </c>
      <c r="E279" s="11" t="s">
        <v>8641</v>
      </c>
      <c r="F279" s="9" t="s">
        <v>280</v>
      </c>
      <c r="G279" s="9" t="s">
        <v>5340</v>
      </c>
      <c r="H279">
        <v>95.527475999999993</v>
      </c>
      <c r="I279">
        <v>147.148359</v>
      </c>
      <c r="K279" t="e">
        <f>VLOOKUP(C279,#REF!,2,FALSE)</f>
        <v>#REF!</v>
      </c>
    </row>
    <row r="280" spans="1:11" x14ac:dyDescent="0.25">
      <c r="A280" s="8">
        <v>2024</v>
      </c>
      <c r="B280" s="9" t="s">
        <v>4</v>
      </c>
      <c r="C280" s="9" t="s">
        <v>281</v>
      </c>
      <c r="D280" s="9" t="s">
        <v>5341</v>
      </c>
      <c r="E280" s="11" t="s">
        <v>8641</v>
      </c>
      <c r="F280" s="9" t="s">
        <v>281</v>
      </c>
      <c r="G280" s="9" t="s">
        <v>5341</v>
      </c>
      <c r="H280">
        <v>75.151116000000002</v>
      </c>
      <c r="I280">
        <v>126.797782</v>
      </c>
      <c r="K280" t="e">
        <f>VLOOKUP(C280,#REF!,2,FALSE)</f>
        <v>#REF!</v>
      </c>
    </row>
    <row r="281" spans="1:11" x14ac:dyDescent="0.25">
      <c r="A281" s="8">
        <v>2024</v>
      </c>
      <c r="B281" s="9" t="s">
        <v>4</v>
      </c>
      <c r="C281" s="9" t="s">
        <v>282</v>
      </c>
      <c r="D281" s="9" t="s">
        <v>5342</v>
      </c>
      <c r="E281" s="11" t="s">
        <v>8641</v>
      </c>
      <c r="F281" s="9" t="s">
        <v>282</v>
      </c>
      <c r="G281" s="9" t="s">
        <v>5342</v>
      </c>
      <c r="H281">
        <v>52.790267999999998</v>
      </c>
      <c r="I281">
        <v>79.653306000000001</v>
      </c>
      <c r="K281" t="e">
        <f>VLOOKUP(C281,#REF!,2,FALSE)</f>
        <v>#REF!</v>
      </c>
    </row>
    <row r="282" spans="1:11" x14ac:dyDescent="0.25">
      <c r="A282" s="8">
        <v>2024</v>
      </c>
      <c r="B282" s="9" t="s">
        <v>4</v>
      </c>
      <c r="C282" s="9" t="s">
        <v>283</v>
      </c>
      <c r="D282" s="9" t="s">
        <v>5343</v>
      </c>
      <c r="E282" s="11" t="s">
        <v>8641</v>
      </c>
      <c r="F282" s="9" t="s">
        <v>283</v>
      </c>
      <c r="G282" s="9" t="s">
        <v>5343</v>
      </c>
      <c r="H282">
        <v>274.306422</v>
      </c>
      <c r="I282">
        <v>348.20948199999998</v>
      </c>
      <c r="K282" t="e">
        <f>VLOOKUP(C282,#REF!,2,FALSE)</f>
        <v>#REF!</v>
      </c>
    </row>
    <row r="283" spans="1:11" x14ac:dyDescent="0.25">
      <c r="A283" s="8">
        <v>2024</v>
      </c>
      <c r="B283" s="9" t="s">
        <v>4</v>
      </c>
      <c r="C283" s="9" t="s">
        <v>284</v>
      </c>
      <c r="D283" s="9" t="s">
        <v>5344</v>
      </c>
      <c r="E283" s="11" t="s">
        <v>8641</v>
      </c>
      <c r="F283" s="9" t="s">
        <v>284</v>
      </c>
      <c r="G283" s="9" t="s">
        <v>5344</v>
      </c>
      <c r="H283">
        <v>340.820764</v>
      </c>
      <c r="I283">
        <v>438.335441</v>
      </c>
      <c r="K283" t="e">
        <f>VLOOKUP(C283,#REF!,2,FALSE)</f>
        <v>#REF!</v>
      </c>
    </row>
    <row r="284" spans="1:11" x14ac:dyDescent="0.25">
      <c r="A284" s="8">
        <v>2024</v>
      </c>
      <c r="B284" s="9" t="s">
        <v>4</v>
      </c>
      <c r="C284" s="9" t="s">
        <v>285</v>
      </c>
      <c r="D284" s="9" t="s">
        <v>5345</v>
      </c>
      <c r="E284" s="11" t="s">
        <v>8641</v>
      </c>
      <c r="F284" s="9" t="s">
        <v>285</v>
      </c>
      <c r="G284" s="9" t="s">
        <v>5345</v>
      </c>
      <c r="H284">
        <v>0</v>
      </c>
      <c r="I284">
        <v>142.608383</v>
      </c>
      <c r="K284" t="e">
        <f>VLOOKUP(C284,#REF!,2,FALSE)</f>
        <v>#REF!</v>
      </c>
    </row>
    <row r="285" spans="1:11" x14ac:dyDescent="0.25">
      <c r="A285" s="8">
        <v>2024</v>
      </c>
      <c r="B285" s="9" t="s">
        <v>4</v>
      </c>
      <c r="C285" s="9" t="s">
        <v>286</v>
      </c>
      <c r="D285" s="9" t="s">
        <v>5346</v>
      </c>
      <c r="E285" s="11" t="s">
        <v>8641</v>
      </c>
      <c r="F285" s="9" t="s">
        <v>286</v>
      </c>
      <c r="G285" s="9" t="s">
        <v>5346</v>
      </c>
      <c r="H285">
        <v>565.98108200000001</v>
      </c>
      <c r="I285">
        <v>1033.0915500000001</v>
      </c>
      <c r="K285" t="e">
        <f>VLOOKUP(C285,#REF!,2,FALSE)</f>
        <v>#REF!</v>
      </c>
    </row>
    <row r="286" spans="1:11" x14ac:dyDescent="0.25">
      <c r="A286" s="8">
        <v>2024</v>
      </c>
      <c r="B286" s="9" t="s">
        <v>4</v>
      </c>
      <c r="C286" s="9" t="s">
        <v>287</v>
      </c>
      <c r="D286" s="9" t="s">
        <v>5347</v>
      </c>
      <c r="E286" s="11" t="s">
        <v>8641</v>
      </c>
      <c r="F286" s="9" t="s">
        <v>287</v>
      </c>
      <c r="G286" s="9" t="s">
        <v>5347</v>
      </c>
      <c r="H286">
        <v>350.53301299999998</v>
      </c>
      <c r="I286">
        <v>481.41323299999999</v>
      </c>
      <c r="K286" t="e">
        <f>VLOOKUP(C286,#REF!,2,FALSE)</f>
        <v>#REF!</v>
      </c>
    </row>
    <row r="287" spans="1:11" x14ac:dyDescent="0.25">
      <c r="A287" s="8">
        <v>2024</v>
      </c>
      <c r="B287" s="9" t="s">
        <v>4</v>
      </c>
      <c r="C287" s="9" t="s">
        <v>288</v>
      </c>
      <c r="D287" s="9" t="s">
        <v>5348</v>
      </c>
      <c r="E287" s="11" t="s">
        <v>8641</v>
      </c>
      <c r="F287" s="9" t="s">
        <v>288</v>
      </c>
      <c r="G287" s="9" t="s">
        <v>5348</v>
      </c>
      <c r="H287">
        <v>0</v>
      </c>
      <c r="I287">
        <v>188.201818</v>
      </c>
      <c r="K287" t="e">
        <f>VLOOKUP(C287,#REF!,2,FALSE)</f>
        <v>#REF!</v>
      </c>
    </row>
    <row r="288" spans="1:11" x14ac:dyDescent="0.25">
      <c r="A288" s="8">
        <v>2024</v>
      </c>
      <c r="B288" s="9" t="s">
        <v>4</v>
      </c>
      <c r="C288" s="9" t="s">
        <v>289</v>
      </c>
      <c r="D288" s="9" t="s">
        <v>5349</v>
      </c>
      <c r="E288" s="11" t="s">
        <v>8641</v>
      </c>
      <c r="F288" s="9" t="s">
        <v>289</v>
      </c>
      <c r="G288" s="9" t="s">
        <v>5349</v>
      </c>
      <c r="H288">
        <v>123.930482</v>
      </c>
      <c r="I288">
        <v>123.930482</v>
      </c>
      <c r="K288" t="e">
        <f>VLOOKUP(C288,#REF!,2,FALSE)</f>
        <v>#REF!</v>
      </c>
    </row>
    <row r="289" spans="1:11" x14ac:dyDescent="0.25">
      <c r="A289" s="8">
        <v>2024</v>
      </c>
      <c r="B289" s="9" t="s">
        <v>4</v>
      </c>
      <c r="C289" s="9" t="s">
        <v>290</v>
      </c>
      <c r="D289" s="9" t="s">
        <v>5350</v>
      </c>
      <c r="E289" s="11" t="s">
        <v>8641</v>
      </c>
      <c r="F289" s="9" t="s">
        <v>290</v>
      </c>
      <c r="G289" s="9" t="s">
        <v>5350</v>
      </c>
      <c r="H289">
        <v>506.05010700000003</v>
      </c>
      <c r="I289">
        <v>963.03501900000003</v>
      </c>
      <c r="K289" t="e">
        <f>VLOOKUP(C289,#REF!,2,FALSE)</f>
        <v>#REF!</v>
      </c>
    </row>
    <row r="290" spans="1:11" x14ac:dyDescent="0.25">
      <c r="A290" s="8">
        <v>2024</v>
      </c>
      <c r="B290" s="9" t="s">
        <v>4</v>
      </c>
      <c r="C290" s="9" t="s">
        <v>291</v>
      </c>
      <c r="D290" s="9" t="s">
        <v>5351</v>
      </c>
      <c r="E290" s="11" t="s">
        <v>8641</v>
      </c>
      <c r="F290" s="9" t="s">
        <v>291</v>
      </c>
      <c r="G290" s="9" t="s">
        <v>5351</v>
      </c>
      <c r="H290">
        <v>243.678539</v>
      </c>
      <c r="I290">
        <v>243.678539</v>
      </c>
      <c r="K290" t="e">
        <f>VLOOKUP(C290,#REF!,2,FALSE)</f>
        <v>#REF!</v>
      </c>
    </row>
    <row r="291" spans="1:11" x14ac:dyDescent="0.25">
      <c r="A291" s="8">
        <v>2024</v>
      </c>
      <c r="B291" s="9" t="s">
        <v>4</v>
      </c>
      <c r="C291" s="9" t="s">
        <v>292</v>
      </c>
      <c r="D291" s="9" t="s">
        <v>5352</v>
      </c>
      <c r="E291" s="11" t="s">
        <v>8641</v>
      </c>
      <c r="F291" s="9" t="s">
        <v>292</v>
      </c>
      <c r="G291" s="9" t="s">
        <v>5352</v>
      </c>
      <c r="H291">
        <v>325.53800899999999</v>
      </c>
      <c r="I291">
        <v>475.98830000000004</v>
      </c>
      <c r="K291" t="e">
        <f>VLOOKUP(C291,#REF!,2,FALSE)</f>
        <v>#REF!</v>
      </c>
    </row>
    <row r="292" spans="1:11" x14ac:dyDescent="0.25">
      <c r="A292" s="8">
        <v>2024</v>
      </c>
      <c r="B292" s="9" t="s">
        <v>4</v>
      </c>
      <c r="C292" s="9" t="s">
        <v>293</v>
      </c>
      <c r="D292" s="9" t="s">
        <v>5353</v>
      </c>
      <c r="E292" s="11" t="s">
        <v>8641</v>
      </c>
      <c r="F292" s="9" t="s">
        <v>293</v>
      </c>
      <c r="G292" s="9" t="s">
        <v>5353</v>
      </c>
      <c r="H292">
        <v>114.231289</v>
      </c>
      <c r="I292">
        <v>114.231289</v>
      </c>
      <c r="K292" t="e">
        <f>VLOOKUP(C292,#REF!,2,FALSE)</f>
        <v>#REF!</v>
      </c>
    </row>
    <row r="293" spans="1:11" x14ac:dyDescent="0.25">
      <c r="A293" s="8">
        <v>2024</v>
      </c>
      <c r="B293" s="9" t="s">
        <v>4</v>
      </c>
      <c r="C293" s="9" t="s">
        <v>294</v>
      </c>
      <c r="D293" s="9" t="s">
        <v>5354</v>
      </c>
      <c r="E293" s="11" t="s">
        <v>8641</v>
      </c>
      <c r="F293" s="9" t="s">
        <v>294</v>
      </c>
      <c r="G293" s="9" t="s">
        <v>5354</v>
      </c>
      <c r="H293">
        <v>0</v>
      </c>
      <c r="I293">
        <v>297.06714299999999</v>
      </c>
      <c r="K293" t="e">
        <f>VLOOKUP(C293,#REF!,2,FALSE)</f>
        <v>#REF!</v>
      </c>
    </row>
    <row r="294" spans="1:11" x14ac:dyDescent="0.25">
      <c r="A294" s="8">
        <v>2024</v>
      </c>
      <c r="B294" s="9" t="s">
        <v>4</v>
      </c>
      <c r="C294" s="9" t="s">
        <v>295</v>
      </c>
      <c r="D294" s="9" t="s">
        <v>5355</v>
      </c>
      <c r="E294" s="11" t="s">
        <v>8641</v>
      </c>
      <c r="F294" s="9" t="s">
        <v>295</v>
      </c>
      <c r="G294" s="9" t="s">
        <v>5355</v>
      </c>
      <c r="H294">
        <v>0</v>
      </c>
      <c r="I294">
        <v>609.58211600000004</v>
      </c>
      <c r="K294" t="e">
        <f>VLOOKUP(C294,#REF!,2,FALSE)</f>
        <v>#REF!</v>
      </c>
    </row>
    <row r="295" spans="1:11" x14ac:dyDescent="0.25">
      <c r="A295" s="8">
        <v>2024</v>
      </c>
      <c r="B295" s="9" t="s">
        <v>4</v>
      </c>
      <c r="C295" s="9" t="s">
        <v>296</v>
      </c>
      <c r="D295" s="9" t="s">
        <v>5356</v>
      </c>
      <c r="E295" s="11" t="s">
        <v>8641</v>
      </c>
      <c r="F295" s="9" t="s">
        <v>296</v>
      </c>
      <c r="G295" s="9" t="s">
        <v>5356</v>
      </c>
      <c r="H295">
        <v>134.04743099999999</v>
      </c>
      <c r="I295">
        <v>190.23429299999998</v>
      </c>
      <c r="K295" t="e">
        <f>VLOOKUP(C295,#REF!,2,FALSE)</f>
        <v>#REF!</v>
      </c>
    </row>
    <row r="296" spans="1:11" x14ac:dyDescent="0.25">
      <c r="A296" s="8">
        <v>2024</v>
      </c>
      <c r="B296" s="9" t="s">
        <v>4</v>
      </c>
      <c r="C296" s="9" t="s">
        <v>297</v>
      </c>
      <c r="D296" s="9" t="s">
        <v>5357</v>
      </c>
      <c r="E296" s="11" t="s">
        <v>8641</v>
      </c>
      <c r="F296" s="9" t="s">
        <v>297</v>
      </c>
      <c r="G296" s="9" t="s">
        <v>5357</v>
      </c>
      <c r="H296">
        <v>101.106883</v>
      </c>
      <c r="I296">
        <v>112.185979</v>
      </c>
      <c r="K296" t="e">
        <f>VLOOKUP(C296,#REF!,2,FALSE)</f>
        <v>#REF!</v>
      </c>
    </row>
    <row r="297" spans="1:11" x14ac:dyDescent="0.25">
      <c r="A297" s="8">
        <v>2024</v>
      </c>
      <c r="B297" s="9" t="s">
        <v>4</v>
      </c>
      <c r="C297" s="9" t="s">
        <v>298</v>
      </c>
      <c r="D297" s="9" t="s">
        <v>5358</v>
      </c>
      <c r="E297" s="11" t="s">
        <v>8641</v>
      </c>
      <c r="F297" s="9" t="s">
        <v>298</v>
      </c>
      <c r="G297" s="9" t="s">
        <v>5358</v>
      </c>
      <c r="H297">
        <v>0</v>
      </c>
      <c r="I297">
        <v>59.797773999999997</v>
      </c>
      <c r="K297" t="e">
        <f>VLOOKUP(C297,#REF!,2,FALSE)</f>
        <v>#REF!</v>
      </c>
    </row>
    <row r="298" spans="1:11" x14ac:dyDescent="0.25">
      <c r="A298" s="8">
        <v>2024</v>
      </c>
      <c r="B298" s="9" t="s">
        <v>4</v>
      </c>
      <c r="C298" s="9" t="s">
        <v>299</v>
      </c>
      <c r="D298" s="9" t="s">
        <v>5359</v>
      </c>
      <c r="E298" s="11" t="s">
        <v>8641</v>
      </c>
      <c r="F298" s="9" t="s">
        <v>299</v>
      </c>
      <c r="G298" s="9" t="s">
        <v>5359</v>
      </c>
      <c r="H298">
        <v>0</v>
      </c>
      <c r="I298">
        <v>330.106607</v>
      </c>
      <c r="K298" t="e">
        <f>VLOOKUP(C298,#REF!,2,FALSE)</f>
        <v>#REF!</v>
      </c>
    </row>
    <row r="299" spans="1:11" x14ac:dyDescent="0.25">
      <c r="A299" s="8">
        <v>2024</v>
      </c>
      <c r="B299" s="9" t="s">
        <v>4</v>
      </c>
      <c r="C299" s="9" t="s">
        <v>300</v>
      </c>
      <c r="D299" s="9" t="s">
        <v>5360</v>
      </c>
      <c r="E299" s="11" t="s">
        <v>8641</v>
      </c>
      <c r="F299" s="9" t="s">
        <v>300</v>
      </c>
      <c r="G299" s="9" t="s">
        <v>5360</v>
      </c>
      <c r="H299">
        <v>0</v>
      </c>
      <c r="I299">
        <v>619.02851599999997</v>
      </c>
      <c r="K299" t="e">
        <f>VLOOKUP(C299,#REF!,2,FALSE)</f>
        <v>#REF!</v>
      </c>
    </row>
    <row r="300" spans="1:11" x14ac:dyDescent="0.25">
      <c r="A300" s="8">
        <v>2024</v>
      </c>
      <c r="B300" s="9" t="s">
        <v>4</v>
      </c>
      <c r="C300" s="9" t="s">
        <v>301</v>
      </c>
      <c r="D300" s="9" t="s">
        <v>5361</v>
      </c>
      <c r="E300" s="11" t="s">
        <v>8641</v>
      </c>
      <c r="F300" s="9" t="s">
        <v>301</v>
      </c>
      <c r="G300" s="9" t="s">
        <v>5361</v>
      </c>
      <c r="H300">
        <v>0</v>
      </c>
      <c r="I300">
        <v>740.27997400000004</v>
      </c>
      <c r="K300" t="e">
        <f>VLOOKUP(C300,#REF!,2,FALSE)</f>
        <v>#REF!</v>
      </c>
    </row>
    <row r="301" spans="1:11" x14ac:dyDescent="0.25">
      <c r="A301" s="8">
        <v>2024</v>
      </c>
      <c r="B301" s="9" t="s">
        <v>4</v>
      </c>
      <c r="C301" s="9" t="s">
        <v>302</v>
      </c>
      <c r="D301" s="9" t="s">
        <v>5362</v>
      </c>
      <c r="E301" s="11" t="s">
        <v>8641</v>
      </c>
      <c r="F301" s="9" t="s">
        <v>302</v>
      </c>
      <c r="G301" s="9" t="s">
        <v>5362</v>
      </c>
      <c r="H301">
        <v>282.181285</v>
      </c>
      <c r="I301">
        <v>352.67836</v>
      </c>
      <c r="K301" t="e">
        <f>VLOOKUP(C301,#REF!,2,FALSE)</f>
        <v>#REF!</v>
      </c>
    </row>
    <row r="302" spans="1:11" x14ac:dyDescent="0.25">
      <c r="A302" s="8">
        <v>2024</v>
      </c>
      <c r="B302" s="9" t="s">
        <v>4</v>
      </c>
      <c r="C302" s="9" t="s">
        <v>303</v>
      </c>
      <c r="D302" s="9" t="s">
        <v>5363</v>
      </c>
      <c r="E302" s="11" t="s">
        <v>8641</v>
      </c>
      <c r="F302" s="9" t="s">
        <v>303</v>
      </c>
      <c r="G302" s="9" t="s">
        <v>5363</v>
      </c>
      <c r="H302">
        <v>328.81320199999999</v>
      </c>
      <c r="I302">
        <v>328.81320199999999</v>
      </c>
      <c r="K302" t="e">
        <f>VLOOKUP(C302,#REF!,2,FALSE)</f>
        <v>#REF!</v>
      </c>
    </row>
    <row r="303" spans="1:11" x14ac:dyDescent="0.25">
      <c r="A303" s="8">
        <v>2024</v>
      </c>
      <c r="B303" s="9" t="s">
        <v>4</v>
      </c>
      <c r="C303" s="9" t="s">
        <v>304</v>
      </c>
      <c r="D303" s="9" t="s">
        <v>5364</v>
      </c>
      <c r="E303" s="11" t="s">
        <v>8641</v>
      </c>
      <c r="F303" s="9" t="s">
        <v>304</v>
      </c>
      <c r="G303" s="9" t="s">
        <v>5364</v>
      </c>
      <c r="H303">
        <v>11.553263999999999</v>
      </c>
      <c r="I303">
        <v>96.547581999999991</v>
      </c>
      <c r="K303" t="e">
        <f>VLOOKUP(C303,#REF!,2,FALSE)</f>
        <v>#REF!</v>
      </c>
    </row>
    <row r="304" spans="1:11" x14ac:dyDescent="0.25">
      <c r="A304" s="8">
        <v>2024</v>
      </c>
      <c r="B304" s="9" t="s">
        <v>4</v>
      </c>
      <c r="C304" s="9" t="s">
        <v>305</v>
      </c>
      <c r="D304" s="9" t="s">
        <v>5365</v>
      </c>
      <c r="E304" s="11" t="s">
        <v>8641</v>
      </c>
      <c r="F304" s="9" t="s">
        <v>305</v>
      </c>
      <c r="G304" s="9" t="s">
        <v>5365</v>
      </c>
      <c r="H304">
        <v>91.101939999999999</v>
      </c>
      <c r="I304">
        <v>141.42146600000001</v>
      </c>
      <c r="K304" t="e">
        <f>VLOOKUP(C304,#REF!,2,FALSE)</f>
        <v>#REF!</v>
      </c>
    </row>
    <row r="305" spans="1:11" x14ac:dyDescent="0.25">
      <c r="A305" s="8">
        <v>2024</v>
      </c>
      <c r="B305" s="9" t="s">
        <v>4</v>
      </c>
      <c r="C305" s="9" t="s">
        <v>306</v>
      </c>
      <c r="D305" s="9" t="s">
        <v>5366</v>
      </c>
      <c r="E305" s="11" t="s">
        <v>8641</v>
      </c>
      <c r="F305" s="9" t="s">
        <v>306</v>
      </c>
      <c r="G305" s="9" t="s">
        <v>5366</v>
      </c>
      <c r="H305">
        <v>123.09872799999999</v>
      </c>
      <c r="I305">
        <v>204.87077199999999</v>
      </c>
      <c r="K305" t="e">
        <f>VLOOKUP(C305,#REF!,2,FALSE)</f>
        <v>#REF!</v>
      </c>
    </row>
    <row r="306" spans="1:11" x14ac:dyDescent="0.25">
      <c r="A306" s="8">
        <v>2024</v>
      </c>
      <c r="B306" s="9" t="s">
        <v>4</v>
      </c>
      <c r="C306" s="9" t="s">
        <v>307</v>
      </c>
      <c r="D306" s="9" t="s">
        <v>5367</v>
      </c>
      <c r="E306" s="11" t="s">
        <v>8641</v>
      </c>
      <c r="F306" s="9" t="s">
        <v>307</v>
      </c>
      <c r="G306" s="9" t="s">
        <v>5367</v>
      </c>
      <c r="H306">
        <v>117.419876</v>
      </c>
      <c r="I306">
        <v>186.21397899999999</v>
      </c>
      <c r="K306" t="e">
        <f>VLOOKUP(C306,#REF!,2,FALSE)</f>
        <v>#REF!</v>
      </c>
    </row>
    <row r="307" spans="1:11" x14ac:dyDescent="0.25">
      <c r="A307" s="8">
        <v>2024</v>
      </c>
      <c r="B307" s="9" t="s">
        <v>4</v>
      </c>
      <c r="C307" s="9" t="s">
        <v>308</v>
      </c>
      <c r="D307" s="9" t="s">
        <v>5368</v>
      </c>
      <c r="E307" s="11" t="s">
        <v>8641</v>
      </c>
      <c r="F307" s="9" t="s">
        <v>308</v>
      </c>
      <c r="G307" s="9" t="s">
        <v>5368</v>
      </c>
      <c r="H307">
        <v>0</v>
      </c>
      <c r="I307">
        <v>115.22647499999999</v>
      </c>
      <c r="K307" t="e">
        <f>VLOOKUP(C307,#REF!,2,FALSE)</f>
        <v>#REF!</v>
      </c>
    </row>
    <row r="308" spans="1:11" x14ac:dyDescent="0.25">
      <c r="A308" s="8">
        <v>2024</v>
      </c>
      <c r="B308" s="9" t="s">
        <v>4</v>
      </c>
      <c r="C308" s="9" t="s">
        <v>309</v>
      </c>
      <c r="D308" s="9" t="s">
        <v>5369</v>
      </c>
      <c r="E308" s="11" t="s">
        <v>8641</v>
      </c>
      <c r="F308" s="9" t="s">
        <v>309</v>
      </c>
      <c r="G308" s="9" t="s">
        <v>5369</v>
      </c>
      <c r="H308">
        <v>0</v>
      </c>
      <c r="I308">
        <v>185.83025700000002</v>
      </c>
      <c r="K308" t="e">
        <f>VLOOKUP(C308,#REF!,2,FALSE)</f>
        <v>#REF!</v>
      </c>
    </row>
    <row r="309" spans="1:11" x14ac:dyDescent="0.25">
      <c r="A309" s="8">
        <v>2024</v>
      </c>
      <c r="B309" s="9" t="s">
        <v>4</v>
      </c>
      <c r="C309" s="9" t="s">
        <v>310</v>
      </c>
      <c r="D309" s="9" t="s">
        <v>5370</v>
      </c>
      <c r="E309" s="11" t="s">
        <v>8641</v>
      </c>
      <c r="F309" s="9" t="s">
        <v>310</v>
      </c>
      <c r="G309" s="9" t="s">
        <v>5370</v>
      </c>
      <c r="H309">
        <v>0</v>
      </c>
      <c r="I309">
        <v>427.13861500000002</v>
      </c>
      <c r="K309" t="e">
        <f>VLOOKUP(C309,#REF!,2,FALSE)</f>
        <v>#REF!</v>
      </c>
    </row>
    <row r="310" spans="1:11" x14ac:dyDescent="0.25">
      <c r="A310" s="8">
        <v>2024</v>
      </c>
      <c r="B310" s="9" t="s">
        <v>4</v>
      </c>
      <c r="C310" s="9" t="s">
        <v>311</v>
      </c>
      <c r="D310" s="9" t="s">
        <v>5371</v>
      </c>
      <c r="E310" s="11" t="s">
        <v>8641</v>
      </c>
      <c r="F310" s="9" t="s">
        <v>311</v>
      </c>
      <c r="G310" s="9" t="s">
        <v>5371</v>
      </c>
      <c r="H310">
        <v>0</v>
      </c>
      <c r="I310">
        <v>254.54678200000001</v>
      </c>
      <c r="K310" t="e">
        <f>VLOOKUP(C310,#REF!,2,FALSE)</f>
        <v>#REF!</v>
      </c>
    </row>
    <row r="311" spans="1:11" x14ac:dyDescent="0.25">
      <c r="A311" s="8">
        <v>2024</v>
      </c>
      <c r="B311" s="9" t="s">
        <v>4</v>
      </c>
      <c r="C311" s="9" t="s">
        <v>312</v>
      </c>
      <c r="D311" s="9" t="s">
        <v>5372</v>
      </c>
      <c r="E311" s="11" t="s">
        <v>8641</v>
      </c>
      <c r="F311" s="9" t="s">
        <v>312</v>
      </c>
      <c r="G311" s="9" t="s">
        <v>5372</v>
      </c>
      <c r="H311">
        <v>449.19617699999998</v>
      </c>
      <c r="I311">
        <v>671.22966699999995</v>
      </c>
      <c r="K311" t="e">
        <f>VLOOKUP(C311,#REF!,2,FALSE)</f>
        <v>#REF!</v>
      </c>
    </row>
    <row r="312" spans="1:11" x14ac:dyDescent="0.25">
      <c r="A312" s="8">
        <v>2024</v>
      </c>
      <c r="B312" s="9" t="s">
        <v>4</v>
      </c>
      <c r="C312" s="9" t="s">
        <v>313</v>
      </c>
      <c r="D312" s="9" t="s">
        <v>5373</v>
      </c>
      <c r="E312" s="11" t="s">
        <v>8641</v>
      </c>
      <c r="F312" s="9" t="s">
        <v>313</v>
      </c>
      <c r="G312" s="9" t="s">
        <v>5373</v>
      </c>
      <c r="H312">
        <v>4287.3106429999998</v>
      </c>
      <c r="I312">
        <v>13781.563082999999</v>
      </c>
      <c r="K312" t="e">
        <f>VLOOKUP(C312,#REF!,2,FALSE)</f>
        <v>#REF!</v>
      </c>
    </row>
    <row r="313" spans="1:11" x14ac:dyDescent="0.25">
      <c r="A313" s="8">
        <v>2024</v>
      </c>
      <c r="B313" s="9" t="s">
        <v>4</v>
      </c>
      <c r="C313" s="9" t="s">
        <v>314</v>
      </c>
      <c r="D313" s="9" t="s">
        <v>5374</v>
      </c>
      <c r="E313" s="11" t="s">
        <v>8641</v>
      </c>
      <c r="F313" s="9" t="s">
        <v>314</v>
      </c>
      <c r="G313" s="9" t="s">
        <v>5374</v>
      </c>
      <c r="H313">
        <v>187.40364299999999</v>
      </c>
      <c r="I313">
        <v>279.38045499999998</v>
      </c>
      <c r="K313" t="e">
        <f>VLOOKUP(C313,#REF!,2,FALSE)</f>
        <v>#REF!</v>
      </c>
    </row>
    <row r="314" spans="1:11" x14ac:dyDescent="0.25">
      <c r="A314" s="8">
        <v>2024</v>
      </c>
      <c r="B314" s="9" t="s">
        <v>4</v>
      </c>
      <c r="C314" s="9" t="s">
        <v>315</v>
      </c>
      <c r="D314" s="9" t="s">
        <v>5375</v>
      </c>
      <c r="E314" s="11" t="s">
        <v>8641</v>
      </c>
      <c r="F314" s="9" t="s">
        <v>315</v>
      </c>
      <c r="G314" s="9" t="s">
        <v>5375</v>
      </c>
      <c r="H314">
        <v>204.928237</v>
      </c>
      <c r="I314">
        <v>306.81938600000001</v>
      </c>
      <c r="K314" t="e">
        <f>VLOOKUP(C314,#REF!,2,FALSE)</f>
        <v>#REF!</v>
      </c>
    </row>
    <row r="315" spans="1:11" x14ac:dyDescent="0.25">
      <c r="A315" s="8">
        <v>2024</v>
      </c>
      <c r="B315" s="9" t="s">
        <v>4</v>
      </c>
      <c r="C315" s="9" t="s">
        <v>316</v>
      </c>
      <c r="D315" s="9" t="s">
        <v>5376</v>
      </c>
      <c r="E315" s="11" t="s">
        <v>8641</v>
      </c>
      <c r="F315" s="9" t="s">
        <v>316</v>
      </c>
      <c r="G315" s="9" t="s">
        <v>5376</v>
      </c>
      <c r="H315">
        <v>456.36101400000001</v>
      </c>
      <c r="I315">
        <v>676.19849199999999</v>
      </c>
      <c r="K315" t="e">
        <f>VLOOKUP(C315,#REF!,2,FALSE)</f>
        <v>#REF!</v>
      </c>
    </row>
    <row r="316" spans="1:11" x14ac:dyDescent="0.25">
      <c r="A316" s="8">
        <v>2024</v>
      </c>
      <c r="B316" s="9" t="s">
        <v>4</v>
      </c>
      <c r="C316" s="9" t="s">
        <v>317</v>
      </c>
      <c r="D316" s="9" t="s">
        <v>5377</v>
      </c>
      <c r="E316" s="11" t="s">
        <v>8641</v>
      </c>
      <c r="F316" s="9" t="s">
        <v>317</v>
      </c>
      <c r="G316" s="9" t="s">
        <v>5377</v>
      </c>
      <c r="H316">
        <v>249.10333700000001</v>
      </c>
      <c r="I316">
        <v>355.05517299999997</v>
      </c>
      <c r="K316" t="e">
        <f>VLOOKUP(C316,#REF!,2,FALSE)</f>
        <v>#REF!</v>
      </c>
    </row>
    <row r="317" spans="1:11" x14ac:dyDescent="0.25">
      <c r="A317" s="8">
        <v>2024</v>
      </c>
      <c r="B317" s="9" t="s">
        <v>4</v>
      </c>
      <c r="C317" s="9" t="s">
        <v>318</v>
      </c>
      <c r="D317" s="9" t="s">
        <v>5378</v>
      </c>
      <c r="E317" s="11" t="s">
        <v>8641</v>
      </c>
      <c r="F317" s="9" t="s">
        <v>318</v>
      </c>
      <c r="G317" s="9" t="s">
        <v>5378</v>
      </c>
      <c r="H317">
        <v>222.98352299999999</v>
      </c>
      <c r="I317">
        <v>308.78229299999998</v>
      </c>
      <c r="K317" t="e">
        <f>VLOOKUP(C317,#REF!,2,FALSE)</f>
        <v>#REF!</v>
      </c>
    </row>
    <row r="318" spans="1:11" x14ac:dyDescent="0.25">
      <c r="A318" s="8">
        <v>2024</v>
      </c>
      <c r="B318" s="9" t="s">
        <v>4</v>
      </c>
      <c r="C318" s="9" t="s">
        <v>319</v>
      </c>
      <c r="D318" s="9" t="s">
        <v>5379</v>
      </c>
      <c r="E318" s="11" t="s">
        <v>8641</v>
      </c>
      <c r="F318" s="9" t="s">
        <v>319</v>
      </c>
      <c r="G318" s="9" t="s">
        <v>5379</v>
      </c>
      <c r="H318">
        <v>7.2910809999999993</v>
      </c>
      <c r="I318">
        <v>52.441314999999996</v>
      </c>
      <c r="K318" t="e">
        <f>VLOOKUP(C318,#REF!,2,FALSE)</f>
        <v>#REF!</v>
      </c>
    </row>
    <row r="319" spans="1:11" x14ac:dyDescent="0.25">
      <c r="A319" s="8">
        <v>2024</v>
      </c>
      <c r="B319" s="9" t="s">
        <v>4</v>
      </c>
      <c r="C319" s="9" t="s">
        <v>320</v>
      </c>
      <c r="D319" s="9" t="s">
        <v>5380</v>
      </c>
      <c r="E319" s="11" t="s">
        <v>8641</v>
      </c>
      <c r="F319" s="9" t="s">
        <v>320</v>
      </c>
      <c r="G319" s="9" t="s">
        <v>5380</v>
      </c>
      <c r="H319">
        <v>182.973794</v>
      </c>
      <c r="I319">
        <v>2015.86851</v>
      </c>
      <c r="K319" t="e">
        <f>VLOOKUP(C319,#REF!,2,FALSE)</f>
        <v>#REF!</v>
      </c>
    </row>
    <row r="320" spans="1:11" x14ac:dyDescent="0.25">
      <c r="A320" s="8">
        <v>2024</v>
      </c>
      <c r="B320" s="9" t="s">
        <v>4</v>
      </c>
      <c r="C320" s="9" t="s">
        <v>321</v>
      </c>
      <c r="D320" s="9" t="s">
        <v>5381</v>
      </c>
      <c r="E320" s="11" t="s">
        <v>8641</v>
      </c>
      <c r="F320" s="9" t="s">
        <v>321</v>
      </c>
      <c r="G320" s="9" t="s">
        <v>5381</v>
      </c>
      <c r="H320">
        <v>103.118342</v>
      </c>
      <c r="I320">
        <v>126.360946</v>
      </c>
      <c r="K320" t="e">
        <f>VLOOKUP(C320,#REF!,2,FALSE)</f>
        <v>#REF!</v>
      </c>
    </row>
    <row r="321" spans="1:11" x14ac:dyDescent="0.25">
      <c r="A321" s="8">
        <v>2024</v>
      </c>
      <c r="B321" s="9" t="s">
        <v>4</v>
      </c>
      <c r="C321" s="9" t="s">
        <v>322</v>
      </c>
      <c r="D321" s="9" t="s">
        <v>5382</v>
      </c>
      <c r="E321" s="11" t="s">
        <v>8641</v>
      </c>
      <c r="F321" s="9" t="s">
        <v>322</v>
      </c>
      <c r="G321" s="9" t="s">
        <v>5382</v>
      </c>
      <c r="H321">
        <v>1697.8219389999999</v>
      </c>
      <c r="I321">
        <v>6259.8494479999999</v>
      </c>
      <c r="K321" t="e">
        <f>VLOOKUP(C321,#REF!,2,FALSE)</f>
        <v>#REF!</v>
      </c>
    </row>
    <row r="322" spans="1:11" x14ac:dyDescent="0.25">
      <c r="A322" s="8">
        <v>2024</v>
      </c>
      <c r="B322" s="9" t="s">
        <v>4</v>
      </c>
      <c r="C322" s="9" t="s">
        <v>323</v>
      </c>
      <c r="D322" s="9" t="s">
        <v>5383</v>
      </c>
      <c r="E322" s="11" t="s">
        <v>8641</v>
      </c>
      <c r="F322" s="9" t="s">
        <v>323</v>
      </c>
      <c r="G322" s="9" t="s">
        <v>5383</v>
      </c>
      <c r="H322">
        <v>146.44521499999999</v>
      </c>
      <c r="I322">
        <v>146.44521499999999</v>
      </c>
      <c r="K322" t="e">
        <f>VLOOKUP(C322,#REF!,2,FALSE)</f>
        <v>#REF!</v>
      </c>
    </row>
    <row r="323" spans="1:11" x14ac:dyDescent="0.25">
      <c r="A323" s="8">
        <v>2024</v>
      </c>
      <c r="B323" s="9" t="s">
        <v>4</v>
      </c>
      <c r="C323" s="9" t="s">
        <v>324</v>
      </c>
      <c r="D323" s="9" t="s">
        <v>5384</v>
      </c>
      <c r="E323" s="11" t="s">
        <v>8641</v>
      </c>
      <c r="F323" s="9" t="s">
        <v>324</v>
      </c>
      <c r="G323" s="9" t="s">
        <v>5384</v>
      </c>
      <c r="H323">
        <v>96.456789000000001</v>
      </c>
      <c r="I323">
        <v>112.709875</v>
      </c>
      <c r="K323" t="e">
        <f>VLOOKUP(C323,#REF!,2,FALSE)</f>
        <v>#REF!</v>
      </c>
    </row>
    <row r="324" spans="1:11" x14ac:dyDescent="0.25">
      <c r="A324" s="8">
        <v>2024</v>
      </c>
      <c r="B324" s="9" t="s">
        <v>4</v>
      </c>
      <c r="C324" s="9" t="s">
        <v>325</v>
      </c>
      <c r="D324" s="9" t="s">
        <v>5385</v>
      </c>
      <c r="E324" s="11" t="s">
        <v>8641</v>
      </c>
      <c r="F324" s="9" t="s">
        <v>325</v>
      </c>
      <c r="G324" s="9" t="s">
        <v>5385</v>
      </c>
      <c r="H324">
        <v>389.76683500000001</v>
      </c>
      <c r="I324">
        <v>574.99434199999996</v>
      </c>
      <c r="K324" t="e">
        <f>VLOOKUP(C324,#REF!,2,FALSE)</f>
        <v>#REF!</v>
      </c>
    </row>
    <row r="325" spans="1:11" x14ac:dyDescent="0.25">
      <c r="A325" s="8">
        <v>2024</v>
      </c>
      <c r="B325" s="9" t="s">
        <v>4</v>
      </c>
      <c r="C325" s="9" t="s">
        <v>326</v>
      </c>
      <c r="D325" s="9" t="s">
        <v>5386</v>
      </c>
      <c r="E325" s="11" t="s">
        <v>8641</v>
      </c>
      <c r="F325" s="9" t="s">
        <v>326</v>
      </c>
      <c r="G325" s="9" t="s">
        <v>5386</v>
      </c>
      <c r="H325">
        <v>486.359737</v>
      </c>
      <c r="I325">
        <v>606.74587499999996</v>
      </c>
      <c r="K325" t="e">
        <f>VLOOKUP(C325,#REF!,2,FALSE)</f>
        <v>#REF!</v>
      </c>
    </row>
    <row r="326" spans="1:11" x14ac:dyDescent="0.25">
      <c r="A326" s="8">
        <v>2024</v>
      </c>
      <c r="B326" s="9" t="s">
        <v>4</v>
      </c>
      <c r="C326" s="9" t="s">
        <v>327</v>
      </c>
      <c r="D326" s="9" t="s">
        <v>5387</v>
      </c>
      <c r="E326" s="11" t="s">
        <v>8641</v>
      </c>
      <c r="F326" s="9" t="s">
        <v>327</v>
      </c>
      <c r="G326" s="9" t="s">
        <v>5387</v>
      </c>
      <c r="H326">
        <v>0</v>
      </c>
      <c r="I326">
        <v>462.26829900000001</v>
      </c>
      <c r="K326" t="e">
        <f>VLOOKUP(C326,#REF!,2,FALSE)</f>
        <v>#REF!</v>
      </c>
    </row>
    <row r="327" spans="1:11" x14ac:dyDescent="0.25">
      <c r="A327" s="8">
        <v>2024</v>
      </c>
      <c r="B327" s="9" t="s">
        <v>4</v>
      </c>
      <c r="C327" s="9" t="s">
        <v>328</v>
      </c>
      <c r="D327" s="9" t="s">
        <v>5388</v>
      </c>
      <c r="E327" s="11" t="s">
        <v>8641</v>
      </c>
      <c r="F327" s="9" t="s">
        <v>328</v>
      </c>
      <c r="G327" s="9" t="s">
        <v>5388</v>
      </c>
      <c r="H327">
        <v>160.76639499999999</v>
      </c>
      <c r="I327">
        <v>397.28516999999999</v>
      </c>
      <c r="K327" t="e">
        <f>VLOOKUP(C327,#REF!,2,FALSE)</f>
        <v>#REF!</v>
      </c>
    </row>
    <row r="328" spans="1:11" x14ac:dyDescent="0.25">
      <c r="A328" s="8">
        <v>2024</v>
      </c>
      <c r="B328" s="9" t="s">
        <v>4</v>
      </c>
      <c r="C328" s="9" t="s">
        <v>329</v>
      </c>
      <c r="D328" s="9" t="s">
        <v>5389</v>
      </c>
      <c r="E328" s="11" t="s">
        <v>8641</v>
      </c>
      <c r="F328" s="9" t="s">
        <v>329</v>
      </c>
      <c r="G328" s="9" t="s">
        <v>5389</v>
      </c>
      <c r="H328">
        <v>0</v>
      </c>
      <c r="I328">
        <v>75.218834999999999</v>
      </c>
      <c r="K328" t="e">
        <f>VLOOKUP(C328,#REF!,2,FALSE)</f>
        <v>#REF!</v>
      </c>
    </row>
    <row r="329" spans="1:11" x14ac:dyDescent="0.25">
      <c r="A329" s="8">
        <v>2024</v>
      </c>
      <c r="B329" s="9" t="s">
        <v>4</v>
      </c>
      <c r="C329" s="9" t="s">
        <v>330</v>
      </c>
      <c r="D329" s="9" t="s">
        <v>5390</v>
      </c>
      <c r="E329" s="11" t="s">
        <v>8641</v>
      </c>
      <c r="F329" s="9" t="s">
        <v>330</v>
      </c>
      <c r="G329" s="9" t="s">
        <v>5390</v>
      </c>
      <c r="H329">
        <v>0</v>
      </c>
      <c r="I329">
        <v>90.977644999999995</v>
      </c>
      <c r="K329" t="e">
        <f>VLOOKUP(C329,#REF!,2,FALSE)</f>
        <v>#REF!</v>
      </c>
    </row>
    <row r="330" spans="1:11" x14ac:dyDescent="0.25">
      <c r="A330" s="8">
        <v>2024</v>
      </c>
      <c r="B330" s="9" t="s">
        <v>4</v>
      </c>
      <c r="C330" s="9" t="s">
        <v>331</v>
      </c>
      <c r="D330" s="9" t="s">
        <v>5391</v>
      </c>
      <c r="E330" s="11" t="s">
        <v>8641</v>
      </c>
      <c r="F330" s="9" t="s">
        <v>331</v>
      </c>
      <c r="G330" s="9" t="s">
        <v>5391</v>
      </c>
      <c r="H330">
        <v>0</v>
      </c>
      <c r="I330">
        <v>93.61264899999999</v>
      </c>
      <c r="K330" t="e">
        <f>VLOOKUP(C330,#REF!,2,FALSE)</f>
        <v>#REF!</v>
      </c>
    </row>
    <row r="331" spans="1:11" x14ac:dyDescent="0.25">
      <c r="A331" s="8">
        <v>2024</v>
      </c>
      <c r="B331" s="9" t="s">
        <v>4</v>
      </c>
      <c r="C331" s="9" t="s">
        <v>332</v>
      </c>
      <c r="D331" s="9" t="s">
        <v>5392</v>
      </c>
      <c r="E331" s="11" t="s">
        <v>8641</v>
      </c>
      <c r="F331" s="9" t="s">
        <v>332</v>
      </c>
      <c r="G331" s="9" t="s">
        <v>5392</v>
      </c>
      <c r="H331">
        <v>81.730836999999994</v>
      </c>
      <c r="I331">
        <v>781.32870800000001</v>
      </c>
      <c r="K331" t="e">
        <f>VLOOKUP(C331,#REF!,2,FALSE)</f>
        <v>#REF!</v>
      </c>
    </row>
    <row r="332" spans="1:11" x14ac:dyDescent="0.25">
      <c r="A332" s="8">
        <v>2024</v>
      </c>
      <c r="B332" s="9" t="s">
        <v>4</v>
      </c>
      <c r="C332" s="9" t="s">
        <v>333</v>
      </c>
      <c r="D332" s="9" t="s">
        <v>5393</v>
      </c>
      <c r="E332" s="11" t="s">
        <v>8641</v>
      </c>
      <c r="F332" s="9" t="s">
        <v>333</v>
      </c>
      <c r="G332" s="9" t="s">
        <v>5393</v>
      </c>
      <c r="H332">
        <v>0</v>
      </c>
      <c r="I332">
        <v>206.04967500000001</v>
      </c>
      <c r="K332" t="e">
        <f>VLOOKUP(C332,#REF!,2,FALSE)</f>
        <v>#REF!</v>
      </c>
    </row>
    <row r="333" spans="1:11" x14ac:dyDescent="0.25">
      <c r="A333" s="8">
        <v>2024</v>
      </c>
      <c r="B333" s="9" t="s">
        <v>4</v>
      </c>
      <c r="C333" s="9" t="s">
        <v>334</v>
      </c>
      <c r="D333" s="9" t="s">
        <v>5394</v>
      </c>
      <c r="E333" s="11" t="s">
        <v>8641</v>
      </c>
      <c r="F333" s="9" t="s">
        <v>334</v>
      </c>
      <c r="G333" s="9" t="s">
        <v>5394</v>
      </c>
      <c r="H333">
        <v>0</v>
      </c>
      <c r="I333">
        <v>363.13014599999997</v>
      </c>
      <c r="K333" t="e">
        <f>VLOOKUP(C333,#REF!,2,FALSE)</f>
        <v>#REF!</v>
      </c>
    </row>
    <row r="334" spans="1:11" x14ac:dyDescent="0.25">
      <c r="A334" s="8">
        <v>2024</v>
      </c>
      <c r="B334" s="9" t="s">
        <v>4</v>
      </c>
      <c r="C334" s="9" t="s">
        <v>335</v>
      </c>
      <c r="D334" s="9" t="s">
        <v>5395</v>
      </c>
      <c r="E334" s="11" t="s">
        <v>8641</v>
      </c>
      <c r="F334" s="9" t="s">
        <v>335</v>
      </c>
      <c r="G334" s="9" t="s">
        <v>5395</v>
      </c>
      <c r="H334">
        <v>0</v>
      </c>
      <c r="I334">
        <v>266.26689399999998</v>
      </c>
      <c r="K334" t="e">
        <f>VLOOKUP(C334,#REF!,2,FALSE)</f>
        <v>#REF!</v>
      </c>
    </row>
    <row r="335" spans="1:11" x14ac:dyDescent="0.25">
      <c r="A335" s="8">
        <v>2024</v>
      </c>
      <c r="B335" s="9" t="s">
        <v>4</v>
      </c>
      <c r="C335" s="9" t="s">
        <v>336</v>
      </c>
      <c r="D335" s="9" t="s">
        <v>5396</v>
      </c>
      <c r="E335" s="11" t="s">
        <v>8641</v>
      </c>
      <c r="F335" s="9" t="s">
        <v>336</v>
      </c>
      <c r="G335" s="9" t="s">
        <v>5396</v>
      </c>
      <c r="H335">
        <v>0</v>
      </c>
      <c r="I335">
        <v>54.813611999999999</v>
      </c>
      <c r="K335" t="e">
        <f>VLOOKUP(C335,#REF!,2,FALSE)</f>
        <v>#REF!</v>
      </c>
    </row>
    <row r="336" spans="1:11" x14ac:dyDescent="0.25">
      <c r="A336" s="8">
        <v>2024</v>
      </c>
      <c r="B336" s="9" t="s">
        <v>4</v>
      </c>
      <c r="C336" s="9" t="s">
        <v>337</v>
      </c>
      <c r="D336" s="9" t="s">
        <v>5397</v>
      </c>
      <c r="E336" s="11" t="s">
        <v>8641</v>
      </c>
      <c r="F336" s="9" t="s">
        <v>337</v>
      </c>
      <c r="G336" s="9" t="s">
        <v>5397</v>
      </c>
      <c r="H336">
        <v>0</v>
      </c>
      <c r="I336">
        <v>133.12660599999998</v>
      </c>
      <c r="K336" t="e">
        <f>VLOOKUP(C336,#REF!,2,FALSE)</f>
        <v>#REF!</v>
      </c>
    </row>
    <row r="337" spans="1:11" x14ac:dyDescent="0.25">
      <c r="A337" s="8">
        <v>2024</v>
      </c>
      <c r="B337" s="9" t="s">
        <v>4</v>
      </c>
      <c r="C337" s="9" t="s">
        <v>338</v>
      </c>
      <c r="D337" s="9" t="s">
        <v>5398</v>
      </c>
      <c r="E337" s="11" t="s">
        <v>8641</v>
      </c>
      <c r="F337" s="9" t="s">
        <v>338</v>
      </c>
      <c r="G337" s="9" t="s">
        <v>5398</v>
      </c>
      <c r="H337">
        <v>0</v>
      </c>
      <c r="I337">
        <v>155.712197</v>
      </c>
      <c r="K337" t="e">
        <f>VLOOKUP(C337,#REF!,2,FALSE)</f>
        <v>#REF!</v>
      </c>
    </row>
    <row r="338" spans="1:11" x14ac:dyDescent="0.25">
      <c r="A338" s="8">
        <v>2024</v>
      </c>
      <c r="B338" s="9" t="s">
        <v>339</v>
      </c>
      <c r="C338" s="9" t="s">
        <v>340</v>
      </c>
      <c r="D338" s="9" t="s">
        <v>5399</v>
      </c>
      <c r="E338" s="11" t="s">
        <v>8642</v>
      </c>
      <c r="F338" s="9" t="s">
        <v>340</v>
      </c>
      <c r="G338" s="9" t="s">
        <v>5399</v>
      </c>
      <c r="H338">
        <v>78.502700000000004</v>
      </c>
      <c r="I338">
        <v>78.502700000000004</v>
      </c>
      <c r="K338" t="e">
        <f>VLOOKUP(C338,#REF!,2,FALSE)</f>
        <v>#REF!</v>
      </c>
    </row>
    <row r="339" spans="1:11" x14ac:dyDescent="0.25">
      <c r="A339" s="8">
        <v>2024</v>
      </c>
      <c r="B339" s="9" t="s">
        <v>339</v>
      </c>
      <c r="C339" s="9" t="s">
        <v>341</v>
      </c>
      <c r="D339" s="9" t="s">
        <v>5400</v>
      </c>
      <c r="E339" s="11" t="s">
        <v>8642</v>
      </c>
      <c r="F339" s="9" t="s">
        <v>341</v>
      </c>
      <c r="G339" s="9" t="s">
        <v>5400</v>
      </c>
      <c r="H339">
        <v>168.96680900000001</v>
      </c>
      <c r="I339">
        <v>168.96680900000001</v>
      </c>
      <c r="K339" t="e">
        <f>VLOOKUP(C339,#REF!,2,FALSE)</f>
        <v>#REF!</v>
      </c>
    </row>
    <row r="340" spans="1:11" x14ac:dyDescent="0.25">
      <c r="A340" s="8">
        <v>2024</v>
      </c>
      <c r="B340" s="9" t="s">
        <v>339</v>
      </c>
      <c r="C340" s="9" t="s">
        <v>342</v>
      </c>
      <c r="D340" s="9" t="s">
        <v>5401</v>
      </c>
      <c r="E340" s="11" t="s">
        <v>8642</v>
      </c>
      <c r="F340" s="9" t="s">
        <v>342</v>
      </c>
      <c r="G340" s="9" t="s">
        <v>5401</v>
      </c>
      <c r="H340">
        <v>36.863636999999997</v>
      </c>
      <c r="I340">
        <v>36.863636999999997</v>
      </c>
      <c r="K340" t="e">
        <f>VLOOKUP(C340,#REF!,2,FALSE)</f>
        <v>#REF!</v>
      </c>
    </row>
    <row r="341" spans="1:11" x14ac:dyDescent="0.25">
      <c r="A341" s="8">
        <v>2024</v>
      </c>
      <c r="B341" s="9" t="s">
        <v>339</v>
      </c>
      <c r="C341" s="9" t="s">
        <v>343</v>
      </c>
      <c r="D341" s="9" t="s">
        <v>5402</v>
      </c>
      <c r="E341" s="11" t="s">
        <v>8642</v>
      </c>
      <c r="F341" s="9" t="s">
        <v>343</v>
      </c>
      <c r="G341" s="9" t="s">
        <v>5402</v>
      </c>
      <c r="H341">
        <v>71.054020999999992</v>
      </c>
      <c r="I341">
        <v>71.054020999999992</v>
      </c>
      <c r="K341" t="e">
        <f>VLOOKUP(C341,#REF!,2,FALSE)</f>
        <v>#REF!</v>
      </c>
    </row>
    <row r="342" spans="1:11" x14ac:dyDescent="0.25">
      <c r="A342" s="8">
        <v>2024</v>
      </c>
      <c r="B342" s="9" t="s">
        <v>339</v>
      </c>
      <c r="C342" s="9" t="s">
        <v>344</v>
      </c>
      <c r="D342" s="9" t="s">
        <v>5403</v>
      </c>
      <c r="E342" s="11" t="s">
        <v>8642</v>
      </c>
      <c r="F342" s="9" t="s">
        <v>344</v>
      </c>
      <c r="G342" s="9" t="s">
        <v>5403</v>
      </c>
      <c r="H342">
        <v>59.676848</v>
      </c>
      <c r="I342">
        <v>59.676848</v>
      </c>
      <c r="K342" t="e">
        <f>VLOOKUP(C342,#REF!,2,FALSE)</f>
        <v>#REF!</v>
      </c>
    </row>
    <row r="343" spans="1:11" x14ac:dyDescent="0.25">
      <c r="A343" s="8">
        <v>2024</v>
      </c>
      <c r="B343" s="9" t="s">
        <v>339</v>
      </c>
      <c r="C343" s="9" t="s">
        <v>345</v>
      </c>
      <c r="D343" s="9" t="s">
        <v>5404</v>
      </c>
      <c r="E343" s="11" t="s">
        <v>8642</v>
      </c>
      <c r="F343" s="9" t="s">
        <v>345</v>
      </c>
      <c r="G343" s="9" t="s">
        <v>5404</v>
      </c>
      <c r="H343">
        <v>145.84026900000001</v>
      </c>
      <c r="I343">
        <v>145.84026900000001</v>
      </c>
      <c r="K343" t="e">
        <f>VLOOKUP(C343,#REF!,2,FALSE)</f>
        <v>#REF!</v>
      </c>
    </row>
    <row r="344" spans="1:11" x14ac:dyDescent="0.25">
      <c r="A344" s="8">
        <v>2024</v>
      </c>
      <c r="B344" s="9" t="s">
        <v>339</v>
      </c>
      <c r="C344" s="9" t="s">
        <v>346</v>
      </c>
      <c r="D344" s="9" t="s">
        <v>5405</v>
      </c>
      <c r="E344" s="11" t="s">
        <v>8642</v>
      </c>
      <c r="F344" s="9" t="s">
        <v>346</v>
      </c>
      <c r="G344" s="9" t="s">
        <v>5405</v>
      </c>
      <c r="H344">
        <v>180.01986499999998</v>
      </c>
      <c r="I344">
        <v>180.01986499999998</v>
      </c>
      <c r="K344" t="e">
        <f>VLOOKUP(C344,#REF!,2,FALSE)</f>
        <v>#REF!</v>
      </c>
    </row>
    <row r="345" spans="1:11" x14ac:dyDescent="0.25">
      <c r="A345" s="8">
        <v>2024</v>
      </c>
      <c r="B345" s="9" t="s">
        <v>339</v>
      </c>
      <c r="C345" s="9" t="s">
        <v>347</v>
      </c>
      <c r="D345" s="9" t="s">
        <v>5406</v>
      </c>
      <c r="E345" s="11" t="s">
        <v>8642</v>
      </c>
      <c r="F345" s="9" t="s">
        <v>347</v>
      </c>
      <c r="G345" s="9" t="s">
        <v>5406</v>
      </c>
      <c r="H345">
        <v>7.0969009999999999</v>
      </c>
      <c r="I345">
        <v>7.0969009999999999</v>
      </c>
      <c r="K345" t="e">
        <f>VLOOKUP(C345,#REF!,2,FALSE)</f>
        <v>#REF!</v>
      </c>
    </row>
    <row r="346" spans="1:11" x14ac:dyDescent="0.25">
      <c r="A346" s="8">
        <v>2024</v>
      </c>
      <c r="B346" s="9" t="s">
        <v>339</v>
      </c>
      <c r="C346" s="9" t="s">
        <v>348</v>
      </c>
      <c r="D346" s="9" t="s">
        <v>5407</v>
      </c>
      <c r="E346" s="11" t="s">
        <v>8642</v>
      </c>
      <c r="F346" s="9" t="s">
        <v>348</v>
      </c>
      <c r="G346" s="9" t="s">
        <v>5407</v>
      </c>
      <c r="H346">
        <v>42.299133999999995</v>
      </c>
      <c r="I346">
        <v>42.299133999999995</v>
      </c>
      <c r="K346" t="e">
        <f>VLOOKUP(C346,#REF!,2,FALSE)</f>
        <v>#REF!</v>
      </c>
    </row>
    <row r="347" spans="1:11" x14ac:dyDescent="0.25">
      <c r="A347" s="8">
        <v>2024</v>
      </c>
      <c r="B347" s="9" t="s">
        <v>339</v>
      </c>
      <c r="C347" s="9" t="s">
        <v>349</v>
      </c>
      <c r="D347" s="9" t="s">
        <v>5408</v>
      </c>
      <c r="E347" s="11" t="s">
        <v>8642</v>
      </c>
      <c r="F347" s="9" t="s">
        <v>349</v>
      </c>
      <c r="G347" s="9" t="s">
        <v>5408</v>
      </c>
      <c r="H347">
        <v>46.239683999999997</v>
      </c>
      <c r="I347">
        <v>46.239683999999997</v>
      </c>
      <c r="K347" t="e">
        <f>VLOOKUP(C347,#REF!,2,FALSE)</f>
        <v>#REF!</v>
      </c>
    </row>
    <row r="348" spans="1:11" x14ac:dyDescent="0.25">
      <c r="A348" s="8">
        <v>2024</v>
      </c>
      <c r="B348" s="9" t="s">
        <v>339</v>
      </c>
      <c r="C348" s="9" t="s">
        <v>350</v>
      </c>
      <c r="D348" s="9" t="s">
        <v>5409</v>
      </c>
      <c r="E348" s="11" t="s">
        <v>8642</v>
      </c>
      <c r="F348" s="9" t="s">
        <v>350</v>
      </c>
      <c r="G348" s="9" t="s">
        <v>5409</v>
      </c>
      <c r="H348">
        <v>106.195851</v>
      </c>
      <c r="I348">
        <v>106.195851</v>
      </c>
    </row>
    <row r="349" spans="1:11" x14ac:dyDescent="0.25">
      <c r="A349" s="8">
        <v>2024</v>
      </c>
      <c r="B349" s="9" t="s">
        <v>339</v>
      </c>
      <c r="C349" s="9" t="s">
        <v>351</v>
      </c>
      <c r="D349" s="9" t="s">
        <v>5410</v>
      </c>
      <c r="E349" s="11" t="s">
        <v>8642</v>
      </c>
      <c r="F349" s="9" t="s">
        <v>351</v>
      </c>
      <c r="G349" s="9" t="s">
        <v>5410</v>
      </c>
      <c r="H349">
        <v>106.511363</v>
      </c>
      <c r="I349">
        <v>106.511363</v>
      </c>
    </row>
    <row r="350" spans="1:11" x14ac:dyDescent="0.25">
      <c r="A350" s="8">
        <v>2024</v>
      </c>
      <c r="B350" s="9" t="s">
        <v>339</v>
      </c>
      <c r="C350" s="9" t="s">
        <v>352</v>
      </c>
      <c r="D350" s="9" t="s">
        <v>5411</v>
      </c>
      <c r="E350" s="11" t="s">
        <v>8642</v>
      </c>
      <c r="F350" s="9" t="s">
        <v>352</v>
      </c>
      <c r="G350" s="9" t="s">
        <v>5411</v>
      </c>
      <c r="H350">
        <v>177.94817599999999</v>
      </c>
      <c r="I350">
        <v>177.94817599999999</v>
      </c>
    </row>
    <row r="351" spans="1:11" x14ac:dyDescent="0.25">
      <c r="A351" s="8">
        <v>2024</v>
      </c>
      <c r="B351" s="9" t="s">
        <v>339</v>
      </c>
      <c r="C351" s="9" t="s">
        <v>353</v>
      </c>
      <c r="D351" s="9" t="s">
        <v>5412</v>
      </c>
      <c r="E351" s="11" t="s">
        <v>8642</v>
      </c>
      <c r="F351" s="9" t="s">
        <v>353</v>
      </c>
      <c r="G351" s="9" t="s">
        <v>5412</v>
      </c>
      <c r="H351">
        <v>120.81401099999999</v>
      </c>
      <c r="I351">
        <v>120.81401099999999</v>
      </c>
    </row>
    <row r="352" spans="1:11" x14ac:dyDescent="0.25">
      <c r="A352" s="8">
        <v>2024</v>
      </c>
      <c r="B352" s="9" t="s">
        <v>339</v>
      </c>
      <c r="C352" s="9" t="s">
        <v>354</v>
      </c>
      <c r="D352" s="9" t="s">
        <v>5413</v>
      </c>
      <c r="E352" s="11" t="s">
        <v>8642</v>
      </c>
      <c r="F352" s="9" t="s">
        <v>354</v>
      </c>
      <c r="G352" s="9" t="s">
        <v>5413</v>
      </c>
      <c r="H352">
        <v>78.918605999999997</v>
      </c>
      <c r="I352">
        <v>78.918605999999997</v>
      </c>
    </row>
    <row r="353" spans="1:9" x14ac:dyDescent="0.25">
      <c r="A353" s="8">
        <v>2024</v>
      </c>
      <c r="B353" s="9" t="s">
        <v>339</v>
      </c>
      <c r="C353" s="9" t="s">
        <v>355</v>
      </c>
      <c r="D353" s="9" t="s">
        <v>5414</v>
      </c>
      <c r="E353" s="11" t="s">
        <v>8642</v>
      </c>
      <c r="F353" s="9" t="s">
        <v>355</v>
      </c>
      <c r="G353" s="9" t="s">
        <v>5414</v>
      </c>
      <c r="H353">
        <v>92.041681999999994</v>
      </c>
      <c r="I353">
        <v>92.041681999999994</v>
      </c>
    </row>
    <row r="354" spans="1:9" x14ac:dyDescent="0.25">
      <c r="A354" s="8">
        <v>2024</v>
      </c>
      <c r="B354" s="9" t="s">
        <v>339</v>
      </c>
      <c r="C354" s="9" t="s">
        <v>356</v>
      </c>
      <c r="D354" s="9" t="s">
        <v>5415</v>
      </c>
      <c r="E354" s="11" t="s">
        <v>8642</v>
      </c>
      <c r="F354" s="9" t="s">
        <v>356</v>
      </c>
      <c r="G354" s="9" t="s">
        <v>5415</v>
      </c>
      <c r="H354">
        <v>92.613621999999992</v>
      </c>
      <c r="I354">
        <v>92.613621999999992</v>
      </c>
    </row>
    <row r="355" spans="1:9" x14ac:dyDescent="0.25">
      <c r="A355" s="8">
        <v>2024</v>
      </c>
      <c r="B355" s="9" t="s">
        <v>339</v>
      </c>
      <c r="C355" s="9" t="s">
        <v>357</v>
      </c>
      <c r="D355" s="9" t="s">
        <v>5416</v>
      </c>
      <c r="E355" s="11" t="s">
        <v>8642</v>
      </c>
      <c r="F355" s="9" t="s">
        <v>357</v>
      </c>
      <c r="G355" s="9" t="s">
        <v>5416</v>
      </c>
      <c r="H355">
        <v>57.323698999999998</v>
      </c>
      <c r="I355">
        <v>57.323698999999998</v>
      </c>
    </row>
    <row r="356" spans="1:9" x14ac:dyDescent="0.25">
      <c r="A356" s="8">
        <v>2024</v>
      </c>
      <c r="B356" s="9" t="s">
        <v>339</v>
      </c>
      <c r="C356" s="9" t="s">
        <v>358</v>
      </c>
      <c r="D356" s="9" t="s">
        <v>5417</v>
      </c>
      <c r="E356" s="11" t="s">
        <v>8642</v>
      </c>
      <c r="F356" s="9" t="s">
        <v>358</v>
      </c>
      <c r="G356" s="9" t="s">
        <v>5417</v>
      </c>
      <c r="H356">
        <v>100.626762</v>
      </c>
      <c r="I356">
        <v>100.626762</v>
      </c>
    </row>
    <row r="357" spans="1:9" x14ac:dyDescent="0.25">
      <c r="A357" s="8">
        <v>2024</v>
      </c>
      <c r="B357" s="9" t="s">
        <v>339</v>
      </c>
      <c r="C357" s="9" t="s">
        <v>359</v>
      </c>
      <c r="D357" s="9" t="s">
        <v>5418</v>
      </c>
      <c r="E357" s="11" t="s">
        <v>8642</v>
      </c>
      <c r="F357" s="9" t="s">
        <v>359</v>
      </c>
      <c r="G357" s="9" t="s">
        <v>5418</v>
      </c>
      <c r="H357">
        <v>104.770698</v>
      </c>
      <c r="I357">
        <v>104.770698</v>
      </c>
    </row>
    <row r="358" spans="1:9" x14ac:dyDescent="0.25">
      <c r="A358" s="8">
        <v>2024</v>
      </c>
      <c r="B358" s="9" t="s">
        <v>339</v>
      </c>
      <c r="C358" s="9" t="s">
        <v>360</v>
      </c>
      <c r="D358" s="9" t="s">
        <v>5419</v>
      </c>
      <c r="E358" s="11" t="s">
        <v>8642</v>
      </c>
      <c r="F358" s="9" t="s">
        <v>360</v>
      </c>
      <c r="G358" s="9" t="s">
        <v>5419</v>
      </c>
      <c r="H358">
        <v>181.957086</v>
      </c>
      <c r="I358">
        <v>181.957086</v>
      </c>
    </row>
    <row r="359" spans="1:9" x14ac:dyDescent="0.25">
      <c r="A359" s="8">
        <v>2024</v>
      </c>
      <c r="B359" s="9" t="s">
        <v>339</v>
      </c>
      <c r="C359" s="9" t="s">
        <v>361</v>
      </c>
      <c r="D359" s="9" t="s">
        <v>5420</v>
      </c>
      <c r="E359" s="11" t="s">
        <v>8642</v>
      </c>
      <c r="F359" s="9" t="s">
        <v>361</v>
      </c>
      <c r="G359" s="9" t="s">
        <v>5420</v>
      </c>
      <c r="H359">
        <v>231.89842300000001</v>
      </c>
      <c r="I359">
        <v>231.89842300000001</v>
      </c>
    </row>
    <row r="360" spans="1:9" x14ac:dyDescent="0.25">
      <c r="A360" s="8">
        <v>2024</v>
      </c>
      <c r="B360" s="9" t="s">
        <v>339</v>
      </c>
      <c r="C360" s="9" t="s">
        <v>362</v>
      </c>
      <c r="D360" s="9" t="s">
        <v>5421</v>
      </c>
      <c r="E360" s="11" t="s">
        <v>8642</v>
      </c>
      <c r="F360" s="9" t="s">
        <v>362</v>
      </c>
      <c r="G360" s="9" t="s">
        <v>5421</v>
      </c>
      <c r="H360">
        <v>130.57334</v>
      </c>
      <c r="I360">
        <v>130.57334</v>
      </c>
    </row>
    <row r="361" spans="1:9" x14ac:dyDescent="0.25">
      <c r="A361" s="8">
        <v>2024</v>
      </c>
      <c r="B361" s="9" t="s">
        <v>339</v>
      </c>
      <c r="C361" s="9" t="s">
        <v>363</v>
      </c>
      <c r="D361" s="9" t="s">
        <v>5422</v>
      </c>
      <c r="E361" s="11" t="s">
        <v>8642</v>
      </c>
      <c r="F361" s="9" t="s">
        <v>363</v>
      </c>
      <c r="G361" s="9" t="s">
        <v>5422</v>
      </c>
      <c r="H361">
        <v>219.507328</v>
      </c>
      <c r="I361">
        <v>219.507328</v>
      </c>
    </row>
    <row r="362" spans="1:9" x14ac:dyDescent="0.25">
      <c r="A362" s="8">
        <v>2024</v>
      </c>
      <c r="B362" s="9" t="s">
        <v>339</v>
      </c>
      <c r="C362" s="9" t="s">
        <v>364</v>
      </c>
      <c r="D362" s="9" t="s">
        <v>5423</v>
      </c>
      <c r="E362" s="11" t="s">
        <v>8642</v>
      </c>
      <c r="F362" s="9" t="s">
        <v>364</v>
      </c>
      <c r="G362" s="9" t="s">
        <v>5423</v>
      </c>
      <c r="H362">
        <v>8.2703930000000003</v>
      </c>
      <c r="I362">
        <v>8.2703930000000003</v>
      </c>
    </row>
    <row r="363" spans="1:9" x14ac:dyDescent="0.25">
      <c r="A363" s="8">
        <v>2024</v>
      </c>
      <c r="B363" s="9" t="s">
        <v>339</v>
      </c>
      <c r="C363" s="9" t="s">
        <v>365</v>
      </c>
      <c r="D363" s="9" t="s">
        <v>5424</v>
      </c>
      <c r="E363" s="11" t="s">
        <v>8642</v>
      </c>
      <c r="F363" s="9" t="s">
        <v>365</v>
      </c>
      <c r="G363" s="9" t="s">
        <v>5424</v>
      </c>
      <c r="H363">
        <v>55.175587</v>
      </c>
      <c r="I363">
        <v>55.175587</v>
      </c>
    </row>
    <row r="364" spans="1:9" x14ac:dyDescent="0.25">
      <c r="A364" s="8">
        <v>2024</v>
      </c>
      <c r="B364" s="9" t="s">
        <v>339</v>
      </c>
      <c r="C364" s="9" t="s">
        <v>366</v>
      </c>
      <c r="D364" s="9" t="s">
        <v>5425</v>
      </c>
      <c r="E364" s="11" t="s">
        <v>8642</v>
      </c>
      <c r="F364" s="9" t="s">
        <v>366</v>
      </c>
      <c r="G364" s="9" t="s">
        <v>5425</v>
      </c>
      <c r="H364">
        <v>46.904761999999998</v>
      </c>
      <c r="I364">
        <v>46.904761999999998</v>
      </c>
    </row>
    <row r="365" spans="1:9" x14ac:dyDescent="0.25">
      <c r="A365" s="8">
        <v>2024</v>
      </c>
      <c r="B365" s="9" t="s">
        <v>339</v>
      </c>
      <c r="C365" s="9" t="s">
        <v>367</v>
      </c>
      <c r="D365" s="9" t="s">
        <v>5426</v>
      </c>
      <c r="E365" s="11" t="s">
        <v>8642</v>
      </c>
      <c r="F365" s="9" t="s">
        <v>367</v>
      </c>
      <c r="G365" s="9" t="s">
        <v>5426</v>
      </c>
      <c r="H365">
        <v>74.115850999999992</v>
      </c>
      <c r="I365">
        <v>74.115850999999992</v>
      </c>
    </row>
    <row r="366" spans="1:9" x14ac:dyDescent="0.25">
      <c r="A366" s="8">
        <v>2024</v>
      </c>
      <c r="B366" s="9" t="s">
        <v>339</v>
      </c>
      <c r="C366" s="9" t="s">
        <v>368</v>
      </c>
      <c r="D366" s="9" t="s">
        <v>5427</v>
      </c>
      <c r="E366" s="11" t="s">
        <v>8642</v>
      </c>
      <c r="F366" s="9" t="s">
        <v>368</v>
      </c>
      <c r="G366" s="9" t="s">
        <v>5427</v>
      </c>
      <c r="H366">
        <v>443.01601399999998</v>
      </c>
      <c r="I366">
        <v>443.01601399999998</v>
      </c>
    </row>
    <row r="367" spans="1:9" x14ac:dyDescent="0.25">
      <c r="A367" s="8">
        <v>2024</v>
      </c>
      <c r="B367" s="9" t="s">
        <v>339</v>
      </c>
      <c r="C367" s="9" t="s">
        <v>369</v>
      </c>
      <c r="D367" s="9" t="s">
        <v>5428</v>
      </c>
      <c r="E367" s="11" t="s">
        <v>8642</v>
      </c>
      <c r="F367" s="9" t="s">
        <v>369</v>
      </c>
      <c r="G367" s="9" t="s">
        <v>5428</v>
      </c>
      <c r="H367">
        <v>281.99586999999997</v>
      </c>
      <c r="I367">
        <v>281.99586999999997</v>
      </c>
    </row>
    <row r="368" spans="1:9" x14ac:dyDescent="0.25">
      <c r="A368" s="8">
        <v>2024</v>
      </c>
      <c r="B368" s="9" t="s">
        <v>339</v>
      </c>
      <c r="C368" s="9" t="s">
        <v>370</v>
      </c>
      <c r="D368" s="9" t="s">
        <v>5429</v>
      </c>
      <c r="E368" s="11" t="s">
        <v>8642</v>
      </c>
      <c r="F368" s="9" t="s">
        <v>370</v>
      </c>
      <c r="G368" s="9" t="s">
        <v>5429</v>
      </c>
      <c r="H368">
        <v>214.852217</v>
      </c>
      <c r="I368">
        <v>214.852217</v>
      </c>
    </row>
    <row r="369" spans="1:9" x14ac:dyDescent="0.25">
      <c r="A369" s="8">
        <v>2024</v>
      </c>
      <c r="B369" s="9" t="s">
        <v>339</v>
      </c>
      <c r="C369" s="9" t="s">
        <v>371</v>
      </c>
      <c r="D369" s="9" t="s">
        <v>5430</v>
      </c>
      <c r="E369" s="11" t="s">
        <v>8642</v>
      </c>
      <c r="F369" s="9" t="s">
        <v>372</v>
      </c>
      <c r="G369" s="9" t="s">
        <v>5568</v>
      </c>
      <c r="H369">
        <v>5</v>
      </c>
      <c r="I369">
        <v>5</v>
      </c>
    </row>
    <row r="370" spans="1:9" x14ac:dyDescent="0.25">
      <c r="A370" s="8">
        <v>2024</v>
      </c>
      <c r="B370" s="9" t="s">
        <v>339</v>
      </c>
      <c r="C370" s="9" t="s">
        <v>371</v>
      </c>
      <c r="D370" s="9" t="s">
        <v>5430</v>
      </c>
      <c r="E370" s="11" t="s">
        <v>8642</v>
      </c>
      <c r="F370" s="9" t="s">
        <v>371</v>
      </c>
      <c r="G370" s="9" t="s">
        <v>5430</v>
      </c>
      <c r="H370">
        <v>129.62749400000001</v>
      </c>
      <c r="I370">
        <v>129.62749400000001</v>
      </c>
    </row>
    <row r="371" spans="1:9" x14ac:dyDescent="0.25">
      <c r="A371" s="8">
        <v>2024</v>
      </c>
      <c r="B371" s="9" t="s">
        <v>339</v>
      </c>
      <c r="C371" s="9" t="s">
        <v>373</v>
      </c>
      <c r="D371" s="9" t="s">
        <v>5431</v>
      </c>
      <c r="E371" s="11" t="s">
        <v>8642</v>
      </c>
      <c r="F371" s="9" t="s">
        <v>373</v>
      </c>
      <c r="G371" s="9" t="s">
        <v>5431</v>
      </c>
      <c r="H371">
        <v>36.583492999999997</v>
      </c>
      <c r="I371">
        <v>36.583492999999997</v>
      </c>
    </row>
    <row r="372" spans="1:9" x14ac:dyDescent="0.25">
      <c r="A372" s="8">
        <v>2024</v>
      </c>
      <c r="B372" s="9" t="s">
        <v>339</v>
      </c>
      <c r="C372" s="9" t="s">
        <v>374</v>
      </c>
      <c r="D372" s="9" t="s">
        <v>5432</v>
      </c>
      <c r="E372" s="11" t="s">
        <v>8642</v>
      </c>
      <c r="F372" s="9" t="s">
        <v>374</v>
      </c>
      <c r="G372" s="9" t="s">
        <v>5432</v>
      </c>
      <c r="H372">
        <v>265.03193999999996</v>
      </c>
      <c r="I372">
        <v>265.03193999999996</v>
      </c>
    </row>
    <row r="373" spans="1:9" x14ac:dyDescent="0.25">
      <c r="A373" s="8">
        <v>2024</v>
      </c>
      <c r="B373" s="9" t="s">
        <v>339</v>
      </c>
      <c r="C373" s="9" t="s">
        <v>375</v>
      </c>
      <c r="D373" s="9" t="s">
        <v>5433</v>
      </c>
      <c r="E373" s="11" t="s">
        <v>8642</v>
      </c>
      <c r="F373" s="9" t="s">
        <v>375</v>
      </c>
      <c r="G373" s="9" t="s">
        <v>5433</v>
      </c>
      <c r="H373">
        <v>50.296147999999995</v>
      </c>
      <c r="I373">
        <v>50.296147999999995</v>
      </c>
    </row>
    <row r="374" spans="1:9" x14ac:dyDescent="0.25">
      <c r="A374" s="8">
        <v>2024</v>
      </c>
      <c r="B374" s="9" t="s">
        <v>339</v>
      </c>
      <c r="C374" s="9" t="s">
        <v>376</v>
      </c>
      <c r="D374" s="9" t="s">
        <v>5434</v>
      </c>
      <c r="E374" s="11" t="s">
        <v>8642</v>
      </c>
      <c r="F374" s="9" t="s">
        <v>376</v>
      </c>
      <c r="G374" s="9" t="s">
        <v>5434</v>
      </c>
      <c r="H374">
        <v>263.57035500000001</v>
      </c>
      <c r="I374">
        <v>263.57035500000001</v>
      </c>
    </row>
    <row r="375" spans="1:9" x14ac:dyDescent="0.25">
      <c r="A375" s="8">
        <v>2024</v>
      </c>
      <c r="B375" s="9" t="s">
        <v>339</v>
      </c>
      <c r="C375" s="9" t="s">
        <v>377</v>
      </c>
      <c r="D375" s="9" t="s">
        <v>5435</v>
      </c>
      <c r="E375" s="11" t="s">
        <v>8642</v>
      </c>
      <c r="F375" s="9" t="s">
        <v>377</v>
      </c>
      <c r="G375" s="9" t="s">
        <v>5435</v>
      </c>
      <c r="H375">
        <v>153.16967399999999</v>
      </c>
      <c r="I375">
        <v>153.16967399999999</v>
      </c>
    </row>
    <row r="376" spans="1:9" x14ac:dyDescent="0.25">
      <c r="A376" s="8">
        <v>2024</v>
      </c>
      <c r="B376" s="9" t="s">
        <v>339</v>
      </c>
      <c r="C376" s="9" t="s">
        <v>378</v>
      </c>
      <c r="D376" s="9" t="s">
        <v>5436</v>
      </c>
      <c r="E376" s="11" t="s">
        <v>8642</v>
      </c>
      <c r="F376" s="9" t="s">
        <v>378</v>
      </c>
      <c r="G376" s="9" t="s">
        <v>5436</v>
      </c>
      <c r="H376">
        <v>327.14868100000001</v>
      </c>
      <c r="I376">
        <v>327.14868100000001</v>
      </c>
    </row>
    <row r="377" spans="1:9" x14ac:dyDescent="0.25">
      <c r="A377" s="8">
        <v>2024</v>
      </c>
      <c r="B377" s="9" t="s">
        <v>339</v>
      </c>
      <c r="C377" s="9" t="s">
        <v>379</v>
      </c>
      <c r="D377" s="9" t="s">
        <v>5437</v>
      </c>
      <c r="E377" s="11" t="s">
        <v>8642</v>
      </c>
      <c r="F377" s="9" t="s">
        <v>379</v>
      </c>
      <c r="G377" s="9" t="s">
        <v>5437</v>
      </c>
      <c r="H377">
        <v>173.16123299999998</v>
      </c>
      <c r="I377">
        <v>173.16123299999998</v>
      </c>
    </row>
    <row r="378" spans="1:9" x14ac:dyDescent="0.25">
      <c r="A378" s="8">
        <v>2024</v>
      </c>
      <c r="B378" s="9" t="s">
        <v>339</v>
      </c>
      <c r="C378" s="9" t="s">
        <v>380</v>
      </c>
      <c r="D378" s="9" t="s">
        <v>5438</v>
      </c>
      <c r="E378" s="11" t="s">
        <v>8642</v>
      </c>
      <c r="F378" s="9" t="s">
        <v>380</v>
      </c>
      <c r="G378" s="9" t="s">
        <v>5438</v>
      </c>
      <c r="H378">
        <v>114.75915499999999</v>
      </c>
      <c r="I378">
        <v>114.75915499999999</v>
      </c>
    </row>
    <row r="379" spans="1:9" x14ac:dyDescent="0.25">
      <c r="A379" s="8">
        <v>2024</v>
      </c>
      <c r="B379" s="9" t="s">
        <v>339</v>
      </c>
      <c r="C379" s="9" t="s">
        <v>381</v>
      </c>
      <c r="D379" s="9" t="s">
        <v>5439</v>
      </c>
      <c r="E379" s="11" t="s">
        <v>8642</v>
      </c>
      <c r="F379" s="9" t="s">
        <v>381</v>
      </c>
      <c r="G379" s="9" t="s">
        <v>5439</v>
      </c>
      <c r="H379">
        <v>127.673017</v>
      </c>
      <c r="I379">
        <v>127.673017</v>
      </c>
    </row>
    <row r="380" spans="1:9" x14ac:dyDescent="0.25">
      <c r="A380" s="8">
        <v>2024</v>
      </c>
      <c r="B380" s="9" t="s">
        <v>339</v>
      </c>
      <c r="C380" s="9" t="s">
        <v>382</v>
      </c>
      <c r="D380" s="9" t="s">
        <v>5440</v>
      </c>
      <c r="E380" s="11" t="s">
        <v>8642</v>
      </c>
      <c r="F380" s="9" t="s">
        <v>382</v>
      </c>
      <c r="G380" s="9" t="s">
        <v>5440</v>
      </c>
      <c r="H380">
        <v>33.490694999999995</v>
      </c>
      <c r="I380">
        <v>33.490694999999995</v>
      </c>
    </row>
    <row r="381" spans="1:9" x14ac:dyDescent="0.25">
      <c r="A381" s="8">
        <v>2024</v>
      </c>
      <c r="B381" s="9" t="s">
        <v>339</v>
      </c>
      <c r="C381" s="9" t="s">
        <v>383</v>
      </c>
      <c r="D381" s="9" t="s">
        <v>5441</v>
      </c>
      <c r="E381" s="11" t="s">
        <v>8642</v>
      </c>
      <c r="F381" s="9" t="s">
        <v>383</v>
      </c>
      <c r="G381" s="9" t="s">
        <v>5441</v>
      </c>
      <c r="H381">
        <v>12.049436</v>
      </c>
      <c r="I381">
        <v>12.049436</v>
      </c>
    </row>
    <row r="382" spans="1:9" x14ac:dyDescent="0.25">
      <c r="A382" s="8">
        <v>2024</v>
      </c>
      <c r="B382" s="9" t="s">
        <v>339</v>
      </c>
      <c r="C382" s="9" t="s">
        <v>384</v>
      </c>
      <c r="D382" s="9" t="s">
        <v>5442</v>
      </c>
      <c r="E382" s="11" t="s">
        <v>8642</v>
      </c>
      <c r="F382" s="9" t="s">
        <v>384</v>
      </c>
      <c r="G382" s="9" t="s">
        <v>5442</v>
      </c>
      <c r="H382">
        <v>127.054852</v>
      </c>
      <c r="I382">
        <v>127.054852</v>
      </c>
    </row>
    <row r="383" spans="1:9" x14ac:dyDescent="0.25">
      <c r="A383" s="8">
        <v>2024</v>
      </c>
      <c r="B383" s="9" t="s">
        <v>339</v>
      </c>
      <c r="C383" s="9" t="s">
        <v>385</v>
      </c>
      <c r="D383" s="9" t="s">
        <v>5443</v>
      </c>
      <c r="E383" s="11" t="s">
        <v>8642</v>
      </c>
      <c r="F383" s="9" t="s">
        <v>385</v>
      </c>
      <c r="G383" s="9" t="s">
        <v>5443</v>
      </c>
      <c r="H383">
        <v>139.08324199999998</v>
      </c>
      <c r="I383">
        <v>139.08324199999998</v>
      </c>
    </row>
    <row r="384" spans="1:9" x14ac:dyDescent="0.25">
      <c r="A384" s="8">
        <v>2024</v>
      </c>
      <c r="B384" s="9" t="s">
        <v>386</v>
      </c>
      <c r="C384" s="9" t="s">
        <v>387</v>
      </c>
      <c r="D384" s="9" t="s">
        <v>5444</v>
      </c>
      <c r="E384" s="11" t="s">
        <v>8643</v>
      </c>
      <c r="F384" s="9" t="s">
        <v>388</v>
      </c>
      <c r="G384" s="9" t="s">
        <v>5569</v>
      </c>
      <c r="H384">
        <v>0</v>
      </c>
      <c r="I384">
        <v>8.9071850000000001</v>
      </c>
    </row>
    <row r="385" spans="1:9" x14ac:dyDescent="0.25">
      <c r="A385" s="8">
        <v>2024</v>
      </c>
      <c r="B385" s="9" t="s">
        <v>386</v>
      </c>
      <c r="C385" s="9" t="s">
        <v>387</v>
      </c>
      <c r="D385" s="9" t="s">
        <v>5444</v>
      </c>
      <c r="E385" s="11" t="s">
        <v>8643</v>
      </c>
      <c r="F385" s="9" t="s">
        <v>389</v>
      </c>
      <c r="G385" s="9" t="s">
        <v>5570</v>
      </c>
      <c r="H385">
        <v>0</v>
      </c>
      <c r="I385">
        <v>21.544819</v>
      </c>
    </row>
    <row r="386" spans="1:9" x14ac:dyDescent="0.25">
      <c r="A386" s="8">
        <v>2024</v>
      </c>
      <c r="B386" s="9" t="s">
        <v>386</v>
      </c>
      <c r="C386" s="9" t="s">
        <v>387</v>
      </c>
      <c r="D386" s="9" t="s">
        <v>5444</v>
      </c>
      <c r="E386" s="11" t="s">
        <v>8643</v>
      </c>
      <c r="F386" s="9" t="s">
        <v>391</v>
      </c>
      <c r="G386" s="9" t="s">
        <v>5572</v>
      </c>
      <c r="H386">
        <v>0</v>
      </c>
      <c r="I386">
        <v>37.978225999999999</v>
      </c>
    </row>
    <row r="387" spans="1:9" x14ac:dyDescent="0.25">
      <c r="A387" s="8">
        <v>2024</v>
      </c>
      <c r="B387" s="9" t="s">
        <v>386</v>
      </c>
      <c r="C387" s="9" t="s">
        <v>387</v>
      </c>
      <c r="D387" s="9" t="s">
        <v>5444</v>
      </c>
      <c r="E387" s="11" t="s">
        <v>8643</v>
      </c>
      <c r="F387" s="9" t="s">
        <v>392</v>
      </c>
      <c r="G387" s="9" t="s">
        <v>5573</v>
      </c>
      <c r="H387">
        <v>0</v>
      </c>
      <c r="I387">
        <v>8.6037949999999999</v>
      </c>
    </row>
    <row r="388" spans="1:9" x14ac:dyDescent="0.25">
      <c r="A388" s="8">
        <v>2024</v>
      </c>
      <c r="B388" s="9" t="s">
        <v>386</v>
      </c>
      <c r="C388" s="9" t="s">
        <v>387</v>
      </c>
      <c r="D388" s="9" t="s">
        <v>5444</v>
      </c>
      <c r="E388" s="11" t="s">
        <v>8643</v>
      </c>
      <c r="F388" s="9" t="s">
        <v>393</v>
      </c>
      <c r="G388" s="9" t="s">
        <v>5574</v>
      </c>
      <c r="H388">
        <v>0</v>
      </c>
      <c r="I388">
        <v>31.497052999999998</v>
      </c>
    </row>
    <row r="389" spans="1:9" x14ac:dyDescent="0.25">
      <c r="A389" s="8">
        <v>2024</v>
      </c>
      <c r="B389" s="9" t="s">
        <v>386</v>
      </c>
      <c r="C389" s="9" t="s">
        <v>387</v>
      </c>
      <c r="D389" s="9" t="s">
        <v>5444</v>
      </c>
      <c r="E389" s="11" t="s">
        <v>8643</v>
      </c>
      <c r="F389" s="9" t="s">
        <v>394</v>
      </c>
      <c r="G389" s="9" t="s">
        <v>5575</v>
      </c>
      <c r="H389">
        <v>0</v>
      </c>
      <c r="I389">
        <v>25.219566999999998</v>
      </c>
    </row>
    <row r="390" spans="1:9" x14ac:dyDescent="0.25">
      <c r="A390" s="8">
        <v>2024</v>
      </c>
      <c r="B390" s="9" t="s">
        <v>386</v>
      </c>
      <c r="C390" s="9" t="s">
        <v>387</v>
      </c>
      <c r="D390" s="9" t="s">
        <v>5444</v>
      </c>
      <c r="E390" s="11" t="s">
        <v>8643</v>
      </c>
      <c r="F390" s="9" t="s">
        <v>395</v>
      </c>
      <c r="G390" s="9" t="s">
        <v>5576</v>
      </c>
      <c r="H390">
        <v>0</v>
      </c>
      <c r="I390">
        <v>2.330886</v>
      </c>
    </row>
    <row r="391" spans="1:9" x14ac:dyDescent="0.25">
      <c r="A391" s="8">
        <v>2024</v>
      </c>
      <c r="B391" s="9" t="s">
        <v>386</v>
      </c>
      <c r="C391" s="9" t="s">
        <v>387</v>
      </c>
      <c r="D391" s="9" t="s">
        <v>5444</v>
      </c>
      <c r="E391" s="11" t="s">
        <v>8643</v>
      </c>
      <c r="F391" s="9" t="s">
        <v>396</v>
      </c>
      <c r="G391" s="9" t="s">
        <v>5577</v>
      </c>
      <c r="H391">
        <v>0</v>
      </c>
      <c r="I391">
        <v>906.00974199999996</v>
      </c>
    </row>
    <row r="392" spans="1:9" x14ac:dyDescent="0.25">
      <c r="A392" s="8">
        <v>2024</v>
      </c>
      <c r="B392" s="9" t="s">
        <v>386</v>
      </c>
      <c r="C392" s="9" t="s">
        <v>397</v>
      </c>
      <c r="D392" s="9" t="s">
        <v>5445</v>
      </c>
      <c r="E392" s="11" t="s">
        <v>8643</v>
      </c>
      <c r="F392" s="9" t="s">
        <v>398</v>
      </c>
      <c r="G392" s="9" t="s">
        <v>5578</v>
      </c>
      <c r="H392">
        <v>0</v>
      </c>
      <c r="I392">
        <v>28.111265</v>
      </c>
    </row>
    <row r="393" spans="1:9" x14ac:dyDescent="0.25">
      <c r="A393" s="8">
        <v>2024</v>
      </c>
      <c r="B393" s="9" t="s">
        <v>386</v>
      </c>
      <c r="C393" s="9" t="s">
        <v>397</v>
      </c>
      <c r="D393" s="9" t="s">
        <v>5445</v>
      </c>
      <c r="E393" s="11" t="s">
        <v>8643</v>
      </c>
      <c r="F393" s="9" t="s">
        <v>399</v>
      </c>
      <c r="G393" s="9" t="s">
        <v>5579</v>
      </c>
      <c r="H393">
        <v>0</v>
      </c>
      <c r="I393">
        <v>17.350386999999998</v>
      </c>
    </row>
    <row r="394" spans="1:9" x14ac:dyDescent="0.25">
      <c r="A394" s="8">
        <v>2024</v>
      </c>
      <c r="B394" s="9" t="s">
        <v>386</v>
      </c>
      <c r="C394" s="9" t="s">
        <v>397</v>
      </c>
      <c r="D394" s="9" t="s">
        <v>5445</v>
      </c>
      <c r="E394" s="11" t="s">
        <v>8643</v>
      </c>
      <c r="F394" s="9" t="s">
        <v>400</v>
      </c>
      <c r="G394" s="9" t="s">
        <v>5580</v>
      </c>
      <c r="H394">
        <v>0</v>
      </c>
      <c r="I394">
        <v>3.0571709999999999</v>
      </c>
    </row>
    <row r="395" spans="1:9" x14ac:dyDescent="0.25">
      <c r="A395" s="8">
        <v>2024</v>
      </c>
      <c r="B395" s="9" t="s">
        <v>386</v>
      </c>
      <c r="C395" s="9" t="s">
        <v>397</v>
      </c>
      <c r="D395" s="9" t="s">
        <v>5445</v>
      </c>
      <c r="E395" s="11" t="s">
        <v>8643</v>
      </c>
      <c r="F395" s="9" t="s">
        <v>401</v>
      </c>
      <c r="G395" s="9" t="s">
        <v>5581</v>
      </c>
      <c r="H395">
        <v>0</v>
      </c>
      <c r="I395">
        <v>10.458845</v>
      </c>
    </row>
    <row r="396" spans="1:9" x14ac:dyDescent="0.25">
      <c r="A396" s="8">
        <v>2024</v>
      </c>
      <c r="B396" s="9" t="s">
        <v>386</v>
      </c>
      <c r="C396" s="9" t="s">
        <v>397</v>
      </c>
      <c r="D396" s="9" t="s">
        <v>5445</v>
      </c>
      <c r="E396" s="11" t="s">
        <v>8643</v>
      </c>
      <c r="F396" s="9" t="s">
        <v>402</v>
      </c>
      <c r="G396" s="9" t="s">
        <v>5582</v>
      </c>
      <c r="H396">
        <v>0</v>
      </c>
      <c r="I396">
        <v>34.565306</v>
      </c>
    </row>
    <row r="397" spans="1:9" x14ac:dyDescent="0.25">
      <c r="A397" s="8">
        <v>2024</v>
      </c>
      <c r="B397" s="9" t="s">
        <v>386</v>
      </c>
      <c r="C397" s="9" t="s">
        <v>397</v>
      </c>
      <c r="D397" s="9" t="s">
        <v>5445</v>
      </c>
      <c r="E397" s="11" t="s">
        <v>8643</v>
      </c>
      <c r="F397" s="9" t="s">
        <v>403</v>
      </c>
      <c r="G397" s="9" t="s">
        <v>5583</v>
      </c>
      <c r="H397">
        <v>0</v>
      </c>
      <c r="I397">
        <v>458.68608699999999</v>
      </c>
    </row>
    <row r="398" spans="1:9" x14ac:dyDescent="0.25">
      <c r="A398" s="8">
        <v>2024</v>
      </c>
      <c r="B398" s="9" t="s">
        <v>386</v>
      </c>
      <c r="C398" s="9" t="s">
        <v>397</v>
      </c>
      <c r="D398" s="9" t="s">
        <v>5445</v>
      </c>
      <c r="E398" s="11" t="s">
        <v>8643</v>
      </c>
      <c r="F398" s="9" t="s">
        <v>404</v>
      </c>
      <c r="G398" s="9" t="s">
        <v>5584</v>
      </c>
      <c r="H398">
        <v>0</v>
      </c>
      <c r="I398">
        <v>19.420275</v>
      </c>
    </row>
    <row r="399" spans="1:9" x14ac:dyDescent="0.25">
      <c r="A399" s="8">
        <v>2024</v>
      </c>
      <c r="B399" s="9" t="s">
        <v>386</v>
      </c>
      <c r="C399" s="9" t="s">
        <v>397</v>
      </c>
      <c r="D399" s="9" t="s">
        <v>5445</v>
      </c>
      <c r="E399" s="11" t="s">
        <v>8643</v>
      </c>
      <c r="F399" s="9" t="s">
        <v>405</v>
      </c>
      <c r="G399" s="9" t="s">
        <v>5585</v>
      </c>
      <c r="H399">
        <v>0</v>
      </c>
      <c r="I399">
        <v>28.027390999999998</v>
      </c>
    </row>
    <row r="400" spans="1:9" x14ac:dyDescent="0.25">
      <c r="A400" s="8">
        <v>2024</v>
      </c>
      <c r="B400" s="9" t="s">
        <v>386</v>
      </c>
      <c r="C400" s="9" t="s">
        <v>406</v>
      </c>
      <c r="D400" s="9" t="s">
        <v>5446</v>
      </c>
      <c r="E400" s="11" t="s">
        <v>8643</v>
      </c>
      <c r="F400" s="9" t="s">
        <v>407</v>
      </c>
      <c r="G400" s="9" t="s">
        <v>5586</v>
      </c>
      <c r="H400">
        <v>0</v>
      </c>
      <c r="I400">
        <v>18.41966</v>
      </c>
    </row>
    <row r="401" spans="1:9" x14ac:dyDescent="0.25">
      <c r="A401" s="8">
        <v>2024</v>
      </c>
      <c r="B401" s="9" t="s">
        <v>386</v>
      </c>
      <c r="C401" s="9" t="s">
        <v>406</v>
      </c>
      <c r="D401" s="9" t="s">
        <v>5446</v>
      </c>
      <c r="E401" s="11" t="s">
        <v>8643</v>
      </c>
      <c r="F401" s="9" t="s">
        <v>408</v>
      </c>
      <c r="G401" s="9" t="s">
        <v>5587</v>
      </c>
      <c r="H401">
        <v>0</v>
      </c>
      <c r="I401">
        <v>19.408421000000001</v>
      </c>
    </row>
    <row r="402" spans="1:9" x14ac:dyDescent="0.25">
      <c r="A402" s="8">
        <v>2024</v>
      </c>
      <c r="B402" s="9" t="s">
        <v>386</v>
      </c>
      <c r="C402" s="9" t="s">
        <v>406</v>
      </c>
      <c r="D402" s="9" t="s">
        <v>5446</v>
      </c>
      <c r="E402" s="11" t="s">
        <v>8643</v>
      </c>
      <c r="F402" s="9" t="s">
        <v>409</v>
      </c>
      <c r="G402" s="9" t="s">
        <v>5588</v>
      </c>
      <c r="H402">
        <v>0</v>
      </c>
      <c r="I402">
        <v>14.142577999999999</v>
      </c>
    </row>
    <row r="403" spans="1:9" x14ac:dyDescent="0.25">
      <c r="A403" s="8">
        <v>2024</v>
      </c>
      <c r="B403" s="9" t="s">
        <v>386</v>
      </c>
      <c r="C403" s="9" t="s">
        <v>406</v>
      </c>
      <c r="D403" s="9" t="s">
        <v>5446</v>
      </c>
      <c r="E403" s="11" t="s">
        <v>8643</v>
      </c>
      <c r="F403" s="9" t="s">
        <v>410</v>
      </c>
      <c r="G403" s="9" t="s">
        <v>5589</v>
      </c>
      <c r="H403">
        <v>0</v>
      </c>
      <c r="I403">
        <v>14.36497</v>
      </c>
    </row>
    <row r="404" spans="1:9" x14ac:dyDescent="0.25">
      <c r="A404" s="8">
        <v>2024</v>
      </c>
      <c r="B404" s="9" t="s">
        <v>386</v>
      </c>
      <c r="C404" s="9" t="s">
        <v>406</v>
      </c>
      <c r="D404" s="9" t="s">
        <v>5446</v>
      </c>
      <c r="E404" s="11" t="s">
        <v>8643</v>
      </c>
      <c r="F404" s="9" t="s">
        <v>411</v>
      </c>
      <c r="G404" s="9" t="s">
        <v>5590</v>
      </c>
      <c r="H404">
        <v>0</v>
      </c>
      <c r="I404">
        <v>4.884798</v>
      </c>
    </row>
    <row r="405" spans="1:9" x14ac:dyDescent="0.25">
      <c r="A405" s="8">
        <v>2024</v>
      </c>
      <c r="B405" s="9" t="s">
        <v>386</v>
      </c>
      <c r="C405" s="9" t="s">
        <v>406</v>
      </c>
      <c r="D405" s="9" t="s">
        <v>5446</v>
      </c>
      <c r="E405" s="11" t="s">
        <v>8643</v>
      </c>
      <c r="F405" s="9" t="s">
        <v>412</v>
      </c>
      <c r="G405" s="9" t="s">
        <v>5591</v>
      </c>
      <c r="H405">
        <v>0</v>
      </c>
      <c r="I405">
        <v>14.201618</v>
      </c>
    </row>
    <row r="406" spans="1:9" x14ac:dyDescent="0.25">
      <c r="A406" s="8">
        <v>2024</v>
      </c>
      <c r="B406" s="9" t="s">
        <v>386</v>
      </c>
      <c r="C406" s="9" t="s">
        <v>406</v>
      </c>
      <c r="D406" s="9" t="s">
        <v>5446</v>
      </c>
      <c r="E406" s="11" t="s">
        <v>8643</v>
      </c>
      <c r="F406" s="9" t="s">
        <v>413</v>
      </c>
      <c r="G406" s="9" t="s">
        <v>5592</v>
      </c>
      <c r="H406">
        <v>0</v>
      </c>
      <c r="I406">
        <v>10.178103</v>
      </c>
    </row>
    <row r="407" spans="1:9" x14ac:dyDescent="0.25">
      <c r="A407" s="8">
        <v>2024</v>
      </c>
      <c r="B407" s="9" t="s">
        <v>386</v>
      </c>
      <c r="C407" s="9" t="s">
        <v>406</v>
      </c>
      <c r="D407" s="9" t="s">
        <v>5446</v>
      </c>
      <c r="E407" s="11" t="s">
        <v>8643</v>
      </c>
      <c r="F407" s="9" t="s">
        <v>414</v>
      </c>
      <c r="G407" s="9" t="s">
        <v>5593</v>
      </c>
      <c r="H407">
        <v>0</v>
      </c>
      <c r="I407">
        <v>6.45</v>
      </c>
    </row>
    <row r="408" spans="1:9" x14ac:dyDescent="0.25">
      <c r="A408" s="8">
        <v>2024</v>
      </c>
      <c r="B408" s="9" t="s">
        <v>386</v>
      </c>
      <c r="C408" s="9" t="s">
        <v>406</v>
      </c>
      <c r="D408" s="9" t="s">
        <v>5446</v>
      </c>
      <c r="E408" s="11" t="s">
        <v>8643</v>
      </c>
      <c r="F408" s="9" t="s">
        <v>415</v>
      </c>
      <c r="G408" s="9" t="s">
        <v>5594</v>
      </c>
      <c r="H408">
        <v>0</v>
      </c>
      <c r="I408">
        <v>7.0021519999999997</v>
      </c>
    </row>
    <row r="409" spans="1:9" x14ac:dyDescent="0.25">
      <c r="A409" s="8">
        <v>2024</v>
      </c>
      <c r="B409" s="9" t="s">
        <v>386</v>
      </c>
      <c r="C409" s="9" t="s">
        <v>406</v>
      </c>
      <c r="D409" s="9" t="s">
        <v>5446</v>
      </c>
      <c r="E409" s="11" t="s">
        <v>8643</v>
      </c>
      <c r="F409" s="9" t="s">
        <v>416</v>
      </c>
      <c r="G409" s="9" t="s">
        <v>5595</v>
      </c>
      <c r="H409">
        <v>0</v>
      </c>
      <c r="I409">
        <v>601.18837499999995</v>
      </c>
    </row>
    <row r="410" spans="1:9" x14ac:dyDescent="0.25">
      <c r="A410" s="8">
        <v>2024</v>
      </c>
      <c r="B410" s="9" t="s">
        <v>386</v>
      </c>
      <c r="C410" s="9" t="s">
        <v>406</v>
      </c>
      <c r="D410" s="9" t="s">
        <v>5446</v>
      </c>
      <c r="E410" s="11" t="s">
        <v>8643</v>
      </c>
      <c r="F410" s="9" t="s">
        <v>417</v>
      </c>
      <c r="G410" s="9" t="s">
        <v>5596</v>
      </c>
      <c r="H410">
        <v>0</v>
      </c>
      <c r="I410">
        <v>7.4429639999999999</v>
      </c>
    </row>
    <row r="411" spans="1:9" x14ac:dyDescent="0.25">
      <c r="A411" s="8">
        <v>2024</v>
      </c>
      <c r="B411" s="9" t="s">
        <v>386</v>
      </c>
      <c r="C411" s="9" t="s">
        <v>418</v>
      </c>
      <c r="D411" s="9" t="s">
        <v>5447</v>
      </c>
      <c r="E411" s="11" t="s">
        <v>8643</v>
      </c>
      <c r="F411" s="9" t="s">
        <v>419</v>
      </c>
      <c r="G411" s="9" t="s">
        <v>5597</v>
      </c>
      <c r="H411">
        <v>0</v>
      </c>
      <c r="I411">
        <v>25.145364999999998</v>
      </c>
    </row>
    <row r="412" spans="1:9" x14ac:dyDescent="0.25">
      <c r="A412" s="8">
        <v>2024</v>
      </c>
      <c r="B412" s="9" t="s">
        <v>386</v>
      </c>
      <c r="C412" s="9" t="s">
        <v>418</v>
      </c>
      <c r="D412" s="9" t="s">
        <v>5447</v>
      </c>
      <c r="E412" s="11" t="s">
        <v>8643</v>
      </c>
      <c r="F412" s="9" t="s">
        <v>420</v>
      </c>
      <c r="G412" s="9" t="s">
        <v>5598</v>
      </c>
      <c r="H412">
        <v>0</v>
      </c>
      <c r="I412">
        <v>21.114494000000001</v>
      </c>
    </row>
    <row r="413" spans="1:9" x14ac:dyDescent="0.25">
      <c r="A413" s="8">
        <v>2024</v>
      </c>
      <c r="B413" s="9" t="s">
        <v>386</v>
      </c>
      <c r="C413" s="9" t="s">
        <v>418</v>
      </c>
      <c r="D413" s="9" t="s">
        <v>5447</v>
      </c>
      <c r="E413" s="11" t="s">
        <v>8643</v>
      </c>
      <c r="F413" s="9" t="s">
        <v>421</v>
      </c>
      <c r="G413" s="9" t="s">
        <v>5599</v>
      </c>
      <c r="H413">
        <v>0</v>
      </c>
      <c r="I413">
        <v>38.880488</v>
      </c>
    </row>
    <row r="414" spans="1:9" x14ac:dyDescent="0.25">
      <c r="A414" s="8">
        <v>2024</v>
      </c>
      <c r="B414" s="9" t="s">
        <v>386</v>
      </c>
      <c r="C414" s="9" t="s">
        <v>418</v>
      </c>
      <c r="D414" s="9" t="s">
        <v>5447</v>
      </c>
      <c r="E414" s="11" t="s">
        <v>8643</v>
      </c>
      <c r="F414" s="9" t="s">
        <v>422</v>
      </c>
      <c r="G414" s="9" t="s">
        <v>5600</v>
      </c>
      <c r="H414">
        <v>0</v>
      </c>
      <c r="I414">
        <v>330.677347</v>
      </c>
    </row>
    <row r="415" spans="1:9" x14ac:dyDescent="0.25">
      <c r="A415" s="8">
        <v>2024</v>
      </c>
      <c r="B415" s="9" t="s">
        <v>386</v>
      </c>
      <c r="C415" s="9" t="s">
        <v>418</v>
      </c>
      <c r="D415" s="9" t="s">
        <v>5447</v>
      </c>
      <c r="E415" s="11" t="s">
        <v>8643</v>
      </c>
      <c r="F415" s="9" t="s">
        <v>423</v>
      </c>
      <c r="G415" s="9" t="s">
        <v>5601</v>
      </c>
      <c r="H415">
        <v>0</v>
      </c>
      <c r="I415">
        <v>86.483147000000002</v>
      </c>
    </row>
    <row r="416" spans="1:9" x14ac:dyDescent="0.25">
      <c r="A416" s="8">
        <v>2024</v>
      </c>
      <c r="B416" s="9" t="s">
        <v>386</v>
      </c>
      <c r="C416" s="9" t="s">
        <v>424</v>
      </c>
      <c r="D416" s="9" t="s">
        <v>5448</v>
      </c>
      <c r="E416" s="11" t="s">
        <v>8643</v>
      </c>
      <c r="F416" s="9" t="s">
        <v>425</v>
      </c>
      <c r="G416" s="9" t="s">
        <v>5602</v>
      </c>
      <c r="H416">
        <v>0</v>
      </c>
      <c r="I416">
        <v>176.6431</v>
      </c>
    </row>
    <row r="417" spans="1:9" x14ac:dyDescent="0.25">
      <c r="A417" s="8">
        <v>2024</v>
      </c>
      <c r="B417" s="9" t="s">
        <v>386</v>
      </c>
      <c r="C417" s="9" t="s">
        <v>424</v>
      </c>
      <c r="D417" s="9" t="s">
        <v>5448</v>
      </c>
      <c r="E417" s="11" t="s">
        <v>8643</v>
      </c>
      <c r="F417" s="9" t="s">
        <v>426</v>
      </c>
      <c r="G417" s="9" t="s">
        <v>5603</v>
      </c>
      <c r="H417">
        <v>0</v>
      </c>
      <c r="I417">
        <v>175.56502999999998</v>
      </c>
    </row>
    <row r="418" spans="1:9" x14ac:dyDescent="0.25">
      <c r="A418" s="8">
        <v>2024</v>
      </c>
      <c r="B418" s="9" t="s">
        <v>386</v>
      </c>
      <c r="C418" s="9" t="s">
        <v>424</v>
      </c>
      <c r="D418" s="9" t="s">
        <v>5448</v>
      </c>
      <c r="E418" s="11" t="s">
        <v>8643</v>
      </c>
      <c r="F418" s="9" t="s">
        <v>428</v>
      </c>
      <c r="G418" s="9" t="s">
        <v>5605</v>
      </c>
      <c r="H418">
        <v>0</v>
      </c>
      <c r="I418">
        <v>356.23776700000002</v>
      </c>
    </row>
    <row r="419" spans="1:9" x14ac:dyDescent="0.25">
      <c r="A419" s="8">
        <v>2024</v>
      </c>
      <c r="B419" s="9" t="s">
        <v>386</v>
      </c>
      <c r="C419" s="9" t="s">
        <v>424</v>
      </c>
      <c r="D419" s="9" t="s">
        <v>5448</v>
      </c>
      <c r="E419" s="11" t="s">
        <v>8643</v>
      </c>
      <c r="F419" s="9" t="s">
        <v>429</v>
      </c>
      <c r="G419" s="9" t="s">
        <v>5606</v>
      </c>
      <c r="H419">
        <v>0</v>
      </c>
      <c r="I419">
        <v>3127.3422030000002</v>
      </c>
    </row>
    <row r="420" spans="1:9" x14ac:dyDescent="0.25">
      <c r="A420" s="8">
        <v>2024</v>
      </c>
      <c r="B420" s="9" t="s">
        <v>386</v>
      </c>
      <c r="C420" s="9" t="s">
        <v>431</v>
      </c>
      <c r="D420" s="9" t="s">
        <v>5449</v>
      </c>
      <c r="E420" s="11" t="s">
        <v>8643</v>
      </c>
      <c r="F420" s="9" t="s">
        <v>432</v>
      </c>
      <c r="G420" s="9" t="s">
        <v>5449</v>
      </c>
      <c r="H420">
        <v>0</v>
      </c>
      <c r="I420">
        <v>314.68025599999999</v>
      </c>
    </row>
    <row r="421" spans="1:9" x14ac:dyDescent="0.25">
      <c r="A421" s="8">
        <v>2024</v>
      </c>
      <c r="B421" s="9" t="s">
        <v>386</v>
      </c>
      <c r="C421" s="9" t="s">
        <v>433</v>
      </c>
      <c r="D421" s="9" t="s">
        <v>5450</v>
      </c>
      <c r="E421" s="11" t="s">
        <v>8643</v>
      </c>
      <c r="F421" s="9" t="s">
        <v>434</v>
      </c>
      <c r="G421" s="9" t="s">
        <v>5450</v>
      </c>
      <c r="H421">
        <v>0</v>
      </c>
      <c r="I421">
        <v>444.26790399999999</v>
      </c>
    </row>
    <row r="422" spans="1:9" x14ac:dyDescent="0.25">
      <c r="A422" s="8">
        <v>2024</v>
      </c>
      <c r="B422" s="9" t="s">
        <v>386</v>
      </c>
      <c r="C422" s="9" t="s">
        <v>435</v>
      </c>
      <c r="D422" s="9" t="s">
        <v>5451</v>
      </c>
      <c r="E422" s="11" t="s">
        <v>8643</v>
      </c>
      <c r="F422" s="9" t="s">
        <v>436</v>
      </c>
      <c r="G422" s="9" t="s">
        <v>5608</v>
      </c>
      <c r="H422">
        <v>0</v>
      </c>
      <c r="I422">
        <v>10.842041999999999</v>
      </c>
    </row>
    <row r="423" spans="1:9" x14ac:dyDescent="0.25">
      <c r="A423" s="8">
        <v>2024</v>
      </c>
      <c r="B423" s="9" t="s">
        <v>386</v>
      </c>
      <c r="C423" s="9" t="s">
        <v>435</v>
      </c>
      <c r="D423" s="9" t="s">
        <v>5451</v>
      </c>
      <c r="E423" s="11" t="s">
        <v>8643</v>
      </c>
      <c r="F423" s="9" t="s">
        <v>437</v>
      </c>
      <c r="G423" s="9" t="s">
        <v>5609</v>
      </c>
      <c r="H423">
        <v>0</v>
      </c>
      <c r="I423">
        <v>10.609097999999999</v>
      </c>
    </row>
    <row r="424" spans="1:9" x14ac:dyDescent="0.25">
      <c r="A424" s="8">
        <v>2024</v>
      </c>
      <c r="B424" s="9" t="s">
        <v>386</v>
      </c>
      <c r="C424" s="9" t="s">
        <v>435</v>
      </c>
      <c r="D424" s="9" t="s">
        <v>5451</v>
      </c>
      <c r="E424" s="11" t="s">
        <v>8643</v>
      </c>
      <c r="F424" s="9" t="s">
        <v>438</v>
      </c>
      <c r="G424" s="9" t="s">
        <v>5610</v>
      </c>
      <c r="H424">
        <v>0</v>
      </c>
      <c r="I424">
        <v>20.072012000000001</v>
      </c>
    </row>
    <row r="425" spans="1:9" x14ac:dyDescent="0.25">
      <c r="A425" s="8">
        <v>2024</v>
      </c>
      <c r="B425" s="9" t="s">
        <v>386</v>
      </c>
      <c r="C425" s="9" t="s">
        <v>435</v>
      </c>
      <c r="D425" s="9" t="s">
        <v>5451</v>
      </c>
      <c r="E425" s="11" t="s">
        <v>8643</v>
      </c>
      <c r="F425" s="9" t="s">
        <v>439</v>
      </c>
      <c r="G425" s="9" t="s">
        <v>5611</v>
      </c>
      <c r="H425">
        <v>0</v>
      </c>
      <c r="I425">
        <v>10.800112</v>
      </c>
    </row>
    <row r="426" spans="1:9" x14ac:dyDescent="0.25">
      <c r="A426" s="8">
        <v>2024</v>
      </c>
      <c r="B426" s="9" t="s">
        <v>386</v>
      </c>
      <c r="C426" s="9" t="s">
        <v>435</v>
      </c>
      <c r="D426" s="9" t="s">
        <v>5451</v>
      </c>
      <c r="E426" s="11" t="s">
        <v>8643</v>
      </c>
      <c r="F426" s="9" t="s">
        <v>440</v>
      </c>
      <c r="G426" s="9" t="s">
        <v>5612</v>
      </c>
      <c r="H426">
        <v>0</v>
      </c>
      <c r="I426">
        <v>59.056689999999996</v>
      </c>
    </row>
    <row r="427" spans="1:9" x14ac:dyDescent="0.25">
      <c r="A427" s="8">
        <v>2024</v>
      </c>
      <c r="B427" s="9" t="s">
        <v>386</v>
      </c>
      <c r="C427" s="9" t="s">
        <v>435</v>
      </c>
      <c r="D427" s="9" t="s">
        <v>5451</v>
      </c>
      <c r="E427" s="11" t="s">
        <v>8643</v>
      </c>
      <c r="F427" s="9" t="s">
        <v>441</v>
      </c>
      <c r="G427" s="9" t="s">
        <v>5613</v>
      </c>
      <c r="H427">
        <v>0</v>
      </c>
      <c r="I427">
        <v>4.2956899999999996</v>
      </c>
    </row>
    <row r="428" spans="1:9" x14ac:dyDescent="0.25">
      <c r="A428" s="8">
        <v>2024</v>
      </c>
      <c r="B428" s="9" t="s">
        <v>386</v>
      </c>
      <c r="C428" s="9" t="s">
        <v>435</v>
      </c>
      <c r="D428" s="9" t="s">
        <v>5451</v>
      </c>
      <c r="E428" s="11" t="s">
        <v>8643</v>
      </c>
      <c r="F428" s="9" t="s">
        <v>442</v>
      </c>
      <c r="G428" s="9" t="s">
        <v>5614</v>
      </c>
      <c r="H428">
        <v>0</v>
      </c>
      <c r="I428">
        <v>4.564368</v>
      </c>
    </row>
    <row r="429" spans="1:9" x14ac:dyDescent="0.25">
      <c r="A429" s="8">
        <v>2024</v>
      </c>
      <c r="B429" s="9" t="s">
        <v>386</v>
      </c>
      <c r="C429" s="9" t="s">
        <v>435</v>
      </c>
      <c r="D429" s="9" t="s">
        <v>5451</v>
      </c>
      <c r="E429" s="11" t="s">
        <v>8643</v>
      </c>
      <c r="F429" s="9" t="s">
        <v>443</v>
      </c>
      <c r="G429" s="9" t="s">
        <v>5615</v>
      </c>
      <c r="H429">
        <v>0</v>
      </c>
      <c r="I429">
        <v>25.531759999999998</v>
      </c>
    </row>
    <row r="430" spans="1:9" x14ac:dyDescent="0.25">
      <c r="A430" s="8">
        <v>2024</v>
      </c>
      <c r="B430" s="9" t="s">
        <v>386</v>
      </c>
      <c r="C430" s="9" t="s">
        <v>435</v>
      </c>
      <c r="D430" s="9" t="s">
        <v>5451</v>
      </c>
      <c r="E430" s="11" t="s">
        <v>8643</v>
      </c>
      <c r="F430" s="9" t="s">
        <v>444</v>
      </c>
      <c r="G430" s="9" t="s">
        <v>5616</v>
      </c>
      <c r="H430">
        <v>0</v>
      </c>
      <c r="I430">
        <v>14.372605999999999</v>
      </c>
    </row>
    <row r="431" spans="1:9" x14ac:dyDescent="0.25">
      <c r="A431" s="8">
        <v>2024</v>
      </c>
      <c r="B431" s="9" t="s">
        <v>386</v>
      </c>
      <c r="C431" s="9" t="s">
        <v>435</v>
      </c>
      <c r="D431" s="9" t="s">
        <v>5451</v>
      </c>
      <c r="E431" s="11" t="s">
        <v>8643</v>
      </c>
      <c r="F431" s="9" t="s">
        <v>445</v>
      </c>
      <c r="G431" s="9" t="s">
        <v>5617</v>
      </c>
      <c r="H431">
        <v>0</v>
      </c>
      <c r="I431">
        <v>22.368124999999999</v>
      </c>
    </row>
    <row r="432" spans="1:9" x14ac:dyDescent="0.25">
      <c r="A432" s="8">
        <v>2024</v>
      </c>
      <c r="B432" s="9" t="s">
        <v>386</v>
      </c>
      <c r="C432" s="9" t="s">
        <v>435</v>
      </c>
      <c r="D432" s="9" t="s">
        <v>5451</v>
      </c>
      <c r="E432" s="11" t="s">
        <v>8643</v>
      </c>
      <c r="F432" s="9" t="s">
        <v>446</v>
      </c>
      <c r="G432" s="9" t="s">
        <v>5618</v>
      </c>
      <c r="H432">
        <v>0</v>
      </c>
      <c r="I432">
        <v>32.078787999999996</v>
      </c>
    </row>
    <row r="433" spans="1:9" x14ac:dyDescent="0.25">
      <c r="A433" s="8">
        <v>2024</v>
      </c>
      <c r="B433" s="9" t="s">
        <v>386</v>
      </c>
      <c r="C433" s="9" t="s">
        <v>435</v>
      </c>
      <c r="D433" s="9" t="s">
        <v>5451</v>
      </c>
      <c r="E433" s="11" t="s">
        <v>8643</v>
      </c>
      <c r="F433" s="9" t="s">
        <v>447</v>
      </c>
      <c r="G433" s="9" t="s">
        <v>5619</v>
      </c>
      <c r="H433">
        <v>0</v>
      </c>
      <c r="I433">
        <v>490.63739599999997</v>
      </c>
    </row>
    <row r="434" spans="1:9" x14ac:dyDescent="0.25">
      <c r="A434" s="8">
        <v>2024</v>
      </c>
      <c r="B434" s="9" t="s">
        <v>386</v>
      </c>
      <c r="C434" s="9" t="s">
        <v>435</v>
      </c>
      <c r="D434" s="9" t="s">
        <v>5451</v>
      </c>
      <c r="E434" s="11" t="s">
        <v>8643</v>
      </c>
      <c r="F434" s="9" t="s">
        <v>448</v>
      </c>
      <c r="G434" s="9" t="s">
        <v>5620</v>
      </c>
      <c r="H434">
        <v>0</v>
      </c>
      <c r="I434">
        <v>1.6595469999999999</v>
      </c>
    </row>
    <row r="435" spans="1:9" x14ac:dyDescent="0.25">
      <c r="A435" s="8">
        <v>2024</v>
      </c>
      <c r="B435" s="9" t="s">
        <v>386</v>
      </c>
      <c r="C435" s="9" t="s">
        <v>449</v>
      </c>
      <c r="D435" s="9" t="s">
        <v>5452</v>
      </c>
      <c r="E435" s="11" t="s">
        <v>8643</v>
      </c>
      <c r="F435" s="9" t="s">
        <v>450</v>
      </c>
      <c r="G435" s="9" t="s">
        <v>5621</v>
      </c>
      <c r="H435">
        <v>0</v>
      </c>
      <c r="I435">
        <v>14.383756999999999</v>
      </c>
    </row>
    <row r="436" spans="1:9" x14ac:dyDescent="0.25">
      <c r="A436" s="8">
        <v>2024</v>
      </c>
      <c r="B436" s="9" t="s">
        <v>386</v>
      </c>
      <c r="C436" s="9" t="s">
        <v>449</v>
      </c>
      <c r="D436" s="9" t="s">
        <v>5452</v>
      </c>
      <c r="E436" s="11" t="s">
        <v>8643</v>
      </c>
      <c r="F436" s="9" t="s">
        <v>451</v>
      </c>
      <c r="G436" s="9" t="s">
        <v>5622</v>
      </c>
      <c r="H436">
        <v>0</v>
      </c>
      <c r="I436">
        <v>22.098436</v>
      </c>
    </row>
    <row r="437" spans="1:9" x14ac:dyDescent="0.25">
      <c r="A437" s="8">
        <v>2024</v>
      </c>
      <c r="B437" s="9" t="s">
        <v>386</v>
      </c>
      <c r="C437" s="9" t="s">
        <v>449</v>
      </c>
      <c r="D437" s="9" t="s">
        <v>5452</v>
      </c>
      <c r="E437" s="11" t="s">
        <v>8643</v>
      </c>
      <c r="F437" s="9" t="s">
        <v>452</v>
      </c>
      <c r="G437" s="9" t="s">
        <v>5623</v>
      </c>
      <c r="H437">
        <v>0</v>
      </c>
      <c r="I437">
        <v>8.0217580000000002</v>
      </c>
    </row>
    <row r="438" spans="1:9" x14ac:dyDescent="0.25">
      <c r="A438" s="8">
        <v>2024</v>
      </c>
      <c r="B438" s="9" t="s">
        <v>386</v>
      </c>
      <c r="C438" s="9" t="s">
        <v>449</v>
      </c>
      <c r="D438" s="9" t="s">
        <v>5452</v>
      </c>
      <c r="E438" s="11" t="s">
        <v>8643</v>
      </c>
      <c r="F438" s="9" t="s">
        <v>453</v>
      </c>
      <c r="G438" s="9" t="s">
        <v>5452</v>
      </c>
      <c r="H438">
        <v>0</v>
      </c>
      <c r="I438">
        <v>958.32243500000004</v>
      </c>
    </row>
    <row r="439" spans="1:9" x14ac:dyDescent="0.25">
      <c r="A439" s="8">
        <v>2024</v>
      </c>
      <c r="B439" s="9" t="s">
        <v>386</v>
      </c>
      <c r="C439" s="9" t="s">
        <v>449</v>
      </c>
      <c r="D439" s="9" t="s">
        <v>5452</v>
      </c>
      <c r="E439" s="11" t="s">
        <v>8643</v>
      </c>
      <c r="F439" s="9" t="s">
        <v>454</v>
      </c>
      <c r="G439" s="9" t="s">
        <v>5624</v>
      </c>
      <c r="H439">
        <v>0</v>
      </c>
      <c r="I439">
        <v>11.998201999999999</v>
      </c>
    </row>
    <row r="440" spans="1:9" x14ac:dyDescent="0.25">
      <c r="A440" s="8">
        <v>2024</v>
      </c>
      <c r="B440" s="9" t="s">
        <v>386</v>
      </c>
      <c r="C440" s="9" t="s">
        <v>449</v>
      </c>
      <c r="D440" s="9" t="s">
        <v>5452</v>
      </c>
      <c r="E440" s="11" t="s">
        <v>8643</v>
      </c>
      <c r="F440" s="9" t="s">
        <v>455</v>
      </c>
      <c r="G440" s="9" t="s">
        <v>5625</v>
      </c>
      <c r="H440">
        <v>0</v>
      </c>
      <c r="I440">
        <v>3.1099259999999997</v>
      </c>
    </row>
    <row r="441" spans="1:9" x14ac:dyDescent="0.25">
      <c r="A441" s="8">
        <v>2024</v>
      </c>
      <c r="B441" s="9" t="s">
        <v>386</v>
      </c>
      <c r="C441" s="9" t="s">
        <v>456</v>
      </c>
      <c r="D441" s="9" t="s">
        <v>5453</v>
      </c>
      <c r="E441" s="11" t="s">
        <v>8643</v>
      </c>
      <c r="F441" s="9" t="s">
        <v>457</v>
      </c>
      <c r="G441" s="9" t="s">
        <v>5626</v>
      </c>
      <c r="H441">
        <v>0</v>
      </c>
      <c r="I441">
        <v>24.028544</v>
      </c>
    </row>
    <row r="442" spans="1:9" x14ac:dyDescent="0.25">
      <c r="A442" s="8">
        <v>2024</v>
      </c>
      <c r="B442" s="9" t="s">
        <v>386</v>
      </c>
      <c r="C442" s="9" t="s">
        <v>456</v>
      </c>
      <c r="D442" s="9" t="s">
        <v>5453</v>
      </c>
      <c r="E442" s="11" t="s">
        <v>8643</v>
      </c>
      <c r="F442" s="9" t="s">
        <v>458</v>
      </c>
      <c r="G442" s="9" t="s">
        <v>5627</v>
      </c>
      <c r="H442">
        <v>0</v>
      </c>
      <c r="I442">
        <v>4.6228739999999995</v>
      </c>
    </row>
    <row r="443" spans="1:9" x14ac:dyDescent="0.25">
      <c r="A443" s="8">
        <v>2024</v>
      </c>
      <c r="B443" s="9" t="s">
        <v>386</v>
      </c>
      <c r="C443" s="9" t="s">
        <v>456</v>
      </c>
      <c r="D443" s="9" t="s">
        <v>5453</v>
      </c>
      <c r="E443" s="11" t="s">
        <v>8643</v>
      </c>
      <c r="F443" s="9" t="s">
        <v>459</v>
      </c>
      <c r="G443" s="9" t="s">
        <v>5628</v>
      </c>
      <c r="H443">
        <v>0</v>
      </c>
      <c r="I443">
        <v>15.47</v>
      </c>
    </row>
    <row r="444" spans="1:9" x14ac:dyDescent="0.25">
      <c r="A444" s="8">
        <v>2024</v>
      </c>
      <c r="B444" s="9" t="s">
        <v>386</v>
      </c>
      <c r="C444" s="9" t="s">
        <v>456</v>
      </c>
      <c r="D444" s="9" t="s">
        <v>5453</v>
      </c>
      <c r="E444" s="11" t="s">
        <v>8643</v>
      </c>
      <c r="F444" s="9" t="s">
        <v>460</v>
      </c>
      <c r="G444" s="9" t="s">
        <v>5629</v>
      </c>
      <c r="H444">
        <v>0</v>
      </c>
      <c r="I444">
        <v>31.897449999999999</v>
      </c>
    </row>
    <row r="445" spans="1:9" x14ac:dyDescent="0.25">
      <c r="A445" s="8">
        <v>2024</v>
      </c>
      <c r="B445" s="9" t="s">
        <v>386</v>
      </c>
      <c r="C445" s="9" t="s">
        <v>456</v>
      </c>
      <c r="D445" s="9" t="s">
        <v>5453</v>
      </c>
      <c r="E445" s="11" t="s">
        <v>8643</v>
      </c>
      <c r="F445" s="9" t="s">
        <v>461</v>
      </c>
      <c r="G445" s="9" t="s">
        <v>5630</v>
      </c>
      <c r="H445">
        <v>0</v>
      </c>
      <c r="I445">
        <v>13.334106</v>
      </c>
    </row>
    <row r="446" spans="1:9" x14ac:dyDescent="0.25">
      <c r="A446" s="8">
        <v>2024</v>
      </c>
      <c r="B446" s="9" t="s">
        <v>386</v>
      </c>
      <c r="C446" s="9" t="s">
        <v>456</v>
      </c>
      <c r="D446" s="9" t="s">
        <v>5453</v>
      </c>
      <c r="E446" s="11" t="s">
        <v>8643</v>
      </c>
      <c r="F446" s="9" t="s">
        <v>462</v>
      </c>
      <c r="G446" s="9" t="s">
        <v>5631</v>
      </c>
      <c r="H446">
        <v>0</v>
      </c>
      <c r="I446">
        <v>840.79381899999998</v>
      </c>
    </row>
    <row r="447" spans="1:9" x14ac:dyDescent="0.25">
      <c r="A447" s="8">
        <v>2024</v>
      </c>
      <c r="B447" s="9" t="s">
        <v>386</v>
      </c>
      <c r="C447" s="9" t="s">
        <v>456</v>
      </c>
      <c r="D447" s="9" t="s">
        <v>5453</v>
      </c>
      <c r="E447" s="11" t="s">
        <v>8643</v>
      </c>
      <c r="F447" s="9" t="s">
        <v>463</v>
      </c>
      <c r="G447" s="9" t="s">
        <v>5632</v>
      </c>
      <c r="H447">
        <v>0</v>
      </c>
      <c r="I447">
        <v>19.713350999999999</v>
      </c>
    </row>
    <row r="448" spans="1:9" x14ac:dyDescent="0.25">
      <c r="A448" s="8">
        <v>2024</v>
      </c>
      <c r="B448" s="9" t="s">
        <v>386</v>
      </c>
      <c r="C448" s="9" t="s">
        <v>456</v>
      </c>
      <c r="D448" s="9" t="s">
        <v>5453</v>
      </c>
      <c r="E448" s="11" t="s">
        <v>8643</v>
      </c>
      <c r="F448" s="9" t="s">
        <v>464</v>
      </c>
      <c r="G448" s="9" t="s">
        <v>5633</v>
      </c>
      <c r="H448">
        <v>0</v>
      </c>
      <c r="I448">
        <v>8.9545449999999995</v>
      </c>
    </row>
    <row r="449" spans="1:9" x14ac:dyDescent="0.25">
      <c r="A449" s="8">
        <v>2024</v>
      </c>
      <c r="B449" s="9" t="s">
        <v>386</v>
      </c>
      <c r="C449" s="9" t="s">
        <v>465</v>
      </c>
      <c r="D449" s="9" t="s">
        <v>5454</v>
      </c>
      <c r="E449" s="11" t="s">
        <v>8643</v>
      </c>
      <c r="F449" s="9" t="s">
        <v>467</v>
      </c>
      <c r="G449" s="9" t="s">
        <v>5635</v>
      </c>
      <c r="H449">
        <v>0</v>
      </c>
      <c r="I449">
        <v>951.85390700000005</v>
      </c>
    </row>
    <row r="450" spans="1:9" x14ac:dyDescent="0.25">
      <c r="A450" s="8">
        <v>2024</v>
      </c>
      <c r="B450" s="9" t="s">
        <v>386</v>
      </c>
      <c r="C450" s="9" t="s">
        <v>465</v>
      </c>
      <c r="D450" s="9" t="s">
        <v>5454</v>
      </c>
      <c r="E450" s="11" t="s">
        <v>8643</v>
      </c>
      <c r="F450" s="9" t="s">
        <v>468</v>
      </c>
      <c r="G450" s="9" t="s">
        <v>5636</v>
      </c>
      <c r="H450">
        <v>0</v>
      </c>
      <c r="I450">
        <v>0.53920000000000001</v>
      </c>
    </row>
    <row r="451" spans="1:9" x14ac:dyDescent="0.25">
      <c r="A451" s="8">
        <v>2024</v>
      </c>
      <c r="B451" s="9" t="s">
        <v>386</v>
      </c>
      <c r="C451" s="9" t="s">
        <v>465</v>
      </c>
      <c r="D451" s="9" t="s">
        <v>5454</v>
      </c>
      <c r="E451" s="11" t="s">
        <v>8643</v>
      </c>
      <c r="F451" s="9" t="s">
        <v>470</v>
      </c>
      <c r="G451" s="9" t="s">
        <v>5638</v>
      </c>
      <c r="H451">
        <v>0</v>
      </c>
      <c r="I451">
        <v>15.382315999999999</v>
      </c>
    </row>
    <row r="452" spans="1:9" x14ac:dyDescent="0.25">
      <c r="A452" s="8">
        <v>2024</v>
      </c>
      <c r="B452" s="9" t="s">
        <v>386</v>
      </c>
      <c r="C452" s="9" t="s">
        <v>465</v>
      </c>
      <c r="D452" s="9" t="s">
        <v>5454</v>
      </c>
      <c r="E452" s="11" t="s">
        <v>8643</v>
      </c>
      <c r="F452" s="9" t="s">
        <v>471</v>
      </c>
      <c r="G452" s="9" t="s">
        <v>5639</v>
      </c>
      <c r="H452">
        <v>0</v>
      </c>
      <c r="I452">
        <v>18.780118999999999</v>
      </c>
    </row>
    <row r="453" spans="1:9" x14ac:dyDescent="0.25">
      <c r="A453" s="8">
        <v>2024</v>
      </c>
      <c r="B453" s="9" t="s">
        <v>386</v>
      </c>
      <c r="C453" s="9" t="s">
        <v>465</v>
      </c>
      <c r="D453" s="9" t="s">
        <v>5454</v>
      </c>
      <c r="E453" s="11" t="s">
        <v>8643</v>
      </c>
      <c r="F453" s="9" t="s">
        <v>472</v>
      </c>
      <c r="G453" s="9" t="s">
        <v>5640</v>
      </c>
      <c r="H453">
        <v>0</v>
      </c>
      <c r="I453">
        <v>3.8029379999999997</v>
      </c>
    </row>
    <row r="454" spans="1:9" x14ac:dyDescent="0.25">
      <c r="A454" s="8">
        <v>2024</v>
      </c>
      <c r="B454" s="9" t="s">
        <v>386</v>
      </c>
      <c r="C454" s="9" t="s">
        <v>465</v>
      </c>
      <c r="D454" s="9" t="s">
        <v>5454</v>
      </c>
      <c r="E454" s="11" t="s">
        <v>8643</v>
      </c>
      <c r="F454" s="9" t="s">
        <v>473</v>
      </c>
      <c r="G454" s="9" t="s">
        <v>5641</v>
      </c>
      <c r="H454">
        <v>0</v>
      </c>
      <c r="I454">
        <v>3.46394</v>
      </c>
    </row>
    <row r="455" spans="1:9" x14ac:dyDescent="0.25">
      <c r="A455" s="8">
        <v>2024</v>
      </c>
      <c r="B455" s="9" t="s">
        <v>386</v>
      </c>
      <c r="C455" s="9" t="s">
        <v>465</v>
      </c>
      <c r="D455" s="9" t="s">
        <v>5454</v>
      </c>
      <c r="E455" s="11" t="s">
        <v>8643</v>
      </c>
      <c r="F455" s="9" t="s">
        <v>474</v>
      </c>
      <c r="G455" s="9" t="s">
        <v>5642</v>
      </c>
      <c r="H455">
        <v>0</v>
      </c>
      <c r="I455">
        <v>594.58744000000002</v>
      </c>
    </row>
    <row r="456" spans="1:9" x14ac:dyDescent="0.25">
      <c r="A456" s="8">
        <v>2024</v>
      </c>
      <c r="B456" s="9" t="s">
        <v>386</v>
      </c>
      <c r="C456" s="9" t="s">
        <v>465</v>
      </c>
      <c r="D456" s="9" t="s">
        <v>5454</v>
      </c>
      <c r="E456" s="11" t="s">
        <v>8643</v>
      </c>
      <c r="F456" s="9" t="s">
        <v>2942</v>
      </c>
      <c r="G456" s="9" t="s">
        <v>7661</v>
      </c>
      <c r="H456">
        <v>0</v>
      </c>
      <c r="I456">
        <v>4.7724630000000001</v>
      </c>
    </row>
    <row r="457" spans="1:9" x14ac:dyDescent="0.25">
      <c r="A457" s="8">
        <v>2024</v>
      </c>
      <c r="B457" s="9" t="s">
        <v>386</v>
      </c>
      <c r="C457" s="9" t="s">
        <v>465</v>
      </c>
      <c r="D457" s="9" t="s">
        <v>5454</v>
      </c>
      <c r="E457" s="11" t="s">
        <v>8643</v>
      </c>
      <c r="F457" s="9" t="s">
        <v>475</v>
      </c>
      <c r="G457" s="9" t="s">
        <v>5643</v>
      </c>
      <c r="H457">
        <v>0</v>
      </c>
      <c r="I457">
        <v>2.3460009999999998</v>
      </c>
    </row>
    <row r="458" spans="1:9" x14ac:dyDescent="0.25">
      <c r="A458" s="8">
        <v>2024</v>
      </c>
      <c r="B458" s="9" t="s">
        <v>386</v>
      </c>
      <c r="C458" s="9" t="s">
        <v>465</v>
      </c>
      <c r="D458" s="9" t="s">
        <v>5454</v>
      </c>
      <c r="E458" s="11" t="s">
        <v>8643</v>
      </c>
      <c r="F458" s="9" t="s">
        <v>2947</v>
      </c>
      <c r="G458" s="9" t="s">
        <v>7665</v>
      </c>
      <c r="H458">
        <v>0</v>
      </c>
      <c r="I458">
        <v>1.7189759999999998</v>
      </c>
    </row>
    <row r="459" spans="1:9" x14ac:dyDescent="0.25">
      <c r="A459" s="8">
        <v>2024</v>
      </c>
      <c r="B459" s="9" t="s">
        <v>386</v>
      </c>
      <c r="C459" s="9" t="s">
        <v>465</v>
      </c>
      <c r="D459" s="9" t="s">
        <v>5454</v>
      </c>
      <c r="E459" s="11" t="s">
        <v>8643</v>
      </c>
      <c r="F459" s="9" t="s">
        <v>476</v>
      </c>
      <c r="G459" s="9" t="s">
        <v>5644</v>
      </c>
      <c r="H459">
        <v>0</v>
      </c>
      <c r="I459">
        <v>2.2295509999999998</v>
      </c>
    </row>
    <row r="460" spans="1:9" x14ac:dyDescent="0.25">
      <c r="A460" s="8">
        <v>2024</v>
      </c>
      <c r="B460" s="9" t="s">
        <v>386</v>
      </c>
      <c r="C460" s="9" t="s">
        <v>477</v>
      </c>
      <c r="D460" s="9" t="s">
        <v>5455</v>
      </c>
      <c r="E460" s="11" t="s">
        <v>8643</v>
      </c>
      <c r="F460" s="9" t="s">
        <v>478</v>
      </c>
      <c r="G460" s="9" t="s">
        <v>5645</v>
      </c>
      <c r="H460">
        <v>0</v>
      </c>
      <c r="I460">
        <v>824.79803600000002</v>
      </c>
    </row>
    <row r="461" spans="1:9" x14ac:dyDescent="0.25">
      <c r="A461" s="8">
        <v>2024</v>
      </c>
      <c r="B461" s="9" t="s">
        <v>386</v>
      </c>
      <c r="C461" s="9" t="s">
        <v>479</v>
      </c>
      <c r="D461" s="9" t="s">
        <v>5456</v>
      </c>
      <c r="E461" s="11" t="s">
        <v>8643</v>
      </c>
      <c r="F461" s="9" t="s">
        <v>480</v>
      </c>
      <c r="G461" s="9" t="s">
        <v>5646</v>
      </c>
      <c r="H461">
        <v>0</v>
      </c>
      <c r="I461">
        <v>79.502620999999991</v>
      </c>
    </row>
    <row r="462" spans="1:9" x14ac:dyDescent="0.25">
      <c r="A462" s="8">
        <v>2024</v>
      </c>
      <c r="B462" s="9" t="s">
        <v>386</v>
      </c>
      <c r="C462" s="9" t="s">
        <v>479</v>
      </c>
      <c r="D462" s="9" t="s">
        <v>5456</v>
      </c>
      <c r="E462" s="11" t="s">
        <v>8643</v>
      </c>
      <c r="F462" s="9" t="s">
        <v>481</v>
      </c>
      <c r="G462" s="9" t="s">
        <v>5647</v>
      </c>
      <c r="H462">
        <v>0</v>
      </c>
      <c r="I462">
        <v>44.431449000000001</v>
      </c>
    </row>
    <row r="463" spans="1:9" x14ac:dyDescent="0.25">
      <c r="A463" s="8">
        <v>2024</v>
      </c>
      <c r="B463" s="9" t="s">
        <v>386</v>
      </c>
      <c r="C463" s="9" t="s">
        <v>479</v>
      </c>
      <c r="D463" s="9" t="s">
        <v>5456</v>
      </c>
      <c r="E463" s="11" t="s">
        <v>8643</v>
      </c>
      <c r="F463" s="9" t="s">
        <v>482</v>
      </c>
      <c r="G463" s="9" t="s">
        <v>5648</v>
      </c>
      <c r="H463">
        <v>0</v>
      </c>
      <c r="I463">
        <v>44.458841999999997</v>
      </c>
    </row>
    <row r="464" spans="1:9" x14ac:dyDescent="0.25">
      <c r="A464" s="8">
        <v>2024</v>
      </c>
      <c r="B464" s="9" t="s">
        <v>386</v>
      </c>
      <c r="C464" s="9" t="s">
        <v>479</v>
      </c>
      <c r="D464" s="9" t="s">
        <v>5456</v>
      </c>
      <c r="E464" s="11" t="s">
        <v>8643</v>
      </c>
      <c r="F464" s="9" t="s">
        <v>483</v>
      </c>
      <c r="G464" s="9" t="s">
        <v>5649</v>
      </c>
      <c r="H464">
        <v>0</v>
      </c>
      <c r="I464">
        <v>6.4728979999999998</v>
      </c>
    </row>
    <row r="465" spans="1:9" x14ac:dyDescent="0.25">
      <c r="A465" s="8">
        <v>2024</v>
      </c>
      <c r="B465" s="9" t="s">
        <v>386</v>
      </c>
      <c r="C465" s="9" t="s">
        <v>479</v>
      </c>
      <c r="D465" s="9" t="s">
        <v>5456</v>
      </c>
      <c r="E465" s="11" t="s">
        <v>8643</v>
      </c>
      <c r="F465" s="9" t="s">
        <v>484</v>
      </c>
      <c r="G465" s="9" t="s">
        <v>5650</v>
      </c>
      <c r="H465">
        <v>0</v>
      </c>
      <c r="I465">
        <v>62.144059999999996</v>
      </c>
    </row>
    <row r="466" spans="1:9" x14ac:dyDescent="0.25">
      <c r="A466" s="8">
        <v>2024</v>
      </c>
      <c r="B466" s="9" t="s">
        <v>386</v>
      </c>
      <c r="C466" s="9" t="s">
        <v>479</v>
      </c>
      <c r="D466" s="9" t="s">
        <v>5456</v>
      </c>
      <c r="E466" s="11" t="s">
        <v>8643</v>
      </c>
      <c r="F466" s="9" t="s">
        <v>485</v>
      </c>
      <c r="G466" s="9" t="s">
        <v>5651</v>
      </c>
      <c r="H466">
        <v>0</v>
      </c>
      <c r="I466">
        <v>884.58300199999996</v>
      </c>
    </row>
    <row r="467" spans="1:9" x14ac:dyDescent="0.25">
      <c r="A467" s="8">
        <v>2024</v>
      </c>
      <c r="B467" s="9" t="s">
        <v>386</v>
      </c>
      <c r="C467" s="9" t="s">
        <v>479</v>
      </c>
      <c r="D467" s="9" t="s">
        <v>5456</v>
      </c>
      <c r="E467" s="11" t="s">
        <v>8643</v>
      </c>
      <c r="F467" s="9" t="s">
        <v>486</v>
      </c>
      <c r="G467" s="9" t="s">
        <v>5652</v>
      </c>
      <c r="H467">
        <v>0</v>
      </c>
      <c r="I467">
        <v>12.040000000000001</v>
      </c>
    </row>
    <row r="468" spans="1:9" x14ac:dyDescent="0.25">
      <c r="A468" s="8">
        <v>2024</v>
      </c>
      <c r="B468" s="9" t="s">
        <v>386</v>
      </c>
      <c r="C468" s="9" t="s">
        <v>479</v>
      </c>
      <c r="D468" s="9" t="s">
        <v>5456</v>
      </c>
      <c r="E468" s="11" t="s">
        <v>8643</v>
      </c>
      <c r="F468" s="9" t="s">
        <v>487</v>
      </c>
      <c r="G468" s="9" t="s">
        <v>5653</v>
      </c>
      <c r="H468">
        <v>0</v>
      </c>
      <c r="I468">
        <v>10.64</v>
      </c>
    </row>
    <row r="469" spans="1:9" x14ac:dyDescent="0.25">
      <c r="A469" s="8">
        <v>2024</v>
      </c>
      <c r="B469" s="9" t="s">
        <v>386</v>
      </c>
      <c r="C469" s="9" t="s">
        <v>479</v>
      </c>
      <c r="D469" s="9" t="s">
        <v>5456</v>
      </c>
      <c r="E469" s="11" t="s">
        <v>8643</v>
      </c>
      <c r="F469" s="9" t="s">
        <v>2300</v>
      </c>
      <c r="G469" s="9" t="s">
        <v>7186</v>
      </c>
      <c r="H469">
        <v>0</v>
      </c>
      <c r="I469">
        <v>2.1408</v>
      </c>
    </row>
    <row r="470" spans="1:9" x14ac:dyDescent="0.25">
      <c r="A470" s="8">
        <v>2024</v>
      </c>
      <c r="B470" s="9" t="s">
        <v>386</v>
      </c>
      <c r="C470" s="9" t="s">
        <v>479</v>
      </c>
      <c r="D470" s="9" t="s">
        <v>5456</v>
      </c>
      <c r="E470" s="11" t="s">
        <v>8643</v>
      </c>
      <c r="F470" s="9" t="s">
        <v>488</v>
      </c>
      <c r="G470" s="9" t="s">
        <v>5654</v>
      </c>
      <c r="H470">
        <v>0</v>
      </c>
      <c r="I470">
        <v>38.508058999999996</v>
      </c>
    </row>
    <row r="471" spans="1:9" x14ac:dyDescent="0.25">
      <c r="A471" s="8">
        <v>2024</v>
      </c>
      <c r="B471" s="9" t="s">
        <v>386</v>
      </c>
      <c r="C471" s="9" t="s">
        <v>479</v>
      </c>
      <c r="D471" s="9" t="s">
        <v>5456</v>
      </c>
      <c r="E471" s="11" t="s">
        <v>8643</v>
      </c>
      <c r="F471" s="9" t="s">
        <v>489</v>
      </c>
      <c r="G471" s="9" t="s">
        <v>5655</v>
      </c>
      <c r="H471">
        <v>0</v>
      </c>
      <c r="I471">
        <v>14.538333</v>
      </c>
    </row>
    <row r="472" spans="1:9" x14ac:dyDescent="0.25">
      <c r="A472" s="8">
        <v>2024</v>
      </c>
      <c r="B472" s="9" t="s">
        <v>386</v>
      </c>
      <c r="C472" s="9" t="s">
        <v>479</v>
      </c>
      <c r="D472" s="9" t="s">
        <v>5456</v>
      </c>
      <c r="E472" s="11" t="s">
        <v>8643</v>
      </c>
      <c r="F472" s="9" t="s">
        <v>490</v>
      </c>
      <c r="G472" s="9" t="s">
        <v>5656</v>
      </c>
      <c r="H472">
        <v>0</v>
      </c>
      <c r="I472">
        <v>28.549484999999997</v>
      </c>
    </row>
    <row r="473" spans="1:9" x14ac:dyDescent="0.25">
      <c r="A473" s="8">
        <v>2024</v>
      </c>
      <c r="B473" s="9" t="s">
        <v>386</v>
      </c>
      <c r="C473" s="9" t="s">
        <v>479</v>
      </c>
      <c r="D473" s="9" t="s">
        <v>5456</v>
      </c>
      <c r="E473" s="11" t="s">
        <v>8643</v>
      </c>
      <c r="F473" s="9" t="s">
        <v>491</v>
      </c>
      <c r="G473" s="9" t="s">
        <v>5657</v>
      </c>
      <c r="H473">
        <v>0</v>
      </c>
      <c r="I473">
        <v>32.622689999999999</v>
      </c>
    </row>
    <row r="474" spans="1:9" x14ac:dyDescent="0.25">
      <c r="A474" s="8">
        <v>2024</v>
      </c>
      <c r="B474" s="9" t="s">
        <v>386</v>
      </c>
      <c r="C474" s="9" t="s">
        <v>492</v>
      </c>
      <c r="D474" s="9" t="s">
        <v>5457</v>
      </c>
      <c r="E474" s="11" t="s">
        <v>8643</v>
      </c>
      <c r="F474" s="9" t="s">
        <v>493</v>
      </c>
      <c r="G474" s="9" t="s">
        <v>5658</v>
      </c>
      <c r="H474">
        <v>0</v>
      </c>
      <c r="I474">
        <v>88.982652000000002</v>
      </c>
    </row>
    <row r="475" spans="1:9" x14ac:dyDescent="0.25">
      <c r="A475" s="8">
        <v>2024</v>
      </c>
      <c r="B475" s="9" t="s">
        <v>386</v>
      </c>
      <c r="C475" s="9" t="s">
        <v>492</v>
      </c>
      <c r="D475" s="9" t="s">
        <v>5457</v>
      </c>
      <c r="E475" s="11" t="s">
        <v>8643</v>
      </c>
      <c r="F475" s="9" t="s">
        <v>494</v>
      </c>
      <c r="G475" s="9" t="s">
        <v>5659</v>
      </c>
      <c r="H475">
        <v>0</v>
      </c>
      <c r="I475">
        <v>39.236207</v>
      </c>
    </row>
    <row r="476" spans="1:9" x14ac:dyDescent="0.25">
      <c r="A476" s="8">
        <v>2024</v>
      </c>
      <c r="B476" s="9" t="s">
        <v>386</v>
      </c>
      <c r="C476" s="9" t="s">
        <v>492</v>
      </c>
      <c r="D476" s="9" t="s">
        <v>5457</v>
      </c>
      <c r="E476" s="11" t="s">
        <v>8643</v>
      </c>
      <c r="F476" s="9" t="s">
        <v>495</v>
      </c>
      <c r="G476" s="9" t="s">
        <v>5660</v>
      </c>
      <c r="H476">
        <v>0</v>
      </c>
      <c r="I476">
        <v>15.127697</v>
      </c>
    </row>
    <row r="477" spans="1:9" x14ac:dyDescent="0.25">
      <c r="A477" s="8">
        <v>2024</v>
      </c>
      <c r="B477" s="9" t="s">
        <v>386</v>
      </c>
      <c r="C477" s="9" t="s">
        <v>492</v>
      </c>
      <c r="D477" s="9" t="s">
        <v>5457</v>
      </c>
      <c r="E477" s="11" t="s">
        <v>8643</v>
      </c>
      <c r="F477" s="9" t="s">
        <v>496</v>
      </c>
      <c r="G477" s="9" t="s">
        <v>5661</v>
      </c>
      <c r="H477">
        <v>0</v>
      </c>
      <c r="I477">
        <v>4.0905819999999995</v>
      </c>
    </row>
    <row r="478" spans="1:9" x14ac:dyDescent="0.25">
      <c r="A478" s="8">
        <v>2024</v>
      </c>
      <c r="B478" s="9" t="s">
        <v>386</v>
      </c>
      <c r="C478" s="9" t="s">
        <v>492</v>
      </c>
      <c r="D478" s="9" t="s">
        <v>5457</v>
      </c>
      <c r="E478" s="11" t="s">
        <v>8643</v>
      </c>
      <c r="F478" s="9" t="s">
        <v>497</v>
      </c>
      <c r="G478" s="9" t="s">
        <v>5662</v>
      </c>
      <c r="H478">
        <v>0</v>
      </c>
      <c r="I478">
        <v>23.285585999999999</v>
      </c>
    </row>
    <row r="479" spans="1:9" x14ac:dyDescent="0.25">
      <c r="A479" s="8">
        <v>2024</v>
      </c>
      <c r="B479" s="9" t="s">
        <v>386</v>
      </c>
      <c r="C479" s="9" t="s">
        <v>492</v>
      </c>
      <c r="D479" s="9" t="s">
        <v>5457</v>
      </c>
      <c r="E479" s="11" t="s">
        <v>8643</v>
      </c>
      <c r="F479" s="9" t="s">
        <v>498</v>
      </c>
      <c r="G479" s="9" t="s">
        <v>5663</v>
      </c>
      <c r="H479">
        <v>0</v>
      </c>
      <c r="I479">
        <v>18.902615000000001</v>
      </c>
    </row>
    <row r="480" spans="1:9" x14ac:dyDescent="0.25">
      <c r="A480" s="8">
        <v>2024</v>
      </c>
      <c r="B480" s="9" t="s">
        <v>386</v>
      </c>
      <c r="C480" s="9" t="s">
        <v>492</v>
      </c>
      <c r="D480" s="9" t="s">
        <v>5457</v>
      </c>
      <c r="E480" s="11" t="s">
        <v>8643</v>
      </c>
      <c r="F480" s="9" t="s">
        <v>2736</v>
      </c>
      <c r="G480" s="9" t="s">
        <v>7506</v>
      </c>
      <c r="H480">
        <v>0</v>
      </c>
      <c r="I480">
        <v>3.122163</v>
      </c>
    </row>
    <row r="481" spans="1:9" x14ac:dyDescent="0.25">
      <c r="A481" s="8">
        <v>2024</v>
      </c>
      <c r="B481" s="9" t="s">
        <v>386</v>
      </c>
      <c r="C481" s="9" t="s">
        <v>492</v>
      </c>
      <c r="D481" s="9" t="s">
        <v>5457</v>
      </c>
      <c r="E481" s="11" t="s">
        <v>8643</v>
      </c>
      <c r="F481" s="9" t="s">
        <v>499</v>
      </c>
      <c r="G481" s="9" t="s">
        <v>5664</v>
      </c>
      <c r="H481">
        <v>0</v>
      </c>
      <c r="I481">
        <v>19.577316</v>
      </c>
    </row>
    <row r="482" spans="1:9" x14ac:dyDescent="0.25">
      <c r="A482" s="8">
        <v>2024</v>
      </c>
      <c r="B482" s="9" t="s">
        <v>386</v>
      </c>
      <c r="C482" s="9" t="s">
        <v>492</v>
      </c>
      <c r="D482" s="9" t="s">
        <v>5457</v>
      </c>
      <c r="E482" s="11" t="s">
        <v>8643</v>
      </c>
      <c r="F482" s="9" t="s">
        <v>500</v>
      </c>
      <c r="G482" s="9" t="s">
        <v>5665</v>
      </c>
      <c r="H482">
        <v>0</v>
      </c>
      <c r="I482">
        <v>9.3929829999999992</v>
      </c>
    </row>
    <row r="483" spans="1:9" x14ac:dyDescent="0.25">
      <c r="A483" s="8">
        <v>2024</v>
      </c>
      <c r="B483" s="9" t="s">
        <v>386</v>
      </c>
      <c r="C483" s="9" t="s">
        <v>492</v>
      </c>
      <c r="D483" s="9" t="s">
        <v>5457</v>
      </c>
      <c r="E483" s="11" t="s">
        <v>8643</v>
      </c>
      <c r="F483" s="9" t="s">
        <v>501</v>
      </c>
      <c r="G483" s="9" t="s">
        <v>5666</v>
      </c>
      <c r="H483">
        <v>0</v>
      </c>
      <c r="I483">
        <v>21.818518999999998</v>
      </c>
    </row>
    <row r="484" spans="1:9" x14ac:dyDescent="0.25">
      <c r="A484" s="8">
        <v>2024</v>
      </c>
      <c r="B484" s="9" t="s">
        <v>386</v>
      </c>
      <c r="C484" s="9" t="s">
        <v>492</v>
      </c>
      <c r="D484" s="9" t="s">
        <v>5457</v>
      </c>
      <c r="E484" s="11" t="s">
        <v>8643</v>
      </c>
      <c r="F484" s="9" t="s">
        <v>502</v>
      </c>
      <c r="G484" s="9" t="s">
        <v>5667</v>
      </c>
      <c r="H484">
        <v>0</v>
      </c>
      <c r="I484">
        <v>2.42</v>
      </c>
    </row>
    <row r="485" spans="1:9" x14ac:dyDescent="0.25">
      <c r="A485" s="8">
        <v>2024</v>
      </c>
      <c r="B485" s="9" t="s">
        <v>386</v>
      </c>
      <c r="C485" s="9" t="s">
        <v>492</v>
      </c>
      <c r="D485" s="9" t="s">
        <v>5457</v>
      </c>
      <c r="E485" s="11" t="s">
        <v>8643</v>
      </c>
      <c r="F485" s="9" t="s">
        <v>503</v>
      </c>
      <c r="G485" s="9" t="s">
        <v>5668</v>
      </c>
      <c r="H485">
        <v>0</v>
      </c>
      <c r="I485">
        <v>7.251601</v>
      </c>
    </row>
    <row r="486" spans="1:9" x14ac:dyDescent="0.25">
      <c r="A486" s="8">
        <v>2024</v>
      </c>
      <c r="B486" s="9" t="s">
        <v>386</v>
      </c>
      <c r="C486" s="9" t="s">
        <v>492</v>
      </c>
      <c r="D486" s="9" t="s">
        <v>5457</v>
      </c>
      <c r="E486" s="11" t="s">
        <v>8643</v>
      </c>
      <c r="F486" s="9" t="s">
        <v>505</v>
      </c>
      <c r="G486" s="9" t="s">
        <v>5670</v>
      </c>
      <c r="H486">
        <v>0</v>
      </c>
      <c r="I486">
        <v>52.915392999999995</v>
      </c>
    </row>
    <row r="487" spans="1:9" x14ac:dyDescent="0.25">
      <c r="A487" s="8">
        <v>2024</v>
      </c>
      <c r="B487" s="9" t="s">
        <v>386</v>
      </c>
      <c r="C487" s="9" t="s">
        <v>492</v>
      </c>
      <c r="D487" s="9" t="s">
        <v>5457</v>
      </c>
      <c r="E487" s="11" t="s">
        <v>8643</v>
      </c>
      <c r="F487" s="9" t="s">
        <v>506</v>
      </c>
      <c r="G487" s="9" t="s">
        <v>5671</v>
      </c>
      <c r="H487">
        <v>0</v>
      </c>
      <c r="I487">
        <v>20.283422999999999</v>
      </c>
    </row>
    <row r="488" spans="1:9" x14ac:dyDescent="0.25">
      <c r="A488" s="8">
        <v>2024</v>
      </c>
      <c r="B488" s="9" t="s">
        <v>386</v>
      </c>
      <c r="C488" s="9" t="s">
        <v>492</v>
      </c>
      <c r="D488" s="9" t="s">
        <v>5457</v>
      </c>
      <c r="E488" s="11" t="s">
        <v>8643</v>
      </c>
      <c r="F488" s="9" t="s">
        <v>507</v>
      </c>
      <c r="G488" s="9" t="s">
        <v>5672</v>
      </c>
      <c r="H488">
        <v>0</v>
      </c>
      <c r="I488">
        <v>15.339430999999999</v>
      </c>
    </row>
    <row r="489" spans="1:9" x14ac:dyDescent="0.25">
      <c r="A489" s="8">
        <v>2024</v>
      </c>
      <c r="B489" s="9" t="s">
        <v>386</v>
      </c>
      <c r="C489" s="9" t="s">
        <v>492</v>
      </c>
      <c r="D489" s="9" t="s">
        <v>5457</v>
      </c>
      <c r="E489" s="11" t="s">
        <v>8643</v>
      </c>
      <c r="F489" s="9" t="s">
        <v>508</v>
      </c>
      <c r="G489" s="9" t="s">
        <v>5673</v>
      </c>
      <c r="H489">
        <v>0</v>
      </c>
      <c r="I489">
        <v>14.887735999999999</v>
      </c>
    </row>
    <row r="490" spans="1:9" x14ac:dyDescent="0.25">
      <c r="A490" s="8">
        <v>2024</v>
      </c>
      <c r="B490" s="9" t="s">
        <v>386</v>
      </c>
      <c r="C490" s="9" t="s">
        <v>492</v>
      </c>
      <c r="D490" s="9" t="s">
        <v>5457</v>
      </c>
      <c r="E490" s="11" t="s">
        <v>8643</v>
      </c>
      <c r="F490" s="9" t="s">
        <v>509</v>
      </c>
      <c r="G490" s="9" t="s">
        <v>5674</v>
      </c>
      <c r="H490">
        <v>0</v>
      </c>
      <c r="I490">
        <v>44.797844999999995</v>
      </c>
    </row>
    <row r="491" spans="1:9" x14ac:dyDescent="0.25">
      <c r="A491" s="8">
        <v>2024</v>
      </c>
      <c r="B491" s="9" t="s">
        <v>386</v>
      </c>
      <c r="C491" s="9" t="s">
        <v>492</v>
      </c>
      <c r="D491" s="9" t="s">
        <v>5457</v>
      </c>
      <c r="E491" s="11" t="s">
        <v>8643</v>
      </c>
      <c r="F491" s="9" t="s">
        <v>510</v>
      </c>
      <c r="G491" s="9" t="s">
        <v>5675</v>
      </c>
      <c r="H491">
        <v>0</v>
      </c>
      <c r="I491">
        <v>39.902498999999999</v>
      </c>
    </row>
    <row r="492" spans="1:9" x14ac:dyDescent="0.25">
      <c r="A492" s="8">
        <v>2024</v>
      </c>
      <c r="B492" s="9" t="s">
        <v>386</v>
      </c>
      <c r="C492" s="9" t="s">
        <v>492</v>
      </c>
      <c r="D492" s="9" t="s">
        <v>5457</v>
      </c>
      <c r="E492" s="11" t="s">
        <v>8643</v>
      </c>
      <c r="F492" s="9" t="s">
        <v>511</v>
      </c>
      <c r="G492" s="9" t="s">
        <v>5676</v>
      </c>
      <c r="H492">
        <v>0</v>
      </c>
      <c r="I492">
        <v>3.8686029999999998</v>
      </c>
    </row>
    <row r="493" spans="1:9" x14ac:dyDescent="0.25">
      <c r="A493" s="8">
        <v>2024</v>
      </c>
      <c r="B493" s="9" t="s">
        <v>386</v>
      </c>
      <c r="C493" s="9" t="s">
        <v>492</v>
      </c>
      <c r="D493" s="9" t="s">
        <v>5457</v>
      </c>
      <c r="E493" s="11" t="s">
        <v>8643</v>
      </c>
      <c r="F493" s="9" t="s">
        <v>512</v>
      </c>
      <c r="G493" s="9" t="s">
        <v>5677</v>
      </c>
      <c r="H493">
        <v>0</v>
      </c>
      <c r="I493">
        <v>0</v>
      </c>
    </row>
    <row r="494" spans="1:9" x14ac:dyDescent="0.25">
      <c r="A494" s="8">
        <v>2024</v>
      </c>
      <c r="B494" s="9" t="s">
        <v>386</v>
      </c>
      <c r="C494" s="9" t="s">
        <v>492</v>
      </c>
      <c r="D494" s="9" t="s">
        <v>5457</v>
      </c>
      <c r="E494" s="11" t="s">
        <v>8643</v>
      </c>
      <c r="F494" s="9" t="s">
        <v>2259</v>
      </c>
      <c r="G494" s="9" t="s">
        <v>7151</v>
      </c>
      <c r="H494">
        <v>0</v>
      </c>
      <c r="I494">
        <v>8.1936</v>
      </c>
    </row>
    <row r="495" spans="1:9" x14ac:dyDescent="0.25">
      <c r="A495" s="8">
        <v>2024</v>
      </c>
      <c r="B495" s="9" t="s">
        <v>386</v>
      </c>
      <c r="C495" s="9" t="s">
        <v>492</v>
      </c>
      <c r="D495" s="9" t="s">
        <v>5457</v>
      </c>
      <c r="E495" s="11" t="s">
        <v>8643</v>
      </c>
      <c r="F495" s="9" t="s">
        <v>514</v>
      </c>
      <c r="G495" s="9" t="s">
        <v>5679</v>
      </c>
      <c r="H495">
        <v>0</v>
      </c>
      <c r="I495">
        <v>22.967389000000001</v>
      </c>
    </row>
    <row r="496" spans="1:9" x14ac:dyDescent="0.25">
      <c r="A496" s="8">
        <v>2024</v>
      </c>
      <c r="B496" s="9" t="s">
        <v>386</v>
      </c>
      <c r="C496" s="9" t="s">
        <v>492</v>
      </c>
      <c r="D496" s="9" t="s">
        <v>5457</v>
      </c>
      <c r="E496" s="11" t="s">
        <v>8643</v>
      </c>
      <c r="F496" s="9" t="s">
        <v>515</v>
      </c>
      <c r="G496" s="9" t="s">
        <v>5680</v>
      </c>
      <c r="H496">
        <v>0</v>
      </c>
      <c r="I496">
        <v>12.249207999999999</v>
      </c>
    </row>
    <row r="497" spans="1:9" x14ac:dyDescent="0.25">
      <c r="A497" s="8">
        <v>2024</v>
      </c>
      <c r="B497" s="9" t="s">
        <v>386</v>
      </c>
      <c r="C497" s="9" t="s">
        <v>492</v>
      </c>
      <c r="D497" s="9" t="s">
        <v>5457</v>
      </c>
      <c r="E497" s="11" t="s">
        <v>8643</v>
      </c>
      <c r="F497" s="9" t="s">
        <v>516</v>
      </c>
      <c r="G497" s="9" t="s">
        <v>5681</v>
      </c>
      <c r="H497">
        <v>0</v>
      </c>
      <c r="I497">
        <v>7.4946469999999996</v>
      </c>
    </row>
    <row r="498" spans="1:9" x14ac:dyDescent="0.25">
      <c r="A498" s="8">
        <v>2024</v>
      </c>
      <c r="B498" s="9" t="s">
        <v>386</v>
      </c>
      <c r="C498" s="9" t="s">
        <v>492</v>
      </c>
      <c r="D498" s="9" t="s">
        <v>5457</v>
      </c>
      <c r="E498" s="11" t="s">
        <v>8643</v>
      </c>
      <c r="F498" s="9" t="s">
        <v>517</v>
      </c>
      <c r="G498" s="9" t="s">
        <v>5682</v>
      </c>
      <c r="H498">
        <v>0</v>
      </c>
      <c r="I498">
        <v>21.048683</v>
      </c>
    </row>
    <row r="499" spans="1:9" x14ac:dyDescent="0.25">
      <c r="A499" s="8">
        <v>2024</v>
      </c>
      <c r="B499" s="9" t="s">
        <v>386</v>
      </c>
      <c r="C499" s="9" t="s">
        <v>492</v>
      </c>
      <c r="D499" s="9" t="s">
        <v>5457</v>
      </c>
      <c r="E499" s="11" t="s">
        <v>8643</v>
      </c>
      <c r="F499" s="9" t="s">
        <v>518</v>
      </c>
      <c r="G499" s="9" t="s">
        <v>5683</v>
      </c>
      <c r="H499">
        <v>0</v>
      </c>
      <c r="I499">
        <v>101.77016399999999</v>
      </c>
    </row>
    <row r="500" spans="1:9" x14ac:dyDescent="0.25">
      <c r="A500" s="8">
        <v>2024</v>
      </c>
      <c r="B500" s="9" t="s">
        <v>386</v>
      </c>
      <c r="C500" s="9" t="s">
        <v>492</v>
      </c>
      <c r="D500" s="9" t="s">
        <v>5457</v>
      </c>
      <c r="E500" s="11" t="s">
        <v>8643</v>
      </c>
      <c r="F500" s="9" t="s">
        <v>519</v>
      </c>
      <c r="G500" s="9" t="s">
        <v>5684</v>
      </c>
      <c r="H500">
        <v>0</v>
      </c>
      <c r="I500">
        <v>77.00820499999999</v>
      </c>
    </row>
    <row r="501" spans="1:9" x14ac:dyDescent="0.25">
      <c r="A501" s="8">
        <v>2024</v>
      </c>
      <c r="B501" s="9" t="s">
        <v>386</v>
      </c>
      <c r="C501" s="9" t="s">
        <v>492</v>
      </c>
      <c r="D501" s="9" t="s">
        <v>5457</v>
      </c>
      <c r="E501" s="11" t="s">
        <v>8643</v>
      </c>
      <c r="F501" s="9" t="s">
        <v>520</v>
      </c>
      <c r="G501" s="9" t="s">
        <v>5685</v>
      </c>
      <c r="H501">
        <v>0</v>
      </c>
      <c r="I501">
        <v>23.388231999999999</v>
      </c>
    </row>
    <row r="502" spans="1:9" x14ac:dyDescent="0.25">
      <c r="A502" s="8">
        <v>2024</v>
      </c>
      <c r="B502" s="9" t="s">
        <v>386</v>
      </c>
      <c r="C502" s="9" t="s">
        <v>492</v>
      </c>
      <c r="D502" s="9" t="s">
        <v>5457</v>
      </c>
      <c r="E502" s="11" t="s">
        <v>8643</v>
      </c>
      <c r="F502" s="9" t="s">
        <v>521</v>
      </c>
      <c r="G502" s="9" t="s">
        <v>5686</v>
      </c>
      <c r="H502">
        <v>0</v>
      </c>
      <c r="I502">
        <v>18.765864999999998</v>
      </c>
    </row>
    <row r="503" spans="1:9" x14ac:dyDescent="0.25">
      <c r="A503" s="8">
        <v>2024</v>
      </c>
      <c r="B503" s="9" t="s">
        <v>386</v>
      </c>
      <c r="C503" s="9" t="s">
        <v>492</v>
      </c>
      <c r="D503" s="9" t="s">
        <v>5457</v>
      </c>
      <c r="E503" s="11" t="s">
        <v>8643</v>
      </c>
      <c r="F503" s="9" t="s">
        <v>522</v>
      </c>
      <c r="G503" s="9" t="s">
        <v>5687</v>
      </c>
      <c r="H503">
        <v>0</v>
      </c>
      <c r="I503">
        <v>50.884980999999996</v>
      </c>
    </row>
    <row r="504" spans="1:9" x14ac:dyDescent="0.25">
      <c r="A504" s="8">
        <v>2024</v>
      </c>
      <c r="B504" s="9" t="s">
        <v>386</v>
      </c>
      <c r="C504" s="9" t="s">
        <v>492</v>
      </c>
      <c r="D504" s="9" t="s">
        <v>5457</v>
      </c>
      <c r="E504" s="11" t="s">
        <v>8643</v>
      </c>
      <c r="F504" s="9" t="s">
        <v>523</v>
      </c>
      <c r="G504" s="9" t="s">
        <v>5688</v>
      </c>
      <c r="H504">
        <v>0</v>
      </c>
      <c r="I504">
        <v>3.3381339999999997</v>
      </c>
    </row>
    <row r="505" spans="1:9" x14ac:dyDescent="0.25">
      <c r="A505" s="8">
        <v>2024</v>
      </c>
      <c r="B505" s="9" t="s">
        <v>386</v>
      </c>
      <c r="C505" s="9" t="s">
        <v>492</v>
      </c>
      <c r="D505" s="9" t="s">
        <v>5457</v>
      </c>
      <c r="E505" s="11" t="s">
        <v>8643</v>
      </c>
      <c r="F505" s="9" t="s">
        <v>524</v>
      </c>
      <c r="G505" s="9" t="s">
        <v>5689</v>
      </c>
      <c r="H505">
        <v>0</v>
      </c>
      <c r="I505">
        <v>66.361609000000001</v>
      </c>
    </row>
    <row r="506" spans="1:9" x14ac:dyDescent="0.25">
      <c r="A506" s="8">
        <v>2024</v>
      </c>
      <c r="B506" s="9" t="s">
        <v>386</v>
      </c>
      <c r="C506" s="9" t="s">
        <v>492</v>
      </c>
      <c r="D506" s="9" t="s">
        <v>5457</v>
      </c>
      <c r="E506" s="11" t="s">
        <v>8643</v>
      </c>
      <c r="F506" s="9" t="s">
        <v>525</v>
      </c>
      <c r="G506" s="9" t="s">
        <v>5690</v>
      </c>
      <c r="H506">
        <v>0</v>
      </c>
      <c r="I506">
        <v>29.045904</v>
      </c>
    </row>
    <row r="507" spans="1:9" x14ac:dyDescent="0.25">
      <c r="A507" s="8">
        <v>2024</v>
      </c>
      <c r="B507" s="9" t="s">
        <v>386</v>
      </c>
      <c r="C507" s="9" t="s">
        <v>492</v>
      </c>
      <c r="D507" s="9" t="s">
        <v>5457</v>
      </c>
      <c r="E507" s="11" t="s">
        <v>8643</v>
      </c>
      <c r="F507" s="9" t="s">
        <v>526</v>
      </c>
      <c r="G507" s="9" t="s">
        <v>5691</v>
      </c>
      <c r="H507">
        <v>0</v>
      </c>
      <c r="I507">
        <v>25.381173999999998</v>
      </c>
    </row>
    <row r="508" spans="1:9" x14ac:dyDescent="0.25">
      <c r="A508" s="8">
        <v>2024</v>
      </c>
      <c r="B508" s="9" t="s">
        <v>386</v>
      </c>
      <c r="C508" s="9" t="s">
        <v>492</v>
      </c>
      <c r="D508" s="9" t="s">
        <v>5457</v>
      </c>
      <c r="E508" s="11" t="s">
        <v>8643</v>
      </c>
      <c r="F508" s="9" t="s">
        <v>527</v>
      </c>
      <c r="G508" s="9" t="s">
        <v>5692</v>
      </c>
      <c r="H508">
        <v>0</v>
      </c>
      <c r="I508">
        <v>9.3298509999999997</v>
      </c>
    </row>
    <row r="509" spans="1:9" x14ac:dyDescent="0.25">
      <c r="A509" s="8">
        <v>2024</v>
      </c>
      <c r="B509" s="9" t="s">
        <v>386</v>
      </c>
      <c r="C509" s="9" t="s">
        <v>492</v>
      </c>
      <c r="D509" s="9" t="s">
        <v>5457</v>
      </c>
      <c r="E509" s="11" t="s">
        <v>8643</v>
      </c>
      <c r="F509" s="9" t="s">
        <v>528</v>
      </c>
      <c r="G509" s="9" t="s">
        <v>5693</v>
      </c>
      <c r="H509">
        <v>0</v>
      </c>
      <c r="I509">
        <v>14.153414999999999</v>
      </c>
    </row>
    <row r="510" spans="1:9" x14ac:dyDescent="0.25">
      <c r="A510" s="8">
        <v>2024</v>
      </c>
      <c r="B510" s="9" t="s">
        <v>386</v>
      </c>
      <c r="C510" s="9" t="s">
        <v>492</v>
      </c>
      <c r="D510" s="9" t="s">
        <v>5457</v>
      </c>
      <c r="E510" s="11" t="s">
        <v>8643</v>
      </c>
      <c r="F510" s="9" t="s">
        <v>529</v>
      </c>
      <c r="G510" s="9" t="s">
        <v>5694</v>
      </c>
      <c r="H510">
        <v>0</v>
      </c>
      <c r="I510">
        <v>28.874551</v>
      </c>
    </row>
    <row r="511" spans="1:9" x14ac:dyDescent="0.25">
      <c r="A511" s="8">
        <v>2024</v>
      </c>
      <c r="B511" s="9" t="s">
        <v>386</v>
      </c>
      <c r="C511" s="9" t="s">
        <v>492</v>
      </c>
      <c r="D511" s="9" t="s">
        <v>5457</v>
      </c>
      <c r="E511" s="11" t="s">
        <v>8643</v>
      </c>
      <c r="F511" s="9" t="s">
        <v>530</v>
      </c>
      <c r="G511" s="9" t="s">
        <v>5695</v>
      </c>
      <c r="H511">
        <v>0</v>
      </c>
      <c r="I511">
        <v>10.351683</v>
      </c>
    </row>
    <row r="512" spans="1:9" x14ac:dyDescent="0.25">
      <c r="A512" s="8">
        <v>2024</v>
      </c>
      <c r="B512" s="9" t="s">
        <v>386</v>
      </c>
      <c r="C512" s="9" t="s">
        <v>492</v>
      </c>
      <c r="D512" s="9" t="s">
        <v>5457</v>
      </c>
      <c r="E512" s="11" t="s">
        <v>8643</v>
      </c>
      <c r="F512" s="9" t="s">
        <v>531</v>
      </c>
      <c r="G512" s="9" t="s">
        <v>5696</v>
      </c>
      <c r="H512">
        <v>0</v>
      </c>
      <c r="I512">
        <v>30.923878999999999</v>
      </c>
    </row>
    <row r="513" spans="1:9" x14ac:dyDescent="0.25">
      <c r="A513" s="8">
        <v>2024</v>
      </c>
      <c r="B513" s="9" t="s">
        <v>386</v>
      </c>
      <c r="C513" s="9" t="s">
        <v>492</v>
      </c>
      <c r="D513" s="9" t="s">
        <v>5457</v>
      </c>
      <c r="E513" s="11" t="s">
        <v>8643</v>
      </c>
      <c r="F513" s="9" t="s">
        <v>532</v>
      </c>
      <c r="G513" s="9" t="s">
        <v>5697</v>
      </c>
      <c r="H513">
        <v>0</v>
      </c>
      <c r="I513">
        <v>63.772832999999999</v>
      </c>
    </row>
    <row r="514" spans="1:9" x14ac:dyDescent="0.25">
      <c r="A514" s="8">
        <v>2024</v>
      </c>
      <c r="B514" s="9" t="s">
        <v>386</v>
      </c>
      <c r="C514" s="9" t="s">
        <v>492</v>
      </c>
      <c r="D514" s="9" t="s">
        <v>5457</v>
      </c>
      <c r="E514" s="11" t="s">
        <v>8643</v>
      </c>
      <c r="F514" s="9" t="s">
        <v>533</v>
      </c>
      <c r="G514" s="9" t="s">
        <v>5698</v>
      </c>
      <c r="H514">
        <v>0</v>
      </c>
      <c r="I514">
        <v>63.930226999999995</v>
      </c>
    </row>
    <row r="515" spans="1:9" x14ac:dyDescent="0.25">
      <c r="A515" s="8">
        <v>2024</v>
      </c>
      <c r="B515" s="9" t="s">
        <v>386</v>
      </c>
      <c r="C515" s="9" t="s">
        <v>492</v>
      </c>
      <c r="D515" s="9" t="s">
        <v>5457</v>
      </c>
      <c r="E515" s="11" t="s">
        <v>8643</v>
      </c>
      <c r="F515" s="9" t="s">
        <v>534</v>
      </c>
      <c r="G515" s="9" t="s">
        <v>5699</v>
      </c>
      <c r="H515">
        <v>0</v>
      </c>
      <c r="I515">
        <v>6.5614599999999994</v>
      </c>
    </row>
    <row r="516" spans="1:9" x14ac:dyDescent="0.25">
      <c r="A516" s="8">
        <v>2024</v>
      </c>
      <c r="B516" s="9" t="s">
        <v>386</v>
      </c>
      <c r="C516" s="9" t="s">
        <v>492</v>
      </c>
      <c r="D516" s="9" t="s">
        <v>5457</v>
      </c>
      <c r="E516" s="11" t="s">
        <v>8643</v>
      </c>
      <c r="F516" s="9" t="s">
        <v>535</v>
      </c>
      <c r="G516" s="9" t="s">
        <v>5700</v>
      </c>
      <c r="H516">
        <v>0</v>
      </c>
      <c r="I516">
        <v>9.1261019999999995</v>
      </c>
    </row>
    <row r="517" spans="1:9" x14ac:dyDescent="0.25">
      <c r="A517" s="8">
        <v>2024</v>
      </c>
      <c r="B517" s="9" t="s">
        <v>386</v>
      </c>
      <c r="C517" s="9" t="s">
        <v>492</v>
      </c>
      <c r="D517" s="9" t="s">
        <v>5457</v>
      </c>
      <c r="E517" s="11" t="s">
        <v>8643</v>
      </c>
      <c r="F517" s="9" t="s">
        <v>536</v>
      </c>
      <c r="G517" s="9" t="s">
        <v>5701</v>
      </c>
      <c r="H517">
        <v>0</v>
      </c>
      <c r="I517">
        <v>11.97617</v>
      </c>
    </row>
    <row r="518" spans="1:9" x14ac:dyDescent="0.25">
      <c r="A518" s="8">
        <v>2024</v>
      </c>
      <c r="B518" s="9" t="s">
        <v>386</v>
      </c>
      <c r="C518" s="9" t="s">
        <v>492</v>
      </c>
      <c r="D518" s="9" t="s">
        <v>5457</v>
      </c>
      <c r="E518" s="11" t="s">
        <v>8643</v>
      </c>
      <c r="F518" s="9" t="s">
        <v>537</v>
      </c>
      <c r="G518" s="9" t="s">
        <v>5702</v>
      </c>
      <c r="H518">
        <v>0</v>
      </c>
      <c r="I518">
        <v>964.146255</v>
      </c>
    </row>
    <row r="519" spans="1:9" x14ac:dyDescent="0.25">
      <c r="A519" s="8">
        <v>2024</v>
      </c>
      <c r="B519" s="9" t="s">
        <v>386</v>
      </c>
      <c r="C519" s="9" t="s">
        <v>492</v>
      </c>
      <c r="D519" s="9" t="s">
        <v>5457</v>
      </c>
      <c r="E519" s="11" t="s">
        <v>8643</v>
      </c>
      <c r="F519" s="9" t="s">
        <v>538</v>
      </c>
      <c r="G519" s="9" t="s">
        <v>5703</v>
      </c>
      <c r="H519">
        <v>0</v>
      </c>
      <c r="I519">
        <v>17.763234999999998</v>
      </c>
    </row>
    <row r="520" spans="1:9" x14ac:dyDescent="0.25">
      <c r="A520" s="8">
        <v>2024</v>
      </c>
      <c r="B520" s="9" t="s">
        <v>386</v>
      </c>
      <c r="C520" s="9" t="s">
        <v>492</v>
      </c>
      <c r="D520" s="9" t="s">
        <v>5457</v>
      </c>
      <c r="E520" s="11" t="s">
        <v>8643</v>
      </c>
      <c r="F520" s="9" t="s">
        <v>539</v>
      </c>
      <c r="G520" s="9" t="s">
        <v>5704</v>
      </c>
      <c r="H520">
        <v>0</v>
      </c>
      <c r="I520">
        <v>67.850365999999994</v>
      </c>
    </row>
    <row r="521" spans="1:9" x14ac:dyDescent="0.25">
      <c r="A521" s="8">
        <v>2024</v>
      </c>
      <c r="B521" s="9" t="s">
        <v>386</v>
      </c>
      <c r="C521" s="9" t="s">
        <v>492</v>
      </c>
      <c r="D521" s="9" t="s">
        <v>5457</v>
      </c>
      <c r="E521" s="11" t="s">
        <v>8643</v>
      </c>
      <c r="F521" s="9" t="s">
        <v>540</v>
      </c>
      <c r="G521" s="9" t="s">
        <v>5705</v>
      </c>
      <c r="H521">
        <v>0</v>
      </c>
      <c r="I521">
        <v>790.97543700000006</v>
      </c>
    </row>
    <row r="522" spans="1:9" x14ac:dyDescent="0.25">
      <c r="A522" s="8">
        <v>2024</v>
      </c>
      <c r="B522" s="9" t="s">
        <v>386</v>
      </c>
      <c r="C522" s="9" t="s">
        <v>492</v>
      </c>
      <c r="D522" s="9" t="s">
        <v>5457</v>
      </c>
      <c r="E522" s="11" t="s">
        <v>8643</v>
      </c>
      <c r="F522" s="9" t="s">
        <v>541</v>
      </c>
      <c r="G522" s="9" t="s">
        <v>5706</v>
      </c>
      <c r="H522">
        <v>0</v>
      </c>
      <c r="I522">
        <v>663.03162999999995</v>
      </c>
    </row>
    <row r="523" spans="1:9" x14ac:dyDescent="0.25">
      <c r="A523" s="8">
        <v>2024</v>
      </c>
      <c r="B523" s="9" t="s">
        <v>386</v>
      </c>
      <c r="C523" s="9" t="s">
        <v>492</v>
      </c>
      <c r="D523" s="9" t="s">
        <v>5457</v>
      </c>
      <c r="E523" s="11" t="s">
        <v>8643</v>
      </c>
      <c r="F523" s="9" t="s">
        <v>542</v>
      </c>
      <c r="G523" s="9" t="s">
        <v>5707</v>
      </c>
      <c r="H523">
        <v>0</v>
      </c>
      <c r="I523">
        <v>666.59212200000002</v>
      </c>
    </row>
    <row r="524" spans="1:9" x14ac:dyDescent="0.25">
      <c r="A524" s="8">
        <v>2024</v>
      </c>
      <c r="B524" s="9" t="s">
        <v>386</v>
      </c>
      <c r="C524" s="9" t="s">
        <v>492</v>
      </c>
      <c r="D524" s="9" t="s">
        <v>5457</v>
      </c>
      <c r="E524" s="11" t="s">
        <v>8643</v>
      </c>
      <c r="F524" s="9" t="s">
        <v>543</v>
      </c>
      <c r="G524" s="9" t="s">
        <v>5708</v>
      </c>
      <c r="H524">
        <v>0</v>
      </c>
      <c r="I524">
        <v>10.276667</v>
      </c>
    </row>
    <row r="525" spans="1:9" x14ac:dyDescent="0.25">
      <c r="A525" s="8">
        <v>2024</v>
      </c>
      <c r="B525" s="9" t="s">
        <v>386</v>
      </c>
      <c r="C525" s="9" t="s">
        <v>492</v>
      </c>
      <c r="D525" s="9" t="s">
        <v>5457</v>
      </c>
      <c r="E525" s="11" t="s">
        <v>8643</v>
      </c>
      <c r="F525" s="9" t="s">
        <v>544</v>
      </c>
      <c r="G525" s="9" t="s">
        <v>5709</v>
      </c>
      <c r="H525">
        <v>0</v>
      </c>
      <c r="I525">
        <v>9.52</v>
      </c>
    </row>
    <row r="526" spans="1:9" x14ac:dyDescent="0.25">
      <c r="A526" s="8">
        <v>2024</v>
      </c>
      <c r="B526" s="9" t="s">
        <v>386</v>
      </c>
      <c r="C526" s="9" t="s">
        <v>492</v>
      </c>
      <c r="D526" s="9" t="s">
        <v>5457</v>
      </c>
      <c r="E526" s="11" t="s">
        <v>8643</v>
      </c>
      <c r="F526" s="9" t="s">
        <v>545</v>
      </c>
      <c r="G526" s="9" t="s">
        <v>5710</v>
      </c>
      <c r="H526">
        <v>0</v>
      </c>
      <c r="I526">
        <v>20.305486999999999</v>
      </c>
    </row>
    <row r="527" spans="1:9" x14ac:dyDescent="0.25">
      <c r="A527" s="8">
        <v>2024</v>
      </c>
      <c r="B527" s="9" t="s">
        <v>386</v>
      </c>
      <c r="C527" s="9" t="s">
        <v>492</v>
      </c>
      <c r="D527" s="9" t="s">
        <v>5457</v>
      </c>
      <c r="E527" s="11" t="s">
        <v>8643</v>
      </c>
      <c r="F527" s="9" t="s">
        <v>546</v>
      </c>
      <c r="G527" s="9" t="s">
        <v>5711</v>
      </c>
      <c r="H527">
        <v>0</v>
      </c>
      <c r="I527">
        <v>8.6650609999999997</v>
      </c>
    </row>
    <row r="528" spans="1:9" x14ac:dyDescent="0.25">
      <c r="A528" s="8">
        <v>2024</v>
      </c>
      <c r="B528" s="9" t="s">
        <v>386</v>
      </c>
      <c r="C528" s="9" t="s">
        <v>492</v>
      </c>
      <c r="D528" s="9" t="s">
        <v>5457</v>
      </c>
      <c r="E528" s="11" t="s">
        <v>8643</v>
      </c>
      <c r="F528" s="9" t="s">
        <v>547</v>
      </c>
      <c r="G528" s="9" t="s">
        <v>5712</v>
      </c>
      <c r="H528">
        <v>0</v>
      </c>
      <c r="I528">
        <v>21.206272999999999</v>
      </c>
    </row>
    <row r="529" spans="1:9" x14ac:dyDescent="0.25">
      <c r="A529" s="8">
        <v>2024</v>
      </c>
      <c r="B529" s="9" t="s">
        <v>386</v>
      </c>
      <c r="C529" s="9" t="s">
        <v>492</v>
      </c>
      <c r="D529" s="9" t="s">
        <v>5457</v>
      </c>
      <c r="E529" s="11" t="s">
        <v>8643</v>
      </c>
      <c r="F529" s="9" t="s">
        <v>548</v>
      </c>
      <c r="G529" s="9" t="s">
        <v>5713</v>
      </c>
      <c r="H529">
        <v>0</v>
      </c>
      <c r="I529">
        <v>13.732467999999999</v>
      </c>
    </row>
    <row r="530" spans="1:9" x14ac:dyDescent="0.25">
      <c r="A530" s="8">
        <v>2024</v>
      </c>
      <c r="B530" s="9" t="s">
        <v>386</v>
      </c>
      <c r="C530" s="9" t="s">
        <v>492</v>
      </c>
      <c r="D530" s="9" t="s">
        <v>5457</v>
      </c>
      <c r="E530" s="11" t="s">
        <v>8643</v>
      </c>
      <c r="F530" s="9" t="s">
        <v>549</v>
      </c>
      <c r="G530" s="9" t="s">
        <v>5714</v>
      </c>
      <c r="H530">
        <v>0</v>
      </c>
      <c r="I530">
        <v>2.54888</v>
      </c>
    </row>
    <row r="531" spans="1:9" x14ac:dyDescent="0.25">
      <c r="A531" s="8">
        <v>2024</v>
      </c>
      <c r="B531" s="9" t="s">
        <v>386</v>
      </c>
      <c r="C531" s="9" t="s">
        <v>492</v>
      </c>
      <c r="D531" s="9" t="s">
        <v>5457</v>
      </c>
      <c r="E531" s="11" t="s">
        <v>8643</v>
      </c>
      <c r="F531" s="9" t="s">
        <v>550</v>
      </c>
      <c r="G531" s="9" t="s">
        <v>5715</v>
      </c>
      <c r="H531">
        <v>0</v>
      </c>
      <c r="I531">
        <v>7.3518909999999993</v>
      </c>
    </row>
    <row r="532" spans="1:9" x14ac:dyDescent="0.25">
      <c r="A532" s="8">
        <v>2024</v>
      </c>
      <c r="B532" s="9" t="s">
        <v>386</v>
      </c>
      <c r="C532" s="9" t="s">
        <v>551</v>
      </c>
      <c r="D532" s="9" t="s">
        <v>5458</v>
      </c>
      <c r="E532" s="11" t="s">
        <v>8643</v>
      </c>
      <c r="F532" s="9" t="s">
        <v>552</v>
      </c>
      <c r="G532" s="9" t="s">
        <v>5458</v>
      </c>
      <c r="H532">
        <v>0</v>
      </c>
      <c r="I532">
        <v>360.23678100000001</v>
      </c>
    </row>
    <row r="533" spans="1:9" x14ac:dyDescent="0.25">
      <c r="A533" s="8">
        <v>2024</v>
      </c>
      <c r="B533" s="9" t="s">
        <v>386</v>
      </c>
      <c r="C533" s="9" t="s">
        <v>553</v>
      </c>
      <c r="D533" s="9" t="s">
        <v>5459</v>
      </c>
      <c r="E533" s="11" t="s">
        <v>8643</v>
      </c>
      <c r="F533" s="9" t="s">
        <v>554</v>
      </c>
      <c r="G533" s="9" t="s">
        <v>5716</v>
      </c>
      <c r="H533">
        <v>0</v>
      </c>
      <c r="I533">
        <v>6.1400000000000006</v>
      </c>
    </row>
    <row r="534" spans="1:9" x14ac:dyDescent="0.25">
      <c r="A534" s="8">
        <v>2024</v>
      </c>
      <c r="B534" s="9" t="s">
        <v>386</v>
      </c>
      <c r="C534" s="9" t="s">
        <v>553</v>
      </c>
      <c r="D534" s="9" t="s">
        <v>5459</v>
      </c>
      <c r="E534" s="11" t="s">
        <v>8643</v>
      </c>
      <c r="F534" s="9" t="s">
        <v>555</v>
      </c>
      <c r="G534" s="9" t="s">
        <v>5717</v>
      </c>
      <c r="H534">
        <v>1.2145429999999999</v>
      </c>
      <c r="I534">
        <v>585.46772499999997</v>
      </c>
    </row>
    <row r="535" spans="1:9" x14ac:dyDescent="0.25">
      <c r="A535" s="8">
        <v>2024</v>
      </c>
      <c r="B535" s="9" t="s">
        <v>386</v>
      </c>
      <c r="C535" s="9" t="s">
        <v>556</v>
      </c>
      <c r="D535" s="9" t="s">
        <v>5460</v>
      </c>
      <c r="E535" s="11" t="s">
        <v>8643</v>
      </c>
      <c r="F535" s="9" t="s">
        <v>557</v>
      </c>
      <c r="G535" s="9" t="s">
        <v>5718</v>
      </c>
      <c r="H535">
        <v>0</v>
      </c>
      <c r="I535">
        <v>441.68447500000002</v>
      </c>
    </row>
    <row r="536" spans="1:9" x14ac:dyDescent="0.25">
      <c r="A536" s="8">
        <v>2024</v>
      </c>
      <c r="B536" s="9" t="s">
        <v>386</v>
      </c>
      <c r="C536" s="9" t="s">
        <v>558</v>
      </c>
      <c r="D536" s="9" t="s">
        <v>5461</v>
      </c>
      <c r="E536" s="11" t="s">
        <v>8643</v>
      </c>
      <c r="F536" s="9" t="s">
        <v>559</v>
      </c>
      <c r="G536" s="9" t="s">
        <v>5461</v>
      </c>
      <c r="H536">
        <v>0</v>
      </c>
      <c r="I536">
        <v>738.88913500000001</v>
      </c>
    </row>
    <row r="537" spans="1:9" x14ac:dyDescent="0.25">
      <c r="A537" s="8">
        <v>2024</v>
      </c>
      <c r="B537" s="9" t="s">
        <v>386</v>
      </c>
      <c r="C537" s="9" t="s">
        <v>560</v>
      </c>
      <c r="D537" s="9" t="s">
        <v>5462</v>
      </c>
      <c r="E537" s="11" t="s">
        <v>8643</v>
      </c>
      <c r="F537" s="9" t="s">
        <v>561</v>
      </c>
      <c r="G537" s="9" t="s">
        <v>5719</v>
      </c>
      <c r="H537">
        <v>0</v>
      </c>
      <c r="I537">
        <v>29.048090999999999</v>
      </c>
    </row>
    <row r="538" spans="1:9" x14ac:dyDescent="0.25">
      <c r="A538" s="8">
        <v>2024</v>
      </c>
      <c r="B538" s="9" t="s">
        <v>386</v>
      </c>
      <c r="C538" s="9" t="s">
        <v>560</v>
      </c>
      <c r="D538" s="9" t="s">
        <v>5462</v>
      </c>
      <c r="E538" s="11" t="s">
        <v>8643</v>
      </c>
      <c r="F538" s="9" t="s">
        <v>562</v>
      </c>
      <c r="G538" s="9" t="s">
        <v>5720</v>
      </c>
      <c r="H538">
        <v>0</v>
      </c>
      <c r="I538">
        <v>27.423075999999998</v>
      </c>
    </row>
    <row r="539" spans="1:9" x14ac:dyDescent="0.25">
      <c r="A539" s="8">
        <v>2024</v>
      </c>
      <c r="B539" s="9" t="s">
        <v>386</v>
      </c>
      <c r="C539" s="9" t="s">
        <v>560</v>
      </c>
      <c r="D539" s="9" t="s">
        <v>5462</v>
      </c>
      <c r="E539" s="11" t="s">
        <v>8643</v>
      </c>
      <c r="F539" s="9" t="s">
        <v>563</v>
      </c>
      <c r="G539" s="9" t="s">
        <v>5721</v>
      </c>
      <c r="H539">
        <v>0</v>
      </c>
      <c r="I539">
        <v>5.8588480000000001</v>
      </c>
    </row>
    <row r="540" spans="1:9" x14ac:dyDescent="0.25">
      <c r="A540" s="8">
        <v>2024</v>
      </c>
      <c r="B540" s="9" t="s">
        <v>386</v>
      </c>
      <c r="C540" s="9" t="s">
        <v>560</v>
      </c>
      <c r="D540" s="9" t="s">
        <v>5462</v>
      </c>
      <c r="E540" s="11" t="s">
        <v>8643</v>
      </c>
      <c r="F540" s="9" t="s">
        <v>564</v>
      </c>
      <c r="G540" s="9" t="s">
        <v>5722</v>
      </c>
      <c r="H540">
        <v>0</v>
      </c>
      <c r="I540">
        <v>11.274113999999999</v>
      </c>
    </row>
    <row r="541" spans="1:9" x14ac:dyDescent="0.25">
      <c r="A541" s="8">
        <v>2024</v>
      </c>
      <c r="B541" s="9" t="s">
        <v>386</v>
      </c>
      <c r="C541" s="9" t="s">
        <v>560</v>
      </c>
      <c r="D541" s="9" t="s">
        <v>5462</v>
      </c>
      <c r="E541" s="11" t="s">
        <v>8643</v>
      </c>
      <c r="F541" s="9" t="s">
        <v>565</v>
      </c>
      <c r="G541" s="9" t="s">
        <v>5723</v>
      </c>
      <c r="H541">
        <v>0</v>
      </c>
      <c r="I541">
        <v>17.244298999999998</v>
      </c>
    </row>
    <row r="542" spans="1:9" x14ac:dyDescent="0.25">
      <c r="A542" s="8">
        <v>2024</v>
      </c>
      <c r="B542" s="9" t="s">
        <v>386</v>
      </c>
      <c r="C542" s="9" t="s">
        <v>560</v>
      </c>
      <c r="D542" s="9" t="s">
        <v>5462</v>
      </c>
      <c r="E542" s="11" t="s">
        <v>8643</v>
      </c>
      <c r="F542" s="9" t="s">
        <v>566</v>
      </c>
      <c r="G542" s="9" t="s">
        <v>5724</v>
      </c>
      <c r="H542">
        <v>0</v>
      </c>
      <c r="I542">
        <v>33.020533</v>
      </c>
    </row>
    <row r="543" spans="1:9" x14ac:dyDescent="0.25">
      <c r="A543" s="8">
        <v>2024</v>
      </c>
      <c r="B543" s="9" t="s">
        <v>386</v>
      </c>
      <c r="C543" s="9" t="s">
        <v>560</v>
      </c>
      <c r="D543" s="9" t="s">
        <v>5462</v>
      </c>
      <c r="E543" s="11" t="s">
        <v>8643</v>
      </c>
      <c r="F543" s="9" t="s">
        <v>567</v>
      </c>
      <c r="G543" s="9" t="s">
        <v>5725</v>
      </c>
      <c r="H543">
        <v>0</v>
      </c>
      <c r="I543">
        <v>17.199828999999998</v>
      </c>
    </row>
    <row r="544" spans="1:9" x14ac:dyDescent="0.25">
      <c r="A544" s="8">
        <v>2024</v>
      </c>
      <c r="B544" s="9" t="s">
        <v>386</v>
      </c>
      <c r="C544" s="9" t="s">
        <v>560</v>
      </c>
      <c r="D544" s="9" t="s">
        <v>5462</v>
      </c>
      <c r="E544" s="11" t="s">
        <v>8643</v>
      </c>
      <c r="F544" s="9" t="s">
        <v>568</v>
      </c>
      <c r="G544" s="9" t="s">
        <v>5726</v>
      </c>
      <c r="H544">
        <v>0</v>
      </c>
      <c r="I544">
        <v>14.724528999999999</v>
      </c>
    </row>
    <row r="545" spans="1:9" x14ac:dyDescent="0.25">
      <c r="A545" s="8">
        <v>2024</v>
      </c>
      <c r="B545" s="9" t="s">
        <v>386</v>
      </c>
      <c r="C545" s="9" t="s">
        <v>560</v>
      </c>
      <c r="D545" s="9" t="s">
        <v>5462</v>
      </c>
      <c r="E545" s="11" t="s">
        <v>8643</v>
      </c>
      <c r="F545" s="9" t="s">
        <v>570</v>
      </c>
      <c r="G545" s="9" t="s">
        <v>5728</v>
      </c>
      <c r="H545">
        <v>0</v>
      </c>
      <c r="I545">
        <v>1.1972499999999999</v>
      </c>
    </row>
    <row r="546" spans="1:9" x14ac:dyDescent="0.25">
      <c r="A546" s="8">
        <v>2024</v>
      </c>
      <c r="B546" s="9" t="s">
        <v>386</v>
      </c>
      <c r="C546" s="9" t="s">
        <v>560</v>
      </c>
      <c r="D546" s="9" t="s">
        <v>5462</v>
      </c>
      <c r="E546" s="11" t="s">
        <v>8643</v>
      </c>
      <c r="F546" s="9" t="s">
        <v>571</v>
      </c>
      <c r="G546" s="9" t="s">
        <v>5729</v>
      </c>
      <c r="H546">
        <v>0</v>
      </c>
      <c r="I546">
        <v>13.052534999999999</v>
      </c>
    </row>
    <row r="547" spans="1:9" x14ac:dyDescent="0.25">
      <c r="A547" s="8">
        <v>2024</v>
      </c>
      <c r="B547" s="9" t="s">
        <v>386</v>
      </c>
      <c r="C547" s="9" t="s">
        <v>560</v>
      </c>
      <c r="D547" s="9" t="s">
        <v>5462</v>
      </c>
      <c r="E547" s="11" t="s">
        <v>8643</v>
      </c>
      <c r="F547" s="9" t="s">
        <v>572</v>
      </c>
      <c r="G547" s="9" t="s">
        <v>5462</v>
      </c>
      <c r="H547">
        <v>0</v>
      </c>
      <c r="I547">
        <v>850.53479300000004</v>
      </c>
    </row>
    <row r="548" spans="1:9" x14ac:dyDescent="0.25">
      <c r="A548" s="8">
        <v>2024</v>
      </c>
      <c r="B548" s="9" t="s">
        <v>386</v>
      </c>
      <c r="C548" s="9" t="s">
        <v>560</v>
      </c>
      <c r="D548" s="9" t="s">
        <v>5462</v>
      </c>
      <c r="E548" s="11" t="s">
        <v>8643</v>
      </c>
      <c r="F548" s="9" t="s">
        <v>573</v>
      </c>
      <c r="G548" s="9" t="s">
        <v>5730</v>
      </c>
      <c r="H548">
        <v>0</v>
      </c>
      <c r="I548">
        <v>34.192613999999999</v>
      </c>
    </row>
    <row r="549" spans="1:9" x14ac:dyDescent="0.25">
      <c r="A549" s="8">
        <v>2024</v>
      </c>
      <c r="B549" s="9" t="s">
        <v>386</v>
      </c>
      <c r="C549" s="9" t="s">
        <v>574</v>
      </c>
      <c r="D549" s="9" t="s">
        <v>5463</v>
      </c>
      <c r="E549" s="11" t="s">
        <v>8643</v>
      </c>
      <c r="F549" s="9" t="s">
        <v>575</v>
      </c>
      <c r="G549" s="9" t="s">
        <v>5731</v>
      </c>
      <c r="H549">
        <v>0</v>
      </c>
      <c r="I549">
        <v>1342.2877229999999</v>
      </c>
    </row>
    <row r="550" spans="1:9" x14ac:dyDescent="0.25">
      <c r="A550" s="8">
        <v>2024</v>
      </c>
      <c r="B550" s="9" t="s">
        <v>386</v>
      </c>
      <c r="C550" s="9" t="s">
        <v>576</v>
      </c>
      <c r="D550" s="9" t="s">
        <v>5464</v>
      </c>
      <c r="E550" s="11" t="s">
        <v>8643</v>
      </c>
      <c r="F550" s="9" t="s">
        <v>578</v>
      </c>
      <c r="G550" s="9" t="s">
        <v>5733</v>
      </c>
      <c r="H550">
        <v>0</v>
      </c>
      <c r="I550">
        <v>770.61250900000005</v>
      </c>
    </row>
    <row r="551" spans="1:9" x14ac:dyDescent="0.25">
      <c r="A551" s="8">
        <v>2024</v>
      </c>
      <c r="B551" s="9" t="s">
        <v>386</v>
      </c>
      <c r="C551" s="9" t="s">
        <v>579</v>
      </c>
      <c r="D551" s="9" t="s">
        <v>5465</v>
      </c>
      <c r="E551" s="11" t="s">
        <v>8643</v>
      </c>
      <c r="F551" s="9" t="s">
        <v>580</v>
      </c>
      <c r="G551" s="9" t="s">
        <v>5734</v>
      </c>
      <c r="H551">
        <v>0</v>
      </c>
      <c r="I551">
        <v>2156.7273169999999</v>
      </c>
    </row>
    <row r="552" spans="1:9" x14ac:dyDescent="0.25">
      <c r="A552" s="8">
        <v>2024</v>
      </c>
      <c r="B552" s="9" t="s">
        <v>386</v>
      </c>
      <c r="C552" s="9" t="s">
        <v>579</v>
      </c>
      <c r="D552" s="9" t="s">
        <v>5465</v>
      </c>
      <c r="E552" s="11" t="s">
        <v>8643</v>
      </c>
      <c r="F552" s="9" t="s">
        <v>581</v>
      </c>
      <c r="G552" s="9" t="s">
        <v>5735</v>
      </c>
      <c r="H552">
        <v>0</v>
      </c>
      <c r="I552">
        <v>22.714091</v>
      </c>
    </row>
    <row r="553" spans="1:9" x14ac:dyDescent="0.25">
      <c r="A553" s="8">
        <v>2024</v>
      </c>
      <c r="B553" s="9" t="s">
        <v>386</v>
      </c>
      <c r="C553" s="9" t="s">
        <v>582</v>
      </c>
      <c r="D553" s="9" t="s">
        <v>5466</v>
      </c>
      <c r="E553" s="11" t="s">
        <v>8643</v>
      </c>
      <c r="F553" s="9" t="s">
        <v>583</v>
      </c>
      <c r="G553" s="9" t="s">
        <v>5736</v>
      </c>
      <c r="H553">
        <v>0</v>
      </c>
      <c r="I553">
        <v>5.46</v>
      </c>
    </row>
    <row r="554" spans="1:9" x14ac:dyDescent="0.25">
      <c r="A554" s="8">
        <v>2024</v>
      </c>
      <c r="B554" s="9" t="s">
        <v>386</v>
      </c>
      <c r="C554" s="9" t="s">
        <v>582</v>
      </c>
      <c r="D554" s="9" t="s">
        <v>5466</v>
      </c>
      <c r="E554" s="11" t="s">
        <v>8643</v>
      </c>
      <c r="F554" s="9" t="s">
        <v>584</v>
      </c>
      <c r="G554" s="9" t="s">
        <v>5737</v>
      </c>
      <c r="H554">
        <v>0</v>
      </c>
      <c r="I554">
        <v>13.275689999999999</v>
      </c>
    </row>
    <row r="555" spans="1:9" x14ac:dyDescent="0.25">
      <c r="A555" s="8">
        <v>2024</v>
      </c>
      <c r="B555" s="9" t="s">
        <v>386</v>
      </c>
      <c r="C555" s="9" t="s">
        <v>582</v>
      </c>
      <c r="D555" s="9" t="s">
        <v>5466</v>
      </c>
      <c r="E555" s="11" t="s">
        <v>8643</v>
      </c>
      <c r="F555" s="9" t="s">
        <v>585</v>
      </c>
      <c r="G555" s="9" t="s">
        <v>5738</v>
      </c>
      <c r="H555">
        <v>0</v>
      </c>
      <c r="I555">
        <v>12.759791</v>
      </c>
    </row>
    <row r="556" spans="1:9" x14ac:dyDescent="0.25">
      <c r="A556" s="8">
        <v>2024</v>
      </c>
      <c r="B556" s="9" t="s">
        <v>386</v>
      </c>
      <c r="C556" s="9" t="s">
        <v>582</v>
      </c>
      <c r="D556" s="9" t="s">
        <v>5466</v>
      </c>
      <c r="E556" s="11" t="s">
        <v>8643</v>
      </c>
      <c r="F556" s="9" t="s">
        <v>586</v>
      </c>
      <c r="G556" s="9" t="s">
        <v>5739</v>
      </c>
      <c r="H556">
        <v>0</v>
      </c>
      <c r="I556">
        <v>6.7475059999999996</v>
      </c>
    </row>
    <row r="557" spans="1:9" x14ac:dyDescent="0.25">
      <c r="A557" s="8">
        <v>2024</v>
      </c>
      <c r="B557" s="9" t="s">
        <v>386</v>
      </c>
      <c r="C557" s="9" t="s">
        <v>582</v>
      </c>
      <c r="D557" s="9" t="s">
        <v>5466</v>
      </c>
      <c r="E557" s="11" t="s">
        <v>8643</v>
      </c>
      <c r="F557" s="9" t="s">
        <v>587</v>
      </c>
      <c r="G557" s="9" t="s">
        <v>5740</v>
      </c>
      <c r="H557">
        <v>2</v>
      </c>
      <c r="I557">
        <v>746.67601400000001</v>
      </c>
    </row>
    <row r="558" spans="1:9" x14ac:dyDescent="0.25">
      <c r="A558" s="8">
        <v>2024</v>
      </c>
      <c r="B558" s="9" t="s">
        <v>386</v>
      </c>
      <c r="C558" s="9" t="s">
        <v>582</v>
      </c>
      <c r="D558" s="9" t="s">
        <v>5466</v>
      </c>
      <c r="E558" s="11" t="s">
        <v>8643</v>
      </c>
      <c r="F558" s="9" t="s">
        <v>588</v>
      </c>
      <c r="G558" s="9" t="s">
        <v>5741</v>
      </c>
      <c r="H558">
        <v>0</v>
      </c>
      <c r="I558">
        <v>373.68556899999999</v>
      </c>
    </row>
    <row r="559" spans="1:9" x14ac:dyDescent="0.25">
      <c r="A559" s="8">
        <v>2024</v>
      </c>
      <c r="B559" s="9" t="s">
        <v>386</v>
      </c>
      <c r="C559" s="9" t="s">
        <v>589</v>
      </c>
      <c r="D559" s="9" t="s">
        <v>5467</v>
      </c>
      <c r="E559" s="11" t="s">
        <v>8643</v>
      </c>
      <c r="F559" s="9" t="s">
        <v>590</v>
      </c>
      <c r="G559" s="9" t="s">
        <v>5742</v>
      </c>
      <c r="H559">
        <v>0</v>
      </c>
      <c r="I559">
        <v>9.8133520000000001</v>
      </c>
    </row>
    <row r="560" spans="1:9" x14ac:dyDescent="0.25">
      <c r="A560" s="8">
        <v>2024</v>
      </c>
      <c r="B560" s="9" t="s">
        <v>386</v>
      </c>
      <c r="C560" s="9" t="s">
        <v>589</v>
      </c>
      <c r="D560" s="9" t="s">
        <v>5467</v>
      </c>
      <c r="E560" s="11" t="s">
        <v>8643</v>
      </c>
      <c r="F560" s="9" t="s">
        <v>591</v>
      </c>
      <c r="G560" s="9" t="s">
        <v>5743</v>
      </c>
      <c r="H560">
        <v>0</v>
      </c>
      <c r="I560">
        <v>65.527073000000001</v>
      </c>
    </row>
    <row r="561" spans="1:9" x14ac:dyDescent="0.25">
      <c r="A561" s="8">
        <v>2024</v>
      </c>
      <c r="B561" s="9" t="s">
        <v>386</v>
      </c>
      <c r="C561" s="9" t="s">
        <v>589</v>
      </c>
      <c r="D561" s="9" t="s">
        <v>5467</v>
      </c>
      <c r="E561" s="11" t="s">
        <v>8643</v>
      </c>
      <c r="F561" s="9" t="s">
        <v>592</v>
      </c>
      <c r="G561" s="9" t="s">
        <v>5744</v>
      </c>
      <c r="H561">
        <v>0</v>
      </c>
      <c r="I561">
        <v>7.2363809999999997</v>
      </c>
    </row>
    <row r="562" spans="1:9" x14ac:dyDescent="0.25">
      <c r="A562" s="8">
        <v>2024</v>
      </c>
      <c r="B562" s="9" t="s">
        <v>386</v>
      </c>
      <c r="C562" s="9" t="s">
        <v>589</v>
      </c>
      <c r="D562" s="9" t="s">
        <v>5467</v>
      </c>
      <c r="E562" s="11" t="s">
        <v>8643</v>
      </c>
      <c r="F562" s="9" t="s">
        <v>593</v>
      </c>
      <c r="G562" s="9" t="s">
        <v>5745</v>
      </c>
      <c r="H562">
        <v>0</v>
      </c>
      <c r="I562">
        <v>109.428603</v>
      </c>
    </row>
    <row r="563" spans="1:9" x14ac:dyDescent="0.25">
      <c r="A563" s="8">
        <v>2024</v>
      </c>
      <c r="B563" s="9" t="s">
        <v>386</v>
      </c>
      <c r="C563" s="9" t="s">
        <v>589</v>
      </c>
      <c r="D563" s="9" t="s">
        <v>5467</v>
      </c>
      <c r="E563" s="11" t="s">
        <v>8643</v>
      </c>
      <c r="F563" s="9" t="s">
        <v>594</v>
      </c>
      <c r="G563" s="9" t="s">
        <v>5746</v>
      </c>
      <c r="H563">
        <v>0</v>
      </c>
      <c r="I563">
        <v>2.5933189999999997</v>
      </c>
    </row>
    <row r="564" spans="1:9" x14ac:dyDescent="0.25">
      <c r="A564" s="8">
        <v>2024</v>
      </c>
      <c r="B564" s="9" t="s">
        <v>386</v>
      </c>
      <c r="C564" s="9" t="s">
        <v>589</v>
      </c>
      <c r="D564" s="9" t="s">
        <v>5467</v>
      </c>
      <c r="E564" s="11" t="s">
        <v>8643</v>
      </c>
      <c r="F564" s="9" t="s">
        <v>595</v>
      </c>
      <c r="G564" s="9" t="s">
        <v>5747</v>
      </c>
      <c r="H564">
        <v>0</v>
      </c>
      <c r="I564">
        <v>24.395484</v>
      </c>
    </row>
    <row r="565" spans="1:9" x14ac:dyDescent="0.25">
      <c r="A565" s="8">
        <v>2024</v>
      </c>
      <c r="B565" s="9" t="s">
        <v>386</v>
      </c>
      <c r="C565" s="9" t="s">
        <v>589</v>
      </c>
      <c r="D565" s="9" t="s">
        <v>5467</v>
      </c>
      <c r="E565" s="11" t="s">
        <v>8643</v>
      </c>
      <c r="F565" s="9" t="s">
        <v>596</v>
      </c>
      <c r="G565" s="9" t="s">
        <v>5748</v>
      </c>
      <c r="H565">
        <v>0</v>
      </c>
      <c r="I565">
        <v>34.119301999999998</v>
      </c>
    </row>
    <row r="566" spans="1:9" x14ac:dyDescent="0.25">
      <c r="A566" s="8">
        <v>2024</v>
      </c>
      <c r="B566" s="9" t="s">
        <v>386</v>
      </c>
      <c r="C566" s="9" t="s">
        <v>589</v>
      </c>
      <c r="D566" s="9" t="s">
        <v>5467</v>
      </c>
      <c r="E566" s="11" t="s">
        <v>8643</v>
      </c>
      <c r="F566" s="9" t="s">
        <v>597</v>
      </c>
      <c r="G566" s="9" t="s">
        <v>5749</v>
      </c>
      <c r="H566">
        <v>0</v>
      </c>
      <c r="I566">
        <v>23.22916</v>
      </c>
    </row>
    <row r="567" spans="1:9" x14ac:dyDescent="0.25">
      <c r="A567" s="8">
        <v>2024</v>
      </c>
      <c r="B567" s="9" t="s">
        <v>386</v>
      </c>
      <c r="C567" s="9" t="s">
        <v>589</v>
      </c>
      <c r="D567" s="9" t="s">
        <v>5467</v>
      </c>
      <c r="E567" s="11" t="s">
        <v>8643</v>
      </c>
      <c r="F567" s="9" t="s">
        <v>598</v>
      </c>
      <c r="G567" s="9" t="s">
        <v>5750</v>
      </c>
      <c r="H567">
        <v>0</v>
      </c>
      <c r="I567">
        <v>9.8690739999999995</v>
      </c>
    </row>
    <row r="568" spans="1:9" x14ac:dyDescent="0.25">
      <c r="A568" s="8">
        <v>2024</v>
      </c>
      <c r="B568" s="9" t="s">
        <v>386</v>
      </c>
      <c r="C568" s="9" t="s">
        <v>589</v>
      </c>
      <c r="D568" s="9" t="s">
        <v>5467</v>
      </c>
      <c r="E568" s="11" t="s">
        <v>8643</v>
      </c>
      <c r="F568" s="9" t="s">
        <v>599</v>
      </c>
      <c r="G568" s="9" t="s">
        <v>5751</v>
      </c>
      <c r="H568">
        <v>0</v>
      </c>
      <c r="I568">
        <v>51.613018999999994</v>
      </c>
    </row>
    <row r="569" spans="1:9" x14ac:dyDescent="0.25">
      <c r="A569" s="8">
        <v>2024</v>
      </c>
      <c r="B569" s="9" t="s">
        <v>386</v>
      </c>
      <c r="C569" s="9" t="s">
        <v>589</v>
      </c>
      <c r="D569" s="9" t="s">
        <v>5467</v>
      </c>
      <c r="E569" s="11" t="s">
        <v>8643</v>
      </c>
      <c r="F569" s="9" t="s">
        <v>600</v>
      </c>
      <c r="G569" s="9" t="s">
        <v>5752</v>
      </c>
      <c r="H569">
        <v>0</v>
      </c>
      <c r="I569">
        <v>33.916682000000002</v>
      </c>
    </row>
    <row r="570" spans="1:9" x14ac:dyDescent="0.25">
      <c r="A570" s="8">
        <v>2024</v>
      </c>
      <c r="B570" s="9" t="s">
        <v>386</v>
      </c>
      <c r="C570" s="9" t="s">
        <v>589</v>
      </c>
      <c r="D570" s="9" t="s">
        <v>5467</v>
      </c>
      <c r="E570" s="11" t="s">
        <v>8643</v>
      </c>
      <c r="F570" s="9" t="s">
        <v>601</v>
      </c>
      <c r="G570" s="9" t="s">
        <v>5753</v>
      </c>
      <c r="H570">
        <v>0</v>
      </c>
      <c r="I570">
        <v>25.296136000000001</v>
      </c>
    </row>
    <row r="571" spans="1:9" x14ac:dyDescent="0.25">
      <c r="A571" s="8">
        <v>2024</v>
      </c>
      <c r="B571" s="9" t="s">
        <v>386</v>
      </c>
      <c r="C571" s="9" t="s">
        <v>589</v>
      </c>
      <c r="D571" s="9" t="s">
        <v>5467</v>
      </c>
      <c r="E571" s="11" t="s">
        <v>8643</v>
      </c>
      <c r="F571" s="9" t="s">
        <v>602</v>
      </c>
      <c r="G571" s="9" t="s">
        <v>5754</v>
      </c>
      <c r="H571">
        <v>0</v>
      </c>
      <c r="I571">
        <v>51.063445999999999</v>
      </c>
    </row>
    <row r="572" spans="1:9" x14ac:dyDescent="0.25">
      <c r="A572" s="8">
        <v>2024</v>
      </c>
      <c r="B572" s="9" t="s">
        <v>386</v>
      </c>
      <c r="C572" s="9" t="s">
        <v>589</v>
      </c>
      <c r="D572" s="9" t="s">
        <v>5467</v>
      </c>
      <c r="E572" s="11" t="s">
        <v>8643</v>
      </c>
      <c r="F572" s="9" t="s">
        <v>603</v>
      </c>
      <c r="G572" s="9" t="s">
        <v>5755</v>
      </c>
      <c r="H572">
        <v>0</v>
      </c>
      <c r="I572">
        <v>13.388060999999999</v>
      </c>
    </row>
    <row r="573" spans="1:9" x14ac:dyDescent="0.25">
      <c r="A573" s="8">
        <v>2024</v>
      </c>
      <c r="B573" s="9" t="s">
        <v>386</v>
      </c>
      <c r="C573" s="9" t="s">
        <v>589</v>
      </c>
      <c r="D573" s="9" t="s">
        <v>5467</v>
      </c>
      <c r="E573" s="11" t="s">
        <v>8643</v>
      </c>
      <c r="F573" s="9" t="s">
        <v>604</v>
      </c>
      <c r="G573" s="9" t="s">
        <v>5756</v>
      </c>
      <c r="H573">
        <v>0</v>
      </c>
      <c r="I573">
        <v>32.804139999999997</v>
      </c>
    </row>
    <row r="574" spans="1:9" x14ac:dyDescent="0.25">
      <c r="A574" s="8">
        <v>2024</v>
      </c>
      <c r="B574" s="9" t="s">
        <v>386</v>
      </c>
      <c r="C574" s="9" t="s">
        <v>589</v>
      </c>
      <c r="D574" s="9" t="s">
        <v>5467</v>
      </c>
      <c r="E574" s="11" t="s">
        <v>8643</v>
      </c>
      <c r="F574" s="9" t="s">
        <v>605</v>
      </c>
      <c r="G574" s="9" t="s">
        <v>5757</v>
      </c>
      <c r="H574">
        <v>0</v>
      </c>
      <c r="I574">
        <v>30.097563999999998</v>
      </c>
    </row>
    <row r="575" spans="1:9" x14ac:dyDescent="0.25">
      <c r="A575" s="8">
        <v>2024</v>
      </c>
      <c r="B575" s="9" t="s">
        <v>386</v>
      </c>
      <c r="C575" s="9" t="s">
        <v>589</v>
      </c>
      <c r="D575" s="9" t="s">
        <v>5467</v>
      </c>
      <c r="E575" s="11" t="s">
        <v>8643</v>
      </c>
      <c r="F575" s="9" t="s">
        <v>606</v>
      </c>
      <c r="G575" s="9" t="s">
        <v>5758</v>
      </c>
      <c r="H575">
        <v>0</v>
      </c>
      <c r="I575">
        <v>23.739989999999999</v>
      </c>
    </row>
    <row r="576" spans="1:9" x14ac:dyDescent="0.25">
      <c r="A576" s="8">
        <v>2024</v>
      </c>
      <c r="B576" s="9" t="s">
        <v>386</v>
      </c>
      <c r="C576" s="9" t="s">
        <v>589</v>
      </c>
      <c r="D576" s="9" t="s">
        <v>5467</v>
      </c>
      <c r="E576" s="11" t="s">
        <v>8643</v>
      </c>
      <c r="F576" s="9" t="s">
        <v>607</v>
      </c>
      <c r="G576" s="9" t="s">
        <v>5759</v>
      </c>
      <c r="H576">
        <v>0</v>
      </c>
      <c r="I576">
        <v>558.16081199999996</v>
      </c>
    </row>
    <row r="577" spans="1:9" x14ac:dyDescent="0.25">
      <c r="A577" s="8">
        <v>2024</v>
      </c>
      <c r="B577" s="9" t="s">
        <v>386</v>
      </c>
      <c r="C577" s="9" t="s">
        <v>589</v>
      </c>
      <c r="D577" s="9" t="s">
        <v>5467</v>
      </c>
      <c r="E577" s="11" t="s">
        <v>8643</v>
      </c>
      <c r="F577" s="9" t="s">
        <v>608</v>
      </c>
      <c r="G577" s="9" t="s">
        <v>5760</v>
      </c>
      <c r="H577">
        <v>0</v>
      </c>
      <c r="I577">
        <v>5.4574239999999996</v>
      </c>
    </row>
    <row r="578" spans="1:9" x14ac:dyDescent="0.25">
      <c r="A578" s="8">
        <v>2024</v>
      </c>
      <c r="B578" s="9" t="s">
        <v>386</v>
      </c>
      <c r="C578" s="9" t="s">
        <v>589</v>
      </c>
      <c r="D578" s="9" t="s">
        <v>5467</v>
      </c>
      <c r="E578" s="11" t="s">
        <v>8643</v>
      </c>
      <c r="F578" s="9" t="s">
        <v>609</v>
      </c>
      <c r="G578" s="9" t="s">
        <v>5761</v>
      </c>
      <c r="H578">
        <v>0</v>
      </c>
      <c r="I578">
        <v>2.0015100000000001</v>
      </c>
    </row>
    <row r="579" spans="1:9" x14ac:dyDescent="0.25">
      <c r="A579" s="8">
        <v>2024</v>
      </c>
      <c r="B579" s="9" t="s">
        <v>386</v>
      </c>
      <c r="C579" s="9" t="s">
        <v>610</v>
      </c>
      <c r="D579" s="9" t="s">
        <v>5468</v>
      </c>
      <c r="E579" s="11" t="s">
        <v>8643</v>
      </c>
      <c r="F579" s="9" t="s">
        <v>611</v>
      </c>
      <c r="G579" s="9" t="s">
        <v>5762</v>
      </c>
      <c r="H579">
        <v>0</v>
      </c>
      <c r="I579">
        <v>87.718870999999993</v>
      </c>
    </row>
    <row r="580" spans="1:9" x14ac:dyDescent="0.25">
      <c r="A580" s="8">
        <v>2024</v>
      </c>
      <c r="B580" s="9" t="s">
        <v>386</v>
      </c>
      <c r="C580" s="9" t="s">
        <v>610</v>
      </c>
      <c r="D580" s="9" t="s">
        <v>5468</v>
      </c>
      <c r="E580" s="11" t="s">
        <v>8643</v>
      </c>
      <c r="F580" s="9" t="s">
        <v>612</v>
      </c>
      <c r="G580" s="9" t="s">
        <v>5763</v>
      </c>
      <c r="H580">
        <v>0</v>
      </c>
      <c r="I580">
        <v>43.685409</v>
      </c>
    </row>
    <row r="581" spans="1:9" x14ac:dyDescent="0.25">
      <c r="A581" s="8">
        <v>2024</v>
      </c>
      <c r="B581" s="9" t="s">
        <v>386</v>
      </c>
      <c r="C581" s="9" t="s">
        <v>610</v>
      </c>
      <c r="D581" s="9" t="s">
        <v>5468</v>
      </c>
      <c r="E581" s="11" t="s">
        <v>8643</v>
      </c>
      <c r="F581" s="9" t="s">
        <v>613</v>
      </c>
      <c r="G581" s="9" t="s">
        <v>5764</v>
      </c>
      <c r="H581">
        <v>0</v>
      </c>
      <c r="I581">
        <v>23.679088999999998</v>
      </c>
    </row>
    <row r="582" spans="1:9" x14ac:dyDescent="0.25">
      <c r="A582" s="8">
        <v>2024</v>
      </c>
      <c r="B582" s="9" t="s">
        <v>386</v>
      </c>
      <c r="C582" s="9" t="s">
        <v>610</v>
      </c>
      <c r="D582" s="9" t="s">
        <v>5468</v>
      </c>
      <c r="E582" s="11" t="s">
        <v>8643</v>
      </c>
      <c r="F582" s="9" t="s">
        <v>3686</v>
      </c>
      <c r="G582" s="9" t="s">
        <v>8204</v>
      </c>
      <c r="H582">
        <v>0</v>
      </c>
      <c r="I582">
        <v>6.0200000000000005</v>
      </c>
    </row>
    <row r="583" spans="1:9" x14ac:dyDescent="0.25">
      <c r="A583" s="8">
        <v>2024</v>
      </c>
      <c r="B583" s="9" t="s">
        <v>386</v>
      </c>
      <c r="C583" s="9" t="s">
        <v>610</v>
      </c>
      <c r="D583" s="9" t="s">
        <v>5468</v>
      </c>
      <c r="E583" s="11" t="s">
        <v>8643</v>
      </c>
      <c r="F583" s="9" t="s">
        <v>614</v>
      </c>
      <c r="G583" s="9" t="s">
        <v>5765</v>
      </c>
      <c r="H583">
        <v>0</v>
      </c>
      <c r="I583">
        <v>5.8500000000000005</v>
      </c>
    </row>
    <row r="584" spans="1:9" x14ac:dyDescent="0.25">
      <c r="A584" s="8">
        <v>2024</v>
      </c>
      <c r="B584" s="9" t="s">
        <v>386</v>
      </c>
      <c r="C584" s="9" t="s">
        <v>610</v>
      </c>
      <c r="D584" s="9" t="s">
        <v>5468</v>
      </c>
      <c r="E584" s="11" t="s">
        <v>8643</v>
      </c>
      <c r="F584" s="9" t="s">
        <v>615</v>
      </c>
      <c r="G584" s="9" t="s">
        <v>5766</v>
      </c>
      <c r="H584">
        <v>0</v>
      </c>
      <c r="I584">
        <v>13.157154999999999</v>
      </c>
    </row>
    <row r="585" spans="1:9" x14ac:dyDescent="0.25">
      <c r="A585" s="8">
        <v>2024</v>
      </c>
      <c r="B585" s="9" t="s">
        <v>386</v>
      </c>
      <c r="C585" s="9" t="s">
        <v>610</v>
      </c>
      <c r="D585" s="9" t="s">
        <v>5468</v>
      </c>
      <c r="E585" s="11" t="s">
        <v>8643</v>
      </c>
      <c r="F585" s="9" t="s">
        <v>616</v>
      </c>
      <c r="G585" s="9" t="s">
        <v>5767</v>
      </c>
      <c r="H585">
        <v>0</v>
      </c>
      <c r="I585">
        <v>9.1186159999999994</v>
      </c>
    </row>
    <row r="586" spans="1:9" x14ac:dyDescent="0.25">
      <c r="A586" s="8">
        <v>2024</v>
      </c>
      <c r="B586" s="9" t="s">
        <v>386</v>
      </c>
      <c r="C586" s="9" t="s">
        <v>610</v>
      </c>
      <c r="D586" s="9" t="s">
        <v>5468</v>
      </c>
      <c r="E586" s="11" t="s">
        <v>8643</v>
      </c>
      <c r="F586" s="9" t="s">
        <v>617</v>
      </c>
      <c r="G586" s="9" t="s">
        <v>5768</v>
      </c>
      <c r="H586">
        <v>0</v>
      </c>
      <c r="I586">
        <v>32.358922</v>
      </c>
    </row>
    <row r="587" spans="1:9" x14ac:dyDescent="0.25">
      <c r="A587" s="8">
        <v>2024</v>
      </c>
      <c r="B587" s="9" t="s">
        <v>386</v>
      </c>
      <c r="C587" s="9" t="s">
        <v>610</v>
      </c>
      <c r="D587" s="9" t="s">
        <v>5468</v>
      </c>
      <c r="E587" s="11" t="s">
        <v>8643</v>
      </c>
      <c r="F587" s="9" t="s">
        <v>619</v>
      </c>
      <c r="G587" s="9" t="s">
        <v>5770</v>
      </c>
      <c r="H587">
        <v>0</v>
      </c>
      <c r="I587">
        <v>45.957232999999995</v>
      </c>
    </row>
    <row r="588" spans="1:9" x14ac:dyDescent="0.25">
      <c r="A588" s="8">
        <v>2024</v>
      </c>
      <c r="B588" s="9" t="s">
        <v>386</v>
      </c>
      <c r="C588" s="9" t="s">
        <v>610</v>
      </c>
      <c r="D588" s="9" t="s">
        <v>5468</v>
      </c>
      <c r="E588" s="11" t="s">
        <v>8643</v>
      </c>
      <c r="F588" s="9" t="s">
        <v>620</v>
      </c>
      <c r="G588" s="9" t="s">
        <v>5771</v>
      </c>
      <c r="H588">
        <v>0</v>
      </c>
      <c r="I588">
        <v>1665.2315840000001</v>
      </c>
    </row>
    <row r="589" spans="1:9" x14ac:dyDescent="0.25">
      <c r="A589" s="8">
        <v>2024</v>
      </c>
      <c r="B589" s="9" t="s">
        <v>386</v>
      </c>
      <c r="C589" s="9" t="s">
        <v>610</v>
      </c>
      <c r="D589" s="9" t="s">
        <v>5468</v>
      </c>
      <c r="E589" s="11" t="s">
        <v>8643</v>
      </c>
      <c r="F589" s="9" t="s">
        <v>621</v>
      </c>
      <c r="G589" s="9" t="s">
        <v>5772</v>
      </c>
      <c r="H589">
        <v>0</v>
      </c>
      <c r="I589">
        <v>45.293606999999994</v>
      </c>
    </row>
    <row r="590" spans="1:9" x14ac:dyDescent="0.25">
      <c r="A590" s="8">
        <v>2024</v>
      </c>
      <c r="B590" s="9" t="s">
        <v>386</v>
      </c>
      <c r="C590" s="9" t="s">
        <v>610</v>
      </c>
      <c r="D590" s="9" t="s">
        <v>5468</v>
      </c>
      <c r="E590" s="11" t="s">
        <v>8643</v>
      </c>
      <c r="F590" s="9" t="s">
        <v>622</v>
      </c>
      <c r="G590" s="9" t="s">
        <v>5773</v>
      </c>
      <c r="H590">
        <v>0</v>
      </c>
      <c r="I590">
        <v>16.279312000000001</v>
      </c>
    </row>
    <row r="591" spans="1:9" x14ac:dyDescent="0.25">
      <c r="A591" s="8">
        <v>2024</v>
      </c>
      <c r="B591" s="9" t="s">
        <v>386</v>
      </c>
      <c r="C591" s="9" t="s">
        <v>610</v>
      </c>
      <c r="D591" s="9" t="s">
        <v>5468</v>
      </c>
      <c r="E591" s="11" t="s">
        <v>8643</v>
      </c>
      <c r="F591" s="9" t="s">
        <v>623</v>
      </c>
      <c r="G591" s="9" t="s">
        <v>5774</v>
      </c>
      <c r="H591">
        <v>0</v>
      </c>
      <c r="I591">
        <v>27.543343</v>
      </c>
    </row>
    <row r="592" spans="1:9" x14ac:dyDescent="0.25">
      <c r="A592" s="8">
        <v>2024</v>
      </c>
      <c r="B592" s="9" t="s">
        <v>386</v>
      </c>
      <c r="C592" s="9" t="s">
        <v>610</v>
      </c>
      <c r="D592" s="9" t="s">
        <v>5468</v>
      </c>
      <c r="E592" s="11" t="s">
        <v>8643</v>
      </c>
      <c r="F592" s="9" t="s">
        <v>624</v>
      </c>
      <c r="G592" s="9" t="s">
        <v>5775</v>
      </c>
      <c r="H592">
        <v>0</v>
      </c>
      <c r="I592">
        <v>18.059863</v>
      </c>
    </row>
    <row r="593" spans="1:9" x14ac:dyDescent="0.25">
      <c r="A593" s="8">
        <v>2024</v>
      </c>
      <c r="B593" s="9" t="s">
        <v>386</v>
      </c>
      <c r="C593" s="9" t="s">
        <v>610</v>
      </c>
      <c r="D593" s="9" t="s">
        <v>5468</v>
      </c>
      <c r="E593" s="11" t="s">
        <v>8643</v>
      </c>
      <c r="F593" s="9" t="s">
        <v>3411</v>
      </c>
      <c r="G593" s="9" t="s">
        <v>8008</v>
      </c>
      <c r="H593">
        <v>0</v>
      </c>
      <c r="I593">
        <v>4.1185010000000002</v>
      </c>
    </row>
    <row r="594" spans="1:9" x14ac:dyDescent="0.25">
      <c r="A594" s="8">
        <v>2024</v>
      </c>
      <c r="B594" s="9" t="s">
        <v>386</v>
      </c>
      <c r="C594" s="9" t="s">
        <v>610</v>
      </c>
      <c r="D594" s="9" t="s">
        <v>5468</v>
      </c>
      <c r="E594" s="11" t="s">
        <v>8643</v>
      </c>
      <c r="F594" s="9" t="s">
        <v>625</v>
      </c>
      <c r="G594" s="9" t="s">
        <v>5776</v>
      </c>
      <c r="H594">
        <v>0</v>
      </c>
      <c r="I594">
        <v>21.370936999999998</v>
      </c>
    </row>
    <row r="595" spans="1:9" x14ac:dyDescent="0.25">
      <c r="A595" s="8">
        <v>2024</v>
      </c>
      <c r="B595" s="9" t="s">
        <v>386</v>
      </c>
      <c r="C595" s="9" t="s">
        <v>610</v>
      </c>
      <c r="D595" s="9" t="s">
        <v>5468</v>
      </c>
      <c r="E595" s="11" t="s">
        <v>8643</v>
      </c>
      <c r="F595" s="9" t="s">
        <v>626</v>
      </c>
      <c r="G595" s="9" t="s">
        <v>5777</v>
      </c>
      <c r="H595">
        <v>0</v>
      </c>
      <c r="I595">
        <v>4.4156969999999998</v>
      </c>
    </row>
    <row r="596" spans="1:9" x14ac:dyDescent="0.25">
      <c r="A596" s="8">
        <v>2024</v>
      </c>
      <c r="B596" s="9" t="s">
        <v>386</v>
      </c>
      <c r="C596" s="9" t="s">
        <v>610</v>
      </c>
      <c r="D596" s="9" t="s">
        <v>5468</v>
      </c>
      <c r="E596" s="11" t="s">
        <v>8643</v>
      </c>
      <c r="F596" s="9" t="s">
        <v>627</v>
      </c>
      <c r="G596" s="9" t="s">
        <v>5778</v>
      </c>
      <c r="H596">
        <v>0</v>
      </c>
      <c r="I596">
        <v>10.240516</v>
      </c>
    </row>
    <row r="597" spans="1:9" x14ac:dyDescent="0.25">
      <c r="A597" s="8">
        <v>2024</v>
      </c>
      <c r="B597" s="9" t="s">
        <v>386</v>
      </c>
      <c r="C597" s="9" t="s">
        <v>610</v>
      </c>
      <c r="D597" s="9" t="s">
        <v>5468</v>
      </c>
      <c r="E597" s="11" t="s">
        <v>8643</v>
      </c>
      <c r="F597" s="9" t="s">
        <v>628</v>
      </c>
      <c r="G597" s="9" t="s">
        <v>5779</v>
      </c>
      <c r="H597">
        <v>0</v>
      </c>
      <c r="I597">
        <v>80.295422000000002</v>
      </c>
    </row>
    <row r="598" spans="1:9" x14ac:dyDescent="0.25">
      <c r="A598" s="8">
        <v>2024</v>
      </c>
      <c r="B598" s="9" t="s">
        <v>386</v>
      </c>
      <c r="C598" s="9" t="s">
        <v>610</v>
      </c>
      <c r="D598" s="9" t="s">
        <v>5468</v>
      </c>
      <c r="E598" s="11" t="s">
        <v>8643</v>
      </c>
      <c r="F598" s="9" t="s">
        <v>630</v>
      </c>
      <c r="G598" s="9" t="s">
        <v>5781</v>
      </c>
      <c r="H598">
        <v>0</v>
      </c>
      <c r="I598">
        <v>33.144878999999996</v>
      </c>
    </row>
    <row r="599" spans="1:9" x14ac:dyDescent="0.25">
      <c r="A599" s="8">
        <v>2024</v>
      </c>
      <c r="B599" s="9" t="s">
        <v>386</v>
      </c>
      <c r="C599" s="9" t="s">
        <v>631</v>
      </c>
      <c r="D599" s="9" t="s">
        <v>5469</v>
      </c>
      <c r="E599" s="11" t="s">
        <v>8643</v>
      </c>
      <c r="F599" s="9" t="s">
        <v>632</v>
      </c>
      <c r="G599" s="9" t="s">
        <v>5782</v>
      </c>
      <c r="H599">
        <v>0</v>
      </c>
      <c r="I599">
        <v>443.63814500000001</v>
      </c>
    </row>
    <row r="600" spans="1:9" x14ac:dyDescent="0.25">
      <c r="A600" s="8">
        <v>2024</v>
      </c>
      <c r="B600" s="9" t="s">
        <v>386</v>
      </c>
      <c r="C600" s="9" t="s">
        <v>631</v>
      </c>
      <c r="D600" s="9" t="s">
        <v>5469</v>
      </c>
      <c r="E600" s="11" t="s">
        <v>8643</v>
      </c>
      <c r="F600" s="9" t="s">
        <v>633</v>
      </c>
      <c r="G600" s="9" t="s">
        <v>5783</v>
      </c>
      <c r="H600">
        <v>0</v>
      </c>
      <c r="I600">
        <v>0.15317899999999998</v>
      </c>
    </row>
    <row r="601" spans="1:9" x14ac:dyDescent="0.25">
      <c r="A601" s="8">
        <v>2024</v>
      </c>
      <c r="B601" s="9" t="s">
        <v>386</v>
      </c>
      <c r="C601" s="9" t="s">
        <v>634</v>
      </c>
      <c r="D601" s="9" t="s">
        <v>5470</v>
      </c>
      <c r="E601" s="11" t="s">
        <v>8643</v>
      </c>
      <c r="F601" s="9" t="s">
        <v>635</v>
      </c>
      <c r="G601" s="9" t="s">
        <v>5784</v>
      </c>
      <c r="H601">
        <v>0</v>
      </c>
      <c r="I601">
        <v>647.028953</v>
      </c>
    </row>
    <row r="602" spans="1:9" x14ac:dyDescent="0.25">
      <c r="A602" s="8">
        <v>2024</v>
      </c>
      <c r="B602" s="9" t="s">
        <v>386</v>
      </c>
      <c r="C602" s="9" t="s">
        <v>636</v>
      </c>
      <c r="D602" s="9" t="s">
        <v>5471</v>
      </c>
      <c r="E602" s="11" t="s">
        <v>8643</v>
      </c>
      <c r="F602" s="9" t="s">
        <v>637</v>
      </c>
      <c r="G602" s="9" t="s">
        <v>5785</v>
      </c>
      <c r="H602">
        <v>0</v>
      </c>
      <c r="I602">
        <v>20.080696</v>
      </c>
    </row>
    <row r="603" spans="1:9" x14ac:dyDescent="0.25">
      <c r="A603" s="8">
        <v>2024</v>
      </c>
      <c r="B603" s="9" t="s">
        <v>386</v>
      </c>
      <c r="C603" s="9" t="s">
        <v>636</v>
      </c>
      <c r="D603" s="9" t="s">
        <v>5471</v>
      </c>
      <c r="E603" s="11" t="s">
        <v>8643</v>
      </c>
      <c r="F603" s="9" t="s">
        <v>638</v>
      </c>
      <c r="G603" s="9" t="s">
        <v>5786</v>
      </c>
      <c r="H603">
        <v>0</v>
      </c>
      <c r="I603">
        <v>5.6328819999999995</v>
      </c>
    </row>
    <row r="604" spans="1:9" x14ac:dyDescent="0.25">
      <c r="A604" s="8">
        <v>2024</v>
      </c>
      <c r="B604" s="9" t="s">
        <v>386</v>
      </c>
      <c r="C604" s="9" t="s">
        <v>636</v>
      </c>
      <c r="D604" s="9" t="s">
        <v>5471</v>
      </c>
      <c r="E604" s="11" t="s">
        <v>8643</v>
      </c>
      <c r="F604" s="9" t="s">
        <v>639</v>
      </c>
      <c r="G604" s="9" t="s">
        <v>5787</v>
      </c>
      <c r="H604">
        <v>0</v>
      </c>
      <c r="I604">
        <v>4.8299699999999994</v>
      </c>
    </row>
    <row r="605" spans="1:9" x14ac:dyDescent="0.25">
      <c r="A605" s="8">
        <v>2024</v>
      </c>
      <c r="B605" s="9" t="s">
        <v>386</v>
      </c>
      <c r="C605" s="9" t="s">
        <v>636</v>
      </c>
      <c r="D605" s="9" t="s">
        <v>5471</v>
      </c>
      <c r="E605" s="11" t="s">
        <v>8643</v>
      </c>
      <c r="F605" s="9" t="s">
        <v>640</v>
      </c>
      <c r="G605" s="9" t="s">
        <v>5788</v>
      </c>
      <c r="H605">
        <v>0</v>
      </c>
      <c r="I605">
        <v>19.133233000000001</v>
      </c>
    </row>
    <row r="606" spans="1:9" x14ac:dyDescent="0.25">
      <c r="A606" s="8">
        <v>2024</v>
      </c>
      <c r="B606" s="9" t="s">
        <v>386</v>
      </c>
      <c r="C606" s="9" t="s">
        <v>636</v>
      </c>
      <c r="D606" s="9" t="s">
        <v>5471</v>
      </c>
      <c r="E606" s="11" t="s">
        <v>8643</v>
      </c>
      <c r="F606" s="9" t="s">
        <v>641</v>
      </c>
      <c r="G606" s="9" t="s">
        <v>5789</v>
      </c>
      <c r="H606">
        <v>0</v>
      </c>
      <c r="I606">
        <v>18.729987999999999</v>
      </c>
    </row>
    <row r="607" spans="1:9" x14ac:dyDescent="0.25">
      <c r="A607" s="8">
        <v>2024</v>
      </c>
      <c r="B607" s="9" t="s">
        <v>386</v>
      </c>
      <c r="C607" s="9" t="s">
        <v>636</v>
      </c>
      <c r="D607" s="9" t="s">
        <v>5471</v>
      </c>
      <c r="E607" s="11" t="s">
        <v>8643</v>
      </c>
      <c r="F607" s="9" t="s">
        <v>642</v>
      </c>
      <c r="G607" s="9" t="s">
        <v>5790</v>
      </c>
      <c r="H607">
        <v>0</v>
      </c>
      <c r="I607">
        <v>9.2475989999999992</v>
      </c>
    </row>
    <row r="608" spans="1:9" x14ac:dyDescent="0.25">
      <c r="A608" s="8">
        <v>2024</v>
      </c>
      <c r="B608" s="9" t="s">
        <v>386</v>
      </c>
      <c r="C608" s="9" t="s">
        <v>636</v>
      </c>
      <c r="D608" s="9" t="s">
        <v>5471</v>
      </c>
      <c r="E608" s="11" t="s">
        <v>8643</v>
      </c>
      <c r="F608" s="9" t="s">
        <v>643</v>
      </c>
      <c r="G608" s="9" t="s">
        <v>5471</v>
      </c>
      <c r="H608">
        <v>0</v>
      </c>
      <c r="I608">
        <v>1292.2460349999999</v>
      </c>
    </row>
    <row r="609" spans="1:9" x14ac:dyDescent="0.25">
      <c r="A609" s="8">
        <v>2024</v>
      </c>
      <c r="B609" s="9" t="s">
        <v>386</v>
      </c>
      <c r="C609" s="9" t="s">
        <v>636</v>
      </c>
      <c r="D609" s="9" t="s">
        <v>5471</v>
      </c>
      <c r="E609" s="11" t="s">
        <v>8643</v>
      </c>
      <c r="F609" s="9" t="s">
        <v>644</v>
      </c>
      <c r="G609" s="9" t="s">
        <v>5791</v>
      </c>
      <c r="H609">
        <v>0</v>
      </c>
      <c r="I609">
        <v>1.032143</v>
      </c>
    </row>
    <row r="610" spans="1:9" x14ac:dyDescent="0.25">
      <c r="A610" s="8">
        <v>2024</v>
      </c>
      <c r="B610" s="9" t="s">
        <v>386</v>
      </c>
      <c r="C610" s="9" t="s">
        <v>636</v>
      </c>
      <c r="D610" s="9" t="s">
        <v>5471</v>
      </c>
      <c r="E610" s="11" t="s">
        <v>8643</v>
      </c>
      <c r="F610" s="9" t="s">
        <v>645</v>
      </c>
      <c r="G610" s="9" t="s">
        <v>5792</v>
      </c>
      <c r="H610">
        <v>0</v>
      </c>
      <c r="I610">
        <v>0.190608</v>
      </c>
    </row>
    <row r="611" spans="1:9" x14ac:dyDescent="0.25">
      <c r="A611" s="8">
        <v>2024</v>
      </c>
      <c r="B611" s="9" t="s">
        <v>386</v>
      </c>
      <c r="C611" s="9" t="s">
        <v>636</v>
      </c>
      <c r="D611" s="9" t="s">
        <v>5471</v>
      </c>
      <c r="E611" s="11" t="s">
        <v>8643</v>
      </c>
      <c r="F611" s="9" t="s">
        <v>646</v>
      </c>
      <c r="G611" s="9" t="s">
        <v>5793</v>
      </c>
      <c r="H611">
        <v>0</v>
      </c>
      <c r="I611">
        <v>24.402670999999998</v>
      </c>
    </row>
    <row r="612" spans="1:9" x14ac:dyDescent="0.25">
      <c r="A612" s="8">
        <v>2024</v>
      </c>
      <c r="B612" s="9" t="s">
        <v>386</v>
      </c>
      <c r="C612" s="9" t="s">
        <v>636</v>
      </c>
      <c r="D612" s="9" t="s">
        <v>5471</v>
      </c>
      <c r="E612" s="11" t="s">
        <v>8643</v>
      </c>
      <c r="F612" s="9" t="s">
        <v>647</v>
      </c>
      <c r="G612" s="9" t="s">
        <v>5794</v>
      </c>
      <c r="H612">
        <v>0</v>
      </c>
      <c r="I612">
        <v>2.7200249999999997</v>
      </c>
    </row>
    <row r="613" spans="1:9" x14ac:dyDescent="0.25">
      <c r="A613" s="8">
        <v>2024</v>
      </c>
      <c r="B613" s="9" t="s">
        <v>386</v>
      </c>
      <c r="C613" s="9" t="s">
        <v>648</v>
      </c>
      <c r="D613" s="9" t="s">
        <v>5472</v>
      </c>
      <c r="E613" s="11" t="s">
        <v>8643</v>
      </c>
      <c r="F613" s="9" t="s">
        <v>649</v>
      </c>
      <c r="G613" s="9" t="s">
        <v>5795</v>
      </c>
      <c r="H613">
        <v>0</v>
      </c>
      <c r="I613">
        <v>17.900171999999998</v>
      </c>
    </row>
    <row r="614" spans="1:9" x14ac:dyDescent="0.25">
      <c r="A614" s="8">
        <v>2024</v>
      </c>
      <c r="B614" s="9" t="s">
        <v>386</v>
      </c>
      <c r="C614" s="9" t="s">
        <v>648</v>
      </c>
      <c r="D614" s="9" t="s">
        <v>5472</v>
      </c>
      <c r="E614" s="11" t="s">
        <v>8643</v>
      </c>
      <c r="F614" s="9" t="s">
        <v>650</v>
      </c>
      <c r="G614" s="9" t="s">
        <v>5796</v>
      </c>
      <c r="H614">
        <v>0</v>
      </c>
      <c r="I614">
        <v>44.259965000000001</v>
      </c>
    </row>
    <row r="615" spans="1:9" x14ac:dyDescent="0.25">
      <c r="A615" s="8">
        <v>2024</v>
      </c>
      <c r="B615" s="9" t="s">
        <v>386</v>
      </c>
      <c r="C615" s="9" t="s">
        <v>648</v>
      </c>
      <c r="D615" s="9" t="s">
        <v>5472</v>
      </c>
      <c r="E615" s="11" t="s">
        <v>8643</v>
      </c>
      <c r="F615" s="9" t="s">
        <v>651</v>
      </c>
      <c r="G615" s="9" t="s">
        <v>5797</v>
      </c>
      <c r="H615">
        <v>0</v>
      </c>
      <c r="I615">
        <v>35.171794999999996</v>
      </c>
    </row>
    <row r="616" spans="1:9" x14ac:dyDescent="0.25">
      <c r="A616" s="8">
        <v>2024</v>
      </c>
      <c r="B616" s="9" t="s">
        <v>386</v>
      </c>
      <c r="C616" s="9" t="s">
        <v>648</v>
      </c>
      <c r="D616" s="9" t="s">
        <v>5472</v>
      </c>
      <c r="E616" s="11" t="s">
        <v>8643</v>
      </c>
      <c r="F616" s="9" t="s">
        <v>652</v>
      </c>
      <c r="G616" s="9" t="s">
        <v>5798</v>
      </c>
      <c r="H616">
        <v>0</v>
      </c>
      <c r="I616">
        <v>16.084875</v>
      </c>
    </row>
    <row r="617" spans="1:9" x14ac:dyDescent="0.25">
      <c r="A617" s="8">
        <v>2024</v>
      </c>
      <c r="B617" s="9" t="s">
        <v>386</v>
      </c>
      <c r="C617" s="9" t="s">
        <v>648</v>
      </c>
      <c r="D617" s="9" t="s">
        <v>5472</v>
      </c>
      <c r="E617" s="11" t="s">
        <v>8643</v>
      </c>
      <c r="F617" s="9" t="s">
        <v>653</v>
      </c>
      <c r="G617" s="9" t="s">
        <v>5799</v>
      </c>
      <c r="H617">
        <v>0</v>
      </c>
      <c r="I617">
        <v>23.468126999999999</v>
      </c>
    </row>
    <row r="618" spans="1:9" x14ac:dyDescent="0.25">
      <c r="A618" s="8">
        <v>2024</v>
      </c>
      <c r="B618" s="9" t="s">
        <v>386</v>
      </c>
      <c r="C618" s="9" t="s">
        <v>648</v>
      </c>
      <c r="D618" s="9" t="s">
        <v>5472</v>
      </c>
      <c r="E618" s="11" t="s">
        <v>8643</v>
      </c>
      <c r="F618" s="9" t="s">
        <v>654</v>
      </c>
      <c r="G618" s="9" t="s">
        <v>5800</v>
      </c>
      <c r="H618">
        <v>0</v>
      </c>
      <c r="I618">
        <v>36.086559999999999</v>
      </c>
    </row>
    <row r="619" spans="1:9" x14ac:dyDescent="0.25">
      <c r="A619" s="8">
        <v>2024</v>
      </c>
      <c r="B619" s="9" t="s">
        <v>386</v>
      </c>
      <c r="C619" s="9" t="s">
        <v>648</v>
      </c>
      <c r="D619" s="9" t="s">
        <v>5472</v>
      </c>
      <c r="E619" s="11" t="s">
        <v>8643</v>
      </c>
      <c r="F619" s="9" t="s">
        <v>655</v>
      </c>
      <c r="G619" s="9" t="s">
        <v>5801</v>
      </c>
      <c r="H619">
        <v>0</v>
      </c>
      <c r="I619">
        <v>2.691392</v>
      </c>
    </row>
    <row r="620" spans="1:9" x14ac:dyDescent="0.25">
      <c r="A620" s="8">
        <v>2024</v>
      </c>
      <c r="B620" s="9" t="s">
        <v>386</v>
      </c>
      <c r="C620" s="9" t="s">
        <v>648</v>
      </c>
      <c r="D620" s="9" t="s">
        <v>5472</v>
      </c>
      <c r="E620" s="11" t="s">
        <v>8643</v>
      </c>
      <c r="F620" s="9" t="s">
        <v>656</v>
      </c>
      <c r="G620" s="9" t="s">
        <v>5802</v>
      </c>
      <c r="H620">
        <v>0</v>
      </c>
      <c r="I620">
        <v>11.558233</v>
      </c>
    </row>
    <row r="621" spans="1:9" x14ac:dyDescent="0.25">
      <c r="A621" s="8">
        <v>2024</v>
      </c>
      <c r="B621" s="9" t="s">
        <v>386</v>
      </c>
      <c r="C621" s="9" t="s">
        <v>648</v>
      </c>
      <c r="D621" s="9" t="s">
        <v>5472</v>
      </c>
      <c r="E621" s="11" t="s">
        <v>8643</v>
      </c>
      <c r="F621" s="9" t="s">
        <v>657</v>
      </c>
      <c r="G621" s="9" t="s">
        <v>5803</v>
      </c>
      <c r="H621">
        <v>0</v>
      </c>
      <c r="I621">
        <v>33.269216</v>
      </c>
    </row>
    <row r="622" spans="1:9" x14ac:dyDescent="0.25">
      <c r="A622" s="8">
        <v>2024</v>
      </c>
      <c r="B622" s="9" t="s">
        <v>386</v>
      </c>
      <c r="C622" s="9" t="s">
        <v>648</v>
      </c>
      <c r="D622" s="9" t="s">
        <v>5472</v>
      </c>
      <c r="E622" s="11" t="s">
        <v>8643</v>
      </c>
      <c r="F622" s="9" t="s">
        <v>658</v>
      </c>
      <c r="G622" s="9" t="s">
        <v>5804</v>
      </c>
      <c r="H622">
        <v>0</v>
      </c>
      <c r="I622">
        <v>48.162061999999999</v>
      </c>
    </row>
    <row r="623" spans="1:9" x14ac:dyDescent="0.25">
      <c r="A623" s="8">
        <v>2024</v>
      </c>
      <c r="B623" s="9" t="s">
        <v>386</v>
      </c>
      <c r="C623" s="9" t="s">
        <v>648</v>
      </c>
      <c r="D623" s="9" t="s">
        <v>5472</v>
      </c>
      <c r="E623" s="11" t="s">
        <v>8643</v>
      </c>
      <c r="F623" s="9" t="s">
        <v>659</v>
      </c>
      <c r="G623" s="9" t="s">
        <v>5805</v>
      </c>
      <c r="H623">
        <v>0</v>
      </c>
      <c r="I623">
        <v>41.087800000000001</v>
      </c>
    </row>
    <row r="624" spans="1:9" x14ac:dyDescent="0.25">
      <c r="A624" s="8">
        <v>2024</v>
      </c>
      <c r="B624" s="9" t="s">
        <v>386</v>
      </c>
      <c r="C624" s="9" t="s">
        <v>648</v>
      </c>
      <c r="D624" s="9" t="s">
        <v>5472</v>
      </c>
      <c r="E624" s="11" t="s">
        <v>8643</v>
      </c>
      <c r="F624" s="9" t="s">
        <v>660</v>
      </c>
      <c r="G624" s="9" t="s">
        <v>5806</v>
      </c>
      <c r="H624">
        <v>0</v>
      </c>
      <c r="I624">
        <v>803.71742099999994</v>
      </c>
    </row>
    <row r="625" spans="1:9" x14ac:dyDescent="0.25">
      <c r="A625" s="8">
        <v>2024</v>
      </c>
      <c r="B625" s="9" t="s">
        <v>386</v>
      </c>
      <c r="C625" s="9" t="s">
        <v>648</v>
      </c>
      <c r="D625" s="9" t="s">
        <v>5472</v>
      </c>
      <c r="E625" s="11" t="s">
        <v>8643</v>
      </c>
      <c r="F625" s="9" t="s">
        <v>662</v>
      </c>
      <c r="G625" s="9" t="s">
        <v>5808</v>
      </c>
      <c r="H625">
        <v>0</v>
      </c>
      <c r="I625">
        <v>1.2046520000000001</v>
      </c>
    </row>
    <row r="626" spans="1:9" x14ac:dyDescent="0.25">
      <c r="A626" s="8">
        <v>2024</v>
      </c>
      <c r="B626" s="9" t="s">
        <v>386</v>
      </c>
      <c r="C626" s="9" t="s">
        <v>663</v>
      </c>
      <c r="D626" s="9" t="s">
        <v>5473</v>
      </c>
      <c r="E626" s="11" t="s">
        <v>8643</v>
      </c>
      <c r="F626" s="9" t="s">
        <v>664</v>
      </c>
      <c r="G626" s="9" t="s">
        <v>5809</v>
      </c>
      <c r="H626">
        <v>0</v>
      </c>
      <c r="I626">
        <v>18.386671</v>
      </c>
    </row>
    <row r="627" spans="1:9" x14ac:dyDescent="0.25">
      <c r="A627" s="8">
        <v>2024</v>
      </c>
      <c r="B627" s="9" t="s">
        <v>386</v>
      </c>
      <c r="C627" s="9" t="s">
        <v>663</v>
      </c>
      <c r="D627" s="9" t="s">
        <v>5473</v>
      </c>
      <c r="E627" s="11" t="s">
        <v>8643</v>
      </c>
      <c r="F627" s="9" t="s">
        <v>665</v>
      </c>
      <c r="G627" s="9" t="s">
        <v>5810</v>
      </c>
      <c r="H627">
        <v>0</v>
      </c>
      <c r="I627">
        <v>15.012986</v>
      </c>
    </row>
    <row r="628" spans="1:9" x14ac:dyDescent="0.25">
      <c r="A628" s="8">
        <v>2024</v>
      </c>
      <c r="B628" s="9" t="s">
        <v>386</v>
      </c>
      <c r="C628" s="9" t="s">
        <v>663</v>
      </c>
      <c r="D628" s="9" t="s">
        <v>5473</v>
      </c>
      <c r="E628" s="11" t="s">
        <v>8643</v>
      </c>
      <c r="F628" s="9" t="s">
        <v>666</v>
      </c>
      <c r="G628" s="9" t="s">
        <v>5811</v>
      </c>
      <c r="H628">
        <v>0</v>
      </c>
      <c r="I628">
        <v>6.4546779999999995</v>
      </c>
    </row>
    <row r="629" spans="1:9" x14ac:dyDescent="0.25">
      <c r="A629" s="8">
        <v>2024</v>
      </c>
      <c r="B629" s="9" t="s">
        <v>386</v>
      </c>
      <c r="C629" s="9" t="s">
        <v>663</v>
      </c>
      <c r="D629" s="9" t="s">
        <v>5473</v>
      </c>
      <c r="E629" s="11" t="s">
        <v>8643</v>
      </c>
      <c r="F629" s="9" t="s">
        <v>667</v>
      </c>
      <c r="G629" s="9" t="s">
        <v>5812</v>
      </c>
      <c r="H629">
        <v>0</v>
      </c>
      <c r="I629">
        <v>8.8777429999999988</v>
      </c>
    </row>
    <row r="630" spans="1:9" x14ac:dyDescent="0.25">
      <c r="A630" s="8">
        <v>2024</v>
      </c>
      <c r="B630" s="9" t="s">
        <v>386</v>
      </c>
      <c r="C630" s="9" t="s">
        <v>663</v>
      </c>
      <c r="D630" s="9" t="s">
        <v>5473</v>
      </c>
      <c r="E630" s="11" t="s">
        <v>8643</v>
      </c>
      <c r="F630" s="9" t="s">
        <v>668</v>
      </c>
      <c r="G630" s="9" t="s">
        <v>5813</v>
      </c>
      <c r="H630">
        <v>0</v>
      </c>
      <c r="I630">
        <v>6.6000000000000005</v>
      </c>
    </row>
    <row r="631" spans="1:9" x14ac:dyDescent="0.25">
      <c r="A631" s="8">
        <v>2024</v>
      </c>
      <c r="B631" s="9" t="s">
        <v>386</v>
      </c>
      <c r="C631" s="9" t="s">
        <v>663</v>
      </c>
      <c r="D631" s="9" t="s">
        <v>5473</v>
      </c>
      <c r="E631" s="11" t="s">
        <v>8643</v>
      </c>
      <c r="F631" s="9" t="s">
        <v>669</v>
      </c>
      <c r="G631" s="9" t="s">
        <v>5814</v>
      </c>
      <c r="H631">
        <v>0</v>
      </c>
      <c r="I631">
        <v>17.402670999999998</v>
      </c>
    </row>
    <row r="632" spans="1:9" x14ac:dyDescent="0.25">
      <c r="A632" s="8">
        <v>2024</v>
      </c>
      <c r="B632" s="9" t="s">
        <v>386</v>
      </c>
      <c r="C632" s="9" t="s">
        <v>663</v>
      </c>
      <c r="D632" s="9" t="s">
        <v>5473</v>
      </c>
      <c r="E632" s="11" t="s">
        <v>8643</v>
      </c>
      <c r="F632" s="9" t="s">
        <v>670</v>
      </c>
      <c r="G632" s="9" t="s">
        <v>5815</v>
      </c>
      <c r="H632">
        <v>0</v>
      </c>
      <c r="I632">
        <v>5.1020449999999995</v>
      </c>
    </row>
    <row r="633" spans="1:9" x14ac:dyDescent="0.25">
      <c r="A633" s="8">
        <v>2024</v>
      </c>
      <c r="B633" s="9" t="s">
        <v>386</v>
      </c>
      <c r="C633" s="9" t="s">
        <v>663</v>
      </c>
      <c r="D633" s="9" t="s">
        <v>5473</v>
      </c>
      <c r="E633" s="11" t="s">
        <v>8643</v>
      </c>
      <c r="F633" s="9" t="s">
        <v>671</v>
      </c>
      <c r="G633" s="9" t="s">
        <v>5816</v>
      </c>
      <c r="H633">
        <v>0</v>
      </c>
      <c r="I633">
        <v>23.115385</v>
      </c>
    </row>
    <row r="634" spans="1:9" x14ac:dyDescent="0.25">
      <c r="A634" s="8">
        <v>2024</v>
      </c>
      <c r="B634" s="9" t="s">
        <v>386</v>
      </c>
      <c r="C634" s="9" t="s">
        <v>663</v>
      </c>
      <c r="D634" s="9" t="s">
        <v>5473</v>
      </c>
      <c r="E634" s="11" t="s">
        <v>8643</v>
      </c>
      <c r="F634" s="9" t="s">
        <v>672</v>
      </c>
      <c r="G634" s="9" t="s">
        <v>5817</v>
      </c>
      <c r="H634">
        <v>0</v>
      </c>
      <c r="I634">
        <v>27.708703</v>
      </c>
    </row>
    <row r="635" spans="1:9" x14ac:dyDescent="0.25">
      <c r="A635" s="8">
        <v>2024</v>
      </c>
      <c r="B635" s="9" t="s">
        <v>386</v>
      </c>
      <c r="C635" s="9" t="s">
        <v>663</v>
      </c>
      <c r="D635" s="9" t="s">
        <v>5473</v>
      </c>
      <c r="E635" s="11" t="s">
        <v>8643</v>
      </c>
      <c r="F635" s="9" t="s">
        <v>673</v>
      </c>
      <c r="G635" s="9" t="s">
        <v>5818</v>
      </c>
      <c r="H635">
        <v>0</v>
      </c>
      <c r="I635">
        <v>18.665890999999998</v>
      </c>
    </row>
    <row r="636" spans="1:9" x14ac:dyDescent="0.25">
      <c r="A636" s="8">
        <v>2024</v>
      </c>
      <c r="B636" s="9" t="s">
        <v>386</v>
      </c>
      <c r="C636" s="9" t="s">
        <v>663</v>
      </c>
      <c r="D636" s="9" t="s">
        <v>5473</v>
      </c>
      <c r="E636" s="11" t="s">
        <v>8643</v>
      </c>
      <c r="F636" s="9" t="s">
        <v>674</v>
      </c>
      <c r="G636" s="9" t="s">
        <v>5819</v>
      </c>
      <c r="H636">
        <v>0</v>
      </c>
      <c r="I636">
        <v>392.25144499999999</v>
      </c>
    </row>
    <row r="637" spans="1:9" x14ac:dyDescent="0.25">
      <c r="A637" s="8">
        <v>2024</v>
      </c>
      <c r="B637" s="9" t="s">
        <v>386</v>
      </c>
      <c r="C637" s="9" t="s">
        <v>663</v>
      </c>
      <c r="D637" s="9" t="s">
        <v>5473</v>
      </c>
      <c r="E637" s="11" t="s">
        <v>8643</v>
      </c>
      <c r="F637" s="9" t="s">
        <v>675</v>
      </c>
      <c r="G637" s="9" t="s">
        <v>5820</v>
      </c>
      <c r="H637">
        <v>0</v>
      </c>
      <c r="I637">
        <v>333.01123699999999</v>
      </c>
    </row>
    <row r="638" spans="1:9" x14ac:dyDescent="0.25">
      <c r="A638" s="8">
        <v>2024</v>
      </c>
      <c r="B638" s="9" t="s">
        <v>386</v>
      </c>
      <c r="C638" s="9" t="s">
        <v>663</v>
      </c>
      <c r="D638" s="9" t="s">
        <v>5473</v>
      </c>
      <c r="E638" s="11" t="s">
        <v>8643</v>
      </c>
      <c r="F638" s="9" t="s">
        <v>676</v>
      </c>
      <c r="G638" s="9" t="s">
        <v>5821</v>
      </c>
      <c r="H638">
        <v>0</v>
      </c>
      <c r="I638">
        <v>123.163963</v>
      </c>
    </row>
    <row r="639" spans="1:9" x14ac:dyDescent="0.25">
      <c r="A639" s="8">
        <v>2024</v>
      </c>
      <c r="B639" s="9" t="s">
        <v>386</v>
      </c>
      <c r="C639" s="9" t="s">
        <v>677</v>
      </c>
      <c r="D639" s="9" t="s">
        <v>5474</v>
      </c>
      <c r="E639" s="11" t="s">
        <v>8643</v>
      </c>
      <c r="F639" s="9" t="s">
        <v>678</v>
      </c>
      <c r="G639" s="9" t="s">
        <v>5822</v>
      </c>
      <c r="H639">
        <v>0</v>
      </c>
      <c r="I639">
        <v>0.56838699999999998</v>
      </c>
    </row>
    <row r="640" spans="1:9" x14ac:dyDescent="0.25">
      <c r="A640" s="8">
        <v>2024</v>
      </c>
      <c r="B640" s="9" t="s">
        <v>386</v>
      </c>
      <c r="C640" s="9" t="s">
        <v>677</v>
      </c>
      <c r="D640" s="9" t="s">
        <v>5474</v>
      </c>
      <c r="E640" s="11" t="s">
        <v>8643</v>
      </c>
      <c r="F640" s="9" t="s">
        <v>1432</v>
      </c>
      <c r="G640" s="9" t="s">
        <v>6492</v>
      </c>
      <c r="H640">
        <v>0</v>
      </c>
      <c r="I640">
        <v>1.4115449999999998</v>
      </c>
    </row>
    <row r="641" spans="1:9" x14ac:dyDescent="0.25">
      <c r="A641" s="8">
        <v>2024</v>
      </c>
      <c r="B641" s="9" t="s">
        <v>386</v>
      </c>
      <c r="C641" s="9" t="s">
        <v>677</v>
      </c>
      <c r="D641" s="9" t="s">
        <v>5474</v>
      </c>
      <c r="E641" s="11" t="s">
        <v>8643</v>
      </c>
      <c r="F641" s="9" t="s">
        <v>679</v>
      </c>
      <c r="G641" s="9" t="s">
        <v>5823</v>
      </c>
      <c r="H641">
        <v>0</v>
      </c>
      <c r="I641">
        <v>158.79697299999998</v>
      </c>
    </row>
    <row r="642" spans="1:9" x14ac:dyDescent="0.25">
      <c r="A642" s="8">
        <v>2024</v>
      </c>
      <c r="B642" s="9" t="s">
        <v>386</v>
      </c>
      <c r="C642" s="9" t="s">
        <v>677</v>
      </c>
      <c r="D642" s="9" t="s">
        <v>5474</v>
      </c>
      <c r="E642" s="11" t="s">
        <v>8643</v>
      </c>
      <c r="F642" s="9" t="s">
        <v>680</v>
      </c>
      <c r="G642" s="9" t="s">
        <v>5824</v>
      </c>
      <c r="H642">
        <v>0</v>
      </c>
      <c r="I642">
        <v>2.3065959999999999</v>
      </c>
    </row>
    <row r="643" spans="1:9" x14ac:dyDescent="0.25">
      <c r="A643" s="8">
        <v>2024</v>
      </c>
      <c r="B643" s="9" t="s">
        <v>386</v>
      </c>
      <c r="C643" s="9" t="s">
        <v>677</v>
      </c>
      <c r="D643" s="9" t="s">
        <v>5474</v>
      </c>
      <c r="E643" s="11" t="s">
        <v>8643</v>
      </c>
      <c r="F643" s="9" t="s">
        <v>4164</v>
      </c>
      <c r="G643" s="9" t="s">
        <v>8527</v>
      </c>
      <c r="H643">
        <v>0</v>
      </c>
      <c r="I643">
        <v>0.34772799999999998</v>
      </c>
    </row>
    <row r="644" spans="1:9" x14ac:dyDescent="0.25">
      <c r="A644" s="8">
        <v>2024</v>
      </c>
      <c r="B644" s="9" t="s">
        <v>386</v>
      </c>
      <c r="C644" s="9" t="s">
        <v>677</v>
      </c>
      <c r="D644" s="9" t="s">
        <v>5474</v>
      </c>
      <c r="E644" s="11" t="s">
        <v>8643</v>
      </c>
      <c r="F644" s="9" t="s">
        <v>4173</v>
      </c>
      <c r="G644" s="9" t="s">
        <v>8534</v>
      </c>
      <c r="H644">
        <v>0</v>
      </c>
      <c r="I644">
        <v>0.41756899999999997</v>
      </c>
    </row>
    <row r="645" spans="1:9" x14ac:dyDescent="0.25">
      <c r="A645" s="8">
        <v>2024</v>
      </c>
      <c r="B645" s="9" t="s">
        <v>386</v>
      </c>
      <c r="C645" s="9" t="s">
        <v>677</v>
      </c>
      <c r="D645" s="9" t="s">
        <v>5474</v>
      </c>
      <c r="E645" s="11" t="s">
        <v>8643</v>
      </c>
      <c r="F645" s="9" t="s">
        <v>681</v>
      </c>
      <c r="G645" s="9" t="s">
        <v>5825</v>
      </c>
      <c r="H645">
        <v>0</v>
      </c>
      <c r="I645">
        <v>1057.2463990000001</v>
      </c>
    </row>
    <row r="646" spans="1:9" x14ac:dyDescent="0.25">
      <c r="A646" s="8">
        <v>2024</v>
      </c>
      <c r="B646" s="9" t="s">
        <v>386</v>
      </c>
      <c r="C646" s="9" t="s">
        <v>677</v>
      </c>
      <c r="D646" s="9" t="s">
        <v>5474</v>
      </c>
      <c r="E646" s="11" t="s">
        <v>8643</v>
      </c>
      <c r="F646" s="9" t="s">
        <v>4152</v>
      </c>
      <c r="G646" s="9" t="s">
        <v>8517</v>
      </c>
      <c r="H646">
        <v>0</v>
      </c>
      <c r="I646">
        <v>4.5941999999999998</v>
      </c>
    </row>
    <row r="647" spans="1:9" x14ac:dyDescent="0.25">
      <c r="A647" s="8">
        <v>2024</v>
      </c>
      <c r="B647" s="9" t="s">
        <v>386</v>
      </c>
      <c r="C647" s="9" t="s">
        <v>683</v>
      </c>
      <c r="D647" s="9" t="s">
        <v>5475</v>
      </c>
      <c r="E647" s="11" t="s">
        <v>8643</v>
      </c>
      <c r="F647" s="9" t="s">
        <v>684</v>
      </c>
      <c r="G647" s="9" t="s">
        <v>5827</v>
      </c>
      <c r="H647">
        <v>0</v>
      </c>
      <c r="I647">
        <v>10.287457</v>
      </c>
    </row>
    <row r="648" spans="1:9" x14ac:dyDescent="0.25">
      <c r="A648" s="8">
        <v>2024</v>
      </c>
      <c r="B648" s="9" t="s">
        <v>386</v>
      </c>
      <c r="C648" s="9" t="s">
        <v>683</v>
      </c>
      <c r="D648" s="9" t="s">
        <v>5475</v>
      </c>
      <c r="E648" s="11" t="s">
        <v>8643</v>
      </c>
      <c r="F648" s="9" t="s">
        <v>685</v>
      </c>
      <c r="G648" s="9" t="s">
        <v>5828</v>
      </c>
      <c r="H648">
        <v>0</v>
      </c>
      <c r="I648">
        <v>15.111008999999999</v>
      </c>
    </row>
    <row r="649" spans="1:9" x14ac:dyDescent="0.25">
      <c r="A649" s="8">
        <v>2024</v>
      </c>
      <c r="B649" s="9" t="s">
        <v>386</v>
      </c>
      <c r="C649" s="9" t="s">
        <v>683</v>
      </c>
      <c r="D649" s="9" t="s">
        <v>5475</v>
      </c>
      <c r="E649" s="11" t="s">
        <v>8643</v>
      </c>
      <c r="F649" s="9" t="s">
        <v>686</v>
      </c>
      <c r="G649" s="9" t="s">
        <v>5829</v>
      </c>
      <c r="H649">
        <v>0</v>
      </c>
      <c r="I649">
        <v>17.258731999999998</v>
      </c>
    </row>
    <row r="650" spans="1:9" x14ac:dyDescent="0.25">
      <c r="A650" s="8">
        <v>2024</v>
      </c>
      <c r="B650" s="9" t="s">
        <v>386</v>
      </c>
      <c r="C650" s="9" t="s">
        <v>683</v>
      </c>
      <c r="D650" s="9" t="s">
        <v>5475</v>
      </c>
      <c r="E650" s="11" t="s">
        <v>8643</v>
      </c>
      <c r="F650" s="9" t="s">
        <v>687</v>
      </c>
      <c r="G650" s="9" t="s">
        <v>5607</v>
      </c>
      <c r="H650">
        <v>0</v>
      </c>
      <c r="I650">
        <v>19.98218</v>
      </c>
    </row>
    <row r="651" spans="1:9" x14ac:dyDescent="0.25">
      <c r="A651" s="8">
        <v>2024</v>
      </c>
      <c r="B651" s="9" t="s">
        <v>386</v>
      </c>
      <c r="C651" s="9" t="s">
        <v>683</v>
      </c>
      <c r="D651" s="9" t="s">
        <v>5475</v>
      </c>
      <c r="E651" s="11" t="s">
        <v>8643</v>
      </c>
      <c r="F651" s="9" t="s">
        <v>688</v>
      </c>
      <c r="G651" s="9" t="s">
        <v>5830</v>
      </c>
      <c r="H651">
        <v>0</v>
      </c>
      <c r="I651">
        <v>8.5900559999999988</v>
      </c>
    </row>
    <row r="652" spans="1:9" x14ac:dyDescent="0.25">
      <c r="A652" s="8">
        <v>2024</v>
      </c>
      <c r="B652" s="9" t="s">
        <v>386</v>
      </c>
      <c r="C652" s="9" t="s">
        <v>683</v>
      </c>
      <c r="D652" s="9" t="s">
        <v>5475</v>
      </c>
      <c r="E652" s="11" t="s">
        <v>8643</v>
      </c>
      <c r="F652" s="9" t="s">
        <v>689</v>
      </c>
      <c r="G652" s="9" t="s">
        <v>5831</v>
      </c>
      <c r="H652">
        <v>0</v>
      </c>
      <c r="I652">
        <v>27.280434999999997</v>
      </c>
    </row>
    <row r="653" spans="1:9" x14ac:dyDescent="0.25">
      <c r="A653" s="8">
        <v>2024</v>
      </c>
      <c r="B653" s="9" t="s">
        <v>386</v>
      </c>
      <c r="C653" s="9" t="s">
        <v>683</v>
      </c>
      <c r="D653" s="9" t="s">
        <v>5475</v>
      </c>
      <c r="E653" s="11" t="s">
        <v>8643</v>
      </c>
      <c r="F653" s="9" t="s">
        <v>690</v>
      </c>
      <c r="G653" s="9" t="s">
        <v>5832</v>
      </c>
      <c r="H653">
        <v>0</v>
      </c>
      <c r="I653">
        <v>530.32895299999996</v>
      </c>
    </row>
    <row r="654" spans="1:9" x14ac:dyDescent="0.25">
      <c r="A654" s="8">
        <v>2024</v>
      </c>
      <c r="B654" s="9" t="s">
        <v>386</v>
      </c>
      <c r="C654" s="9" t="s">
        <v>683</v>
      </c>
      <c r="D654" s="9" t="s">
        <v>5475</v>
      </c>
      <c r="E654" s="11" t="s">
        <v>8643</v>
      </c>
      <c r="F654" s="9" t="s">
        <v>692</v>
      </c>
      <c r="G654" s="9" t="s">
        <v>5834</v>
      </c>
      <c r="H654">
        <v>0</v>
      </c>
      <c r="I654">
        <v>12.508034</v>
      </c>
    </row>
    <row r="655" spans="1:9" x14ac:dyDescent="0.25">
      <c r="A655" s="8">
        <v>2024</v>
      </c>
      <c r="B655" s="9" t="s">
        <v>386</v>
      </c>
      <c r="C655" s="9" t="s">
        <v>683</v>
      </c>
      <c r="D655" s="9" t="s">
        <v>5475</v>
      </c>
      <c r="E655" s="11" t="s">
        <v>8643</v>
      </c>
      <c r="F655" s="9" t="s">
        <v>693</v>
      </c>
      <c r="G655" s="9" t="s">
        <v>5835</v>
      </c>
      <c r="H655">
        <v>0</v>
      </c>
      <c r="I655">
        <v>1.90686</v>
      </c>
    </row>
    <row r="656" spans="1:9" x14ac:dyDescent="0.25">
      <c r="A656" s="8">
        <v>2024</v>
      </c>
      <c r="B656" s="9" t="s">
        <v>386</v>
      </c>
      <c r="C656" s="9" t="s">
        <v>683</v>
      </c>
      <c r="D656" s="9" t="s">
        <v>5475</v>
      </c>
      <c r="E656" s="11" t="s">
        <v>8643</v>
      </c>
      <c r="F656" s="9" t="s">
        <v>694</v>
      </c>
      <c r="G656" s="9" t="s">
        <v>5836</v>
      </c>
      <c r="H656">
        <v>0</v>
      </c>
      <c r="I656">
        <v>13.614110999999999</v>
      </c>
    </row>
    <row r="657" spans="1:9" x14ac:dyDescent="0.25">
      <c r="A657" s="8">
        <v>2024</v>
      </c>
      <c r="B657" s="9" t="s">
        <v>386</v>
      </c>
      <c r="C657" s="9" t="s">
        <v>683</v>
      </c>
      <c r="D657" s="9" t="s">
        <v>5475</v>
      </c>
      <c r="E657" s="11" t="s">
        <v>8643</v>
      </c>
      <c r="F657" s="9" t="s">
        <v>695</v>
      </c>
      <c r="G657" s="9" t="s">
        <v>5837</v>
      </c>
      <c r="H657">
        <v>0</v>
      </c>
      <c r="I657">
        <v>2.2605360000000001</v>
      </c>
    </row>
    <row r="658" spans="1:9" x14ac:dyDescent="0.25">
      <c r="A658" s="8">
        <v>2024</v>
      </c>
      <c r="B658" s="9" t="s">
        <v>386</v>
      </c>
      <c r="C658" s="9" t="s">
        <v>683</v>
      </c>
      <c r="D658" s="9" t="s">
        <v>5475</v>
      </c>
      <c r="E658" s="11" t="s">
        <v>8643</v>
      </c>
      <c r="F658" s="9" t="s">
        <v>696</v>
      </c>
      <c r="G658" s="9" t="s">
        <v>5838</v>
      </c>
      <c r="H658">
        <v>0</v>
      </c>
      <c r="I658">
        <v>11.383797999999999</v>
      </c>
    </row>
    <row r="659" spans="1:9" x14ac:dyDescent="0.25">
      <c r="A659" s="8">
        <v>2024</v>
      </c>
      <c r="B659" s="9" t="s">
        <v>386</v>
      </c>
      <c r="C659" s="9" t="s">
        <v>697</v>
      </c>
      <c r="D659" s="9" t="s">
        <v>5476</v>
      </c>
      <c r="E659" s="11" t="s">
        <v>8643</v>
      </c>
      <c r="F659" s="9" t="s">
        <v>698</v>
      </c>
      <c r="G659" s="9" t="s">
        <v>5476</v>
      </c>
      <c r="H659">
        <v>0</v>
      </c>
      <c r="I659">
        <v>821.28831200000002</v>
      </c>
    </row>
    <row r="660" spans="1:9" x14ac:dyDescent="0.25">
      <c r="A660" s="8">
        <v>2024</v>
      </c>
      <c r="B660" s="9" t="s">
        <v>386</v>
      </c>
      <c r="C660" s="9" t="s">
        <v>699</v>
      </c>
      <c r="D660" s="9" t="s">
        <v>5477</v>
      </c>
      <c r="E660" s="11" t="s">
        <v>8643</v>
      </c>
      <c r="F660" s="9" t="s">
        <v>700</v>
      </c>
      <c r="G660" s="9" t="s">
        <v>5839</v>
      </c>
      <c r="H660">
        <v>0</v>
      </c>
      <c r="I660">
        <v>593.20301500000005</v>
      </c>
    </row>
    <row r="661" spans="1:9" x14ac:dyDescent="0.25">
      <c r="A661" s="8">
        <v>2024</v>
      </c>
      <c r="B661" s="9" t="s">
        <v>386</v>
      </c>
      <c r="C661" s="9" t="s">
        <v>699</v>
      </c>
      <c r="D661" s="9" t="s">
        <v>5477</v>
      </c>
      <c r="E661" s="11" t="s">
        <v>8643</v>
      </c>
      <c r="F661" s="9" t="s">
        <v>1755</v>
      </c>
      <c r="G661" s="9" t="s">
        <v>6751</v>
      </c>
      <c r="H661">
        <v>0</v>
      </c>
      <c r="I661">
        <v>1.139675</v>
      </c>
    </row>
    <row r="662" spans="1:9" x14ac:dyDescent="0.25">
      <c r="A662" s="8">
        <v>2024</v>
      </c>
      <c r="B662" s="9" t="s">
        <v>386</v>
      </c>
      <c r="C662" s="9" t="s">
        <v>701</v>
      </c>
      <c r="D662" s="9" t="s">
        <v>5478</v>
      </c>
      <c r="E662" s="11" t="s">
        <v>8643</v>
      </c>
      <c r="F662" s="9" t="s">
        <v>704</v>
      </c>
      <c r="G662" s="9" t="s">
        <v>5842</v>
      </c>
      <c r="H662">
        <v>0</v>
      </c>
      <c r="I662">
        <v>1020.063407</v>
      </c>
    </row>
    <row r="663" spans="1:9" x14ac:dyDescent="0.25">
      <c r="A663" s="8">
        <v>2024</v>
      </c>
      <c r="B663" s="9" t="s">
        <v>386</v>
      </c>
      <c r="C663" s="9" t="s">
        <v>705</v>
      </c>
      <c r="D663" s="9" t="s">
        <v>5479</v>
      </c>
      <c r="E663" s="11" t="s">
        <v>8643</v>
      </c>
      <c r="F663" s="9" t="s">
        <v>706</v>
      </c>
      <c r="G663" s="9" t="s">
        <v>5843</v>
      </c>
      <c r="H663">
        <v>0</v>
      </c>
      <c r="I663">
        <v>8.2333210000000001</v>
      </c>
    </row>
    <row r="664" spans="1:9" x14ac:dyDescent="0.25">
      <c r="A664" s="8">
        <v>2024</v>
      </c>
      <c r="B664" s="9" t="s">
        <v>386</v>
      </c>
      <c r="C664" s="9" t="s">
        <v>705</v>
      </c>
      <c r="D664" s="9" t="s">
        <v>5479</v>
      </c>
      <c r="E664" s="11" t="s">
        <v>8643</v>
      </c>
      <c r="F664" s="9" t="s">
        <v>707</v>
      </c>
      <c r="G664" s="9" t="s">
        <v>5844</v>
      </c>
      <c r="H664">
        <v>0</v>
      </c>
      <c r="I664">
        <v>15.119928999999999</v>
      </c>
    </row>
    <row r="665" spans="1:9" x14ac:dyDescent="0.25">
      <c r="A665" s="8">
        <v>2024</v>
      </c>
      <c r="B665" s="9" t="s">
        <v>386</v>
      </c>
      <c r="C665" s="9" t="s">
        <v>705</v>
      </c>
      <c r="D665" s="9" t="s">
        <v>5479</v>
      </c>
      <c r="E665" s="11" t="s">
        <v>8643</v>
      </c>
      <c r="F665" s="9" t="s">
        <v>708</v>
      </c>
      <c r="G665" s="9" t="s">
        <v>5845</v>
      </c>
      <c r="H665">
        <v>0</v>
      </c>
      <c r="I665">
        <v>15.371535</v>
      </c>
    </row>
    <row r="666" spans="1:9" x14ac:dyDescent="0.25">
      <c r="A666" s="8">
        <v>2024</v>
      </c>
      <c r="B666" s="9" t="s">
        <v>386</v>
      </c>
      <c r="C666" s="9" t="s">
        <v>705</v>
      </c>
      <c r="D666" s="9" t="s">
        <v>5479</v>
      </c>
      <c r="E666" s="11" t="s">
        <v>8643</v>
      </c>
      <c r="F666" s="9" t="s">
        <v>710</v>
      </c>
      <c r="G666" s="9" t="s">
        <v>5847</v>
      </c>
      <c r="H666">
        <v>0</v>
      </c>
      <c r="I666">
        <v>17.993147</v>
      </c>
    </row>
    <row r="667" spans="1:9" x14ac:dyDescent="0.25">
      <c r="A667" s="8">
        <v>2024</v>
      </c>
      <c r="B667" s="9" t="s">
        <v>386</v>
      </c>
      <c r="C667" s="9" t="s">
        <v>705</v>
      </c>
      <c r="D667" s="9" t="s">
        <v>5479</v>
      </c>
      <c r="E667" s="11" t="s">
        <v>8643</v>
      </c>
      <c r="F667" s="9" t="s">
        <v>711</v>
      </c>
      <c r="G667" s="9" t="s">
        <v>5848</v>
      </c>
      <c r="H667">
        <v>0</v>
      </c>
      <c r="I667">
        <v>6.9543439999999999</v>
      </c>
    </row>
    <row r="668" spans="1:9" x14ac:dyDescent="0.25">
      <c r="A668" s="8">
        <v>2024</v>
      </c>
      <c r="B668" s="9" t="s">
        <v>386</v>
      </c>
      <c r="C668" s="9" t="s">
        <v>705</v>
      </c>
      <c r="D668" s="9" t="s">
        <v>5479</v>
      </c>
      <c r="E668" s="11" t="s">
        <v>8643</v>
      </c>
      <c r="F668" s="9" t="s">
        <v>712</v>
      </c>
      <c r="G668" s="9" t="s">
        <v>5849</v>
      </c>
      <c r="H668">
        <v>0</v>
      </c>
      <c r="I668">
        <v>8.7300559999999994</v>
      </c>
    </row>
    <row r="669" spans="1:9" x14ac:dyDescent="0.25">
      <c r="A669" s="8">
        <v>2024</v>
      </c>
      <c r="B669" s="9" t="s">
        <v>386</v>
      </c>
      <c r="C669" s="9" t="s">
        <v>705</v>
      </c>
      <c r="D669" s="9" t="s">
        <v>5479</v>
      </c>
      <c r="E669" s="11" t="s">
        <v>8643</v>
      </c>
      <c r="F669" s="9" t="s">
        <v>713</v>
      </c>
      <c r="G669" s="9" t="s">
        <v>5850</v>
      </c>
      <c r="H669">
        <v>0</v>
      </c>
      <c r="I669">
        <v>881.71138799999994</v>
      </c>
    </row>
    <row r="670" spans="1:9" x14ac:dyDescent="0.25">
      <c r="A670" s="8">
        <v>2024</v>
      </c>
      <c r="B670" s="9" t="s">
        <v>386</v>
      </c>
      <c r="C670" s="9" t="s">
        <v>714</v>
      </c>
      <c r="D670" s="9" t="s">
        <v>5480</v>
      </c>
      <c r="E670" s="11" t="s">
        <v>8643</v>
      </c>
      <c r="F670" s="9" t="s">
        <v>715</v>
      </c>
      <c r="G670" s="9" t="s">
        <v>5851</v>
      </c>
      <c r="H670">
        <v>0</v>
      </c>
      <c r="I670">
        <v>20.585887</v>
      </c>
    </row>
    <row r="671" spans="1:9" x14ac:dyDescent="0.25">
      <c r="A671" s="8">
        <v>2024</v>
      </c>
      <c r="B671" s="9" t="s">
        <v>386</v>
      </c>
      <c r="C671" s="9" t="s">
        <v>714</v>
      </c>
      <c r="D671" s="9" t="s">
        <v>5480</v>
      </c>
      <c r="E671" s="11" t="s">
        <v>8643</v>
      </c>
      <c r="F671" s="9" t="s">
        <v>716</v>
      </c>
      <c r="G671" s="9" t="s">
        <v>5480</v>
      </c>
      <c r="H671">
        <v>0</v>
      </c>
      <c r="I671">
        <v>503.12621799999999</v>
      </c>
    </row>
    <row r="672" spans="1:9" x14ac:dyDescent="0.25">
      <c r="A672" s="8">
        <v>2024</v>
      </c>
      <c r="B672" s="9" t="s">
        <v>386</v>
      </c>
      <c r="C672" s="9" t="s">
        <v>717</v>
      </c>
      <c r="D672" s="9" t="s">
        <v>5481</v>
      </c>
      <c r="E672" s="11" t="s">
        <v>8643</v>
      </c>
      <c r="F672" s="9" t="s">
        <v>718</v>
      </c>
      <c r="G672" s="9" t="s">
        <v>5852</v>
      </c>
      <c r="H672">
        <v>0</v>
      </c>
      <c r="I672">
        <v>517.61047800000006</v>
      </c>
    </row>
    <row r="673" spans="1:9" x14ac:dyDescent="0.25">
      <c r="A673" s="8">
        <v>2024</v>
      </c>
      <c r="B673" s="9" t="s">
        <v>386</v>
      </c>
      <c r="C673" s="9" t="s">
        <v>719</v>
      </c>
      <c r="D673" s="9" t="s">
        <v>5482</v>
      </c>
      <c r="E673" s="11" t="s">
        <v>8643</v>
      </c>
      <c r="F673" s="9" t="s">
        <v>720</v>
      </c>
      <c r="G673" s="9" t="s">
        <v>5853</v>
      </c>
      <c r="H673">
        <v>0</v>
      </c>
      <c r="I673">
        <v>1.5681419999999999</v>
      </c>
    </row>
    <row r="674" spans="1:9" x14ac:dyDescent="0.25">
      <c r="A674" s="8">
        <v>2024</v>
      </c>
      <c r="B674" s="9" t="s">
        <v>386</v>
      </c>
      <c r="C674" s="9" t="s">
        <v>719</v>
      </c>
      <c r="D674" s="9" t="s">
        <v>5482</v>
      </c>
      <c r="E674" s="11" t="s">
        <v>8643</v>
      </c>
      <c r="F674" s="9" t="s">
        <v>721</v>
      </c>
      <c r="G674" s="9" t="s">
        <v>5854</v>
      </c>
      <c r="H674">
        <v>0</v>
      </c>
      <c r="I674">
        <v>3.3882949999999998</v>
      </c>
    </row>
    <row r="675" spans="1:9" x14ac:dyDescent="0.25">
      <c r="A675" s="8">
        <v>2024</v>
      </c>
      <c r="B675" s="9" t="s">
        <v>386</v>
      </c>
      <c r="C675" s="9" t="s">
        <v>719</v>
      </c>
      <c r="D675" s="9" t="s">
        <v>5482</v>
      </c>
      <c r="E675" s="11" t="s">
        <v>8643</v>
      </c>
      <c r="F675" s="9" t="s">
        <v>722</v>
      </c>
      <c r="G675" s="9" t="s">
        <v>5855</v>
      </c>
      <c r="H675">
        <v>0</v>
      </c>
      <c r="I675">
        <v>730.43902100000003</v>
      </c>
    </row>
    <row r="676" spans="1:9" x14ac:dyDescent="0.25">
      <c r="A676" s="8">
        <v>2024</v>
      </c>
      <c r="B676" s="9" t="s">
        <v>386</v>
      </c>
      <c r="C676" s="9" t="s">
        <v>723</v>
      </c>
      <c r="D676" s="9" t="s">
        <v>5483</v>
      </c>
      <c r="E676" s="11" t="s">
        <v>8643</v>
      </c>
      <c r="F676" s="9" t="s">
        <v>724</v>
      </c>
      <c r="G676" s="9" t="s">
        <v>5856</v>
      </c>
      <c r="H676">
        <v>0</v>
      </c>
      <c r="I676">
        <v>6.0455449999999997</v>
      </c>
    </row>
    <row r="677" spans="1:9" x14ac:dyDescent="0.25">
      <c r="A677" s="8">
        <v>2024</v>
      </c>
      <c r="B677" s="9" t="s">
        <v>386</v>
      </c>
      <c r="C677" s="9" t="s">
        <v>723</v>
      </c>
      <c r="D677" s="9" t="s">
        <v>5483</v>
      </c>
      <c r="E677" s="11" t="s">
        <v>8643</v>
      </c>
      <c r="F677" s="9" t="s">
        <v>725</v>
      </c>
      <c r="G677" s="9" t="s">
        <v>5857</v>
      </c>
      <c r="H677">
        <v>0</v>
      </c>
      <c r="I677">
        <v>10.516102999999999</v>
      </c>
    </row>
    <row r="678" spans="1:9" x14ac:dyDescent="0.25">
      <c r="A678" s="8">
        <v>2024</v>
      </c>
      <c r="B678" s="9" t="s">
        <v>386</v>
      </c>
      <c r="C678" s="9" t="s">
        <v>723</v>
      </c>
      <c r="D678" s="9" t="s">
        <v>5483</v>
      </c>
      <c r="E678" s="11" t="s">
        <v>8643</v>
      </c>
      <c r="F678" s="9" t="s">
        <v>3991</v>
      </c>
      <c r="G678" s="9" t="s">
        <v>8405</v>
      </c>
      <c r="H678">
        <v>0</v>
      </c>
      <c r="I678">
        <v>10.164545</v>
      </c>
    </row>
    <row r="679" spans="1:9" x14ac:dyDescent="0.25">
      <c r="A679" s="8">
        <v>2024</v>
      </c>
      <c r="B679" s="9" t="s">
        <v>386</v>
      </c>
      <c r="C679" s="9" t="s">
        <v>723</v>
      </c>
      <c r="D679" s="9" t="s">
        <v>5483</v>
      </c>
      <c r="E679" s="11" t="s">
        <v>8643</v>
      </c>
      <c r="F679" s="9" t="s">
        <v>726</v>
      </c>
      <c r="G679" s="9" t="s">
        <v>5858</v>
      </c>
      <c r="H679">
        <v>0</v>
      </c>
      <c r="I679">
        <v>807.69942200000003</v>
      </c>
    </row>
    <row r="680" spans="1:9" x14ac:dyDescent="0.25">
      <c r="A680" s="8">
        <v>2024</v>
      </c>
      <c r="B680" s="9" t="s">
        <v>386</v>
      </c>
      <c r="C680" s="9" t="s">
        <v>727</v>
      </c>
      <c r="D680" s="9" t="s">
        <v>5484</v>
      </c>
      <c r="E680" s="11" t="s">
        <v>8643</v>
      </c>
      <c r="F680" s="9" t="s">
        <v>842</v>
      </c>
      <c r="G680" s="9" t="s">
        <v>5956</v>
      </c>
      <c r="H680">
        <v>0</v>
      </c>
      <c r="I680">
        <v>5.49</v>
      </c>
    </row>
    <row r="681" spans="1:9" x14ac:dyDescent="0.25">
      <c r="A681" s="8">
        <v>2024</v>
      </c>
      <c r="B681" s="9" t="s">
        <v>386</v>
      </c>
      <c r="C681" s="9" t="s">
        <v>727</v>
      </c>
      <c r="D681" s="9" t="s">
        <v>5484</v>
      </c>
      <c r="E681" s="11" t="s">
        <v>8643</v>
      </c>
      <c r="F681" s="9" t="s">
        <v>728</v>
      </c>
      <c r="G681" s="9" t="s">
        <v>5859</v>
      </c>
      <c r="H681">
        <v>0</v>
      </c>
      <c r="I681">
        <v>515.16214400000001</v>
      </c>
    </row>
    <row r="682" spans="1:9" x14ac:dyDescent="0.25">
      <c r="A682" s="8">
        <v>2024</v>
      </c>
      <c r="B682" s="9" t="s">
        <v>386</v>
      </c>
      <c r="C682" s="9" t="s">
        <v>729</v>
      </c>
      <c r="D682" s="9" t="s">
        <v>5485</v>
      </c>
      <c r="E682" s="11" t="s">
        <v>8643</v>
      </c>
      <c r="F682" s="9" t="s">
        <v>730</v>
      </c>
      <c r="G682" s="9" t="s">
        <v>5860</v>
      </c>
      <c r="H682">
        <v>0</v>
      </c>
      <c r="I682">
        <v>24.612310999999998</v>
      </c>
    </row>
    <row r="683" spans="1:9" x14ac:dyDescent="0.25">
      <c r="A683" s="8">
        <v>2024</v>
      </c>
      <c r="B683" s="9" t="s">
        <v>386</v>
      </c>
      <c r="C683" s="9" t="s">
        <v>729</v>
      </c>
      <c r="D683" s="9" t="s">
        <v>5485</v>
      </c>
      <c r="E683" s="11" t="s">
        <v>8643</v>
      </c>
      <c r="F683" s="9" t="s">
        <v>2184</v>
      </c>
      <c r="G683" s="9" t="s">
        <v>7096</v>
      </c>
      <c r="H683">
        <v>0</v>
      </c>
      <c r="I683">
        <v>3.2993129999999997</v>
      </c>
    </row>
    <row r="684" spans="1:9" x14ac:dyDescent="0.25">
      <c r="A684" s="8">
        <v>2024</v>
      </c>
      <c r="B684" s="9" t="s">
        <v>386</v>
      </c>
      <c r="C684" s="9" t="s">
        <v>729</v>
      </c>
      <c r="D684" s="9" t="s">
        <v>5485</v>
      </c>
      <c r="E684" s="11" t="s">
        <v>8643</v>
      </c>
      <c r="F684" s="9" t="s">
        <v>731</v>
      </c>
      <c r="G684" s="9" t="s">
        <v>5861</v>
      </c>
      <c r="H684">
        <v>0</v>
      </c>
      <c r="I684">
        <v>7.2714650000000001</v>
      </c>
    </row>
    <row r="685" spans="1:9" x14ac:dyDescent="0.25">
      <c r="A685" s="8">
        <v>2024</v>
      </c>
      <c r="B685" s="9" t="s">
        <v>386</v>
      </c>
      <c r="C685" s="9" t="s">
        <v>729</v>
      </c>
      <c r="D685" s="9" t="s">
        <v>5485</v>
      </c>
      <c r="E685" s="11" t="s">
        <v>8643</v>
      </c>
      <c r="F685" s="9" t="s">
        <v>732</v>
      </c>
      <c r="G685" s="9" t="s">
        <v>5862</v>
      </c>
      <c r="H685">
        <v>0</v>
      </c>
      <c r="I685">
        <v>2.0120969999999998</v>
      </c>
    </row>
    <row r="686" spans="1:9" x14ac:dyDescent="0.25">
      <c r="A686" s="8">
        <v>2024</v>
      </c>
      <c r="B686" s="9" t="s">
        <v>386</v>
      </c>
      <c r="C686" s="9" t="s">
        <v>729</v>
      </c>
      <c r="D686" s="9" t="s">
        <v>5485</v>
      </c>
      <c r="E686" s="11" t="s">
        <v>8643</v>
      </c>
      <c r="F686" s="9" t="s">
        <v>733</v>
      </c>
      <c r="G686" s="9" t="s">
        <v>5863</v>
      </c>
      <c r="H686">
        <v>0</v>
      </c>
      <c r="I686">
        <v>34.903534999999998</v>
      </c>
    </row>
    <row r="687" spans="1:9" x14ac:dyDescent="0.25">
      <c r="A687" s="8">
        <v>2024</v>
      </c>
      <c r="B687" s="9" t="s">
        <v>386</v>
      </c>
      <c r="C687" s="9" t="s">
        <v>729</v>
      </c>
      <c r="D687" s="9" t="s">
        <v>5485</v>
      </c>
      <c r="E687" s="11" t="s">
        <v>8643</v>
      </c>
      <c r="F687" s="9" t="s">
        <v>734</v>
      </c>
      <c r="G687" s="9" t="s">
        <v>5864</v>
      </c>
      <c r="H687">
        <v>0</v>
      </c>
      <c r="I687">
        <v>9.3327399999999994</v>
      </c>
    </row>
    <row r="688" spans="1:9" x14ac:dyDescent="0.25">
      <c r="A688" s="8">
        <v>2024</v>
      </c>
      <c r="B688" s="9" t="s">
        <v>386</v>
      </c>
      <c r="C688" s="9" t="s">
        <v>729</v>
      </c>
      <c r="D688" s="9" t="s">
        <v>5485</v>
      </c>
      <c r="E688" s="11" t="s">
        <v>8643</v>
      </c>
      <c r="F688" s="9" t="s">
        <v>735</v>
      </c>
      <c r="G688" s="9" t="s">
        <v>5865</v>
      </c>
      <c r="H688">
        <v>0</v>
      </c>
      <c r="I688">
        <v>53.234268999999998</v>
      </c>
    </row>
    <row r="689" spans="1:9" x14ac:dyDescent="0.25">
      <c r="A689" s="8">
        <v>2024</v>
      </c>
      <c r="B689" s="9" t="s">
        <v>386</v>
      </c>
      <c r="C689" s="9" t="s">
        <v>729</v>
      </c>
      <c r="D689" s="9" t="s">
        <v>5485</v>
      </c>
      <c r="E689" s="11" t="s">
        <v>8643</v>
      </c>
      <c r="F689" s="9" t="s">
        <v>736</v>
      </c>
      <c r="G689" s="9" t="s">
        <v>5866</v>
      </c>
      <c r="H689">
        <v>0</v>
      </c>
      <c r="I689">
        <v>18.547269999999997</v>
      </c>
    </row>
    <row r="690" spans="1:9" x14ac:dyDescent="0.25">
      <c r="A690" s="8">
        <v>2024</v>
      </c>
      <c r="B690" s="9" t="s">
        <v>386</v>
      </c>
      <c r="C690" s="9" t="s">
        <v>729</v>
      </c>
      <c r="D690" s="9" t="s">
        <v>5485</v>
      </c>
      <c r="E690" s="11" t="s">
        <v>8643</v>
      </c>
      <c r="F690" s="9" t="s">
        <v>737</v>
      </c>
      <c r="G690" s="9" t="s">
        <v>5867</v>
      </c>
      <c r="H690">
        <v>0</v>
      </c>
      <c r="I690">
        <v>8.6657349999999997</v>
      </c>
    </row>
    <row r="691" spans="1:9" x14ac:dyDescent="0.25">
      <c r="A691" s="8">
        <v>2024</v>
      </c>
      <c r="B691" s="9" t="s">
        <v>386</v>
      </c>
      <c r="C691" s="9" t="s">
        <v>729</v>
      </c>
      <c r="D691" s="9" t="s">
        <v>5485</v>
      </c>
      <c r="E691" s="11" t="s">
        <v>8643</v>
      </c>
      <c r="F691" s="9" t="s">
        <v>738</v>
      </c>
      <c r="G691" s="9" t="s">
        <v>5868</v>
      </c>
      <c r="H691">
        <v>0</v>
      </c>
      <c r="I691">
        <v>14.095632999999999</v>
      </c>
    </row>
    <row r="692" spans="1:9" x14ac:dyDescent="0.25">
      <c r="A692" s="8">
        <v>2024</v>
      </c>
      <c r="B692" s="9" t="s">
        <v>386</v>
      </c>
      <c r="C692" s="9" t="s">
        <v>729</v>
      </c>
      <c r="D692" s="9" t="s">
        <v>5485</v>
      </c>
      <c r="E692" s="11" t="s">
        <v>8643</v>
      </c>
      <c r="F692" s="9" t="s">
        <v>739</v>
      </c>
      <c r="G692" s="9" t="s">
        <v>5869</v>
      </c>
      <c r="H692">
        <v>0</v>
      </c>
      <c r="I692">
        <v>557.49925099999996</v>
      </c>
    </row>
    <row r="693" spans="1:9" x14ac:dyDescent="0.25">
      <c r="A693" s="8">
        <v>2024</v>
      </c>
      <c r="B693" s="9" t="s">
        <v>386</v>
      </c>
      <c r="C693" s="9" t="s">
        <v>740</v>
      </c>
      <c r="D693" s="9" t="s">
        <v>5486</v>
      </c>
      <c r="E693" s="11" t="s">
        <v>8643</v>
      </c>
      <c r="F693" s="9" t="s">
        <v>741</v>
      </c>
      <c r="G693" s="9" t="s">
        <v>5870</v>
      </c>
      <c r="H693">
        <v>0</v>
      </c>
      <c r="I693">
        <v>24.150000000000002</v>
      </c>
    </row>
    <row r="694" spans="1:9" x14ac:dyDescent="0.25">
      <c r="A694" s="8">
        <v>2024</v>
      </c>
      <c r="B694" s="9" t="s">
        <v>386</v>
      </c>
      <c r="C694" s="9" t="s">
        <v>740</v>
      </c>
      <c r="D694" s="9" t="s">
        <v>5486</v>
      </c>
      <c r="E694" s="11" t="s">
        <v>8643</v>
      </c>
      <c r="F694" s="9" t="s">
        <v>742</v>
      </c>
      <c r="G694" s="9" t="s">
        <v>5871</v>
      </c>
      <c r="H694">
        <v>0</v>
      </c>
      <c r="I694">
        <v>1091.4954399999999</v>
      </c>
    </row>
    <row r="695" spans="1:9" x14ac:dyDescent="0.25">
      <c r="A695" s="8">
        <v>2024</v>
      </c>
      <c r="B695" s="9" t="s">
        <v>386</v>
      </c>
      <c r="C695" s="9" t="s">
        <v>743</v>
      </c>
      <c r="D695" s="9" t="s">
        <v>5487</v>
      </c>
      <c r="E695" s="11" t="s">
        <v>8643</v>
      </c>
      <c r="F695" s="9" t="s">
        <v>744</v>
      </c>
      <c r="G695" s="9" t="s">
        <v>5872</v>
      </c>
      <c r="H695">
        <v>0</v>
      </c>
      <c r="I695">
        <v>9.9600000000000009</v>
      </c>
    </row>
    <row r="696" spans="1:9" x14ac:dyDescent="0.25">
      <c r="A696" s="8">
        <v>2024</v>
      </c>
      <c r="B696" s="9" t="s">
        <v>386</v>
      </c>
      <c r="C696" s="9" t="s">
        <v>743</v>
      </c>
      <c r="D696" s="9" t="s">
        <v>5487</v>
      </c>
      <c r="E696" s="11" t="s">
        <v>8643</v>
      </c>
      <c r="F696" s="9" t="s">
        <v>745</v>
      </c>
      <c r="G696" s="9" t="s">
        <v>5873</v>
      </c>
      <c r="H696">
        <v>0</v>
      </c>
      <c r="I696">
        <v>18.249963999999999</v>
      </c>
    </row>
    <row r="697" spans="1:9" x14ac:dyDescent="0.25">
      <c r="A697" s="8">
        <v>2024</v>
      </c>
      <c r="B697" s="9" t="s">
        <v>386</v>
      </c>
      <c r="C697" s="9" t="s">
        <v>743</v>
      </c>
      <c r="D697" s="9" t="s">
        <v>5487</v>
      </c>
      <c r="E697" s="11" t="s">
        <v>8643</v>
      </c>
      <c r="F697" s="9" t="s">
        <v>746</v>
      </c>
      <c r="G697" s="9" t="s">
        <v>5874</v>
      </c>
      <c r="H697">
        <v>0</v>
      </c>
      <c r="I697">
        <v>27.93854</v>
      </c>
    </row>
    <row r="698" spans="1:9" x14ac:dyDescent="0.25">
      <c r="A698" s="8">
        <v>2024</v>
      </c>
      <c r="B698" s="9" t="s">
        <v>386</v>
      </c>
      <c r="C698" s="9" t="s">
        <v>743</v>
      </c>
      <c r="D698" s="9" t="s">
        <v>5487</v>
      </c>
      <c r="E698" s="11" t="s">
        <v>8643</v>
      </c>
      <c r="F698" s="9" t="s">
        <v>747</v>
      </c>
      <c r="G698" s="9" t="s">
        <v>5875</v>
      </c>
      <c r="H698">
        <v>0</v>
      </c>
      <c r="I698">
        <v>29.619616999999998</v>
      </c>
    </row>
    <row r="699" spans="1:9" x14ac:dyDescent="0.25">
      <c r="A699" s="8">
        <v>2024</v>
      </c>
      <c r="B699" s="9" t="s">
        <v>386</v>
      </c>
      <c r="C699" s="9" t="s">
        <v>743</v>
      </c>
      <c r="D699" s="9" t="s">
        <v>5487</v>
      </c>
      <c r="E699" s="11" t="s">
        <v>8643</v>
      </c>
      <c r="F699" s="9" t="s">
        <v>748</v>
      </c>
      <c r="G699" s="9" t="s">
        <v>5876</v>
      </c>
      <c r="H699">
        <v>0</v>
      </c>
      <c r="I699">
        <v>11.870863999999999</v>
      </c>
    </row>
    <row r="700" spans="1:9" x14ac:dyDescent="0.25">
      <c r="A700" s="8">
        <v>2024</v>
      </c>
      <c r="B700" s="9" t="s">
        <v>386</v>
      </c>
      <c r="C700" s="9" t="s">
        <v>743</v>
      </c>
      <c r="D700" s="9" t="s">
        <v>5487</v>
      </c>
      <c r="E700" s="11" t="s">
        <v>8643</v>
      </c>
      <c r="F700" s="9" t="s">
        <v>749</v>
      </c>
      <c r="G700" s="9" t="s">
        <v>5877</v>
      </c>
      <c r="H700">
        <v>0</v>
      </c>
      <c r="I700">
        <v>26.968700999999999</v>
      </c>
    </row>
    <row r="701" spans="1:9" x14ac:dyDescent="0.25">
      <c r="A701" s="8">
        <v>2024</v>
      </c>
      <c r="B701" s="9" t="s">
        <v>386</v>
      </c>
      <c r="C701" s="9" t="s">
        <v>743</v>
      </c>
      <c r="D701" s="9" t="s">
        <v>5487</v>
      </c>
      <c r="E701" s="11" t="s">
        <v>8643</v>
      </c>
      <c r="F701" s="9" t="s">
        <v>750</v>
      </c>
      <c r="G701" s="9" t="s">
        <v>5878</v>
      </c>
      <c r="H701">
        <v>0</v>
      </c>
      <c r="I701">
        <v>21.261343</v>
      </c>
    </row>
    <row r="702" spans="1:9" x14ac:dyDescent="0.25">
      <c r="A702" s="8">
        <v>2024</v>
      </c>
      <c r="B702" s="9" t="s">
        <v>386</v>
      </c>
      <c r="C702" s="9" t="s">
        <v>743</v>
      </c>
      <c r="D702" s="9" t="s">
        <v>5487</v>
      </c>
      <c r="E702" s="11" t="s">
        <v>8643</v>
      </c>
      <c r="F702" s="9" t="s">
        <v>751</v>
      </c>
      <c r="G702" s="9" t="s">
        <v>5879</v>
      </c>
      <c r="H702">
        <v>0</v>
      </c>
      <c r="I702">
        <v>58.471063000000001</v>
      </c>
    </row>
    <row r="703" spans="1:9" x14ac:dyDescent="0.25">
      <c r="A703" s="8">
        <v>2024</v>
      </c>
      <c r="B703" s="9" t="s">
        <v>386</v>
      </c>
      <c r="C703" s="9" t="s">
        <v>743</v>
      </c>
      <c r="D703" s="9" t="s">
        <v>5487</v>
      </c>
      <c r="E703" s="11" t="s">
        <v>8643</v>
      </c>
      <c r="F703" s="9" t="s">
        <v>752</v>
      </c>
      <c r="G703" s="9" t="s">
        <v>5880</v>
      </c>
      <c r="H703">
        <v>0</v>
      </c>
      <c r="I703">
        <v>5.8796619999999997</v>
      </c>
    </row>
    <row r="704" spans="1:9" x14ac:dyDescent="0.25">
      <c r="A704" s="8">
        <v>2024</v>
      </c>
      <c r="B704" s="9" t="s">
        <v>386</v>
      </c>
      <c r="C704" s="9" t="s">
        <v>743</v>
      </c>
      <c r="D704" s="9" t="s">
        <v>5487</v>
      </c>
      <c r="E704" s="11" t="s">
        <v>8643</v>
      </c>
      <c r="F704" s="9" t="s">
        <v>753</v>
      </c>
      <c r="G704" s="9" t="s">
        <v>5881</v>
      </c>
      <c r="H704">
        <v>0</v>
      </c>
      <c r="I704">
        <v>51.387208000000001</v>
      </c>
    </row>
    <row r="705" spans="1:9" x14ac:dyDescent="0.25">
      <c r="A705" s="8">
        <v>2024</v>
      </c>
      <c r="B705" s="9" t="s">
        <v>386</v>
      </c>
      <c r="C705" s="9" t="s">
        <v>743</v>
      </c>
      <c r="D705" s="9" t="s">
        <v>5487</v>
      </c>
      <c r="E705" s="11" t="s">
        <v>8643</v>
      </c>
      <c r="F705" s="9" t="s">
        <v>754</v>
      </c>
      <c r="G705" s="9" t="s">
        <v>5882</v>
      </c>
      <c r="H705">
        <v>0</v>
      </c>
      <c r="I705">
        <v>61.490389</v>
      </c>
    </row>
    <row r="706" spans="1:9" x14ac:dyDescent="0.25">
      <c r="A706" s="8">
        <v>2024</v>
      </c>
      <c r="B706" s="9" t="s">
        <v>386</v>
      </c>
      <c r="C706" s="9" t="s">
        <v>743</v>
      </c>
      <c r="D706" s="9" t="s">
        <v>5487</v>
      </c>
      <c r="E706" s="11" t="s">
        <v>8643</v>
      </c>
      <c r="F706" s="9" t="s">
        <v>755</v>
      </c>
      <c r="G706" s="9" t="s">
        <v>5883</v>
      </c>
      <c r="H706">
        <v>0</v>
      </c>
      <c r="I706">
        <v>7.3211949999999995</v>
      </c>
    </row>
    <row r="707" spans="1:9" x14ac:dyDescent="0.25">
      <c r="A707" s="8">
        <v>2024</v>
      </c>
      <c r="B707" s="9" t="s">
        <v>386</v>
      </c>
      <c r="C707" s="9" t="s">
        <v>743</v>
      </c>
      <c r="D707" s="9" t="s">
        <v>5487</v>
      </c>
      <c r="E707" s="11" t="s">
        <v>8643</v>
      </c>
      <c r="F707" s="9" t="s">
        <v>756</v>
      </c>
      <c r="G707" s="9" t="s">
        <v>5487</v>
      </c>
      <c r="H707">
        <v>0</v>
      </c>
      <c r="I707">
        <v>1046.062377</v>
      </c>
    </row>
    <row r="708" spans="1:9" x14ac:dyDescent="0.25">
      <c r="A708" s="8">
        <v>2024</v>
      </c>
      <c r="B708" s="9" t="s">
        <v>386</v>
      </c>
      <c r="C708" s="9" t="s">
        <v>743</v>
      </c>
      <c r="D708" s="9" t="s">
        <v>5487</v>
      </c>
      <c r="E708" s="11" t="s">
        <v>8643</v>
      </c>
      <c r="F708" s="9" t="s">
        <v>757</v>
      </c>
      <c r="G708" s="9" t="s">
        <v>5884</v>
      </c>
      <c r="H708">
        <v>0</v>
      </c>
      <c r="I708">
        <v>38.209219999999995</v>
      </c>
    </row>
    <row r="709" spans="1:9" x14ac:dyDescent="0.25">
      <c r="A709" s="8">
        <v>2024</v>
      </c>
      <c r="B709" s="9" t="s">
        <v>386</v>
      </c>
      <c r="C709" s="9" t="s">
        <v>743</v>
      </c>
      <c r="D709" s="9" t="s">
        <v>5487</v>
      </c>
      <c r="E709" s="11" t="s">
        <v>8643</v>
      </c>
      <c r="F709" s="9" t="s">
        <v>758</v>
      </c>
      <c r="G709" s="9" t="s">
        <v>5885</v>
      </c>
      <c r="H709">
        <v>0</v>
      </c>
      <c r="I709">
        <v>21.220623999999997</v>
      </c>
    </row>
    <row r="710" spans="1:9" x14ac:dyDescent="0.25">
      <c r="A710" s="8">
        <v>2024</v>
      </c>
      <c r="B710" s="9" t="s">
        <v>386</v>
      </c>
      <c r="C710" s="9" t="s">
        <v>759</v>
      </c>
      <c r="D710" s="9" t="s">
        <v>5488</v>
      </c>
      <c r="E710" s="11" t="s">
        <v>8643</v>
      </c>
      <c r="F710" s="9" t="s">
        <v>760</v>
      </c>
      <c r="G710" s="9" t="s">
        <v>5488</v>
      </c>
      <c r="H710">
        <v>0</v>
      </c>
      <c r="I710">
        <v>475.90396699999997</v>
      </c>
    </row>
    <row r="711" spans="1:9" x14ac:dyDescent="0.25">
      <c r="A711" s="8">
        <v>2024</v>
      </c>
      <c r="B711" s="9" t="s">
        <v>386</v>
      </c>
      <c r="C711" s="9" t="s">
        <v>761</v>
      </c>
      <c r="D711" s="9" t="s">
        <v>5489</v>
      </c>
      <c r="E711" s="11" t="s">
        <v>8643</v>
      </c>
      <c r="F711" s="9" t="s">
        <v>763</v>
      </c>
      <c r="G711" s="9" t="s">
        <v>5886</v>
      </c>
      <c r="H711">
        <v>0</v>
      </c>
      <c r="I711">
        <v>313.49988200000001</v>
      </c>
    </row>
    <row r="712" spans="1:9" x14ac:dyDescent="0.25">
      <c r="A712" s="8">
        <v>2024</v>
      </c>
      <c r="B712" s="9" t="s">
        <v>386</v>
      </c>
      <c r="C712" s="9" t="s">
        <v>764</v>
      </c>
      <c r="D712" s="9" t="s">
        <v>5490</v>
      </c>
      <c r="E712" s="11" t="s">
        <v>8643</v>
      </c>
      <c r="F712" s="9" t="s">
        <v>765</v>
      </c>
      <c r="G712" s="9" t="s">
        <v>5887</v>
      </c>
      <c r="H712">
        <v>0</v>
      </c>
      <c r="I712">
        <v>29.805657</v>
      </c>
    </row>
    <row r="713" spans="1:9" x14ac:dyDescent="0.25">
      <c r="A713" s="8">
        <v>2024</v>
      </c>
      <c r="B713" s="9" t="s">
        <v>386</v>
      </c>
      <c r="C713" s="9" t="s">
        <v>764</v>
      </c>
      <c r="D713" s="9" t="s">
        <v>5490</v>
      </c>
      <c r="E713" s="11" t="s">
        <v>8643</v>
      </c>
      <c r="F713" s="9" t="s">
        <v>766</v>
      </c>
      <c r="G713" s="9" t="s">
        <v>5888</v>
      </c>
      <c r="H713">
        <v>0</v>
      </c>
      <c r="I713">
        <v>23.390723999999999</v>
      </c>
    </row>
    <row r="714" spans="1:9" x14ac:dyDescent="0.25">
      <c r="A714" s="8">
        <v>2024</v>
      </c>
      <c r="B714" s="9" t="s">
        <v>386</v>
      </c>
      <c r="C714" s="9" t="s">
        <v>764</v>
      </c>
      <c r="D714" s="9" t="s">
        <v>5490</v>
      </c>
      <c r="E714" s="11" t="s">
        <v>8643</v>
      </c>
      <c r="F714" s="9" t="s">
        <v>767</v>
      </c>
      <c r="G714" s="9" t="s">
        <v>5889</v>
      </c>
      <c r="H714">
        <v>0</v>
      </c>
      <c r="I714">
        <v>22.829600000000003</v>
      </c>
    </row>
    <row r="715" spans="1:9" x14ac:dyDescent="0.25">
      <c r="A715" s="8">
        <v>2024</v>
      </c>
      <c r="B715" s="9" t="s">
        <v>386</v>
      </c>
      <c r="C715" s="9" t="s">
        <v>764</v>
      </c>
      <c r="D715" s="9" t="s">
        <v>5490</v>
      </c>
      <c r="E715" s="11" t="s">
        <v>8643</v>
      </c>
      <c r="F715" s="9" t="s">
        <v>768</v>
      </c>
      <c r="G715" s="9" t="s">
        <v>5890</v>
      </c>
      <c r="H715">
        <v>0</v>
      </c>
      <c r="I715">
        <v>11.714729999999999</v>
      </c>
    </row>
    <row r="716" spans="1:9" x14ac:dyDescent="0.25">
      <c r="A716" s="8">
        <v>2024</v>
      </c>
      <c r="B716" s="9" t="s">
        <v>386</v>
      </c>
      <c r="C716" s="9" t="s">
        <v>764</v>
      </c>
      <c r="D716" s="9" t="s">
        <v>5490</v>
      </c>
      <c r="E716" s="11" t="s">
        <v>8643</v>
      </c>
      <c r="F716" s="9" t="s">
        <v>769</v>
      </c>
      <c r="G716" s="9" t="s">
        <v>5891</v>
      </c>
      <c r="H716">
        <v>0</v>
      </c>
      <c r="I716">
        <v>14.751412</v>
      </c>
    </row>
    <row r="717" spans="1:9" x14ac:dyDescent="0.25">
      <c r="A717" s="8">
        <v>2024</v>
      </c>
      <c r="B717" s="9" t="s">
        <v>386</v>
      </c>
      <c r="C717" s="9" t="s">
        <v>764</v>
      </c>
      <c r="D717" s="9" t="s">
        <v>5490</v>
      </c>
      <c r="E717" s="11" t="s">
        <v>8643</v>
      </c>
      <c r="F717" s="9" t="s">
        <v>770</v>
      </c>
      <c r="G717" s="9" t="s">
        <v>5892</v>
      </c>
      <c r="H717">
        <v>0</v>
      </c>
      <c r="I717">
        <v>12.859888999999999</v>
      </c>
    </row>
    <row r="718" spans="1:9" x14ac:dyDescent="0.25">
      <c r="A718" s="8">
        <v>2024</v>
      </c>
      <c r="B718" s="9" t="s">
        <v>386</v>
      </c>
      <c r="C718" s="9" t="s">
        <v>764</v>
      </c>
      <c r="D718" s="9" t="s">
        <v>5490</v>
      </c>
      <c r="E718" s="11" t="s">
        <v>8643</v>
      </c>
      <c r="F718" s="9" t="s">
        <v>771</v>
      </c>
      <c r="G718" s="9" t="s">
        <v>5893</v>
      </c>
      <c r="H718">
        <v>0</v>
      </c>
      <c r="I718">
        <v>7.0575659999999996</v>
      </c>
    </row>
    <row r="719" spans="1:9" x14ac:dyDescent="0.25">
      <c r="A719" s="8">
        <v>2024</v>
      </c>
      <c r="B719" s="9" t="s">
        <v>386</v>
      </c>
      <c r="C719" s="9" t="s">
        <v>764</v>
      </c>
      <c r="D719" s="9" t="s">
        <v>5490</v>
      </c>
      <c r="E719" s="11" t="s">
        <v>8643</v>
      </c>
      <c r="F719" s="9" t="s">
        <v>772</v>
      </c>
      <c r="G719" s="9" t="s">
        <v>5894</v>
      </c>
      <c r="H719">
        <v>0</v>
      </c>
      <c r="I719">
        <v>3.5314199999999998</v>
      </c>
    </row>
    <row r="720" spans="1:9" x14ac:dyDescent="0.25">
      <c r="A720" s="8">
        <v>2024</v>
      </c>
      <c r="B720" s="9" t="s">
        <v>386</v>
      </c>
      <c r="C720" s="9" t="s">
        <v>764</v>
      </c>
      <c r="D720" s="9" t="s">
        <v>5490</v>
      </c>
      <c r="E720" s="11" t="s">
        <v>8643</v>
      </c>
      <c r="F720" s="9" t="s">
        <v>773</v>
      </c>
      <c r="G720" s="9" t="s">
        <v>5490</v>
      </c>
      <c r="H720">
        <v>0</v>
      </c>
      <c r="I720">
        <v>684.13054799999998</v>
      </c>
    </row>
    <row r="721" spans="1:9" x14ac:dyDescent="0.25">
      <c r="A721" s="8">
        <v>2024</v>
      </c>
      <c r="B721" s="9" t="s">
        <v>386</v>
      </c>
      <c r="C721" s="9" t="s">
        <v>764</v>
      </c>
      <c r="D721" s="9" t="s">
        <v>5490</v>
      </c>
      <c r="E721" s="11" t="s">
        <v>8643</v>
      </c>
      <c r="F721" s="9" t="s">
        <v>774</v>
      </c>
      <c r="G721" s="9" t="s">
        <v>5895</v>
      </c>
      <c r="H721">
        <v>0</v>
      </c>
      <c r="I721">
        <v>39.03539</v>
      </c>
    </row>
    <row r="722" spans="1:9" x14ac:dyDescent="0.25">
      <c r="A722" s="8">
        <v>2024</v>
      </c>
      <c r="B722" s="9" t="s">
        <v>386</v>
      </c>
      <c r="C722" s="9" t="s">
        <v>764</v>
      </c>
      <c r="D722" s="9" t="s">
        <v>5490</v>
      </c>
      <c r="E722" s="11" t="s">
        <v>8643</v>
      </c>
      <c r="F722" s="9" t="s">
        <v>775</v>
      </c>
      <c r="G722" s="9" t="s">
        <v>5896</v>
      </c>
      <c r="H722">
        <v>0</v>
      </c>
      <c r="I722">
        <v>15.01633</v>
      </c>
    </row>
    <row r="723" spans="1:9" x14ac:dyDescent="0.25">
      <c r="A723" s="8">
        <v>2024</v>
      </c>
      <c r="B723" s="9" t="s">
        <v>386</v>
      </c>
      <c r="C723" s="9" t="s">
        <v>764</v>
      </c>
      <c r="D723" s="9" t="s">
        <v>5490</v>
      </c>
      <c r="E723" s="11" t="s">
        <v>8643</v>
      </c>
      <c r="F723" s="9" t="s">
        <v>776</v>
      </c>
      <c r="G723" s="9" t="s">
        <v>5897</v>
      </c>
      <c r="H723">
        <v>0</v>
      </c>
      <c r="I723">
        <v>3.36</v>
      </c>
    </row>
    <row r="724" spans="1:9" x14ac:dyDescent="0.25">
      <c r="A724" s="8">
        <v>2024</v>
      </c>
      <c r="B724" s="9" t="s">
        <v>386</v>
      </c>
      <c r="C724" s="9" t="s">
        <v>764</v>
      </c>
      <c r="D724" s="9" t="s">
        <v>5490</v>
      </c>
      <c r="E724" s="11" t="s">
        <v>8643</v>
      </c>
      <c r="F724" s="9" t="s">
        <v>777</v>
      </c>
      <c r="G724" s="9" t="s">
        <v>5898</v>
      </c>
      <c r="H724">
        <v>0</v>
      </c>
      <c r="I724">
        <v>64.462892999999994</v>
      </c>
    </row>
    <row r="725" spans="1:9" x14ac:dyDescent="0.25">
      <c r="A725" s="8">
        <v>2024</v>
      </c>
      <c r="B725" s="9" t="s">
        <v>386</v>
      </c>
      <c r="C725" s="9" t="s">
        <v>779</v>
      </c>
      <c r="D725" s="9" t="s">
        <v>5491</v>
      </c>
      <c r="E725" s="11" t="s">
        <v>8643</v>
      </c>
      <c r="F725" s="9" t="s">
        <v>780</v>
      </c>
      <c r="G725" s="9" t="s">
        <v>5900</v>
      </c>
      <c r="H725">
        <v>0</v>
      </c>
      <c r="I725">
        <v>249.8407</v>
      </c>
    </row>
    <row r="726" spans="1:9" x14ac:dyDescent="0.25">
      <c r="A726" s="8">
        <v>2024</v>
      </c>
      <c r="B726" s="9" t="s">
        <v>386</v>
      </c>
      <c r="C726" s="9" t="s">
        <v>781</v>
      </c>
      <c r="D726" s="9" t="s">
        <v>5492</v>
      </c>
      <c r="E726" s="11" t="s">
        <v>8643</v>
      </c>
      <c r="F726" s="9" t="s">
        <v>782</v>
      </c>
      <c r="G726" s="9" t="s">
        <v>5901</v>
      </c>
      <c r="H726">
        <v>0</v>
      </c>
      <c r="I726">
        <v>608.64962400000002</v>
      </c>
    </row>
    <row r="727" spans="1:9" x14ac:dyDescent="0.25">
      <c r="A727" s="8">
        <v>2024</v>
      </c>
      <c r="B727" s="9" t="s">
        <v>783</v>
      </c>
      <c r="C727" s="9" t="s">
        <v>784</v>
      </c>
      <c r="D727" s="9" t="s">
        <v>5493</v>
      </c>
      <c r="E727" s="11">
        <f>VLOOKUP(C727,Typology!$A$2:$D$615,4,FALSE)</f>
        <v>1</v>
      </c>
      <c r="F727" s="9" t="s">
        <v>785</v>
      </c>
      <c r="G727" s="9" t="s">
        <v>5902</v>
      </c>
      <c r="H727">
        <v>0</v>
      </c>
      <c r="I727">
        <v>324.192004</v>
      </c>
    </row>
    <row r="728" spans="1:9" x14ac:dyDescent="0.25">
      <c r="A728" s="8">
        <v>2024</v>
      </c>
      <c r="B728" s="9" t="s">
        <v>783</v>
      </c>
      <c r="C728" s="9" t="s">
        <v>784</v>
      </c>
      <c r="D728" s="9" t="s">
        <v>5493</v>
      </c>
      <c r="E728" s="11">
        <f>VLOOKUP(C728,Typology!$A$2:$D$615,4,FALSE)</f>
        <v>1</v>
      </c>
      <c r="F728" s="9" t="s">
        <v>786</v>
      </c>
      <c r="G728" s="9" t="s">
        <v>5903</v>
      </c>
      <c r="H728">
        <v>271.06153699999999</v>
      </c>
      <c r="I728">
        <v>320.827585</v>
      </c>
    </row>
    <row r="729" spans="1:9" x14ac:dyDescent="0.25">
      <c r="A729" s="8">
        <v>2024</v>
      </c>
      <c r="B729" s="9" t="s">
        <v>783</v>
      </c>
      <c r="C729" s="9" t="s">
        <v>787</v>
      </c>
      <c r="D729" s="9" t="s">
        <v>5034</v>
      </c>
      <c r="E729" s="11">
        <f>VLOOKUP(C729,Typology!$A$2:$D$615,4,FALSE)</f>
        <v>8</v>
      </c>
      <c r="F729" s="9" t="s">
        <v>788</v>
      </c>
      <c r="G729" s="9" t="s">
        <v>5904</v>
      </c>
      <c r="H729">
        <v>0</v>
      </c>
      <c r="I729">
        <v>115.071939</v>
      </c>
    </row>
    <row r="730" spans="1:9" x14ac:dyDescent="0.25">
      <c r="A730" s="8">
        <v>2024</v>
      </c>
      <c r="B730" s="9" t="s">
        <v>783</v>
      </c>
      <c r="C730" s="9" t="s">
        <v>787</v>
      </c>
      <c r="D730" s="9" t="s">
        <v>5034</v>
      </c>
      <c r="E730" s="11">
        <f>VLOOKUP(C730,Typology!$A$2:$D$615,4,FALSE)</f>
        <v>8</v>
      </c>
      <c r="F730" s="9" t="s">
        <v>789</v>
      </c>
      <c r="G730" s="9" t="s">
        <v>5905</v>
      </c>
      <c r="H730">
        <v>245.028504</v>
      </c>
      <c r="I730">
        <v>245.028504</v>
      </c>
    </row>
    <row r="731" spans="1:9" x14ac:dyDescent="0.25">
      <c r="A731" s="8">
        <v>2024</v>
      </c>
      <c r="B731" s="9" t="s">
        <v>783</v>
      </c>
      <c r="C731" s="9" t="s">
        <v>787</v>
      </c>
      <c r="D731" s="9" t="s">
        <v>5034</v>
      </c>
      <c r="E731" s="11">
        <f>VLOOKUP(C731,Typology!$A$2:$D$615,4,FALSE)</f>
        <v>8</v>
      </c>
      <c r="F731" s="9" t="s">
        <v>790</v>
      </c>
      <c r="G731" s="9" t="s">
        <v>5906</v>
      </c>
      <c r="H731">
        <v>340.53669600000001</v>
      </c>
      <c r="I731">
        <v>340.53669600000001</v>
      </c>
    </row>
    <row r="732" spans="1:9" x14ac:dyDescent="0.25">
      <c r="A732" s="8">
        <v>2024</v>
      </c>
      <c r="B732" s="9" t="s">
        <v>783</v>
      </c>
      <c r="C732" s="9" t="s">
        <v>787</v>
      </c>
      <c r="D732" s="9" t="s">
        <v>5034</v>
      </c>
      <c r="E732" s="11">
        <f>VLOOKUP(C732,Typology!$A$2:$D$615,4,FALSE)</f>
        <v>8</v>
      </c>
      <c r="F732" s="9" t="s">
        <v>791</v>
      </c>
      <c r="G732" s="9" t="s">
        <v>5907</v>
      </c>
      <c r="H732">
        <v>0</v>
      </c>
      <c r="I732">
        <v>909.53651200000002</v>
      </c>
    </row>
    <row r="733" spans="1:9" x14ac:dyDescent="0.25">
      <c r="A733" s="8">
        <v>2024</v>
      </c>
      <c r="B733" s="9" t="s">
        <v>783</v>
      </c>
      <c r="C733" s="9" t="s">
        <v>787</v>
      </c>
      <c r="D733" s="9" t="s">
        <v>5034</v>
      </c>
      <c r="E733" s="11">
        <f>VLOOKUP(C733,Typology!$A$2:$D$615,4,FALSE)</f>
        <v>8</v>
      </c>
      <c r="F733" s="9" t="s">
        <v>792</v>
      </c>
      <c r="G733" s="9" t="s">
        <v>5908</v>
      </c>
      <c r="H733">
        <v>321.53911699999998</v>
      </c>
      <c r="I733">
        <v>321.53911699999998</v>
      </c>
    </row>
    <row r="734" spans="1:9" x14ac:dyDescent="0.25">
      <c r="A734" s="8">
        <v>2024</v>
      </c>
      <c r="B734" s="9" t="s">
        <v>783</v>
      </c>
      <c r="C734" s="9" t="s">
        <v>787</v>
      </c>
      <c r="D734" s="9" t="s">
        <v>5034</v>
      </c>
      <c r="E734" s="11">
        <f>VLOOKUP(C734,Typology!$A$2:$D$615,4,FALSE)</f>
        <v>8</v>
      </c>
      <c r="F734" s="9" t="s">
        <v>793</v>
      </c>
      <c r="G734" s="9" t="s">
        <v>5909</v>
      </c>
      <c r="H734">
        <v>395.07985300000001</v>
      </c>
      <c r="I734">
        <v>395.07985300000001</v>
      </c>
    </row>
    <row r="735" spans="1:9" x14ac:dyDescent="0.25">
      <c r="A735" s="8">
        <v>2024</v>
      </c>
      <c r="B735" s="9" t="s">
        <v>783</v>
      </c>
      <c r="C735" s="9" t="s">
        <v>787</v>
      </c>
      <c r="D735" s="9" t="s">
        <v>5034</v>
      </c>
      <c r="E735" s="11">
        <f>VLOOKUP(C735,Typology!$A$2:$D$615,4,FALSE)</f>
        <v>8</v>
      </c>
      <c r="F735" s="9" t="s">
        <v>794</v>
      </c>
      <c r="G735" s="9" t="s">
        <v>5910</v>
      </c>
      <c r="H735">
        <v>247.06765300000001</v>
      </c>
      <c r="I735">
        <v>247.06765300000001</v>
      </c>
    </row>
    <row r="736" spans="1:9" x14ac:dyDescent="0.25">
      <c r="A736" s="8">
        <v>2024</v>
      </c>
      <c r="B736" s="9" t="s">
        <v>783</v>
      </c>
      <c r="C736" s="9" t="s">
        <v>787</v>
      </c>
      <c r="D736" s="9" t="s">
        <v>5034</v>
      </c>
      <c r="E736" s="11">
        <f>VLOOKUP(C736,Typology!$A$2:$D$615,4,FALSE)</f>
        <v>8</v>
      </c>
      <c r="F736" s="9" t="s">
        <v>795</v>
      </c>
      <c r="G736" s="9" t="s">
        <v>5911</v>
      </c>
      <c r="H736">
        <v>0</v>
      </c>
      <c r="I736">
        <v>374.13724400000001</v>
      </c>
    </row>
    <row r="737" spans="1:9" x14ac:dyDescent="0.25">
      <c r="A737" s="8">
        <v>2024</v>
      </c>
      <c r="B737" s="9" t="s">
        <v>783</v>
      </c>
      <c r="C737" s="9" t="s">
        <v>787</v>
      </c>
      <c r="D737" s="9" t="s">
        <v>5034</v>
      </c>
      <c r="E737" s="11">
        <f>VLOOKUP(C737,Typology!$A$2:$D$615,4,FALSE)</f>
        <v>8</v>
      </c>
      <c r="F737" s="9" t="s">
        <v>796</v>
      </c>
      <c r="G737" s="9" t="s">
        <v>5912</v>
      </c>
      <c r="H737">
        <v>0</v>
      </c>
      <c r="I737">
        <v>1045.308462</v>
      </c>
    </row>
    <row r="738" spans="1:9" x14ac:dyDescent="0.25">
      <c r="A738" s="8">
        <v>2024</v>
      </c>
      <c r="B738" s="9" t="s">
        <v>783</v>
      </c>
      <c r="C738" s="9" t="s">
        <v>787</v>
      </c>
      <c r="D738" s="9" t="s">
        <v>5034</v>
      </c>
      <c r="E738" s="11">
        <f>VLOOKUP(C738,Typology!$A$2:$D$615,4,FALSE)</f>
        <v>8</v>
      </c>
      <c r="F738" s="9" t="s">
        <v>797</v>
      </c>
      <c r="G738" s="9" t="s">
        <v>5913</v>
      </c>
      <c r="H738">
        <v>0</v>
      </c>
      <c r="I738">
        <v>882.52279499999997</v>
      </c>
    </row>
    <row r="739" spans="1:9" x14ac:dyDescent="0.25">
      <c r="A739" s="8">
        <v>2024</v>
      </c>
      <c r="B739" s="9" t="s">
        <v>783</v>
      </c>
      <c r="C739" s="9" t="s">
        <v>787</v>
      </c>
      <c r="D739" s="9" t="s">
        <v>5034</v>
      </c>
      <c r="E739" s="11">
        <f>VLOOKUP(C739,Typology!$A$2:$D$615,4,FALSE)</f>
        <v>8</v>
      </c>
      <c r="F739" s="9" t="s">
        <v>798</v>
      </c>
      <c r="G739" s="9" t="s">
        <v>5914</v>
      </c>
      <c r="H739">
        <v>371.33835099999999</v>
      </c>
      <c r="I739">
        <v>371.33835099999999</v>
      </c>
    </row>
    <row r="740" spans="1:9" x14ac:dyDescent="0.25">
      <c r="A740" s="8">
        <v>2024</v>
      </c>
      <c r="B740" s="9" t="s">
        <v>783</v>
      </c>
      <c r="C740" s="9" t="s">
        <v>787</v>
      </c>
      <c r="D740" s="9" t="s">
        <v>5034</v>
      </c>
      <c r="E740" s="11">
        <f>VLOOKUP(C740,Typology!$A$2:$D$615,4,FALSE)</f>
        <v>8</v>
      </c>
      <c r="F740" s="9" t="s">
        <v>799</v>
      </c>
      <c r="G740" s="9" t="s">
        <v>5915</v>
      </c>
      <c r="H740">
        <v>106.511628</v>
      </c>
      <c r="I740">
        <v>390.37209200000001</v>
      </c>
    </row>
    <row r="741" spans="1:9" x14ac:dyDescent="0.25">
      <c r="A741" s="8">
        <v>2024</v>
      </c>
      <c r="B741" s="9" t="s">
        <v>783</v>
      </c>
      <c r="C741" s="9" t="s">
        <v>787</v>
      </c>
      <c r="D741" s="9" t="s">
        <v>5034</v>
      </c>
      <c r="E741" s="11">
        <f>VLOOKUP(C741,Typology!$A$2:$D$615,4,FALSE)</f>
        <v>8</v>
      </c>
      <c r="F741" s="9" t="s">
        <v>800</v>
      </c>
      <c r="G741" s="9" t="s">
        <v>5916</v>
      </c>
      <c r="H741">
        <v>556.34866299999999</v>
      </c>
      <c r="I741">
        <v>556.34866299999999</v>
      </c>
    </row>
    <row r="742" spans="1:9" x14ac:dyDescent="0.25">
      <c r="A742" s="8">
        <v>2024</v>
      </c>
      <c r="B742" s="9" t="s">
        <v>783</v>
      </c>
      <c r="C742" s="9" t="s">
        <v>787</v>
      </c>
      <c r="D742" s="9" t="s">
        <v>5034</v>
      </c>
      <c r="E742" s="11">
        <f>VLOOKUP(C742,Typology!$A$2:$D$615,4,FALSE)</f>
        <v>8</v>
      </c>
      <c r="F742" s="9" t="s">
        <v>801</v>
      </c>
      <c r="G742" s="9" t="s">
        <v>5917</v>
      </c>
      <c r="H742">
        <v>0</v>
      </c>
      <c r="I742">
        <v>1061.646281</v>
      </c>
    </row>
    <row r="743" spans="1:9" x14ac:dyDescent="0.25">
      <c r="A743" s="8">
        <v>2024</v>
      </c>
      <c r="B743" s="9" t="s">
        <v>783</v>
      </c>
      <c r="C743" s="9" t="s">
        <v>787</v>
      </c>
      <c r="D743" s="9" t="s">
        <v>5034</v>
      </c>
      <c r="E743" s="11">
        <f>VLOOKUP(C743,Typology!$A$2:$D$615,4,FALSE)</f>
        <v>8</v>
      </c>
      <c r="F743" s="9" t="s">
        <v>802</v>
      </c>
      <c r="G743" s="9" t="s">
        <v>5918</v>
      </c>
      <c r="H743">
        <v>306.04676999999998</v>
      </c>
      <c r="I743">
        <v>306.04676999999998</v>
      </c>
    </row>
    <row r="744" spans="1:9" x14ac:dyDescent="0.25">
      <c r="A744" s="8">
        <v>2024</v>
      </c>
      <c r="B744" s="9" t="s">
        <v>783</v>
      </c>
      <c r="C744" s="9" t="s">
        <v>787</v>
      </c>
      <c r="D744" s="9" t="s">
        <v>5034</v>
      </c>
      <c r="E744" s="11">
        <f>VLOOKUP(C744,Typology!$A$2:$D$615,4,FALSE)</f>
        <v>8</v>
      </c>
      <c r="F744" s="9" t="s">
        <v>803</v>
      </c>
      <c r="G744" s="9" t="s">
        <v>5919</v>
      </c>
      <c r="H744">
        <v>434.92012999999997</v>
      </c>
      <c r="I744">
        <v>434.92012999999997</v>
      </c>
    </row>
    <row r="745" spans="1:9" x14ac:dyDescent="0.25">
      <c r="A745" s="8">
        <v>2024</v>
      </c>
      <c r="B745" s="9" t="s">
        <v>783</v>
      </c>
      <c r="C745" s="9" t="s">
        <v>787</v>
      </c>
      <c r="D745" s="9" t="s">
        <v>5034</v>
      </c>
      <c r="E745" s="11">
        <f>VLOOKUP(C745,Typology!$A$2:$D$615,4,FALSE)</f>
        <v>8</v>
      </c>
      <c r="F745" s="9" t="s">
        <v>804</v>
      </c>
      <c r="G745" s="9" t="s">
        <v>5920</v>
      </c>
      <c r="H745">
        <v>0</v>
      </c>
      <c r="I745">
        <v>883.54210699999999</v>
      </c>
    </row>
    <row r="746" spans="1:9" x14ac:dyDescent="0.25">
      <c r="A746" s="8">
        <v>2024</v>
      </c>
      <c r="B746" s="9" t="s">
        <v>783</v>
      </c>
      <c r="C746" s="9" t="s">
        <v>787</v>
      </c>
      <c r="D746" s="9" t="s">
        <v>5034</v>
      </c>
      <c r="E746" s="11">
        <f>VLOOKUP(C746,Typology!$A$2:$D$615,4,FALSE)</f>
        <v>8</v>
      </c>
      <c r="F746" s="9" t="s">
        <v>805</v>
      </c>
      <c r="G746" s="9" t="s">
        <v>5921</v>
      </c>
      <c r="H746">
        <v>0</v>
      </c>
      <c r="I746">
        <v>321.86500899999999</v>
      </c>
    </row>
    <row r="747" spans="1:9" x14ac:dyDescent="0.25">
      <c r="A747" s="8">
        <v>2024</v>
      </c>
      <c r="B747" s="9" t="s">
        <v>783</v>
      </c>
      <c r="C747" s="9" t="s">
        <v>787</v>
      </c>
      <c r="D747" s="9" t="s">
        <v>5034</v>
      </c>
      <c r="E747" s="11">
        <f>VLOOKUP(C747,Typology!$A$2:$D$615,4,FALSE)</f>
        <v>8</v>
      </c>
      <c r="F747" s="9" t="s">
        <v>806</v>
      </c>
      <c r="G747" s="9" t="s">
        <v>5922</v>
      </c>
      <c r="H747">
        <v>237.11955899999998</v>
      </c>
      <c r="I747">
        <v>237.11955899999998</v>
      </c>
    </row>
    <row r="748" spans="1:9" x14ac:dyDescent="0.25">
      <c r="A748" s="8">
        <v>2024</v>
      </c>
      <c r="B748" s="9" t="s">
        <v>783</v>
      </c>
      <c r="C748" s="9" t="s">
        <v>787</v>
      </c>
      <c r="D748" s="9" t="s">
        <v>5034</v>
      </c>
      <c r="E748" s="11">
        <f>VLOOKUP(C748,Typology!$A$2:$D$615,4,FALSE)</f>
        <v>8</v>
      </c>
      <c r="F748" s="9" t="s">
        <v>807</v>
      </c>
      <c r="G748" s="9" t="s">
        <v>5923</v>
      </c>
      <c r="H748">
        <v>39.476472000000001</v>
      </c>
      <c r="I748">
        <v>39.476472000000001</v>
      </c>
    </row>
    <row r="749" spans="1:9" x14ac:dyDescent="0.25">
      <c r="A749" s="8">
        <v>2024</v>
      </c>
      <c r="B749" s="9" t="s">
        <v>783</v>
      </c>
      <c r="C749" s="9" t="s">
        <v>787</v>
      </c>
      <c r="D749" s="9" t="s">
        <v>5034</v>
      </c>
      <c r="E749" s="11">
        <f>VLOOKUP(C749,Typology!$A$2:$D$615,4,FALSE)</f>
        <v>8</v>
      </c>
      <c r="F749" s="9" t="s">
        <v>808</v>
      </c>
      <c r="G749" s="9" t="s">
        <v>5924</v>
      </c>
      <c r="H749">
        <v>639.16781400000002</v>
      </c>
      <c r="I749">
        <v>639.16781400000002</v>
      </c>
    </row>
    <row r="750" spans="1:9" x14ac:dyDescent="0.25">
      <c r="A750" s="8">
        <v>2024</v>
      </c>
      <c r="B750" s="9" t="s">
        <v>783</v>
      </c>
      <c r="C750" s="9" t="s">
        <v>787</v>
      </c>
      <c r="D750" s="9" t="s">
        <v>5034</v>
      </c>
      <c r="E750" s="11">
        <f>VLOOKUP(C750,Typology!$A$2:$D$615,4,FALSE)</f>
        <v>8</v>
      </c>
      <c r="F750" s="9" t="s">
        <v>809</v>
      </c>
      <c r="G750" s="9" t="s">
        <v>5925</v>
      </c>
      <c r="H750">
        <v>434.55061899999998</v>
      </c>
      <c r="I750">
        <v>434.55061899999998</v>
      </c>
    </row>
    <row r="751" spans="1:9" x14ac:dyDescent="0.25">
      <c r="A751" s="8">
        <v>2024</v>
      </c>
      <c r="B751" s="9" t="s">
        <v>783</v>
      </c>
      <c r="C751" s="9" t="s">
        <v>787</v>
      </c>
      <c r="D751" s="9" t="s">
        <v>5034</v>
      </c>
      <c r="E751" s="11">
        <f>VLOOKUP(C751,Typology!$A$2:$D$615,4,FALSE)</f>
        <v>8</v>
      </c>
      <c r="F751" s="9" t="s">
        <v>810</v>
      </c>
      <c r="G751" s="9" t="s">
        <v>5926</v>
      </c>
      <c r="H751">
        <v>326.51885800000002</v>
      </c>
      <c r="I751">
        <v>326.51885800000002</v>
      </c>
    </row>
    <row r="752" spans="1:9" x14ac:dyDescent="0.25">
      <c r="A752" s="8">
        <v>2024</v>
      </c>
      <c r="B752" s="9" t="s">
        <v>783</v>
      </c>
      <c r="C752" s="9" t="s">
        <v>787</v>
      </c>
      <c r="D752" s="9" t="s">
        <v>5034</v>
      </c>
      <c r="E752" s="11">
        <f>VLOOKUP(C752,Typology!$A$2:$D$615,4,FALSE)</f>
        <v>8</v>
      </c>
      <c r="F752" s="9" t="s">
        <v>811</v>
      </c>
      <c r="G752" s="9" t="s">
        <v>5927</v>
      </c>
      <c r="H752">
        <v>229.659198</v>
      </c>
      <c r="I752">
        <v>229.659198</v>
      </c>
    </row>
    <row r="753" spans="1:9" x14ac:dyDescent="0.25">
      <c r="A753" s="8">
        <v>2024</v>
      </c>
      <c r="B753" s="9" t="s">
        <v>783</v>
      </c>
      <c r="C753" s="9" t="s">
        <v>787</v>
      </c>
      <c r="D753" s="9" t="s">
        <v>5034</v>
      </c>
      <c r="E753" s="11">
        <f>VLOOKUP(C753,Typology!$A$2:$D$615,4,FALSE)</f>
        <v>8</v>
      </c>
      <c r="F753" s="9" t="s">
        <v>812</v>
      </c>
      <c r="G753" s="9" t="s">
        <v>5928</v>
      </c>
      <c r="H753">
        <v>8.064705</v>
      </c>
      <c r="I753">
        <v>8.064705</v>
      </c>
    </row>
    <row r="754" spans="1:9" x14ac:dyDescent="0.25">
      <c r="A754" s="8">
        <v>2024</v>
      </c>
      <c r="B754" s="9" t="s">
        <v>783</v>
      </c>
      <c r="C754" s="9" t="s">
        <v>787</v>
      </c>
      <c r="D754" s="9" t="s">
        <v>5034</v>
      </c>
      <c r="E754" s="11">
        <f>VLOOKUP(C754,Typology!$A$2:$D$615,4,FALSE)</f>
        <v>8</v>
      </c>
      <c r="F754" s="9" t="s">
        <v>813</v>
      </c>
      <c r="G754" s="9" t="s">
        <v>5929</v>
      </c>
      <c r="H754">
        <v>270.99371099999996</v>
      </c>
      <c r="I754">
        <v>519.63532499999997</v>
      </c>
    </row>
    <row r="755" spans="1:9" x14ac:dyDescent="0.25">
      <c r="A755" s="8">
        <v>2024</v>
      </c>
      <c r="B755" s="9" t="s">
        <v>783</v>
      </c>
      <c r="C755" s="9" t="s">
        <v>787</v>
      </c>
      <c r="D755" s="9" t="s">
        <v>5034</v>
      </c>
      <c r="E755" s="11">
        <f>VLOOKUP(C755,Typology!$A$2:$D$615,4,FALSE)</f>
        <v>8</v>
      </c>
      <c r="F755" s="9" t="s">
        <v>814</v>
      </c>
      <c r="G755" s="9" t="s">
        <v>5930</v>
      </c>
      <c r="H755">
        <v>0</v>
      </c>
      <c r="I755">
        <v>639.07063700000003</v>
      </c>
    </row>
    <row r="756" spans="1:9" x14ac:dyDescent="0.25">
      <c r="A756" s="8">
        <v>2024</v>
      </c>
      <c r="B756" s="9" t="s">
        <v>783</v>
      </c>
      <c r="C756" s="9" t="s">
        <v>787</v>
      </c>
      <c r="D756" s="9" t="s">
        <v>5034</v>
      </c>
      <c r="E756" s="11">
        <f>VLOOKUP(C756,Typology!$A$2:$D$615,4,FALSE)</f>
        <v>8</v>
      </c>
      <c r="F756" s="9" t="s">
        <v>815</v>
      </c>
      <c r="G756" s="9" t="s">
        <v>5931</v>
      </c>
      <c r="H756">
        <v>0</v>
      </c>
      <c r="I756">
        <v>638.92297699999995</v>
      </c>
    </row>
    <row r="757" spans="1:9" x14ac:dyDescent="0.25">
      <c r="A757" s="8">
        <v>2024</v>
      </c>
      <c r="B757" s="9" t="s">
        <v>783</v>
      </c>
      <c r="C757" s="9" t="s">
        <v>787</v>
      </c>
      <c r="D757" s="9" t="s">
        <v>5034</v>
      </c>
      <c r="E757" s="11">
        <f>VLOOKUP(C757,Typology!$A$2:$D$615,4,FALSE)</f>
        <v>8</v>
      </c>
      <c r="F757" s="9" t="s">
        <v>816</v>
      </c>
      <c r="G757" s="9" t="s">
        <v>5932</v>
      </c>
      <c r="H757">
        <v>0</v>
      </c>
      <c r="I757">
        <v>768.36610199999996</v>
      </c>
    </row>
    <row r="758" spans="1:9" x14ac:dyDescent="0.25">
      <c r="A758" s="8">
        <v>2024</v>
      </c>
      <c r="B758" s="9" t="s">
        <v>783</v>
      </c>
      <c r="C758" s="9" t="s">
        <v>787</v>
      </c>
      <c r="D758" s="9" t="s">
        <v>5034</v>
      </c>
      <c r="E758" s="11">
        <f>VLOOKUP(C758,Typology!$A$2:$D$615,4,FALSE)</f>
        <v>8</v>
      </c>
      <c r="F758" s="9" t="s">
        <v>817</v>
      </c>
      <c r="G758" s="9" t="s">
        <v>5933</v>
      </c>
      <c r="H758">
        <v>381.16153700000001</v>
      </c>
      <c r="I758">
        <v>381.16153700000001</v>
      </c>
    </row>
    <row r="759" spans="1:9" x14ac:dyDescent="0.25">
      <c r="A759" s="8">
        <v>2024</v>
      </c>
      <c r="B759" s="9" t="s">
        <v>783</v>
      </c>
      <c r="C759" s="9" t="s">
        <v>787</v>
      </c>
      <c r="D759" s="9" t="s">
        <v>5034</v>
      </c>
      <c r="E759" s="11">
        <f>VLOOKUP(C759,Typology!$A$2:$D$615,4,FALSE)</f>
        <v>8</v>
      </c>
      <c r="F759" s="9" t="s">
        <v>818</v>
      </c>
      <c r="G759" s="9" t="s">
        <v>5934</v>
      </c>
      <c r="H759">
        <v>14.075581999999999</v>
      </c>
      <c r="I759">
        <v>258.59651700000001</v>
      </c>
    </row>
    <row r="760" spans="1:9" x14ac:dyDescent="0.25">
      <c r="A760" s="8">
        <v>2024</v>
      </c>
      <c r="B760" s="9" t="s">
        <v>783</v>
      </c>
      <c r="C760" s="9" t="s">
        <v>787</v>
      </c>
      <c r="D760" s="9" t="s">
        <v>5034</v>
      </c>
      <c r="E760" s="11">
        <f>VLOOKUP(C760,Typology!$A$2:$D$615,4,FALSE)</f>
        <v>8</v>
      </c>
      <c r="F760" s="9" t="s">
        <v>819</v>
      </c>
      <c r="G760" s="9" t="s">
        <v>5935</v>
      </c>
      <c r="H760">
        <v>358.81325199999998</v>
      </c>
      <c r="I760">
        <v>358.81325199999998</v>
      </c>
    </row>
    <row r="761" spans="1:9" x14ac:dyDescent="0.25">
      <c r="A761" s="8">
        <v>2024</v>
      </c>
      <c r="B761" s="9" t="s">
        <v>783</v>
      </c>
      <c r="C761" s="9" t="s">
        <v>787</v>
      </c>
      <c r="D761" s="9" t="s">
        <v>5034</v>
      </c>
      <c r="E761" s="11">
        <f>VLOOKUP(C761,Typology!$A$2:$D$615,4,FALSE)</f>
        <v>8</v>
      </c>
      <c r="F761" s="9" t="s">
        <v>820</v>
      </c>
      <c r="G761" s="9" t="s">
        <v>5936</v>
      </c>
      <c r="H761">
        <v>0</v>
      </c>
      <c r="I761">
        <v>463.80154700000003</v>
      </c>
    </row>
    <row r="762" spans="1:9" x14ac:dyDescent="0.25">
      <c r="A762" s="8">
        <v>2024</v>
      </c>
      <c r="B762" s="9" t="s">
        <v>783</v>
      </c>
      <c r="C762" s="9" t="s">
        <v>787</v>
      </c>
      <c r="D762" s="9" t="s">
        <v>5034</v>
      </c>
      <c r="E762" s="11">
        <f>VLOOKUP(C762,Typology!$A$2:$D$615,4,FALSE)</f>
        <v>8</v>
      </c>
      <c r="F762" s="9" t="s">
        <v>821</v>
      </c>
      <c r="G762" s="9" t="s">
        <v>5937</v>
      </c>
      <c r="H762">
        <v>250.14512999999999</v>
      </c>
      <c r="I762">
        <v>250.14512999999999</v>
      </c>
    </row>
    <row r="763" spans="1:9" x14ac:dyDescent="0.25">
      <c r="A763" s="8">
        <v>2024</v>
      </c>
      <c r="B763" s="9" t="s">
        <v>783</v>
      </c>
      <c r="C763" s="9" t="s">
        <v>787</v>
      </c>
      <c r="D763" s="9" t="s">
        <v>5034</v>
      </c>
      <c r="E763" s="11">
        <f>VLOOKUP(C763,Typology!$A$2:$D$615,4,FALSE)</f>
        <v>8</v>
      </c>
      <c r="F763" s="9" t="s">
        <v>822</v>
      </c>
      <c r="G763" s="9" t="s">
        <v>5938</v>
      </c>
      <c r="H763">
        <v>265.44481999999999</v>
      </c>
      <c r="I763">
        <v>265.44481999999999</v>
      </c>
    </row>
    <row r="764" spans="1:9" x14ac:dyDescent="0.25">
      <c r="A764" s="8">
        <v>2024</v>
      </c>
      <c r="B764" s="9" t="s">
        <v>783</v>
      </c>
      <c r="C764" s="9" t="s">
        <v>787</v>
      </c>
      <c r="D764" s="9" t="s">
        <v>5034</v>
      </c>
      <c r="E764" s="11">
        <f>VLOOKUP(C764,Typology!$A$2:$D$615,4,FALSE)</f>
        <v>8</v>
      </c>
      <c r="F764" s="9" t="s">
        <v>823</v>
      </c>
      <c r="G764" s="9" t="s">
        <v>5939</v>
      </c>
      <c r="H764">
        <v>10.912279999999999</v>
      </c>
      <c r="I764">
        <v>851.32156499999996</v>
      </c>
    </row>
    <row r="765" spans="1:9" x14ac:dyDescent="0.25">
      <c r="A765" s="8">
        <v>2024</v>
      </c>
      <c r="B765" s="9" t="s">
        <v>783</v>
      </c>
      <c r="C765" s="9" t="s">
        <v>787</v>
      </c>
      <c r="D765" s="9" t="s">
        <v>5034</v>
      </c>
      <c r="E765" s="11">
        <f>VLOOKUP(C765,Typology!$A$2:$D$615,4,FALSE)</f>
        <v>8</v>
      </c>
      <c r="F765" s="9" t="s">
        <v>824</v>
      </c>
      <c r="G765" s="9" t="s">
        <v>5940</v>
      </c>
      <c r="H765">
        <v>200.748051</v>
      </c>
      <c r="I765">
        <v>200.748051</v>
      </c>
    </row>
    <row r="766" spans="1:9" x14ac:dyDescent="0.25">
      <c r="A766" s="8">
        <v>2024</v>
      </c>
      <c r="B766" s="9" t="s">
        <v>783</v>
      </c>
      <c r="C766" s="9" t="s">
        <v>787</v>
      </c>
      <c r="D766" s="9" t="s">
        <v>5034</v>
      </c>
      <c r="E766" s="11">
        <f>VLOOKUP(C766,Typology!$A$2:$D$615,4,FALSE)</f>
        <v>8</v>
      </c>
      <c r="F766" s="9" t="s">
        <v>825</v>
      </c>
      <c r="G766" s="9" t="s">
        <v>5941</v>
      </c>
      <c r="H766">
        <v>248.60442399999999</v>
      </c>
      <c r="I766">
        <v>248.60442399999999</v>
      </c>
    </row>
    <row r="767" spans="1:9" x14ac:dyDescent="0.25">
      <c r="A767" s="8">
        <v>2024</v>
      </c>
      <c r="B767" s="9" t="s">
        <v>783</v>
      </c>
      <c r="C767" s="9" t="s">
        <v>787</v>
      </c>
      <c r="D767" s="9" t="s">
        <v>5034</v>
      </c>
      <c r="E767" s="11">
        <f>VLOOKUP(C767,Typology!$A$2:$D$615,4,FALSE)</f>
        <v>8</v>
      </c>
      <c r="F767" s="9" t="s">
        <v>826</v>
      </c>
      <c r="G767" s="9" t="s">
        <v>5942</v>
      </c>
      <c r="H767">
        <v>232.403064</v>
      </c>
      <c r="I767">
        <v>232.403064</v>
      </c>
    </row>
    <row r="768" spans="1:9" x14ac:dyDescent="0.25">
      <c r="A768" s="8">
        <v>2024</v>
      </c>
      <c r="B768" s="9" t="s">
        <v>783</v>
      </c>
      <c r="C768" s="9" t="s">
        <v>787</v>
      </c>
      <c r="D768" s="9" t="s">
        <v>5034</v>
      </c>
      <c r="E768" s="11">
        <f>VLOOKUP(C768,Typology!$A$2:$D$615,4,FALSE)</f>
        <v>8</v>
      </c>
      <c r="F768" s="9" t="s">
        <v>827</v>
      </c>
      <c r="G768" s="9" t="s">
        <v>5943</v>
      </c>
      <c r="H768">
        <v>294.211476</v>
      </c>
      <c r="I768">
        <v>294.211476</v>
      </c>
    </row>
    <row r="769" spans="1:9" x14ac:dyDescent="0.25">
      <c r="A769" s="8">
        <v>2024</v>
      </c>
      <c r="B769" s="9" t="s">
        <v>783</v>
      </c>
      <c r="C769" s="9" t="s">
        <v>787</v>
      </c>
      <c r="D769" s="9" t="s">
        <v>5034</v>
      </c>
      <c r="E769" s="11">
        <f>VLOOKUP(C769,Typology!$A$2:$D$615,4,FALSE)</f>
        <v>8</v>
      </c>
      <c r="F769" s="9" t="s">
        <v>828</v>
      </c>
      <c r="G769" s="9" t="s">
        <v>5944</v>
      </c>
      <c r="H769">
        <v>248.53577300000001</v>
      </c>
      <c r="I769">
        <v>248.53577300000001</v>
      </c>
    </row>
    <row r="770" spans="1:9" x14ac:dyDescent="0.25">
      <c r="A770" s="8">
        <v>2024</v>
      </c>
      <c r="B770" s="9" t="s">
        <v>783</v>
      </c>
      <c r="C770" s="9" t="s">
        <v>787</v>
      </c>
      <c r="D770" s="9" t="s">
        <v>5034</v>
      </c>
      <c r="E770" s="11">
        <f>VLOOKUP(C770,Typology!$A$2:$D$615,4,FALSE)</f>
        <v>8</v>
      </c>
      <c r="F770" s="9" t="s">
        <v>829</v>
      </c>
      <c r="G770" s="9" t="s">
        <v>5945</v>
      </c>
      <c r="H770">
        <v>346.56411700000001</v>
      </c>
      <c r="I770">
        <v>346.56411700000001</v>
      </c>
    </row>
    <row r="771" spans="1:9" x14ac:dyDescent="0.25">
      <c r="A771" s="8">
        <v>2024</v>
      </c>
      <c r="B771" s="9" t="s">
        <v>783</v>
      </c>
      <c r="C771" s="9" t="s">
        <v>787</v>
      </c>
      <c r="D771" s="9" t="s">
        <v>5034</v>
      </c>
      <c r="E771" s="11">
        <f>VLOOKUP(C771,Typology!$A$2:$D$615,4,FALSE)</f>
        <v>8</v>
      </c>
      <c r="F771" s="9" t="s">
        <v>830</v>
      </c>
      <c r="G771" s="9" t="s">
        <v>5946</v>
      </c>
      <c r="H771">
        <v>404.76590599999997</v>
      </c>
      <c r="I771">
        <v>404.76590599999997</v>
      </c>
    </row>
    <row r="772" spans="1:9" x14ac:dyDescent="0.25">
      <c r="A772" s="8">
        <v>2024</v>
      </c>
      <c r="B772" s="9" t="s">
        <v>783</v>
      </c>
      <c r="C772" s="9" t="s">
        <v>787</v>
      </c>
      <c r="D772" s="9" t="s">
        <v>5034</v>
      </c>
      <c r="E772" s="11">
        <f>VLOOKUP(C772,Typology!$A$2:$D$615,4,FALSE)</f>
        <v>8</v>
      </c>
      <c r="F772" s="9" t="s">
        <v>831</v>
      </c>
      <c r="G772" s="9" t="s">
        <v>5947</v>
      </c>
      <c r="H772">
        <v>150.37209300000001</v>
      </c>
      <c r="I772">
        <v>394.41860400000002</v>
      </c>
    </row>
    <row r="773" spans="1:9" x14ac:dyDescent="0.25">
      <c r="A773" s="8">
        <v>2024</v>
      </c>
      <c r="B773" s="9" t="s">
        <v>783</v>
      </c>
      <c r="C773" s="9" t="s">
        <v>787</v>
      </c>
      <c r="D773" s="9" t="s">
        <v>5034</v>
      </c>
      <c r="E773" s="11">
        <f>VLOOKUP(C773,Typology!$A$2:$D$615,4,FALSE)</f>
        <v>8</v>
      </c>
      <c r="F773" s="9" t="s">
        <v>832</v>
      </c>
      <c r="G773" s="9" t="s">
        <v>5948</v>
      </c>
      <c r="H773">
        <v>259.064863</v>
      </c>
      <c r="I773">
        <v>259.064863</v>
      </c>
    </row>
    <row r="774" spans="1:9" x14ac:dyDescent="0.25">
      <c r="A774" s="8">
        <v>2024</v>
      </c>
      <c r="B774" s="9" t="s">
        <v>783</v>
      </c>
      <c r="C774" s="9" t="s">
        <v>787</v>
      </c>
      <c r="D774" s="9" t="s">
        <v>5034</v>
      </c>
      <c r="E774" s="11">
        <f>VLOOKUP(C774,Typology!$A$2:$D$615,4,FALSE)</f>
        <v>8</v>
      </c>
      <c r="F774" s="9" t="s">
        <v>833</v>
      </c>
      <c r="G774" s="9" t="s">
        <v>5949</v>
      </c>
      <c r="H774">
        <v>232.477048</v>
      </c>
      <c r="I774">
        <v>232.477048</v>
      </c>
    </row>
    <row r="775" spans="1:9" x14ac:dyDescent="0.25">
      <c r="A775" s="8">
        <v>2024</v>
      </c>
      <c r="B775" s="9" t="s">
        <v>783</v>
      </c>
      <c r="C775" s="9" t="s">
        <v>787</v>
      </c>
      <c r="D775" s="9" t="s">
        <v>5034</v>
      </c>
      <c r="E775" s="11">
        <f>VLOOKUP(C775,Typology!$A$2:$D$615,4,FALSE)</f>
        <v>8</v>
      </c>
      <c r="F775" s="9" t="s">
        <v>787</v>
      </c>
      <c r="G775" s="9" t="s">
        <v>5034</v>
      </c>
      <c r="H775">
        <v>22.575097</v>
      </c>
      <c r="I775">
        <v>32.617013</v>
      </c>
    </row>
    <row r="776" spans="1:9" x14ac:dyDescent="0.25">
      <c r="A776" s="8">
        <v>2024</v>
      </c>
      <c r="B776" s="9" t="s">
        <v>783</v>
      </c>
      <c r="C776" s="9" t="s">
        <v>787</v>
      </c>
      <c r="D776" s="9" t="s">
        <v>5034</v>
      </c>
      <c r="E776" s="11">
        <f>VLOOKUP(C776,Typology!$A$2:$D$615,4,FALSE)</f>
        <v>8</v>
      </c>
      <c r="F776" s="9" t="s">
        <v>834</v>
      </c>
      <c r="G776" s="9" t="s">
        <v>5950</v>
      </c>
      <c r="H776">
        <v>55.707277999999995</v>
      </c>
      <c r="I776">
        <v>55.707277999999995</v>
      </c>
    </row>
    <row r="777" spans="1:9" x14ac:dyDescent="0.25">
      <c r="A777" s="8">
        <v>2024</v>
      </c>
      <c r="B777" s="9" t="s">
        <v>783</v>
      </c>
      <c r="C777" s="9" t="s">
        <v>835</v>
      </c>
      <c r="D777" s="9" t="s">
        <v>5025</v>
      </c>
      <c r="E777" s="11">
        <f>VLOOKUP(C777,Typology!$A$2:$D$615,4,FALSE)</f>
        <v>7</v>
      </c>
      <c r="F777" s="9" t="s">
        <v>836</v>
      </c>
      <c r="G777" s="9" t="s">
        <v>5951</v>
      </c>
      <c r="H777">
        <v>0</v>
      </c>
      <c r="I777">
        <v>867.14945999999998</v>
      </c>
    </row>
    <row r="778" spans="1:9" x14ac:dyDescent="0.25">
      <c r="A778" s="8">
        <v>2024</v>
      </c>
      <c r="B778" s="9" t="s">
        <v>783</v>
      </c>
      <c r="C778" s="9" t="s">
        <v>835</v>
      </c>
      <c r="D778" s="9" t="s">
        <v>5025</v>
      </c>
      <c r="E778" s="11">
        <f>VLOOKUP(C778,Typology!$A$2:$D$615,4,FALSE)</f>
        <v>7</v>
      </c>
      <c r="F778" s="9" t="s">
        <v>4312</v>
      </c>
      <c r="G778" s="9" t="s">
        <v>8617</v>
      </c>
      <c r="H778">
        <v>31.497174999999999</v>
      </c>
      <c r="I778">
        <v>31.497174999999999</v>
      </c>
    </row>
    <row r="779" spans="1:9" x14ac:dyDescent="0.25">
      <c r="A779" s="8">
        <v>2024</v>
      </c>
      <c r="B779" s="9" t="s">
        <v>783</v>
      </c>
      <c r="C779" s="9" t="s">
        <v>835</v>
      </c>
      <c r="D779" s="9" t="s">
        <v>5025</v>
      </c>
      <c r="E779" s="11">
        <f>VLOOKUP(C779,Typology!$A$2:$D$615,4,FALSE)</f>
        <v>7</v>
      </c>
      <c r="F779" s="9" t="s">
        <v>837</v>
      </c>
      <c r="G779" s="9" t="s">
        <v>5952</v>
      </c>
      <c r="H779">
        <v>394.82023300000003</v>
      </c>
      <c r="I779">
        <v>394.82023300000003</v>
      </c>
    </row>
    <row r="780" spans="1:9" x14ac:dyDescent="0.25">
      <c r="A780" s="8">
        <v>2024</v>
      </c>
      <c r="B780" s="9" t="s">
        <v>783</v>
      </c>
      <c r="C780" s="9" t="s">
        <v>835</v>
      </c>
      <c r="D780" s="9" t="s">
        <v>5025</v>
      </c>
      <c r="E780" s="11">
        <f>VLOOKUP(C780,Typology!$A$2:$D$615,4,FALSE)</f>
        <v>7</v>
      </c>
      <c r="F780" s="9" t="s">
        <v>838</v>
      </c>
      <c r="G780" s="9" t="s">
        <v>5953</v>
      </c>
      <c r="H780">
        <v>0</v>
      </c>
      <c r="I780">
        <v>572.97556099999997</v>
      </c>
    </row>
    <row r="781" spans="1:9" x14ac:dyDescent="0.25">
      <c r="A781" s="8">
        <v>2024</v>
      </c>
      <c r="B781" s="9" t="s">
        <v>783</v>
      </c>
      <c r="C781" s="9" t="s">
        <v>835</v>
      </c>
      <c r="D781" s="9" t="s">
        <v>5025</v>
      </c>
      <c r="E781" s="11">
        <f>VLOOKUP(C781,Typology!$A$2:$D$615,4,FALSE)</f>
        <v>7</v>
      </c>
      <c r="F781" s="9" t="s">
        <v>839</v>
      </c>
      <c r="G781" s="9" t="s">
        <v>5954</v>
      </c>
      <c r="H781">
        <v>420.36938700000002</v>
      </c>
      <c r="I781">
        <v>420.36938700000002</v>
      </c>
    </row>
    <row r="782" spans="1:9" x14ac:dyDescent="0.25">
      <c r="A782" s="8">
        <v>2024</v>
      </c>
      <c r="B782" s="9" t="s">
        <v>783</v>
      </c>
      <c r="C782" s="9" t="s">
        <v>835</v>
      </c>
      <c r="D782" s="9" t="s">
        <v>5025</v>
      </c>
      <c r="E782" s="11">
        <f>VLOOKUP(C782,Typology!$A$2:$D$615,4,FALSE)</f>
        <v>7</v>
      </c>
      <c r="F782" s="9" t="s">
        <v>840</v>
      </c>
      <c r="G782" s="9" t="s">
        <v>5955</v>
      </c>
      <c r="H782">
        <v>372.04649699999999</v>
      </c>
      <c r="I782">
        <v>372.04649699999999</v>
      </c>
    </row>
    <row r="783" spans="1:9" x14ac:dyDescent="0.25">
      <c r="A783" s="8">
        <v>2024</v>
      </c>
      <c r="B783" s="9" t="s">
        <v>783</v>
      </c>
      <c r="C783" s="9" t="s">
        <v>841</v>
      </c>
      <c r="D783" s="9" t="s">
        <v>4769</v>
      </c>
      <c r="E783" s="11">
        <f>VLOOKUP(C783,Typology!$A$2:$D$615,4,FALSE)</f>
        <v>4</v>
      </c>
      <c r="F783" s="9" t="s">
        <v>842</v>
      </c>
      <c r="G783" s="9" t="s">
        <v>5956</v>
      </c>
      <c r="H783">
        <v>0</v>
      </c>
      <c r="I783">
        <v>811.12603999999999</v>
      </c>
    </row>
    <row r="784" spans="1:9" x14ac:dyDescent="0.25">
      <c r="A784" s="8">
        <v>2024</v>
      </c>
      <c r="B784" s="9" t="s">
        <v>783</v>
      </c>
      <c r="C784" s="9" t="s">
        <v>841</v>
      </c>
      <c r="D784" s="9" t="s">
        <v>4769</v>
      </c>
      <c r="E784" s="11">
        <f>VLOOKUP(C784,Typology!$A$2:$D$615,4,FALSE)</f>
        <v>4</v>
      </c>
      <c r="F784" s="9" t="s">
        <v>843</v>
      </c>
      <c r="G784" s="9" t="s">
        <v>5957</v>
      </c>
      <c r="H784">
        <v>0</v>
      </c>
      <c r="I784">
        <v>695.48413400000004</v>
      </c>
    </row>
    <row r="785" spans="1:9" x14ac:dyDescent="0.25">
      <c r="A785" s="8">
        <v>2024</v>
      </c>
      <c r="B785" s="9" t="s">
        <v>783</v>
      </c>
      <c r="C785" s="9" t="s">
        <v>841</v>
      </c>
      <c r="D785" s="9" t="s">
        <v>4769</v>
      </c>
      <c r="E785" s="11">
        <f>VLOOKUP(C785,Typology!$A$2:$D$615,4,FALSE)</f>
        <v>4</v>
      </c>
      <c r="F785" s="9" t="s">
        <v>844</v>
      </c>
      <c r="G785" s="9" t="s">
        <v>5958</v>
      </c>
      <c r="H785">
        <v>441.21102300000001</v>
      </c>
      <c r="I785">
        <v>441.21102300000001</v>
      </c>
    </row>
    <row r="786" spans="1:9" x14ac:dyDescent="0.25">
      <c r="A786" s="8">
        <v>2024</v>
      </c>
      <c r="B786" s="9" t="s">
        <v>783</v>
      </c>
      <c r="C786" s="9" t="s">
        <v>841</v>
      </c>
      <c r="D786" s="9" t="s">
        <v>4769</v>
      </c>
      <c r="E786" s="11">
        <f>VLOOKUP(C786,Typology!$A$2:$D$615,4,FALSE)</f>
        <v>4</v>
      </c>
      <c r="F786" s="9" t="s">
        <v>845</v>
      </c>
      <c r="G786" s="9" t="s">
        <v>5959</v>
      </c>
      <c r="H786">
        <v>469.366197</v>
      </c>
      <c r="I786">
        <v>469.366197</v>
      </c>
    </row>
    <row r="787" spans="1:9" x14ac:dyDescent="0.25">
      <c r="A787" s="8">
        <v>2024</v>
      </c>
      <c r="B787" s="9" t="s">
        <v>783</v>
      </c>
      <c r="C787" s="9" t="s">
        <v>841</v>
      </c>
      <c r="D787" s="9" t="s">
        <v>4769</v>
      </c>
      <c r="E787" s="11">
        <f>VLOOKUP(C787,Typology!$A$2:$D$615,4,FALSE)</f>
        <v>4</v>
      </c>
      <c r="F787" s="9" t="s">
        <v>846</v>
      </c>
      <c r="G787" s="9" t="s">
        <v>5960</v>
      </c>
      <c r="H787">
        <v>499.52399200000002</v>
      </c>
      <c r="I787">
        <v>499.52399200000002</v>
      </c>
    </row>
    <row r="788" spans="1:9" x14ac:dyDescent="0.25">
      <c r="A788" s="8">
        <v>2024</v>
      </c>
      <c r="B788" s="9" t="s">
        <v>783</v>
      </c>
      <c r="C788" s="9" t="s">
        <v>847</v>
      </c>
      <c r="D788" s="9" t="s">
        <v>4773</v>
      </c>
      <c r="E788" s="11">
        <f>VLOOKUP(C788,Typology!$A$2:$D$615,4,FALSE)</f>
        <v>4</v>
      </c>
      <c r="F788" s="9" t="s">
        <v>407</v>
      </c>
      <c r="G788" s="9" t="s">
        <v>5586</v>
      </c>
      <c r="H788">
        <v>0</v>
      </c>
      <c r="I788">
        <v>818.34410500000001</v>
      </c>
    </row>
    <row r="789" spans="1:9" x14ac:dyDescent="0.25">
      <c r="A789" s="8">
        <v>2024</v>
      </c>
      <c r="B789" s="9" t="s">
        <v>783</v>
      </c>
      <c r="C789" s="9" t="s">
        <v>847</v>
      </c>
      <c r="D789" s="9" t="s">
        <v>4773</v>
      </c>
      <c r="E789" s="11">
        <f>VLOOKUP(C789,Typology!$A$2:$D$615,4,FALSE)</f>
        <v>4</v>
      </c>
      <c r="F789" s="9" t="s">
        <v>848</v>
      </c>
      <c r="G789" s="9" t="s">
        <v>5961</v>
      </c>
      <c r="H789">
        <v>216.86563799999999</v>
      </c>
      <c r="I789">
        <v>216.86563799999999</v>
      </c>
    </row>
    <row r="790" spans="1:9" x14ac:dyDescent="0.25">
      <c r="A790" s="8">
        <v>2024</v>
      </c>
      <c r="B790" s="9" t="s">
        <v>783</v>
      </c>
      <c r="C790" s="9" t="s">
        <v>847</v>
      </c>
      <c r="D790" s="9" t="s">
        <v>4773</v>
      </c>
      <c r="E790" s="11">
        <f>VLOOKUP(C790,Typology!$A$2:$D$615,4,FALSE)</f>
        <v>4</v>
      </c>
      <c r="F790" s="9" t="s">
        <v>408</v>
      </c>
      <c r="G790" s="9" t="s">
        <v>5587</v>
      </c>
      <c r="H790">
        <v>0</v>
      </c>
      <c r="I790">
        <v>442.42267400000003</v>
      </c>
    </row>
    <row r="791" spans="1:9" x14ac:dyDescent="0.25">
      <c r="A791" s="8">
        <v>2024</v>
      </c>
      <c r="B791" s="9" t="s">
        <v>783</v>
      </c>
      <c r="C791" s="9" t="s">
        <v>847</v>
      </c>
      <c r="D791" s="9" t="s">
        <v>4773</v>
      </c>
      <c r="E791" s="11">
        <f>VLOOKUP(C791,Typology!$A$2:$D$615,4,FALSE)</f>
        <v>4</v>
      </c>
      <c r="F791" s="9" t="s">
        <v>849</v>
      </c>
      <c r="G791" s="9" t="s">
        <v>5962</v>
      </c>
      <c r="H791">
        <v>420.39646499999998</v>
      </c>
      <c r="I791">
        <v>420.39646499999998</v>
      </c>
    </row>
    <row r="792" spans="1:9" x14ac:dyDescent="0.25">
      <c r="A792" s="8">
        <v>2024</v>
      </c>
      <c r="B792" s="9" t="s">
        <v>783</v>
      </c>
      <c r="C792" s="9" t="s">
        <v>847</v>
      </c>
      <c r="D792" s="9" t="s">
        <v>4773</v>
      </c>
      <c r="E792" s="11">
        <f>VLOOKUP(C792,Typology!$A$2:$D$615,4,FALSE)</f>
        <v>4</v>
      </c>
      <c r="F792" s="9" t="s">
        <v>850</v>
      </c>
      <c r="G792" s="9" t="s">
        <v>5963</v>
      </c>
      <c r="H792">
        <v>189.730662</v>
      </c>
      <c r="I792">
        <v>384.02987999999999</v>
      </c>
    </row>
    <row r="793" spans="1:9" x14ac:dyDescent="0.25">
      <c r="A793" s="8">
        <v>2024</v>
      </c>
      <c r="B793" s="9" t="s">
        <v>783</v>
      </c>
      <c r="C793" s="9" t="s">
        <v>847</v>
      </c>
      <c r="D793" s="9" t="s">
        <v>4773</v>
      </c>
      <c r="E793" s="11">
        <f>VLOOKUP(C793,Typology!$A$2:$D$615,4,FALSE)</f>
        <v>4</v>
      </c>
      <c r="F793" s="9" t="s">
        <v>851</v>
      </c>
      <c r="G793" s="9" t="s">
        <v>5964</v>
      </c>
      <c r="H793">
        <v>387.57617700000003</v>
      </c>
      <c r="I793">
        <v>387.57617700000003</v>
      </c>
    </row>
    <row r="794" spans="1:9" x14ac:dyDescent="0.25">
      <c r="A794" s="8">
        <v>2024</v>
      </c>
      <c r="B794" s="9" t="s">
        <v>783</v>
      </c>
      <c r="C794" s="9" t="s">
        <v>847</v>
      </c>
      <c r="D794" s="9" t="s">
        <v>4773</v>
      </c>
      <c r="E794" s="11">
        <f>VLOOKUP(C794,Typology!$A$2:$D$615,4,FALSE)</f>
        <v>4</v>
      </c>
      <c r="F794" s="9" t="s">
        <v>852</v>
      </c>
      <c r="G794" s="9" t="s">
        <v>5965</v>
      </c>
      <c r="H794">
        <v>70.325903999999994</v>
      </c>
      <c r="I794">
        <v>70.325903999999994</v>
      </c>
    </row>
    <row r="795" spans="1:9" x14ac:dyDescent="0.25">
      <c r="A795" s="8">
        <v>2024</v>
      </c>
      <c r="B795" s="9" t="s">
        <v>783</v>
      </c>
      <c r="C795" s="9" t="s">
        <v>853</v>
      </c>
      <c r="D795" s="9" t="s">
        <v>4859</v>
      </c>
      <c r="E795" s="11">
        <f>VLOOKUP(C795,Typology!$A$2:$D$615,4,FALSE)</f>
        <v>5</v>
      </c>
      <c r="F795" s="9" t="s">
        <v>854</v>
      </c>
      <c r="G795" s="9" t="s">
        <v>5966</v>
      </c>
      <c r="H795">
        <v>0</v>
      </c>
      <c r="I795">
        <v>661.39175599999999</v>
      </c>
    </row>
    <row r="796" spans="1:9" x14ac:dyDescent="0.25">
      <c r="A796" s="8">
        <v>2024</v>
      </c>
      <c r="B796" s="9" t="s">
        <v>783</v>
      </c>
      <c r="C796" s="9" t="s">
        <v>853</v>
      </c>
      <c r="D796" s="9" t="s">
        <v>4859</v>
      </c>
      <c r="E796" s="11">
        <f>VLOOKUP(C796,Typology!$A$2:$D$615,4,FALSE)</f>
        <v>5</v>
      </c>
      <c r="F796" s="9" t="s">
        <v>855</v>
      </c>
      <c r="G796" s="9" t="s">
        <v>5967</v>
      </c>
      <c r="H796">
        <v>316.54046299999999</v>
      </c>
      <c r="I796">
        <v>316.54046299999999</v>
      </c>
    </row>
    <row r="797" spans="1:9" x14ac:dyDescent="0.25">
      <c r="A797" s="8">
        <v>2024</v>
      </c>
      <c r="B797" s="9" t="s">
        <v>783</v>
      </c>
      <c r="C797" s="9" t="s">
        <v>853</v>
      </c>
      <c r="D797" s="9" t="s">
        <v>4859</v>
      </c>
      <c r="E797" s="11">
        <f>VLOOKUP(C797,Typology!$A$2:$D$615,4,FALSE)</f>
        <v>5</v>
      </c>
      <c r="F797" s="9" t="s">
        <v>856</v>
      </c>
      <c r="G797" s="9" t="s">
        <v>5968</v>
      </c>
      <c r="H797">
        <v>0</v>
      </c>
      <c r="I797">
        <v>361.16793200000001</v>
      </c>
    </row>
    <row r="798" spans="1:9" x14ac:dyDescent="0.25">
      <c r="A798" s="8">
        <v>2024</v>
      </c>
      <c r="B798" s="9" t="s">
        <v>783</v>
      </c>
      <c r="C798" s="9" t="s">
        <v>853</v>
      </c>
      <c r="D798" s="9" t="s">
        <v>4859</v>
      </c>
      <c r="E798" s="11">
        <f>VLOOKUP(C798,Typology!$A$2:$D$615,4,FALSE)</f>
        <v>5</v>
      </c>
      <c r="F798" s="9" t="s">
        <v>857</v>
      </c>
      <c r="G798" s="9" t="s">
        <v>5969</v>
      </c>
      <c r="H798">
        <v>365.84750300000002</v>
      </c>
      <c r="I798">
        <v>365.84750300000002</v>
      </c>
    </row>
    <row r="799" spans="1:9" x14ac:dyDescent="0.25">
      <c r="A799" s="8">
        <v>2024</v>
      </c>
      <c r="B799" s="9" t="s">
        <v>783</v>
      </c>
      <c r="C799" s="9" t="s">
        <v>853</v>
      </c>
      <c r="D799" s="9" t="s">
        <v>4859</v>
      </c>
      <c r="E799" s="11">
        <f>VLOOKUP(C799,Typology!$A$2:$D$615,4,FALSE)</f>
        <v>5</v>
      </c>
      <c r="F799" s="9" t="s">
        <v>858</v>
      </c>
      <c r="G799" s="9" t="s">
        <v>5970</v>
      </c>
      <c r="H799">
        <v>349.19576599999999</v>
      </c>
      <c r="I799">
        <v>531.66248700000006</v>
      </c>
    </row>
    <row r="800" spans="1:9" x14ac:dyDescent="0.25">
      <c r="A800" s="8">
        <v>2024</v>
      </c>
      <c r="B800" s="9" t="s">
        <v>783</v>
      </c>
      <c r="C800" s="9" t="s">
        <v>859</v>
      </c>
      <c r="D800" s="9" t="s">
        <v>5027</v>
      </c>
      <c r="E800" s="11">
        <f>VLOOKUP(C800,Typology!$A$2:$D$615,4,FALSE)</f>
        <v>7</v>
      </c>
      <c r="F800" s="9" t="s">
        <v>860</v>
      </c>
      <c r="G800" s="9" t="s">
        <v>5971</v>
      </c>
      <c r="H800">
        <v>0</v>
      </c>
      <c r="I800">
        <v>1039.424321</v>
      </c>
    </row>
    <row r="801" spans="1:9" x14ac:dyDescent="0.25">
      <c r="A801" s="8">
        <v>2024</v>
      </c>
      <c r="B801" s="9" t="s">
        <v>783</v>
      </c>
      <c r="C801" s="9" t="s">
        <v>859</v>
      </c>
      <c r="D801" s="9" t="s">
        <v>5027</v>
      </c>
      <c r="E801" s="11">
        <f>VLOOKUP(C801,Typology!$A$2:$D$615,4,FALSE)</f>
        <v>7</v>
      </c>
      <c r="F801" s="9" t="s">
        <v>861</v>
      </c>
      <c r="G801" s="9" t="s">
        <v>5972</v>
      </c>
      <c r="H801">
        <v>62.463276</v>
      </c>
      <c r="I801">
        <v>62.463276</v>
      </c>
    </row>
    <row r="802" spans="1:9" x14ac:dyDescent="0.25">
      <c r="A802" s="8">
        <v>2024</v>
      </c>
      <c r="B802" s="9" t="s">
        <v>783</v>
      </c>
      <c r="C802" s="9" t="s">
        <v>859</v>
      </c>
      <c r="D802" s="9" t="s">
        <v>5027</v>
      </c>
      <c r="E802" s="11">
        <f>VLOOKUP(C802,Typology!$A$2:$D$615,4,FALSE)</f>
        <v>7</v>
      </c>
      <c r="F802" s="9" t="s">
        <v>862</v>
      </c>
      <c r="G802" s="9" t="s">
        <v>5973</v>
      </c>
      <c r="H802">
        <v>754.99449400000003</v>
      </c>
      <c r="I802">
        <v>754.99449400000003</v>
      </c>
    </row>
    <row r="803" spans="1:9" x14ac:dyDescent="0.25">
      <c r="A803" s="8">
        <v>2024</v>
      </c>
      <c r="B803" s="9" t="s">
        <v>783</v>
      </c>
      <c r="C803" s="9" t="s">
        <v>859</v>
      </c>
      <c r="D803" s="9" t="s">
        <v>5027</v>
      </c>
      <c r="E803" s="11">
        <f>VLOOKUP(C803,Typology!$A$2:$D$615,4,FALSE)</f>
        <v>7</v>
      </c>
      <c r="F803" s="9" t="s">
        <v>863</v>
      </c>
      <c r="G803" s="9" t="s">
        <v>5974</v>
      </c>
      <c r="H803">
        <v>0.225989</v>
      </c>
      <c r="I803">
        <v>5.1073449999999996</v>
      </c>
    </row>
    <row r="804" spans="1:9" x14ac:dyDescent="0.25">
      <c r="A804" s="8">
        <v>2024</v>
      </c>
      <c r="B804" s="9" t="s">
        <v>783</v>
      </c>
      <c r="C804" s="9" t="s">
        <v>859</v>
      </c>
      <c r="D804" s="9" t="s">
        <v>5027</v>
      </c>
      <c r="E804" s="11">
        <f>VLOOKUP(C804,Typology!$A$2:$D$615,4,FALSE)</f>
        <v>7</v>
      </c>
      <c r="F804" s="9" t="s">
        <v>864</v>
      </c>
      <c r="G804" s="9" t="s">
        <v>5975</v>
      </c>
      <c r="H804">
        <v>3</v>
      </c>
      <c r="I804">
        <v>767.96045100000003</v>
      </c>
    </row>
    <row r="805" spans="1:9" x14ac:dyDescent="0.25">
      <c r="A805" s="8">
        <v>2024</v>
      </c>
      <c r="B805" s="9" t="s">
        <v>783</v>
      </c>
      <c r="C805" s="9" t="s">
        <v>859</v>
      </c>
      <c r="D805" s="9" t="s">
        <v>5027</v>
      </c>
      <c r="E805" s="11">
        <f>VLOOKUP(C805,Typology!$A$2:$D$615,4,FALSE)</f>
        <v>7</v>
      </c>
      <c r="F805" s="9" t="s">
        <v>865</v>
      </c>
      <c r="G805" s="9" t="s">
        <v>5976</v>
      </c>
      <c r="H805">
        <v>692.565789</v>
      </c>
      <c r="I805">
        <v>692.565789</v>
      </c>
    </row>
    <row r="806" spans="1:9" x14ac:dyDescent="0.25">
      <c r="A806" s="8">
        <v>2024</v>
      </c>
      <c r="B806" s="9" t="s">
        <v>783</v>
      </c>
      <c r="C806" s="9" t="s">
        <v>866</v>
      </c>
      <c r="D806" s="9" t="s">
        <v>4937</v>
      </c>
      <c r="E806" s="11">
        <f>VLOOKUP(C806,Typology!$A$2:$D$615,4,FALSE)</f>
        <v>6</v>
      </c>
      <c r="F806" s="9" t="s">
        <v>867</v>
      </c>
      <c r="G806" s="9" t="s">
        <v>5977</v>
      </c>
      <c r="H806">
        <v>0</v>
      </c>
      <c r="I806">
        <v>733.586592</v>
      </c>
    </row>
    <row r="807" spans="1:9" x14ac:dyDescent="0.25">
      <c r="A807" s="8">
        <v>2024</v>
      </c>
      <c r="B807" s="9" t="s">
        <v>783</v>
      </c>
      <c r="C807" s="9" t="s">
        <v>866</v>
      </c>
      <c r="D807" s="9" t="s">
        <v>4937</v>
      </c>
      <c r="E807" s="11">
        <f>VLOOKUP(C807,Typology!$A$2:$D$615,4,FALSE)</f>
        <v>6</v>
      </c>
      <c r="F807" s="9" t="s">
        <v>868</v>
      </c>
      <c r="G807" s="9" t="s">
        <v>5978</v>
      </c>
      <c r="H807">
        <v>189.167597</v>
      </c>
      <c r="I807">
        <v>703.79920600000003</v>
      </c>
    </row>
    <row r="808" spans="1:9" x14ac:dyDescent="0.25">
      <c r="A808" s="8">
        <v>2024</v>
      </c>
      <c r="B808" s="9" t="s">
        <v>783</v>
      </c>
      <c r="C808" s="9" t="s">
        <v>866</v>
      </c>
      <c r="D808" s="9" t="s">
        <v>4937</v>
      </c>
      <c r="E808" s="11">
        <f>VLOOKUP(C808,Typology!$A$2:$D$615,4,FALSE)</f>
        <v>6</v>
      </c>
      <c r="F808" s="9" t="s">
        <v>869</v>
      </c>
      <c r="G808" s="9" t="s">
        <v>5979</v>
      </c>
      <c r="H808">
        <v>34.467528000000001</v>
      </c>
      <c r="I808">
        <v>34.467528000000001</v>
      </c>
    </row>
    <row r="809" spans="1:9" x14ac:dyDescent="0.25">
      <c r="A809" s="8">
        <v>2024</v>
      </c>
      <c r="B809" s="9" t="s">
        <v>783</v>
      </c>
      <c r="C809" s="9" t="s">
        <v>866</v>
      </c>
      <c r="D809" s="9" t="s">
        <v>4937</v>
      </c>
      <c r="E809" s="11">
        <f>VLOOKUP(C809,Typology!$A$2:$D$615,4,FALSE)</f>
        <v>6</v>
      </c>
      <c r="F809" s="9" t="s">
        <v>870</v>
      </c>
      <c r="G809" s="9" t="s">
        <v>5980</v>
      </c>
      <c r="H809">
        <v>501.32402200000001</v>
      </c>
      <c r="I809">
        <v>501.32402200000001</v>
      </c>
    </row>
    <row r="810" spans="1:9" x14ac:dyDescent="0.25">
      <c r="A810" s="8">
        <v>2024</v>
      </c>
      <c r="B810" s="9" t="s">
        <v>783</v>
      </c>
      <c r="C810" s="9" t="s">
        <v>866</v>
      </c>
      <c r="D810" s="9" t="s">
        <v>4937</v>
      </c>
      <c r="E810" s="11">
        <f>VLOOKUP(C810,Typology!$A$2:$D$615,4,FALSE)</f>
        <v>6</v>
      </c>
      <c r="F810" s="9" t="s">
        <v>871</v>
      </c>
      <c r="G810" s="9" t="s">
        <v>5981</v>
      </c>
      <c r="H810">
        <v>363.68156499999998</v>
      </c>
      <c r="I810">
        <v>363.68156499999998</v>
      </c>
    </row>
    <row r="811" spans="1:9" x14ac:dyDescent="0.25">
      <c r="A811" s="8">
        <v>2024</v>
      </c>
      <c r="B811" s="9" t="s">
        <v>783</v>
      </c>
      <c r="C811" s="9" t="s">
        <v>866</v>
      </c>
      <c r="D811" s="9" t="s">
        <v>4937</v>
      </c>
      <c r="E811" s="11">
        <f>VLOOKUP(C811,Typology!$A$2:$D$615,4,FALSE)</f>
        <v>6</v>
      </c>
      <c r="F811" s="9" t="s">
        <v>866</v>
      </c>
      <c r="G811" s="9" t="s">
        <v>4937</v>
      </c>
      <c r="H811">
        <v>2</v>
      </c>
      <c r="I811">
        <v>2</v>
      </c>
    </row>
    <row r="812" spans="1:9" x14ac:dyDescent="0.25">
      <c r="A812" s="8">
        <v>2024</v>
      </c>
      <c r="B812" s="9" t="s">
        <v>783</v>
      </c>
      <c r="C812" s="9" t="s">
        <v>872</v>
      </c>
      <c r="D812" s="9" t="s">
        <v>4938</v>
      </c>
      <c r="E812" s="11">
        <f>VLOOKUP(C812,Typology!$A$2:$D$615,4,FALSE)</f>
        <v>6</v>
      </c>
      <c r="F812" s="9" t="s">
        <v>873</v>
      </c>
      <c r="G812" s="9" t="s">
        <v>5982</v>
      </c>
      <c r="H812">
        <v>0</v>
      </c>
      <c r="I812">
        <v>498.27006899999998</v>
      </c>
    </row>
    <row r="813" spans="1:9" x14ac:dyDescent="0.25">
      <c r="A813" s="8">
        <v>2024</v>
      </c>
      <c r="B813" s="9" t="s">
        <v>783</v>
      </c>
      <c r="C813" s="9" t="s">
        <v>872</v>
      </c>
      <c r="D813" s="9" t="s">
        <v>4938</v>
      </c>
      <c r="E813" s="11">
        <f>VLOOKUP(C813,Typology!$A$2:$D$615,4,FALSE)</f>
        <v>6</v>
      </c>
      <c r="F813" s="9" t="s">
        <v>874</v>
      </c>
      <c r="G813" s="9" t="s">
        <v>5983</v>
      </c>
      <c r="H813">
        <v>259.80487699999998</v>
      </c>
      <c r="I813">
        <v>259.80487699999998</v>
      </c>
    </row>
    <row r="814" spans="1:9" x14ac:dyDescent="0.25">
      <c r="A814" s="8">
        <v>2024</v>
      </c>
      <c r="B814" s="9" t="s">
        <v>783</v>
      </c>
      <c r="C814" s="9" t="s">
        <v>872</v>
      </c>
      <c r="D814" s="9" t="s">
        <v>4938</v>
      </c>
      <c r="E814" s="11">
        <f>VLOOKUP(C814,Typology!$A$2:$D$615,4,FALSE)</f>
        <v>6</v>
      </c>
      <c r="F814" s="9" t="s">
        <v>875</v>
      </c>
      <c r="G814" s="9" t="s">
        <v>5984</v>
      </c>
      <c r="H814">
        <v>21.126373999999998</v>
      </c>
      <c r="I814">
        <v>21.126373999999998</v>
      </c>
    </row>
    <row r="815" spans="1:9" x14ac:dyDescent="0.25">
      <c r="A815" s="8">
        <v>2024</v>
      </c>
      <c r="B815" s="9" t="s">
        <v>783</v>
      </c>
      <c r="C815" s="9" t="s">
        <v>872</v>
      </c>
      <c r="D815" s="9" t="s">
        <v>4938</v>
      </c>
      <c r="E815" s="11">
        <f>VLOOKUP(C815,Typology!$A$2:$D$615,4,FALSE)</f>
        <v>6</v>
      </c>
      <c r="F815" s="9" t="s">
        <v>876</v>
      </c>
      <c r="G815" s="9" t="s">
        <v>5985</v>
      </c>
      <c r="H815">
        <v>318.293429</v>
      </c>
      <c r="I815">
        <v>318.293429</v>
      </c>
    </row>
    <row r="816" spans="1:9" x14ac:dyDescent="0.25">
      <c r="A816" s="8">
        <v>2024</v>
      </c>
      <c r="B816" s="9" t="s">
        <v>783</v>
      </c>
      <c r="C816" s="9" t="s">
        <v>872</v>
      </c>
      <c r="D816" s="9" t="s">
        <v>4938</v>
      </c>
      <c r="E816" s="11">
        <f>VLOOKUP(C816,Typology!$A$2:$D$615,4,FALSE)</f>
        <v>6</v>
      </c>
      <c r="F816" s="9" t="s">
        <v>877</v>
      </c>
      <c r="G816" s="9" t="s">
        <v>5986</v>
      </c>
      <c r="H816">
        <v>0</v>
      </c>
      <c r="I816">
        <v>315.33722499999999</v>
      </c>
    </row>
    <row r="817" spans="1:9" x14ac:dyDescent="0.25">
      <c r="A817" s="8">
        <v>2024</v>
      </c>
      <c r="B817" s="9" t="s">
        <v>783</v>
      </c>
      <c r="C817" s="9" t="s">
        <v>878</v>
      </c>
      <c r="D817" s="9" t="s">
        <v>4986</v>
      </c>
      <c r="E817" s="11">
        <f>VLOOKUP(C817,Typology!$A$2:$D$615,4,FALSE)</f>
        <v>7</v>
      </c>
      <c r="F817" s="9" t="s">
        <v>879</v>
      </c>
      <c r="G817" s="9" t="s">
        <v>5987</v>
      </c>
      <c r="H817">
        <v>0</v>
      </c>
      <c r="I817">
        <v>819.99517600000001</v>
      </c>
    </row>
    <row r="818" spans="1:9" x14ac:dyDescent="0.25">
      <c r="A818" s="8">
        <v>2024</v>
      </c>
      <c r="B818" s="9" t="s">
        <v>783</v>
      </c>
      <c r="C818" s="9" t="s">
        <v>878</v>
      </c>
      <c r="D818" s="9" t="s">
        <v>4986</v>
      </c>
      <c r="E818" s="11">
        <f>VLOOKUP(C818,Typology!$A$2:$D$615,4,FALSE)</f>
        <v>7</v>
      </c>
      <c r="F818" s="9" t="s">
        <v>880</v>
      </c>
      <c r="G818" s="9" t="s">
        <v>5988</v>
      </c>
      <c r="H818">
        <v>239.21117900000002</v>
      </c>
      <c r="I818">
        <v>239.21117900000002</v>
      </c>
    </row>
    <row r="819" spans="1:9" x14ac:dyDescent="0.25">
      <c r="A819" s="8">
        <v>2024</v>
      </c>
      <c r="B819" s="9" t="s">
        <v>783</v>
      </c>
      <c r="C819" s="9" t="s">
        <v>878</v>
      </c>
      <c r="D819" s="9" t="s">
        <v>4986</v>
      </c>
      <c r="E819" s="11">
        <f>VLOOKUP(C819,Typology!$A$2:$D$615,4,FALSE)</f>
        <v>7</v>
      </c>
      <c r="F819" s="9" t="s">
        <v>881</v>
      </c>
      <c r="G819" s="9" t="s">
        <v>5989</v>
      </c>
      <c r="H819">
        <v>368.09541200000001</v>
      </c>
      <c r="I819">
        <v>368.09541200000001</v>
      </c>
    </row>
    <row r="820" spans="1:9" x14ac:dyDescent="0.25">
      <c r="A820" s="8">
        <v>2024</v>
      </c>
      <c r="B820" s="9" t="s">
        <v>783</v>
      </c>
      <c r="C820" s="9" t="s">
        <v>878</v>
      </c>
      <c r="D820" s="9" t="s">
        <v>4986</v>
      </c>
      <c r="E820" s="11">
        <f>VLOOKUP(C820,Typology!$A$2:$D$615,4,FALSE)</f>
        <v>7</v>
      </c>
      <c r="F820" s="9" t="s">
        <v>882</v>
      </c>
      <c r="G820" s="9" t="s">
        <v>5990</v>
      </c>
      <c r="H820">
        <v>352.04462000000001</v>
      </c>
      <c r="I820">
        <v>352.04462000000001</v>
      </c>
    </row>
    <row r="821" spans="1:9" x14ac:dyDescent="0.25">
      <c r="A821" s="8">
        <v>2024</v>
      </c>
      <c r="B821" s="9" t="s">
        <v>783</v>
      </c>
      <c r="C821" s="9" t="s">
        <v>878</v>
      </c>
      <c r="D821" s="9" t="s">
        <v>4986</v>
      </c>
      <c r="E821" s="11">
        <f>VLOOKUP(C821,Typology!$A$2:$D$615,4,FALSE)</f>
        <v>7</v>
      </c>
      <c r="F821" s="9" t="s">
        <v>883</v>
      </c>
      <c r="G821" s="9" t="s">
        <v>5991</v>
      </c>
      <c r="H821">
        <v>267.510582</v>
      </c>
      <c r="I821">
        <v>267.510582</v>
      </c>
    </row>
    <row r="822" spans="1:9" x14ac:dyDescent="0.25">
      <c r="A822" s="8">
        <v>2024</v>
      </c>
      <c r="B822" s="9" t="s">
        <v>783</v>
      </c>
      <c r="C822" s="9" t="s">
        <v>878</v>
      </c>
      <c r="D822" s="9" t="s">
        <v>4986</v>
      </c>
      <c r="E822" s="11">
        <f>VLOOKUP(C822,Typology!$A$2:$D$615,4,FALSE)</f>
        <v>7</v>
      </c>
      <c r="F822" s="9" t="s">
        <v>884</v>
      </c>
      <c r="G822" s="9" t="s">
        <v>5992</v>
      </c>
      <c r="H822">
        <v>0</v>
      </c>
      <c r="I822">
        <v>580.48674700000004</v>
      </c>
    </row>
    <row r="823" spans="1:9" x14ac:dyDescent="0.25">
      <c r="A823" s="8">
        <v>2024</v>
      </c>
      <c r="B823" s="9" t="s">
        <v>783</v>
      </c>
      <c r="C823" s="9" t="s">
        <v>878</v>
      </c>
      <c r="D823" s="9" t="s">
        <v>4986</v>
      </c>
      <c r="E823" s="11">
        <f>VLOOKUP(C823,Typology!$A$2:$D$615,4,FALSE)</f>
        <v>7</v>
      </c>
      <c r="F823" s="9" t="s">
        <v>885</v>
      </c>
      <c r="G823" s="9" t="s">
        <v>5993</v>
      </c>
      <c r="H823">
        <v>9.0524799999999992</v>
      </c>
      <c r="I823">
        <v>117.28186099999999</v>
      </c>
    </row>
    <row r="824" spans="1:9" x14ac:dyDescent="0.25">
      <c r="A824" s="8">
        <v>2024</v>
      </c>
      <c r="B824" s="9" t="s">
        <v>783</v>
      </c>
      <c r="C824" s="9" t="s">
        <v>886</v>
      </c>
      <c r="D824" s="9" t="s">
        <v>4775</v>
      </c>
      <c r="E824" s="11">
        <f>VLOOKUP(C824,Typology!$A$2:$D$615,4,FALSE)</f>
        <v>4</v>
      </c>
      <c r="F824" s="9" t="s">
        <v>887</v>
      </c>
      <c r="G824" s="9" t="s">
        <v>5994</v>
      </c>
      <c r="H824">
        <v>0</v>
      </c>
      <c r="I824">
        <v>294.98724099999998</v>
      </c>
    </row>
    <row r="825" spans="1:9" x14ac:dyDescent="0.25">
      <c r="A825" s="8">
        <v>2024</v>
      </c>
      <c r="B825" s="9" t="s">
        <v>783</v>
      </c>
      <c r="C825" s="9" t="s">
        <v>886</v>
      </c>
      <c r="D825" s="9" t="s">
        <v>4775</v>
      </c>
      <c r="E825" s="11">
        <f>VLOOKUP(C825,Typology!$A$2:$D$615,4,FALSE)</f>
        <v>4</v>
      </c>
      <c r="F825" s="9" t="s">
        <v>888</v>
      </c>
      <c r="G825" s="9" t="s">
        <v>5995</v>
      </c>
      <c r="H825">
        <v>445.337783</v>
      </c>
      <c r="I825">
        <v>445.337783</v>
      </c>
    </row>
    <row r="826" spans="1:9" x14ac:dyDescent="0.25">
      <c r="A826" s="8">
        <v>2024</v>
      </c>
      <c r="B826" s="9" t="s">
        <v>783</v>
      </c>
      <c r="C826" s="9" t="s">
        <v>886</v>
      </c>
      <c r="D826" s="9" t="s">
        <v>4775</v>
      </c>
      <c r="E826" s="11">
        <f>VLOOKUP(C826,Typology!$A$2:$D$615,4,FALSE)</f>
        <v>4</v>
      </c>
      <c r="F826" s="9" t="s">
        <v>889</v>
      </c>
      <c r="G826" s="9" t="s">
        <v>5996</v>
      </c>
      <c r="H826">
        <v>82.920332000000002</v>
      </c>
      <c r="I826">
        <v>336.08267999999998</v>
      </c>
    </row>
    <row r="827" spans="1:9" x14ac:dyDescent="0.25">
      <c r="A827" s="8">
        <v>2024</v>
      </c>
      <c r="B827" s="9" t="s">
        <v>783</v>
      </c>
      <c r="C827" s="9" t="s">
        <v>890</v>
      </c>
      <c r="D827" s="9" t="s">
        <v>4813</v>
      </c>
      <c r="E827" s="11">
        <f>VLOOKUP(C827,Typology!$A$2:$D$615,4,FALSE)</f>
        <v>4</v>
      </c>
      <c r="F827" s="9" t="s">
        <v>891</v>
      </c>
      <c r="G827" s="9" t="s">
        <v>5997</v>
      </c>
      <c r="H827">
        <v>0</v>
      </c>
      <c r="I827">
        <v>627.95051100000001</v>
      </c>
    </row>
    <row r="828" spans="1:9" x14ac:dyDescent="0.25">
      <c r="A828" s="8">
        <v>2024</v>
      </c>
      <c r="B828" s="9" t="s">
        <v>783</v>
      </c>
      <c r="C828" s="9" t="s">
        <v>890</v>
      </c>
      <c r="D828" s="9" t="s">
        <v>4813</v>
      </c>
      <c r="E828" s="11">
        <f>VLOOKUP(C828,Typology!$A$2:$D$615,4,FALSE)</f>
        <v>4</v>
      </c>
      <c r="F828" s="9" t="s">
        <v>892</v>
      </c>
      <c r="G828" s="9" t="s">
        <v>5998</v>
      </c>
      <c r="H828">
        <v>515.76671199999998</v>
      </c>
      <c r="I828">
        <v>515.76671199999998</v>
      </c>
    </row>
    <row r="829" spans="1:9" x14ac:dyDescent="0.25">
      <c r="A829" s="8">
        <v>2024</v>
      </c>
      <c r="B829" s="9" t="s">
        <v>783</v>
      </c>
      <c r="C829" s="9" t="s">
        <v>890</v>
      </c>
      <c r="D829" s="9" t="s">
        <v>4813</v>
      </c>
      <c r="E829" s="11">
        <f>VLOOKUP(C829,Typology!$A$2:$D$615,4,FALSE)</f>
        <v>4</v>
      </c>
      <c r="F829" s="9" t="s">
        <v>893</v>
      </c>
      <c r="G829" s="9" t="s">
        <v>5999</v>
      </c>
      <c r="H829">
        <v>462.14724000000001</v>
      </c>
      <c r="I829">
        <v>462.14724000000001</v>
      </c>
    </row>
    <row r="830" spans="1:9" x14ac:dyDescent="0.25">
      <c r="A830" s="8">
        <v>2024</v>
      </c>
      <c r="B830" s="9" t="s">
        <v>783</v>
      </c>
      <c r="C830" s="9" t="s">
        <v>890</v>
      </c>
      <c r="D830" s="9" t="s">
        <v>4813</v>
      </c>
      <c r="E830" s="11">
        <f>VLOOKUP(C830,Typology!$A$2:$D$615,4,FALSE)</f>
        <v>4</v>
      </c>
      <c r="F830" s="9" t="s">
        <v>894</v>
      </c>
      <c r="G830" s="9" t="s">
        <v>6000</v>
      </c>
      <c r="H830">
        <v>0</v>
      </c>
      <c r="I830">
        <v>502.60970900000001</v>
      </c>
    </row>
    <row r="831" spans="1:9" x14ac:dyDescent="0.25">
      <c r="A831" s="8">
        <v>2024</v>
      </c>
      <c r="B831" s="9" t="s">
        <v>783</v>
      </c>
      <c r="C831" s="9" t="s">
        <v>895</v>
      </c>
      <c r="D831" s="9" t="s">
        <v>4427</v>
      </c>
      <c r="E831" s="11">
        <f>VLOOKUP(C831,Typology!$A$2:$D$615,4,FALSE)</f>
        <v>1</v>
      </c>
      <c r="F831" s="9" t="s">
        <v>896</v>
      </c>
      <c r="G831" s="9" t="s">
        <v>6001</v>
      </c>
      <c r="H831">
        <v>0</v>
      </c>
      <c r="I831">
        <v>500.32449400000002</v>
      </c>
    </row>
    <row r="832" spans="1:9" x14ac:dyDescent="0.25">
      <c r="A832" s="8">
        <v>2024</v>
      </c>
      <c r="B832" s="9" t="s">
        <v>783</v>
      </c>
      <c r="C832" s="9" t="s">
        <v>895</v>
      </c>
      <c r="D832" s="9" t="s">
        <v>4427</v>
      </c>
      <c r="E832" s="11">
        <f>VLOOKUP(C832,Typology!$A$2:$D$615,4,FALSE)</f>
        <v>1</v>
      </c>
      <c r="F832" s="9" t="s">
        <v>897</v>
      </c>
      <c r="G832" s="9" t="s">
        <v>6002</v>
      </c>
      <c r="H832">
        <v>0</v>
      </c>
      <c r="I832">
        <v>410.02479199999999</v>
      </c>
    </row>
    <row r="833" spans="1:9" x14ac:dyDescent="0.25">
      <c r="A833" s="8">
        <v>2024</v>
      </c>
      <c r="B833" s="9" t="s">
        <v>783</v>
      </c>
      <c r="C833" s="9" t="s">
        <v>895</v>
      </c>
      <c r="D833" s="9" t="s">
        <v>4427</v>
      </c>
      <c r="E833" s="11">
        <f>VLOOKUP(C833,Typology!$A$2:$D$615,4,FALSE)</f>
        <v>1</v>
      </c>
      <c r="F833" s="9" t="s">
        <v>898</v>
      </c>
      <c r="G833" s="9" t="s">
        <v>6003</v>
      </c>
      <c r="H833">
        <v>798.12416600000006</v>
      </c>
      <c r="I833">
        <v>798.12416600000006</v>
      </c>
    </row>
    <row r="834" spans="1:9" x14ac:dyDescent="0.25">
      <c r="A834" s="8">
        <v>2024</v>
      </c>
      <c r="B834" s="9" t="s">
        <v>783</v>
      </c>
      <c r="C834" s="9" t="s">
        <v>899</v>
      </c>
      <c r="D834" s="9" t="s">
        <v>4852</v>
      </c>
      <c r="E834" s="11">
        <f>VLOOKUP(C834,Typology!$A$2:$D$615,4,FALSE)</f>
        <v>4</v>
      </c>
      <c r="F834" s="9" t="s">
        <v>900</v>
      </c>
      <c r="G834" s="9" t="s">
        <v>6004</v>
      </c>
      <c r="H834">
        <v>0</v>
      </c>
      <c r="I834">
        <v>371.84222999999997</v>
      </c>
    </row>
    <row r="835" spans="1:9" x14ac:dyDescent="0.25">
      <c r="A835" s="8">
        <v>2024</v>
      </c>
      <c r="B835" s="9" t="s">
        <v>783</v>
      </c>
      <c r="C835" s="9" t="s">
        <v>899</v>
      </c>
      <c r="D835" s="9" t="s">
        <v>4852</v>
      </c>
      <c r="E835" s="11">
        <f>VLOOKUP(C835,Typology!$A$2:$D$615,4,FALSE)</f>
        <v>4</v>
      </c>
      <c r="F835" s="9" t="s">
        <v>901</v>
      </c>
      <c r="G835" s="9" t="s">
        <v>6005</v>
      </c>
      <c r="H835">
        <v>1</v>
      </c>
      <c r="I835">
        <v>12.620785999999999</v>
      </c>
    </row>
    <row r="836" spans="1:9" x14ac:dyDescent="0.25">
      <c r="A836" s="8">
        <v>2024</v>
      </c>
      <c r="B836" s="9" t="s">
        <v>783</v>
      </c>
      <c r="C836" s="9" t="s">
        <v>899</v>
      </c>
      <c r="D836" s="9" t="s">
        <v>4852</v>
      </c>
      <c r="E836" s="11">
        <f>VLOOKUP(C836,Typology!$A$2:$D$615,4,FALSE)</f>
        <v>4</v>
      </c>
      <c r="F836" s="9" t="s">
        <v>902</v>
      </c>
      <c r="G836" s="9" t="s">
        <v>6006</v>
      </c>
      <c r="H836">
        <v>418.82302600000003</v>
      </c>
      <c r="I836">
        <v>501.15282400000001</v>
      </c>
    </row>
    <row r="837" spans="1:9" x14ac:dyDescent="0.25">
      <c r="A837" s="8">
        <v>2024</v>
      </c>
      <c r="B837" s="9" t="s">
        <v>783</v>
      </c>
      <c r="C837" s="9" t="s">
        <v>903</v>
      </c>
      <c r="D837" s="9" t="s">
        <v>4993</v>
      </c>
      <c r="E837" s="11">
        <f>VLOOKUP(C837,Typology!$A$2:$D$615,4,FALSE)</f>
        <v>7</v>
      </c>
      <c r="F837" s="9" t="s">
        <v>904</v>
      </c>
      <c r="G837" s="9" t="s">
        <v>6007</v>
      </c>
      <c r="H837">
        <v>847.74126000000001</v>
      </c>
      <c r="I837">
        <v>847.74126000000001</v>
      </c>
    </row>
    <row r="838" spans="1:9" x14ac:dyDescent="0.25">
      <c r="A838" s="8">
        <v>2024</v>
      </c>
      <c r="B838" s="9" t="s">
        <v>783</v>
      </c>
      <c r="C838" s="9" t="s">
        <v>903</v>
      </c>
      <c r="D838" s="9" t="s">
        <v>4993</v>
      </c>
      <c r="E838" s="11">
        <f>VLOOKUP(C838,Typology!$A$2:$D$615,4,FALSE)</f>
        <v>7</v>
      </c>
      <c r="F838" s="9" t="s">
        <v>438</v>
      </c>
      <c r="G838" s="9" t="s">
        <v>5610</v>
      </c>
      <c r="H838">
        <v>364.50491299999999</v>
      </c>
      <c r="I838">
        <v>1450.5483360000001</v>
      </c>
    </row>
    <row r="839" spans="1:9" x14ac:dyDescent="0.25">
      <c r="A839" s="8">
        <v>2024</v>
      </c>
      <c r="B839" s="9" t="s">
        <v>783</v>
      </c>
      <c r="C839" s="9" t="s">
        <v>903</v>
      </c>
      <c r="D839" s="9" t="s">
        <v>4993</v>
      </c>
      <c r="E839" s="11">
        <f>VLOOKUP(C839,Typology!$A$2:$D$615,4,FALSE)</f>
        <v>7</v>
      </c>
      <c r="F839" s="9" t="s">
        <v>905</v>
      </c>
      <c r="G839" s="9" t="s">
        <v>6008</v>
      </c>
      <c r="H839">
        <v>503.13668100000001</v>
      </c>
      <c r="I839">
        <v>503.13668100000001</v>
      </c>
    </row>
    <row r="840" spans="1:9" x14ac:dyDescent="0.25">
      <c r="A840" s="8">
        <v>2024</v>
      </c>
      <c r="B840" s="9" t="s">
        <v>783</v>
      </c>
      <c r="C840" s="9" t="s">
        <v>903</v>
      </c>
      <c r="D840" s="9" t="s">
        <v>4993</v>
      </c>
      <c r="E840" s="11">
        <f>VLOOKUP(C840,Typology!$A$2:$D$615,4,FALSE)</f>
        <v>7</v>
      </c>
      <c r="F840" s="9" t="s">
        <v>440</v>
      </c>
      <c r="G840" s="9" t="s">
        <v>5612</v>
      </c>
      <c r="H840">
        <v>0</v>
      </c>
      <c r="I840">
        <v>1564.633963</v>
      </c>
    </row>
    <row r="841" spans="1:9" x14ac:dyDescent="0.25">
      <c r="A841" s="8">
        <v>2024</v>
      </c>
      <c r="B841" s="9" t="s">
        <v>783</v>
      </c>
      <c r="C841" s="9" t="s">
        <v>903</v>
      </c>
      <c r="D841" s="9" t="s">
        <v>4993</v>
      </c>
      <c r="E841" s="11">
        <f>VLOOKUP(C841,Typology!$A$2:$D$615,4,FALSE)</f>
        <v>7</v>
      </c>
      <c r="F841" s="9" t="s">
        <v>906</v>
      </c>
      <c r="G841" s="9" t="s">
        <v>6009</v>
      </c>
      <c r="H841">
        <v>606.31586200000004</v>
      </c>
      <c r="I841">
        <v>606.31586200000004</v>
      </c>
    </row>
    <row r="842" spans="1:9" x14ac:dyDescent="0.25">
      <c r="A842" s="8">
        <v>2024</v>
      </c>
      <c r="B842" s="9" t="s">
        <v>783</v>
      </c>
      <c r="C842" s="9" t="s">
        <v>903</v>
      </c>
      <c r="D842" s="9" t="s">
        <v>4993</v>
      </c>
      <c r="E842" s="11">
        <f>VLOOKUP(C842,Typology!$A$2:$D$615,4,FALSE)</f>
        <v>7</v>
      </c>
      <c r="F842" s="9" t="s">
        <v>903</v>
      </c>
      <c r="G842" s="9" t="s">
        <v>4993</v>
      </c>
      <c r="H842">
        <v>16.061505</v>
      </c>
      <c r="I842">
        <v>23.238029999999998</v>
      </c>
    </row>
    <row r="843" spans="1:9" x14ac:dyDescent="0.25">
      <c r="A843" s="8">
        <v>2024</v>
      </c>
      <c r="B843" s="9" t="s">
        <v>783</v>
      </c>
      <c r="C843" s="9" t="s">
        <v>907</v>
      </c>
      <c r="D843" s="9" t="s">
        <v>4949</v>
      </c>
      <c r="E843" s="11">
        <f>VLOOKUP(C843,Typology!$A$2:$D$615,4,FALSE)</f>
        <v>6</v>
      </c>
      <c r="F843" s="9" t="s">
        <v>908</v>
      </c>
      <c r="G843" s="9" t="s">
        <v>6010</v>
      </c>
      <c r="H843">
        <v>0</v>
      </c>
      <c r="I843">
        <v>758.24434999999994</v>
      </c>
    </row>
    <row r="844" spans="1:9" x14ac:dyDescent="0.25">
      <c r="A844" s="8">
        <v>2024</v>
      </c>
      <c r="B844" s="9" t="s">
        <v>783</v>
      </c>
      <c r="C844" s="9" t="s">
        <v>907</v>
      </c>
      <c r="D844" s="9" t="s">
        <v>4949</v>
      </c>
      <c r="E844" s="11">
        <f>VLOOKUP(C844,Typology!$A$2:$D$615,4,FALSE)</f>
        <v>6</v>
      </c>
      <c r="F844" s="9" t="s">
        <v>909</v>
      </c>
      <c r="G844" s="9" t="s">
        <v>6011</v>
      </c>
      <c r="H844">
        <v>503.62584600000002</v>
      </c>
      <c r="I844">
        <v>503.62584600000002</v>
      </c>
    </row>
    <row r="845" spans="1:9" x14ac:dyDescent="0.25">
      <c r="A845" s="8">
        <v>2024</v>
      </c>
      <c r="B845" s="9" t="s">
        <v>783</v>
      </c>
      <c r="C845" s="9" t="s">
        <v>907</v>
      </c>
      <c r="D845" s="9" t="s">
        <v>4949</v>
      </c>
      <c r="E845" s="11">
        <f>VLOOKUP(C845,Typology!$A$2:$D$615,4,FALSE)</f>
        <v>6</v>
      </c>
      <c r="F845" s="9" t="s">
        <v>910</v>
      </c>
      <c r="G845" s="9" t="s">
        <v>6012</v>
      </c>
      <c r="H845">
        <v>0.90285699999999991</v>
      </c>
      <c r="I845">
        <v>1.662857</v>
      </c>
    </row>
    <row r="846" spans="1:9" x14ac:dyDescent="0.25">
      <c r="A846" s="8">
        <v>2024</v>
      </c>
      <c r="B846" s="9" t="s">
        <v>783</v>
      </c>
      <c r="C846" s="9" t="s">
        <v>907</v>
      </c>
      <c r="D846" s="9" t="s">
        <v>4949</v>
      </c>
      <c r="E846" s="11">
        <f>VLOOKUP(C846,Typology!$A$2:$D$615,4,FALSE)</f>
        <v>6</v>
      </c>
      <c r="F846" s="9" t="s">
        <v>911</v>
      </c>
      <c r="G846" s="9" t="s">
        <v>6013</v>
      </c>
      <c r="H846">
        <v>334.246239</v>
      </c>
      <c r="I846">
        <v>334.246239</v>
      </c>
    </row>
    <row r="847" spans="1:9" x14ac:dyDescent="0.25">
      <c r="A847" s="8">
        <v>2024</v>
      </c>
      <c r="B847" s="9" t="s">
        <v>783</v>
      </c>
      <c r="C847" s="9" t="s">
        <v>907</v>
      </c>
      <c r="D847" s="9" t="s">
        <v>4949</v>
      </c>
      <c r="E847" s="11">
        <f>VLOOKUP(C847,Typology!$A$2:$D$615,4,FALSE)</f>
        <v>6</v>
      </c>
      <c r="F847" s="9" t="s">
        <v>912</v>
      </c>
      <c r="G847" s="9" t="s">
        <v>6014</v>
      </c>
      <c r="H847">
        <v>332.94532700000002</v>
      </c>
      <c r="I847">
        <v>332.94532700000002</v>
      </c>
    </row>
    <row r="848" spans="1:9" x14ac:dyDescent="0.25">
      <c r="A848" s="8">
        <v>2024</v>
      </c>
      <c r="B848" s="9" t="s">
        <v>783</v>
      </c>
      <c r="C848" s="9" t="s">
        <v>907</v>
      </c>
      <c r="D848" s="9" t="s">
        <v>4949</v>
      </c>
      <c r="E848" s="11">
        <f>VLOOKUP(C848,Typology!$A$2:$D$615,4,FALSE)</f>
        <v>6</v>
      </c>
      <c r="F848" s="9" t="s">
        <v>913</v>
      </c>
      <c r="G848" s="9" t="s">
        <v>6015</v>
      </c>
      <c r="H848">
        <v>0</v>
      </c>
      <c r="I848">
        <v>582.70868399999995</v>
      </c>
    </row>
    <row r="849" spans="1:9" x14ac:dyDescent="0.25">
      <c r="A849" s="8">
        <v>2024</v>
      </c>
      <c r="B849" s="9" t="s">
        <v>783</v>
      </c>
      <c r="C849" s="9" t="s">
        <v>914</v>
      </c>
      <c r="D849" s="9" t="s">
        <v>5494</v>
      </c>
      <c r="E849" s="11">
        <f>VLOOKUP(C849,Typology!$A$2:$D$615,4,FALSE)</f>
        <v>5</v>
      </c>
      <c r="F849" s="9" t="s">
        <v>612</v>
      </c>
      <c r="G849" s="9" t="s">
        <v>5763</v>
      </c>
      <c r="H849">
        <v>0</v>
      </c>
      <c r="I849">
        <v>676.53807700000004</v>
      </c>
    </row>
    <row r="850" spans="1:9" x14ac:dyDescent="0.25">
      <c r="A850" s="8">
        <v>2024</v>
      </c>
      <c r="B850" s="9" t="s">
        <v>783</v>
      </c>
      <c r="C850" s="9" t="s">
        <v>914</v>
      </c>
      <c r="D850" s="9" t="s">
        <v>5494</v>
      </c>
      <c r="E850" s="11">
        <f>VLOOKUP(C850,Typology!$A$2:$D$615,4,FALSE)</f>
        <v>5</v>
      </c>
      <c r="F850" s="9" t="s">
        <v>915</v>
      </c>
      <c r="G850" s="9" t="s">
        <v>6016</v>
      </c>
      <c r="H850">
        <v>0</v>
      </c>
      <c r="I850">
        <v>597.24409700000001</v>
      </c>
    </row>
    <row r="851" spans="1:9" x14ac:dyDescent="0.25">
      <c r="A851" s="8">
        <v>2024</v>
      </c>
      <c r="B851" s="9" t="s">
        <v>783</v>
      </c>
      <c r="C851" s="9" t="s">
        <v>914</v>
      </c>
      <c r="D851" s="9" t="s">
        <v>5494</v>
      </c>
      <c r="E851" s="11">
        <f>VLOOKUP(C851,Typology!$A$2:$D$615,4,FALSE)</f>
        <v>5</v>
      </c>
      <c r="F851" s="9" t="s">
        <v>916</v>
      </c>
      <c r="G851" s="9" t="s">
        <v>6017</v>
      </c>
      <c r="H851">
        <v>418.411429</v>
      </c>
      <c r="I851">
        <v>418.411429</v>
      </c>
    </row>
    <row r="852" spans="1:9" x14ac:dyDescent="0.25">
      <c r="A852" s="8">
        <v>2024</v>
      </c>
      <c r="B852" s="9" t="s">
        <v>783</v>
      </c>
      <c r="C852" s="9" t="s">
        <v>914</v>
      </c>
      <c r="D852" s="9" t="s">
        <v>5494</v>
      </c>
      <c r="E852" s="11">
        <f>VLOOKUP(C852,Typology!$A$2:$D$615,4,FALSE)</f>
        <v>5</v>
      </c>
      <c r="F852" s="9" t="s">
        <v>917</v>
      </c>
      <c r="G852" s="9" t="s">
        <v>6018</v>
      </c>
      <c r="H852">
        <v>342.85036700000001</v>
      </c>
      <c r="I852">
        <v>342.85036700000001</v>
      </c>
    </row>
    <row r="853" spans="1:9" x14ac:dyDescent="0.25">
      <c r="A853" s="8">
        <v>2024</v>
      </c>
      <c r="B853" s="9" t="s">
        <v>783</v>
      </c>
      <c r="C853" s="9" t="s">
        <v>914</v>
      </c>
      <c r="D853" s="9" t="s">
        <v>5494</v>
      </c>
      <c r="E853" s="11">
        <f>VLOOKUP(C853,Typology!$A$2:$D$615,4,FALSE)</f>
        <v>5</v>
      </c>
      <c r="F853" s="9" t="s">
        <v>918</v>
      </c>
      <c r="G853" s="9" t="s">
        <v>6019</v>
      </c>
      <c r="H853">
        <v>288.915254</v>
      </c>
      <c r="I853">
        <v>288.915254</v>
      </c>
    </row>
    <row r="854" spans="1:9" x14ac:dyDescent="0.25">
      <c r="A854" s="8">
        <v>2024</v>
      </c>
      <c r="B854" s="9" t="s">
        <v>783</v>
      </c>
      <c r="C854" s="9" t="s">
        <v>914</v>
      </c>
      <c r="D854" s="9" t="s">
        <v>5494</v>
      </c>
      <c r="E854" s="11">
        <f>VLOOKUP(C854,Typology!$A$2:$D$615,4,FALSE)</f>
        <v>5</v>
      </c>
      <c r="F854" s="9" t="s">
        <v>914</v>
      </c>
      <c r="G854" s="9" t="s">
        <v>5494</v>
      </c>
      <c r="H854">
        <v>0</v>
      </c>
      <c r="I854">
        <v>0.64670699999999992</v>
      </c>
    </row>
    <row r="855" spans="1:9" x14ac:dyDescent="0.25">
      <c r="A855" s="8">
        <v>2024</v>
      </c>
      <c r="B855" s="9" t="s">
        <v>783</v>
      </c>
      <c r="C855" s="9" t="s">
        <v>914</v>
      </c>
      <c r="D855" s="9" t="s">
        <v>5494</v>
      </c>
      <c r="E855" s="11">
        <f>VLOOKUP(C855,Typology!$A$2:$D$615,4,FALSE)</f>
        <v>5</v>
      </c>
      <c r="F855" s="9" t="s">
        <v>919</v>
      </c>
      <c r="G855" s="9" t="s">
        <v>6020</v>
      </c>
      <c r="H855">
        <v>34.618749999999999</v>
      </c>
      <c r="I855">
        <v>34.618749999999999</v>
      </c>
    </row>
    <row r="856" spans="1:9" x14ac:dyDescent="0.25">
      <c r="A856" s="8">
        <v>2024</v>
      </c>
      <c r="B856" s="9" t="s">
        <v>783</v>
      </c>
      <c r="C856" s="9" t="s">
        <v>920</v>
      </c>
      <c r="D856" s="9" t="s">
        <v>4939</v>
      </c>
      <c r="E856" s="11">
        <f>VLOOKUP(C856,Typology!$A$2:$D$615,4,FALSE)</f>
        <v>6</v>
      </c>
      <c r="F856" s="9" t="s">
        <v>921</v>
      </c>
      <c r="G856" s="9" t="s">
        <v>6021</v>
      </c>
      <c r="H856">
        <v>0</v>
      </c>
      <c r="I856">
        <v>1155.106902</v>
      </c>
    </row>
    <row r="857" spans="1:9" x14ac:dyDescent="0.25">
      <c r="A857" s="8">
        <v>2024</v>
      </c>
      <c r="B857" s="9" t="s">
        <v>783</v>
      </c>
      <c r="C857" s="9" t="s">
        <v>920</v>
      </c>
      <c r="D857" s="9" t="s">
        <v>4939</v>
      </c>
      <c r="E857" s="11">
        <f>VLOOKUP(C857,Typology!$A$2:$D$615,4,FALSE)</f>
        <v>6</v>
      </c>
      <c r="F857" s="9" t="s">
        <v>922</v>
      </c>
      <c r="G857" s="9" t="s">
        <v>6022</v>
      </c>
      <c r="H857">
        <v>2</v>
      </c>
      <c r="I857">
        <v>780.43503099999998</v>
      </c>
    </row>
    <row r="858" spans="1:9" x14ac:dyDescent="0.25">
      <c r="A858" s="8">
        <v>2024</v>
      </c>
      <c r="B858" s="9" t="s">
        <v>783</v>
      </c>
      <c r="C858" s="9" t="s">
        <v>920</v>
      </c>
      <c r="D858" s="9" t="s">
        <v>4939</v>
      </c>
      <c r="E858" s="11">
        <f>VLOOKUP(C858,Typology!$A$2:$D$615,4,FALSE)</f>
        <v>6</v>
      </c>
      <c r="F858" s="9" t="s">
        <v>923</v>
      </c>
      <c r="G858" s="9" t="s">
        <v>6023</v>
      </c>
      <c r="H858">
        <v>1655.5655369999999</v>
      </c>
      <c r="I858">
        <v>1655.5655369999999</v>
      </c>
    </row>
    <row r="859" spans="1:9" x14ac:dyDescent="0.25">
      <c r="A859" s="8">
        <v>2024</v>
      </c>
      <c r="B859" s="9" t="s">
        <v>783</v>
      </c>
      <c r="C859" s="9" t="s">
        <v>924</v>
      </c>
      <c r="D859" s="9" t="s">
        <v>4987</v>
      </c>
      <c r="E859" s="11">
        <f>VLOOKUP(C859,Typology!$A$2:$D$615,4,FALSE)</f>
        <v>7</v>
      </c>
      <c r="F859" s="9" t="s">
        <v>436</v>
      </c>
      <c r="G859" s="9" t="s">
        <v>5608</v>
      </c>
      <c r="H859">
        <v>0</v>
      </c>
      <c r="I859">
        <v>379.08803699999999</v>
      </c>
    </row>
    <row r="860" spans="1:9" x14ac:dyDescent="0.25">
      <c r="A860" s="8">
        <v>2024</v>
      </c>
      <c r="B860" s="9" t="s">
        <v>783</v>
      </c>
      <c r="C860" s="9" t="s">
        <v>924</v>
      </c>
      <c r="D860" s="9" t="s">
        <v>4987</v>
      </c>
      <c r="E860" s="11">
        <f>VLOOKUP(C860,Typology!$A$2:$D$615,4,FALSE)</f>
        <v>7</v>
      </c>
      <c r="F860" s="9" t="s">
        <v>448</v>
      </c>
      <c r="G860" s="9" t="s">
        <v>5620</v>
      </c>
      <c r="H860">
        <v>447.71266300000002</v>
      </c>
      <c r="I860">
        <v>592.33842400000003</v>
      </c>
    </row>
    <row r="861" spans="1:9" x14ac:dyDescent="0.25">
      <c r="A861" s="8">
        <v>2024</v>
      </c>
      <c r="B861" s="9" t="s">
        <v>783</v>
      </c>
      <c r="C861" s="9" t="s">
        <v>925</v>
      </c>
      <c r="D861" s="9" t="s">
        <v>4908</v>
      </c>
      <c r="E861" s="11">
        <f>VLOOKUP(C861,Typology!$A$2:$D$615,4,FALSE)</f>
        <v>5</v>
      </c>
      <c r="F861" s="9" t="s">
        <v>926</v>
      </c>
      <c r="G861" s="9" t="s">
        <v>6024</v>
      </c>
      <c r="H861">
        <v>480.19331</v>
      </c>
      <c r="I861">
        <v>480.19331</v>
      </c>
    </row>
    <row r="862" spans="1:9" x14ac:dyDescent="0.25">
      <c r="A862" s="8">
        <v>2024</v>
      </c>
      <c r="B862" s="9" t="s">
        <v>783</v>
      </c>
      <c r="C862" s="9" t="s">
        <v>925</v>
      </c>
      <c r="D862" s="9" t="s">
        <v>4908</v>
      </c>
      <c r="E862" s="11">
        <f>VLOOKUP(C862,Typology!$A$2:$D$615,4,FALSE)</f>
        <v>5</v>
      </c>
      <c r="F862" s="9" t="s">
        <v>741</v>
      </c>
      <c r="G862" s="9" t="s">
        <v>5870</v>
      </c>
      <c r="H862">
        <v>0</v>
      </c>
      <c r="I862">
        <v>1806.081535</v>
      </c>
    </row>
    <row r="863" spans="1:9" x14ac:dyDescent="0.25">
      <c r="A863" s="8">
        <v>2024</v>
      </c>
      <c r="B863" s="9" t="s">
        <v>783</v>
      </c>
      <c r="C863" s="9" t="s">
        <v>925</v>
      </c>
      <c r="D863" s="9" t="s">
        <v>4908</v>
      </c>
      <c r="E863" s="11">
        <f>VLOOKUP(C863,Typology!$A$2:$D$615,4,FALSE)</f>
        <v>5</v>
      </c>
      <c r="F863" s="9" t="s">
        <v>928</v>
      </c>
      <c r="G863" s="9" t="s">
        <v>6026</v>
      </c>
      <c r="H863">
        <v>448.41825699999998</v>
      </c>
      <c r="I863">
        <v>448.41825699999998</v>
      </c>
    </row>
    <row r="864" spans="1:9" x14ac:dyDescent="0.25">
      <c r="A864" s="8">
        <v>2024</v>
      </c>
      <c r="B864" s="9" t="s">
        <v>783</v>
      </c>
      <c r="C864" s="9" t="s">
        <v>925</v>
      </c>
      <c r="D864" s="9" t="s">
        <v>4908</v>
      </c>
      <c r="E864" s="11">
        <f>VLOOKUP(C864,Typology!$A$2:$D$615,4,FALSE)</f>
        <v>5</v>
      </c>
      <c r="F864" s="9" t="s">
        <v>929</v>
      </c>
      <c r="G864" s="9" t="s">
        <v>6027</v>
      </c>
      <c r="H864">
        <v>436.100279</v>
      </c>
      <c r="I864">
        <v>436.100279</v>
      </c>
    </row>
    <row r="865" spans="1:9" x14ac:dyDescent="0.25">
      <c r="A865" s="8">
        <v>2024</v>
      </c>
      <c r="B865" s="9" t="s">
        <v>783</v>
      </c>
      <c r="C865" s="9" t="s">
        <v>925</v>
      </c>
      <c r="D865" s="9" t="s">
        <v>4908</v>
      </c>
      <c r="E865" s="11">
        <f>VLOOKUP(C865,Typology!$A$2:$D$615,4,FALSE)</f>
        <v>5</v>
      </c>
      <c r="F865" s="9" t="s">
        <v>930</v>
      </c>
      <c r="G865" s="9" t="s">
        <v>6028</v>
      </c>
      <c r="H865">
        <v>482.99169499999999</v>
      </c>
      <c r="I865">
        <v>482.99169499999999</v>
      </c>
    </row>
    <row r="866" spans="1:9" x14ac:dyDescent="0.25">
      <c r="A866" s="8">
        <v>2024</v>
      </c>
      <c r="B866" s="9" t="s">
        <v>783</v>
      </c>
      <c r="C866" s="9" t="s">
        <v>925</v>
      </c>
      <c r="D866" s="9" t="s">
        <v>4908</v>
      </c>
      <c r="E866" s="11">
        <f>VLOOKUP(C866,Typology!$A$2:$D$615,4,FALSE)</f>
        <v>5</v>
      </c>
      <c r="F866" s="9" t="s">
        <v>931</v>
      </c>
      <c r="G866" s="9" t="s">
        <v>6029</v>
      </c>
      <c r="H866">
        <v>415.07843500000001</v>
      </c>
      <c r="I866">
        <v>415.07843500000001</v>
      </c>
    </row>
    <row r="867" spans="1:9" x14ac:dyDescent="0.25">
      <c r="A867" s="8">
        <v>2024</v>
      </c>
      <c r="B867" s="9" t="s">
        <v>783</v>
      </c>
      <c r="C867" s="9" t="s">
        <v>925</v>
      </c>
      <c r="D867" s="9" t="s">
        <v>4908</v>
      </c>
      <c r="E867" s="11">
        <f>VLOOKUP(C867,Typology!$A$2:$D$615,4,FALSE)</f>
        <v>5</v>
      </c>
      <c r="F867" s="9" t="s">
        <v>932</v>
      </c>
      <c r="G867" s="9" t="s">
        <v>6030</v>
      </c>
      <c r="H867">
        <v>375.92601500000001</v>
      </c>
      <c r="I867">
        <v>375.92601500000001</v>
      </c>
    </row>
    <row r="868" spans="1:9" x14ac:dyDescent="0.25">
      <c r="A868" s="8">
        <v>2024</v>
      </c>
      <c r="B868" s="9" t="s">
        <v>783</v>
      </c>
      <c r="C868" s="9" t="s">
        <v>925</v>
      </c>
      <c r="D868" s="9" t="s">
        <v>4908</v>
      </c>
      <c r="E868" s="11">
        <f>VLOOKUP(C868,Typology!$A$2:$D$615,4,FALSE)</f>
        <v>5</v>
      </c>
      <c r="F868" s="9" t="s">
        <v>933</v>
      </c>
      <c r="G868" s="9" t="s">
        <v>6031</v>
      </c>
      <c r="H868">
        <v>0</v>
      </c>
      <c r="I868">
        <v>1157.8657169999999</v>
      </c>
    </row>
    <row r="869" spans="1:9" x14ac:dyDescent="0.25">
      <c r="A869" s="8">
        <v>2024</v>
      </c>
      <c r="B869" s="9" t="s">
        <v>783</v>
      </c>
      <c r="C869" s="9" t="s">
        <v>934</v>
      </c>
      <c r="D869" s="9" t="s">
        <v>4855</v>
      </c>
      <c r="E869" s="11">
        <f>VLOOKUP(C869,Typology!$A$2:$D$615,4,FALSE)</f>
        <v>4</v>
      </c>
      <c r="F869" s="9" t="s">
        <v>935</v>
      </c>
      <c r="G869" s="9" t="s">
        <v>6032</v>
      </c>
      <c r="H869">
        <v>822.82717500000001</v>
      </c>
      <c r="I869">
        <v>822.82717500000001</v>
      </c>
    </row>
    <row r="870" spans="1:9" x14ac:dyDescent="0.25">
      <c r="A870" s="8">
        <v>2024</v>
      </c>
      <c r="B870" s="9" t="s">
        <v>783</v>
      </c>
      <c r="C870" s="9" t="s">
        <v>934</v>
      </c>
      <c r="D870" s="9" t="s">
        <v>4855</v>
      </c>
      <c r="E870" s="11">
        <f>VLOOKUP(C870,Typology!$A$2:$D$615,4,FALSE)</f>
        <v>4</v>
      </c>
      <c r="F870" s="9" t="s">
        <v>936</v>
      </c>
      <c r="G870" s="9" t="s">
        <v>6033</v>
      </c>
      <c r="H870">
        <v>0</v>
      </c>
      <c r="I870">
        <v>878.64320099999998</v>
      </c>
    </row>
    <row r="871" spans="1:9" x14ac:dyDescent="0.25">
      <c r="A871" s="8">
        <v>2024</v>
      </c>
      <c r="B871" s="9" t="s">
        <v>783</v>
      </c>
      <c r="C871" s="9" t="s">
        <v>937</v>
      </c>
      <c r="D871" s="9" t="s">
        <v>4787</v>
      </c>
      <c r="E871" s="11">
        <f>VLOOKUP(C871,Typology!$A$2:$D$615,4,FALSE)</f>
        <v>4</v>
      </c>
      <c r="F871" s="9" t="s">
        <v>938</v>
      </c>
      <c r="G871" s="9" t="s">
        <v>6034</v>
      </c>
      <c r="H871">
        <v>0</v>
      </c>
      <c r="I871">
        <v>230.793407</v>
      </c>
    </row>
    <row r="872" spans="1:9" x14ac:dyDescent="0.25">
      <c r="A872" s="8">
        <v>2024</v>
      </c>
      <c r="B872" s="9" t="s">
        <v>783</v>
      </c>
      <c r="C872" s="9" t="s">
        <v>937</v>
      </c>
      <c r="D872" s="9" t="s">
        <v>4787</v>
      </c>
      <c r="E872" s="11">
        <f>VLOOKUP(C872,Typology!$A$2:$D$615,4,FALSE)</f>
        <v>4</v>
      </c>
      <c r="F872" s="9" t="s">
        <v>939</v>
      </c>
      <c r="G872" s="9" t="s">
        <v>6035</v>
      </c>
      <c r="H872">
        <v>504.79418299999998</v>
      </c>
      <c r="I872">
        <v>504.79418299999998</v>
      </c>
    </row>
    <row r="873" spans="1:9" x14ac:dyDescent="0.25">
      <c r="A873" s="8">
        <v>2024</v>
      </c>
      <c r="B873" s="9" t="s">
        <v>783</v>
      </c>
      <c r="C873" s="9" t="s">
        <v>937</v>
      </c>
      <c r="D873" s="9" t="s">
        <v>4787</v>
      </c>
      <c r="E873" s="11">
        <f>VLOOKUP(C873,Typology!$A$2:$D$615,4,FALSE)</f>
        <v>4</v>
      </c>
      <c r="F873" s="9" t="s">
        <v>940</v>
      </c>
      <c r="G873" s="9" t="s">
        <v>6036</v>
      </c>
      <c r="H873">
        <v>0</v>
      </c>
      <c r="I873">
        <v>242.76987500000001</v>
      </c>
    </row>
    <row r="874" spans="1:9" x14ac:dyDescent="0.25">
      <c r="A874" s="8">
        <v>2024</v>
      </c>
      <c r="B874" s="9" t="s">
        <v>783</v>
      </c>
      <c r="C874" s="9" t="s">
        <v>941</v>
      </c>
      <c r="D874" s="9" t="s">
        <v>4798</v>
      </c>
      <c r="E874" s="11">
        <f>VLOOKUP(C874,Typology!$A$2:$D$615,4,FALSE)</f>
        <v>4</v>
      </c>
      <c r="F874" s="9" t="s">
        <v>942</v>
      </c>
      <c r="G874" s="9" t="s">
        <v>6037</v>
      </c>
      <c r="H874">
        <v>0</v>
      </c>
      <c r="I874">
        <v>403.50857500000001</v>
      </c>
    </row>
    <row r="875" spans="1:9" x14ac:dyDescent="0.25">
      <c r="A875" s="8">
        <v>2024</v>
      </c>
      <c r="B875" s="9" t="s">
        <v>783</v>
      </c>
      <c r="C875" s="9" t="s">
        <v>941</v>
      </c>
      <c r="D875" s="9" t="s">
        <v>4798</v>
      </c>
      <c r="E875" s="11">
        <f>VLOOKUP(C875,Typology!$A$2:$D$615,4,FALSE)</f>
        <v>4</v>
      </c>
      <c r="F875" s="9" t="s">
        <v>943</v>
      </c>
      <c r="G875" s="9" t="s">
        <v>6038</v>
      </c>
      <c r="H875">
        <v>0</v>
      </c>
      <c r="I875">
        <v>491.982619</v>
      </c>
    </row>
    <row r="876" spans="1:9" x14ac:dyDescent="0.25">
      <c r="A876" s="8">
        <v>2024</v>
      </c>
      <c r="B876" s="9" t="s">
        <v>783</v>
      </c>
      <c r="C876" s="9" t="s">
        <v>941</v>
      </c>
      <c r="D876" s="9" t="s">
        <v>4798</v>
      </c>
      <c r="E876" s="11">
        <f>VLOOKUP(C876,Typology!$A$2:$D$615,4,FALSE)</f>
        <v>4</v>
      </c>
      <c r="F876" s="9" t="s">
        <v>944</v>
      </c>
      <c r="G876" s="9" t="s">
        <v>6039</v>
      </c>
      <c r="H876">
        <v>27.224157999999999</v>
      </c>
      <c r="I876">
        <v>27.224157999999999</v>
      </c>
    </row>
    <row r="877" spans="1:9" x14ac:dyDescent="0.25">
      <c r="A877" s="8">
        <v>2024</v>
      </c>
      <c r="B877" s="9" t="s">
        <v>783</v>
      </c>
      <c r="C877" s="9" t="s">
        <v>941</v>
      </c>
      <c r="D877" s="9" t="s">
        <v>4798</v>
      </c>
      <c r="E877" s="11">
        <f>VLOOKUP(C877,Typology!$A$2:$D$615,4,FALSE)</f>
        <v>4</v>
      </c>
      <c r="F877" s="9" t="s">
        <v>945</v>
      </c>
      <c r="G877" s="9" t="s">
        <v>6040</v>
      </c>
      <c r="H877">
        <v>466.01083199999999</v>
      </c>
      <c r="I877">
        <v>466.01083199999999</v>
      </c>
    </row>
    <row r="878" spans="1:9" x14ac:dyDescent="0.25">
      <c r="A878" s="8">
        <v>2024</v>
      </c>
      <c r="B878" s="9" t="s">
        <v>783</v>
      </c>
      <c r="C878" s="9" t="s">
        <v>941</v>
      </c>
      <c r="D878" s="9" t="s">
        <v>4798</v>
      </c>
      <c r="E878" s="11">
        <f>VLOOKUP(C878,Typology!$A$2:$D$615,4,FALSE)</f>
        <v>4</v>
      </c>
      <c r="F878" s="9" t="s">
        <v>946</v>
      </c>
      <c r="G878" s="9" t="s">
        <v>6041</v>
      </c>
      <c r="H878">
        <v>373.78536299999996</v>
      </c>
      <c r="I878">
        <v>373.78536299999996</v>
      </c>
    </row>
    <row r="879" spans="1:9" x14ac:dyDescent="0.25">
      <c r="A879" s="8">
        <v>2024</v>
      </c>
      <c r="B879" s="9" t="s">
        <v>783</v>
      </c>
      <c r="C879" s="9" t="s">
        <v>947</v>
      </c>
      <c r="D879" s="9" t="s">
        <v>5017</v>
      </c>
      <c r="E879" s="11">
        <f>VLOOKUP(C879,Typology!$A$2:$D$615,4,FALSE)</f>
        <v>7</v>
      </c>
      <c r="F879" s="9" t="s">
        <v>948</v>
      </c>
      <c r="G879" s="9" t="s">
        <v>6042</v>
      </c>
      <c r="H879">
        <v>0</v>
      </c>
      <c r="I879">
        <v>157.56956400000001</v>
      </c>
    </row>
    <row r="880" spans="1:9" x14ac:dyDescent="0.25">
      <c r="A880" s="8">
        <v>2024</v>
      </c>
      <c r="B880" s="9" t="s">
        <v>783</v>
      </c>
      <c r="C880" s="9" t="s">
        <v>947</v>
      </c>
      <c r="D880" s="9" t="s">
        <v>5017</v>
      </c>
      <c r="E880" s="11">
        <f>VLOOKUP(C880,Typology!$A$2:$D$615,4,FALSE)</f>
        <v>7</v>
      </c>
      <c r="F880" s="9" t="s">
        <v>950</v>
      </c>
      <c r="G880" s="9" t="s">
        <v>6044</v>
      </c>
      <c r="H880">
        <v>0</v>
      </c>
      <c r="I880">
        <v>291.98999300000003</v>
      </c>
    </row>
    <row r="881" spans="1:9" x14ac:dyDescent="0.25">
      <c r="A881" s="8">
        <v>2024</v>
      </c>
      <c r="B881" s="9" t="s">
        <v>783</v>
      </c>
      <c r="C881" s="9" t="s">
        <v>947</v>
      </c>
      <c r="D881" s="9" t="s">
        <v>5017</v>
      </c>
      <c r="E881" s="11">
        <f>VLOOKUP(C881,Typology!$A$2:$D$615,4,FALSE)</f>
        <v>7</v>
      </c>
      <c r="F881" s="9" t="s">
        <v>951</v>
      </c>
      <c r="G881" s="9" t="s">
        <v>6045</v>
      </c>
      <c r="H881">
        <v>532.22486000000004</v>
      </c>
      <c r="I881">
        <v>605.07543499999997</v>
      </c>
    </row>
    <row r="882" spans="1:9" x14ac:dyDescent="0.25">
      <c r="A882" s="8">
        <v>2024</v>
      </c>
      <c r="B882" s="9" t="s">
        <v>783</v>
      </c>
      <c r="C882" s="9" t="s">
        <v>952</v>
      </c>
      <c r="D882" s="9" t="s">
        <v>5035</v>
      </c>
      <c r="E882" s="11">
        <f>VLOOKUP(C882,Typology!$A$2:$D$615,4,FALSE)</f>
        <v>8</v>
      </c>
      <c r="F882" s="9" t="s">
        <v>953</v>
      </c>
      <c r="G882" s="9" t="s">
        <v>6046</v>
      </c>
      <c r="H882">
        <v>361.59866399999999</v>
      </c>
      <c r="I882">
        <v>389.52684199999999</v>
      </c>
    </row>
    <row r="883" spans="1:9" x14ac:dyDescent="0.25">
      <c r="A883" s="8">
        <v>2024</v>
      </c>
      <c r="B883" s="9" t="s">
        <v>783</v>
      </c>
      <c r="C883" s="9" t="s">
        <v>952</v>
      </c>
      <c r="D883" s="9" t="s">
        <v>5035</v>
      </c>
      <c r="E883" s="11">
        <f>VLOOKUP(C883,Typology!$A$2:$D$615,4,FALSE)</f>
        <v>8</v>
      </c>
      <c r="F883" s="9" t="s">
        <v>954</v>
      </c>
      <c r="G883" s="9" t="s">
        <v>6047</v>
      </c>
      <c r="H883">
        <v>219.62749400000001</v>
      </c>
      <c r="I883">
        <v>267.62749400000001</v>
      </c>
    </row>
    <row r="884" spans="1:9" x14ac:dyDescent="0.25">
      <c r="A884" s="8">
        <v>2024</v>
      </c>
      <c r="B884" s="9" t="s">
        <v>783</v>
      </c>
      <c r="C884" s="9" t="s">
        <v>952</v>
      </c>
      <c r="D884" s="9" t="s">
        <v>5035</v>
      </c>
      <c r="E884" s="11">
        <f>VLOOKUP(C884,Typology!$A$2:$D$615,4,FALSE)</f>
        <v>8</v>
      </c>
      <c r="F884" s="9" t="s">
        <v>955</v>
      </c>
      <c r="G884" s="9" t="s">
        <v>6048</v>
      </c>
      <c r="H884">
        <v>396.84849700000001</v>
      </c>
      <c r="I884">
        <v>396.84849700000001</v>
      </c>
    </row>
    <row r="885" spans="1:9" x14ac:dyDescent="0.25">
      <c r="A885" s="8">
        <v>2024</v>
      </c>
      <c r="B885" s="9" t="s">
        <v>783</v>
      </c>
      <c r="C885" s="9" t="s">
        <v>952</v>
      </c>
      <c r="D885" s="9" t="s">
        <v>5035</v>
      </c>
      <c r="E885" s="11">
        <f>VLOOKUP(C885,Typology!$A$2:$D$615,4,FALSE)</f>
        <v>8</v>
      </c>
      <c r="F885" s="9" t="s">
        <v>956</v>
      </c>
      <c r="G885" s="9" t="s">
        <v>6049</v>
      </c>
      <c r="H885">
        <v>168.259154</v>
      </c>
      <c r="I885">
        <v>248.88439199999999</v>
      </c>
    </row>
    <row r="886" spans="1:9" x14ac:dyDescent="0.25">
      <c r="A886" s="8">
        <v>2024</v>
      </c>
      <c r="B886" s="9" t="s">
        <v>783</v>
      </c>
      <c r="C886" s="9" t="s">
        <v>952</v>
      </c>
      <c r="D886" s="9" t="s">
        <v>5035</v>
      </c>
      <c r="E886" s="11">
        <f>VLOOKUP(C886,Typology!$A$2:$D$615,4,FALSE)</f>
        <v>8</v>
      </c>
      <c r="F886" s="9" t="s">
        <v>958</v>
      </c>
      <c r="G886" s="9" t="s">
        <v>6051</v>
      </c>
      <c r="H886">
        <v>35.650566999999995</v>
      </c>
      <c r="I886">
        <v>236.56441799999999</v>
      </c>
    </row>
    <row r="887" spans="1:9" x14ac:dyDescent="0.25">
      <c r="A887" s="8">
        <v>2024</v>
      </c>
      <c r="B887" s="9" t="s">
        <v>783</v>
      </c>
      <c r="C887" s="9" t="s">
        <v>952</v>
      </c>
      <c r="D887" s="9" t="s">
        <v>5035</v>
      </c>
      <c r="E887" s="11">
        <f>VLOOKUP(C887,Typology!$A$2:$D$615,4,FALSE)</f>
        <v>8</v>
      </c>
      <c r="F887" s="9" t="s">
        <v>959</v>
      </c>
      <c r="G887" s="9" t="s">
        <v>6052</v>
      </c>
      <c r="H887">
        <v>313.257271</v>
      </c>
      <c r="I887">
        <v>313.257271</v>
      </c>
    </row>
    <row r="888" spans="1:9" x14ac:dyDescent="0.25">
      <c r="A888" s="8">
        <v>2024</v>
      </c>
      <c r="B888" s="9" t="s">
        <v>783</v>
      </c>
      <c r="C888" s="9" t="s">
        <v>952</v>
      </c>
      <c r="D888" s="9" t="s">
        <v>5035</v>
      </c>
      <c r="E888" s="11">
        <f>VLOOKUP(C888,Typology!$A$2:$D$615,4,FALSE)</f>
        <v>8</v>
      </c>
      <c r="F888" s="9" t="s">
        <v>960</v>
      </c>
      <c r="G888" s="9" t="s">
        <v>6053</v>
      </c>
      <c r="H888">
        <v>396.84228999999999</v>
      </c>
      <c r="I888">
        <v>396.84228999999999</v>
      </c>
    </row>
    <row r="889" spans="1:9" x14ac:dyDescent="0.25">
      <c r="A889" s="8">
        <v>2024</v>
      </c>
      <c r="B889" s="9" t="s">
        <v>783</v>
      </c>
      <c r="C889" s="9" t="s">
        <v>952</v>
      </c>
      <c r="D889" s="9" t="s">
        <v>5035</v>
      </c>
      <c r="E889" s="11">
        <f>VLOOKUP(C889,Typology!$A$2:$D$615,4,FALSE)</f>
        <v>8</v>
      </c>
      <c r="F889" s="9" t="s">
        <v>961</v>
      </c>
      <c r="G889" s="9" t="s">
        <v>6054</v>
      </c>
      <c r="H889">
        <v>124.690798</v>
      </c>
      <c r="I889">
        <v>500.45193399999999</v>
      </c>
    </row>
    <row r="890" spans="1:9" x14ac:dyDescent="0.25">
      <c r="A890" s="8">
        <v>2024</v>
      </c>
      <c r="B890" s="9" t="s">
        <v>783</v>
      </c>
      <c r="C890" s="9" t="s">
        <v>952</v>
      </c>
      <c r="D890" s="9" t="s">
        <v>5035</v>
      </c>
      <c r="E890" s="11">
        <f>VLOOKUP(C890,Typology!$A$2:$D$615,4,FALSE)</f>
        <v>8</v>
      </c>
      <c r="F890" s="9" t="s">
        <v>962</v>
      </c>
      <c r="G890" s="9" t="s">
        <v>6055</v>
      </c>
      <c r="H890">
        <v>243.116829</v>
      </c>
      <c r="I890">
        <v>277.17760299999998</v>
      </c>
    </row>
    <row r="891" spans="1:9" x14ac:dyDescent="0.25">
      <c r="A891" s="8">
        <v>2024</v>
      </c>
      <c r="B891" s="9" t="s">
        <v>783</v>
      </c>
      <c r="C891" s="9" t="s">
        <v>952</v>
      </c>
      <c r="D891" s="9" t="s">
        <v>5035</v>
      </c>
      <c r="E891" s="11">
        <f>VLOOKUP(C891,Typology!$A$2:$D$615,4,FALSE)</f>
        <v>8</v>
      </c>
      <c r="F891" s="9" t="s">
        <v>963</v>
      </c>
      <c r="G891" s="9" t="s">
        <v>6056</v>
      </c>
      <c r="H891">
        <v>146.83083600000001</v>
      </c>
      <c r="I891">
        <v>233.57245699999999</v>
      </c>
    </row>
    <row r="892" spans="1:9" x14ac:dyDescent="0.25">
      <c r="A892" s="8">
        <v>2024</v>
      </c>
      <c r="B892" s="9" t="s">
        <v>783</v>
      </c>
      <c r="C892" s="9" t="s">
        <v>952</v>
      </c>
      <c r="D892" s="9" t="s">
        <v>5035</v>
      </c>
      <c r="E892" s="11">
        <f>VLOOKUP(C892,Typology!$A$2:$D$615,4,FALSE)</f>
        <v>8</v>
      </c>
      <c r="F892" s="9" t="s">
        <v>964</v>
      </c>
      <c r="G892" s="9" t="s">
        <v>6057</v>
      </c>
      <c r="H892">
        <v>0</v>
      </c>
      <c r="I892">
        <v>2126.0318090000001</v>
      </c>
    </row>
    <row r="893" spans="1:9" x14ac:dyDescent="0.25">
      <c r="A893" s="8">
        <v>2024</v>
      </c>
      <c r="B893" s="9" t="s">
        <v>783</v>
      </c>
      <c r="C893" s="9" t="s">
        <v>952</v>
      </c>
      <c r="D893" s="9" t="s">
        <v>5035</v>
      </c>
      <c r="E893" s="11">
        <f>VLOOKUP(C893,Typology!$A$2:$D$615,4,FALSE)</f>
        <v>8</v>
      </c>
      <c r="F893" s="9" t="s">
        <v>965</v>
      </c>
      <c r="G893" s="9" t="s">
        <v>6058</v>
      </c>
      <c r="H893">
        <v>321.79217599999998</v>
      </c>
      <c r="I893">
        <v>321.79217599999998</v>
      </c>
    </row>
    <row r="894" spans="1:9" x14ac:dyDescent="0.25">
      <c r="A894" s="8">
        <v>2024</v>
      </c>
      <c r="B894" s="9" t="s">
        <v>783</v>
      </c>
      <c r="C894" s="9" t="s">
        <v>952</v>
      </c>
      <c r="D894" s="9" t="s">
        <v>5035</v>
      </c>
      <c r="E894" s="11">
        <f>VLOOKUP(C894,Typology!$A$2:$D$615,4,FALSE)</f>
        <v>8</v>
      </c>
      <c r="F894" s="9" t="s">
        <v>966</v>
      </c>
      <c r="G894" s="9" t="s">
        <v>6059</v>
      </c>
      <c r="H894">
        <v>74.649715999999998</v>
      </c>
      <c r="I894">
        <v>74.649715999999998</v>
      </c>
    </row>
    <row r="895" spans="1:9" x14ac:dyDescent="0.25">
      <c r="A895" s="8">
        <v>2024</v>
      </c>
      <c r="B895" s="9" t="s">
        <v>783</v>
      </c>
      <c r="C895" s="9" t="s">
        <v>952</v>
      </c>
      <c r="D895" s="9" t="s">
        <v>5035</v>
      </c>
      <c r="E895" s="11">
        <f>VLOOKUP(C895,Typology!$A$2:$D$615,4,FALSE)</f>
        <v>8</v>
      </c>
      <c r="F895" s="9" t="s">
        <v>967</v>
      </c>
      <c r="G895" s="9" t="s">
        <v>6060</v>
      </c>
      <c r="H895">
        <v>298.60515299999997</v>
      </c>
      <c r="I895">
        <v>332.43388199999998</v>
      </c>
    </row>
    <row r="896" spans="1:9" x14ac:dyDescent="0.25">
      <c r="A896" s="8">
        <v>2024</v>
      </c>
      <c r="B896" s="9" t="s">
        <v>783</v>
      </c>
      <c r="C896" s="9" t="s">
        <v>952</v>
      </c>
      <c r="D896" s="9" t="s">
        <v>5035</v>
      </c>
      <c r="E896" s="11">
        <f>VLOOKUP(C896,Typology!$A$2:$D$615,4,FALSE)</f>
        <v>8</v>
      </c>
      <c r="F896" s="9" t="s">
        <v>968</v>
      </c>
      <c r="G896" s="9" t="s">
        <v>6061</v>
      </c>
      <c r="H896">
        <v>199.285076</v>
      </c>
      <c r="I896">
        <v>295.59999599999998</v>
      </c>
    </row>
    <row r="897" spans="1:9" x14ac:dyDescent="0.25">
      <c r="A897" s="8">
        <v>2024</v>
      </c>
      <c r="B897" s="9" t="s">
        <v>783</v>
      </c>
      <c r="C897" s="9" t="s">
        <v>952</v>
      </c>
      <c r="D897" s="9" t="s">
        <v>5035</v>
      </c>
      <c r="E897" s="11">
        <f>VLOOKUP(C897,Typology!$A$2:$D$615,4,FALSE)</f>
        <v>8</v>
      </c>
      <c r="F897" s="9" t="s">
        <v>952</v>
      </c>
      <c r="G897" s="9" t="s">
        <v>5035</v>
      </c>
      <c r="H897">
        <v>1.6574999999999999E-2</v>
      </c>
      <c r="I897">
        <v>1.016575</v>
      </c>
    </row>
    <row r="898" spans="1:9" x14ac:dyDescent="0.25">
      <c r="A898" s="8">
        <v>2024</v>
      </c>
      <c r="B898" s="9" t="s">
        <v>783</v>
      </c>
      <c r="C898" s="9" t="s">
        <v>952</v>
      </c>
      <c r="D898" s="9" t="s">
        <v>5035</v>
      </c>
      <c r="E898" s="11">
        <f>VLOOKUP(C898,Typology!$A$2:$D$615,4,FALSE)</f>
        <v>8</v>
      </c>
      <c r="F898" s="9" t="s">
        <v>969</v>
      </c>
      <c r="G898" s="9" t="s">
        <v>6062</v>
      </c>
      <c r="H898">
        <v>0</v>
      </c>
      <c r="I898">
        <v>766.60934299999997</v>
      </c>
    </row>
    <row r="899" spans="1:9" x14ac:dyDescent="0.25">
      <c r="A899" s="8">
        <v>2024</v>
      </c>
      <c r="B899" s="9" t="s">
        <v>783</v>
      </c>
      <c r="C899" s="9" t="s">
        <v>952</v>
      </c>
      <c r="D899" s="9" t="s">
        <v>5035</v>
      </c>
      <c r="E899" s="11">
        <f>VLOOKUP(C899,Typology!$A$2:$D$615,4,FALSE)</f>
        <v>8</v>
      </c>
      <c r="F899" s="9" t="s">
        <v>970</v>
      </c>
      <c r="G899" s="9" t="s">
        <v>6063</v>
      </c>
      <c r="H899">
        <v>114.539547</v>
      </c>
      <c r="I899">
        <v>125.539547</v>
      </c>
    </row>
    <row r="900" spans="1:9" x14ac:dyDescent="0.25">
      <c r="A900" s="8">
        <v>2024</v>
      </c>
      <c r="B900" s="9" t="s">
        <v>783</v>
      </c>
      <c r="C900" s="9" t="s">
        <v>952</v>
      </c>
      <c r="D900" s="9" t="s">
        <v>5035</v>
      </c>
      <c r="E900" s="11">
        <f>VLOOKUP(C900,Typology!$A$2:$D$615,4,FALSE)</f>
        <v>8</v>
      </c>
      <c r="F900" s="9" t="s">
        <v>971</v>
      </c>
      <c r="G900" s="9" t="s">
        <v>6064</v>
      </c>
      <c r="H900">
        <v>0</v>
      </c>
      <c r="I900">
        <v>193.733915</v>
      </c>
    </row>
    <row r="901" spans="1:9" x14ac:dyDescent="0.25">
      <c r="A901" s="8">
        <v>2024</v>
      </c>
      <c r="B901" s="9" t="s">
        <v>783</v>
      </c>
      <c r="C901" s="9" t="s">
        <v>972</v>
      </c>
      <c r="D901" s="9" t="s">
        <v>4821</v>
      </c>
      <c r="E901" s="11">
        <f>VLOOKUP(C901,Typology!$A$2:$D$615,4,FALSE)</f>
        <v>4</v>
      </c>
      <c r="F901" s="9" t="s">
        <v>973</v>
      </c>
      <c r="G901" s="9" t="s">
        <v>6065</v>
      </c>
      <c r="H901">
        <v>0</v>
      </c>
      <c r="I901">
        <v>368.46507400000002</v>
      </c>
    </row>
    <row r="902" spans="1:9" x14ac:dyDescent="0.25">
      <c r="A902" s="8">
        <v>2024</v>
      </c>
      <c r="B902" s="9" t="s">
        <v>783</v>
      </c>
      <c r="C902" s="9" t="s">
        <v>972</v>
      </c>
      <c r="D902" s="9" t="s">
        <v>4821</v>
      </c>
      <c r="E902" s="11">
        <f>VLOOKUP(C902,Typology!$A$2:$D$615,4,FALSE)</f>
        <v>4</v>
      </c>
      <c r="F902" s="9" t="s">
        <v>974</v>
      </c>
      <c r="G902" s="9" t="s">
        <v>6066</v>
      </c>
      <c r="H902">
        <v>0</v>
      </c>
      <c r="I902">
        <v>753.21888300000001</v>
      </c>
    </row>
    <row r="903" spans="1:9" x14ac:dyDescent="0.25">
      <c r="A903" s="8">
        <v>2024</v>
      </c>
      <c r="B903" s="9" t="s">
        <v>783</v>
      </c>
      <c r="C903" s="9" t="s">
        <v>972</v>
      </c>
      <c r="D903" s="9" t="s">
        <v>4821</v>
      </c>
      <c r="E903" s="11">
        <f>VLOOKUP(C903,Typology!$A$2:$D$615,4,FALSE)</f>
        <v>4</v>
      </c>
      <c r="F903" s="9" t="s">
        <v>975</v>
      </c>
      <c r="G903" s="9" t="s">
        <v>6067</v>
      </c>
      <c r="H903">
        <v>532.92632200000003</v>
      </c>
      <c r="I903">
        <v>532.92632200000003</v>
      </c>
    </row>
    <row r="904" spans="1:9" x14ac:dyDescent="0.25">
      <c r="A904" s="8">
        <v>2024</v>
      </c>
      <c r="B904" s="9" t="s">
        <v>783</v>
      </c>
      <c r="C904" s="9" t="s">
        <v>972</v>
      </c>
      <c r="D904" s="9" t="s">
        <v>4821</v>
      </c>
      <c r="E904" s="11">
        <f>VLOOKUP(C904,Typology!$A$2:$D$615,4,FALSE)</f>
        <v>4</v>
      </c>
      <c r="F904" s="9" t="s">
        <v>976</v>
      </c>
      <c r="G904" s="9" t="s">
        <v>6068</v>
      </c>
      <c r="H904">
        <v>0</v>
      </c>
      <c r="I904">
        <v>0</v>
      </c>
    </row>
    <row r="905" spans="1:9" x14ac:dyDescent="0.25">
      <c r="A905" s="8">
        <v>2024</v>
      </c>
      <c r="B905" s="9" t="s">
        <v>783</v>
      </c>
      <c r="C905" s="9" t="s">
        <v>972</v>
      </c>
      <c r="D905" s="9" t="s">
        <v>4821</v>
      </c>
      <c r="E905" s="11">
        <f>VLOOKUP(C905,Typology!$A$2:$D$615,4,FALSE)</f>
        <v>4</v>
      </c>
      <c r="F905" s="9" t="s">
        <v>977</v>
      </c>
      <c r="G905" s="9" t="s">
        <v>6069</v>
      </c>
      <c r="H905">
        <v>0</v>
      </c>
      <c r="I905">
        <v>171.12038899999999</v>
      </c>
    </row>
    <row r="906" spans="1:9" x14ac:dyDescent="0.25">
      <c r="A906" s="8">
        <v>2024</v>
      </c>
      <c r="B906" s="9" t="s">
        <v>783</v>
      </c>
      <c r="C906" s="9" t="s">
        <v>972</v>
      </c>
      <c r="D906" s="9" t="s">
        <v>4821</v>
      </c>
      <c r="E906" s="11">
        <f>VLOOKUP(C906,Typology!$A$2:$D$615,4,FALSE)</f>
        <v>4</v>
      </c>
      <c r="F906" s="9" t="s">
        <v>978</v>
      </c>
      <c r="G906" s="9" t="s">
        <v>6070</v>
      </c>
      <c r="H906">
        <v>347.91406499999999</v>
      </c>
      <c r="I906">
        <v>347.91406499999999</v>
      </c>
    </row>
    <row r="907" spans="1:9" x14ac:dyDescent="0.25">
      <c r="A907" s="8">
        <v>2024</v>
      </c>
      <c r="B907" s="9" t="s">
        <v>783</v>
      </c>
      <c r="C907" s="9" t="s">
        <v>972</v>
      </c>
      <c r="D907" s="9" t="s">
        <v>4821</v>
      </c>
      <c r="E907" s="11">
        <f>VLOOKUP(C907,Typology!$A$2:$D$615,4,FALSE)</f>
        <v>4</v>
      </c>
      <c r="F907" s="9" t="s">
        <v>979</v>
      </c>
      <c r="G907" s="9" t="s">
        <v>6071</v>
      </c>
      <c r="H907">
        <v>3.0681449999999999</v>
      </c>
      <c r="I907">
        <v>3.0681449999999999</v>
      </c>
    </row>
    <row r="908" spans="1:9" x14ac:dyDescent="0.25">
      <c r="A908" s="8">
        <v>2024</v>
      </c>
      <c r="B908" s="9" t="s">
        <v>783</v>
      </c>
      <c r="C908" s="9" t="s">
        <v>972</v>
      </c>
      <c r="D908" s="9" t="s">
        <v>4821</v>
      </c>
      <c r="E908" s="11">
        <f>VLOOKUP(C908,Typology!$A$2:$D$615,4,FALSE)</f>
        <v>4</v>
      </c>
      <c r="F908" s="9" t="s">
        <v>980</v>
      </c>
      <c r="G908" s="9" t="s">
        <v>6072</v>
      </c>
      <c r="H908">
        <v>174.49052699999999</v>
      </c>
      <c r="I908">
        <v>344.16603900000001</v>
      </c>
    </row>
    <row r="909" spans="1:9" x14ac:dyDescent="0.25">
      <c r="A909" s="8">
        <v>2024</v>
      </c>
      <c r="B909" s="9" t="s">
        <v>783</v>
      </c>
      <c r="C909" s="9" t="s">
        <v>981</v>
      </c>
      <c r="D909" s="9" t="s">
        <v>4973</v>
      </c>
      <c r="E909" s="11">
        <f>VLOOKUP(C909,Typology!$A$2:$D$615,4,FALSE)</f>
        <v>6</v>
      </c>
      <c r="F909" s="9" t="s">
        <v>982</v>
      </c>
      <c r="G909" s="9" t="s">
        <v>6073</v>
      </c>
      <c r="H909">
        <v>0</v>
      </c>
      <c r="I909">
        <v>2705.1749399999999</v>
      </c>
    </row>
    <row r="910" spans="1:9" x14ac:dyDescent="0.25">
      <c r="A910" s="8">
        <v>2024</v>
      </c>
      <c r="B910" s="9" t="s">
        <v>783</v>
      </c>
      <c r="C910" s="9" t="s">
        <v>981</v>
      </c>
      <c r="D910" s="9" t="s">
        <v>4973</v>
      </c>
      <c r="E910" s="11">
        <f>VLOOKUP(C910,Typology!$A$2:$D$615,4,FALSE)</f>
        <v>6</v>
      </c>
      <c r="F910" s="9" t="s">
        <v>983</v>
      </c>
      <c r="G910" s="9" t="s">
        <v>6074</v>
      </c>
      <c r="H910">
        <v>273.97799499999996</v>
      </c>
      <c r="I910">
        <v>273.97799499999996</v>
      </c>
    </row>
    <row r="911" spans="1:9" x14ac:dyDescent="0.25">
      <c r="A911" s="8">
        <v>2024</v>
      </c>
      <c r="B911" s="9" t="s">
        <v>783</v>
      </c>
      <c r="C911" s="9" t="s">
        <v>981</v>
      </c>
      <c r="D911" s="9" t="s">
        <v>4973</v>
      </c>
      <c r="E911" s="11">
        <f>VLOOKUP(C911,Typology!$A$2:$D$615,4,FALSE)</f>
        <v>6</v>
      </c>
      <c r="F911" s="9" t="s">
        <v>984</v>
      </c>
      <c r="G911" s="9" t="s">
        <v>6075</v>
      </c>
      <c r="H911">
        <v>497.80140899999998</v>
      </c>
      <c r="I911">
        <v>497.80140899999998</v>
      </c>
    </row>
    <row r="912" spans="1:9" x14ac:dyDescent="0.25">
      <c r="A912" s="8">
        <v>2024</v>
      </c>
      <c r="B912" s="9" t="s">
        <v>783</v>
      </c>
      <c r="C912" s="9" t="s">
        <v>981</v>
      </c>
      <c r="D912" s="9" t="s">
        <v>4973</v>
      </c>
      <c r="E912" s="11">
        <f>VLOOKUP(C912,Typology!$A$2:$D$615,4,FALSE)</f>
        <v>6</v>
      </c>
      <c r="F912" s="9" t="s">
        <v>985</v>
      </c>
      <c r="G912" s="9" t="s">
        <v>6076</v>
      </c>
      <c r="H912">
        <v>398.88763899999998</v>
      </c>
      <c r="I912">
        <v>398.88763899999998</v>
      </c>
    </row>
    <row r="913" spans="1:9" x14ac:dyDescent="0.25">
      <c r="A913" s="8">
        <v>2024</v>
      </c>
      <c r="B913" s="9" t="s">
        <v>783</v>
      </c>
      <c r="C913" s="9" t="s">
        <v>981</v>
      </c>
      <c r="D913" s="9" t="s">
        <v>4973</v>
      </c>
      <c r="E913" s="11">
        <f>VLOOKUP(C913,Typology!$A$2:$D$615,4,FALSE)</f>
        <v>6</v>
      </c>
      <c r="F913" s="9" t="s">
        <v>986</v>
      </c>
      <c r="G913" s="9" t="s">
        <v>5980</v>
      </c>
      <c r="H913">
        <v>468.38919799999996</v>
      </c>
      <c r="I913">
        <v>468.38919799999996</v>
      </c>
    </row>
    <row r="914" spans="1:9" x14ac:dyDescent="0.25">
      <c r="A914" s="8">
        <v>2024</v>
      </c>
      <c r="B914" s="9" t="s">
        <v>783</v>
      </c>
      <c r="C914" s="9" t="s">
        <v>981</v>
      </c>
      <c r="D914" s="9" t="s">
        <v>4973</v>
      </c>
      <c r="E914" s="11">
        <f>VLOOKUP(C914,Typology!$A$2:$D$615,4,FALSE)</f>
        <v>6</v>
      </c>
      <c r="F914" s="9" t="s">
        <v>987</v>
      </c>
      <c r="G914" s="9" t="s">
        <v>6077</v>
      </c>
      <c r="H914">
        <v>300.46067199999999</v>
      </c>
      <c r="I914">
        <v>300.46067199999999</v>
      </c>
    </row>
    <row r="915" spans="1:9" x14ac:dyDescent="0.25">
      <c r="A915" s="8">
        <v>2024</v>
      </c>
      <c r="B915" s="9" t="s">
        <v>783</v>
      </c>
      <c r="C915" s="9" t="s">
        <v>981</v>
      </c>
      <c r="D915" s="9" t="s">
        <v>4973</v>
      </c>
      <c r="E915" s="11">
        <f>VLOOKUP(C915,Typology!$A$2:$D$615,4,FALSE)</f>
        <v>6</v>
      </c>
      <c r="F915" s="9" t="s">
        <v>988</v>
      </c>
      <c r="G915" s="9" t="s">
        <v>6078</v>
      </c>
      <c r="H915">
        <v>0</v>
      </c>
      <c r="I915">
        <v>557.56179799999995</v>
      </c>
    </row>
    <row r="916" spans="1:9" x14ac:dyDescent="0.25">
      <c r="A916" s="8">
        <v>2024</v>
      </c>
      <c r="B916" s="9" t="s">
        <v>783</v>
      </c>
      <c r="C916" s="9" t="s">
        <v>981</v>
      </c>
      <c r="D916" s="9" t="s">
        <v>4973</v>
      </c>
      <c r="E916" s="11">
        <f>VLOOKUP(C916,Typology!$A$2:$D$615,4,FALSE)</f>
        <v>6</v>
      </c>
      <c r="F916" s="9" t="s">
        <v>989</v>
      </c>
      <c r="G916" s="9" t="s">
        <v>6079</v>
      </c>
      <c r="H916">
        <v>526.70786399999997</v>
      </c>
      <c r="I916">
        <v>526.70786399999997</v>
      </c>
    </row>
    <row r="917" spans="1:9" x14ac:dyDescent="0.25">
      <c r="A917" s="8">
        <v>2024</v>
      </c>
      <c r="B917" s="9" t="s">
        <v>783</v>
      </c>
      <c r="C917" s="9" t="s">
        <v>981</v>
      </c>
      <c r="D917" s="9" t="s">
        <v>4973</v>
      </c>
      <c r="E917" s="11">
        <f>VLOOKUP(C917,Typology!$A$2:$D$615,4,FALSE)</f>
        <v>6</v>
      </c>
      <c r="F917" s="9" t="s">
        <v>990</v>
      </c>
      <c r="G917" s="9" t="s">
        <v>6080</v>
      </c>
      <c r="H917">
        <v>0</v>
      </c>
      <c r="I917">
        <v>727.86516700000004</v>
      </c>
    </row>
    <row r="918" spans="1:9" x14ac:dyDescent="0.25">
      <c r="A918" s="8">
        <v>2024</v>
      </c>
      <c r="B918" s="9" t="s">
        <v>783</v>
      </c>
      <c r="C918" s="9" t="s">
        <v>981</v>
      </c>
      <c r="D918" s="9" t="s">
        <v>4973</v>
      </c>
      <c r="E918" s="11">
        <f>VLOOKUP(C918,Typology!$A$2:$D$615,4,FALSE)</f>
        <v>6</v>
      </c>
      <c r="F918" s="9" t="s">
        <v>981</v>
      </c>
      <c r="G918" s="9" t="s">
        <v>4973</v>
      </c>
      <c r="H918">
        <v>2.6512199999999999</v>
      </c>
      <c r="I918">
        <v>10.600683</v>
      </c>
    </row>
    <row r="919" spans="1:9" x14ac:dyDescent="0.25">
      <c r="A919" s="8">
        <v>2024</v>
      </c>
      <c r="B919" s="9" t="s">
        <v>783</v>
      </c>
      <c r="C919" s="9" t="s">
        <v>981</v>
      </c>
      <c r="D919" s="9" t="s">
        <v>4973</v>
      </c>
      <c r="E919" s="11">
        <f>VLOOKUP(C919,Typology!$A$2:$D$615,4,FALSE)</f>
        <v>6</v>
      </c>
      <c r="F919" s="9" t="s">
        <v>991</v>
      </c>
      <c r="G919" s="9" t="s">
        <v>6081</v>
      </c>
      <c r="H919">
        <v>421.572678</v>
      </c>
      <c r="I919">
        <v>421.572678</v>
      </c>
    </row>
    <row r="920" spans="1:9" x14ac:dyDescent="0.25">
      <c r="A920" s="8">
        <v>2024</v>
      </c>
      <c r="B920" s="9" t="s">
        <v>783</v>
      </c>
      <c r="C920" s="9" t="s">
        <v>981</v>
      </c>
      <c r="D920" s="9" t="s">
        <v>4973</v>
      </c>
      <c r="E920" s="11">
        <f>VLOOKUP(C920,Typology!$A$2:$D$615,4,FALSE)</f>
        <v>6</v>
      </c>
      <c r="F920" s="9" t="s">
        <v>992</v>
      </c>
      <c r="G920" s="9" t="s">
        <v>6082</v>
      </c>
      <c r="H920">
        <v>473.04494099999999</v>
      </c>
      <c r="I920">
        <v>473.04494099999999</v>
      </c>
    </row>
    <row r="921" spans="1:9" x14ac:dyDescent="0.25">
      <c r="A921" s="8">
        <v>2024</v>
      </c>
      <c r="B921" s="9" t="s">
        <v>783</v>
      </c>
      <c r="C921" s="9" t="s">
        <v>981</v>
      </c>
      <c r="D921" s="9" t="s">
        <v>4973</v>
      </c>
      <c r="E921" s="11">
        <f>VLOOKUP(C921,Typology!$A$2:$D$615,4,FALSE)</f>
        <v>6</v>
      </c>
      <c r="F921" s="9" t="s">
        <v>993</v>
      </c>
      <c r="G921" s="9" t="s">
        <v>6083</v>
      </c>
      <c r="H921">
        <v>0</v>
      </c>
      <c r="I921">
        <v>575.98314600000003</v>
      </c>
    </row>
    <row r="922" spans="1:9" x14ac:dyDescent="0.25">
      <c r="A922" s="8">
        <v>2024</v>
      </c>
      <c r="B922" s="9" t="s">
        <v>783</v>
      </c>
      <c r="C922" s="9" t="s">
        <v>994</v>
      </c>
      <c r="D922" s="9" t="s">
        <v>4832</v>
      </c>
      <c r="E922" s="11">
        <f>VLOOKUP(C922,Typology!$A$2:$D$615,4,FALSE)</f>
        <v>4</v>
      </c>
      <c r="F922" s="9" t="s">
        <v>650</v>
      </c>
      <c r="G922" s="9" t="s">
        <v>5796</v>
      </c>
      <c r="H922">
        <v>0</v>
      </c>
      <c r="I922">
        <v>778.08185700000001</v>
      </c>
    </row>
    <row r="923" spans="1:9" x14ac:dyDescent="0.25">
      <c r="A923" s="8">
        <v>2024</v>
      </c>
      <c r="B923" s="9" t="s">
        <v>783</v>
      </c>
      <c r="C923" s="9" t="s">
        <v>994</v>
      </c>
      <c r="D923" s="9" t="s">
        <v>4832</v>
      </c>
      <c r="E923" s="11">
        <f>VLOOKUP(C923,Typology!$A$2:$D$615,4,FALSE)</f>
        <v>4</v>
      </c>
      <c r="F923" s="9" t="s">
        <v>995</v>
      </c>
      <c r="G923" s="9" t="s">
        <v>6084</v>
      </c>
      <c r="H923">
        <v>44.323554000000001</v>
      </c>
      <c r="I923">
        <v>44.323554000000001</v>
      </c>
    </row>
    <row r="924" spans="1:9" x14ac:dyDescent="0.25">
      <c r="A924" s="8">
        <v>2024</v>
      </c>
      <c r="B924" s="9" t="s">
        <v>783</v>
      </c>
      <c r="C924" s="9" t="s">
        <v>994</v>
      </c>
      <c r="D924" s="9" t="s">
        <v>4832</v>
      </c>
      <c r="E924" s="11">
        <f>VLOOKUP(C924,Typology!$A$2:$D$615,4,FALSE)</f>
        <v>4</v>
      </c>
      <c r="F924" s="9" t="s">
        <v>996</v>
      </c>
      <c r="G924" s="9" t="s">
        <v>6085</v>
      </c>
      <c r="H924">
        <v>549.67951800000003</v>
      </c>
      <c r="I924">
        <v>549.67951800000003</v>
      </c>
    </row>
    <row r="925" spans="1:9" x14ac:dyDescent="0.25">
      <c r="A925" s="8">
        <v>2024</v>
      </c>
      <c r="B925" s="9" t="s">
        <v>783</v>
      </c>
      <c r="C925" s="9" t="s">
        <v>994</v>
      </c>
      <c r="D925" s="9" t="s">
        <v>4832</v>
      </c>
      <c r="E925" s="11">
        <f>VLOOKUP(C925,Typology!$A$2:$D$615,4,FALSE)</f>
        <v>4</v>
      </c>
      <c r="F925" s="9" t="s">
        <v>655</v>
      </c>
      <c r="G925" s="9" t="s">
        <v>5801</v>
      </c>
      <c r="H925">
        <v>0</v>
      </c>
      <c r="I925">
        <v>373.63531699999999</v>
      </c>
    </row>
    <row r="926" spans="1:9" x14ac:dyDescent="0.25">
      <c r="A926" s="8">
        <v>2024</v>
      </c>
      <c r="B926" s="9" t="s">
        <v>783</v>
      </c>
      <c r="C926" s="9" t="s">
        <v>994</v>
      </c>
      <c r="D926" s="9" t="s">
        <v>4832</v>
      </c>
      <c r="E926" s="11">
        <f>VLOOKUP(C926,Typology!$A$2:$D$615,4,FALSE)</f>
        <v>4</v>
      </c>
      <c r="F926" s="9" t="s">
        <v>997</v>
      </c>
      <c r="G926" s="9" t="s">
        <v>6086</v>
      </c>
      <c r="H926">
        <v>538.75494400000002</v>
      </c>
      <c r="I926">
        <v>750.370182</v>
      </c>
    </row>
    <row r="927" spans="1:9" x14ac:dyDescent="0.25">
      <c r="A927" s="8">
        <v>2024</v>
      </c>
      <c r="B927" s="9" t="s">
        <v>783</v>
      </c>
      <c r="C927" s="9" t="s">
        <v>998</v>
      </c>
      <c r="D927" s="9" t="s">
        <v>5495</v>
      </c>
      <c r="E927" s="11">
        <f>VLOOKUP(C927,Typology!$A$2:$D$615,4,FALSE)</f>
        <v>8</v>
      </c>
      <c r="F927" s="9" t="s">
        <v>999</v>
      </c>
      <c r="G927" s="9" t="s">
        <v>6087</v>
      </c>
      <c r="H927">
        <v>228.083696</v>
      </c>
      <c r="I927">
        <v>261.24620800000002</v>
      </c>
    </row>
    <row r="928" spans="1:9" x14ac:dyDescent="0.25">
      <c r="A928" s="8">
        <v>2024</v>
      </c>
      <c r="B928" s="9" t="s">
        <v>783</v>
      </c>
      <c r="C928" s="9" t="s">
        <v>998</v>
      </c>
      <c r="D928" s="9" t="s">
        <v>5495</v>
      </c>
      <c r="E928" s="11">
        <f>VLOOKUP(C928,Typology!$A$2:$D$615,4,FALSE)</f>
        <v>8</v>
      </c>
      <c r="F928" s="9" t="s">
        <v>1000</v>
      </c>
      <c r="G928" s="9" t="s">
        <v>6088</v>
      </c>
      <c r="H928">
        <v>593.19612900000004</v>
      </c>
      <c r="I928">
        <v>682.19612900000004</v>
      </c>
    </row>
    <row r="929" spans="1:9" x14ac:dyDescent="0.25">
      <c r="A929" s="8">
        <v>2024</v>
      </c>
      <c r="B929" s="9" t="s">
        <v>783</v>
      </c>
      <c r="C929" s="9" t="s">
        <v>998</v>
      </c>
      <c r="D929" s="9" t="s">
        <v>5495</v>
      </c>
      <c r="E929" s="11">
        <f>VLOOKUP(C929,Typology!$A$2:$D$615,4,FALSE)</f>
        <v>8</v>
      </c>
      <c r="F929" s="9" t="s">
        <v>1001</v>
      </c>
      <c r="G929" s="9" t="s">
        <v>6089</v>
      </c>
      <c r="H929">
        <v>210.907534</v>
      </c>
      <c r="I929">
        <v>255.61374699999999</v>
      </c>
    </row>
    <row r="930" spans="1:9" x14ac:dyDescent="0.25">
      <c r="A930" s="8">
        <v>2024</v>
      </c>
      <c r="B930" s="9" t="s">
        <v>783</v>
      </c>
      <c r="C930" s="9" t="s">
        <v>998</v>
      </c>
      <c r="D930" s="9" t="s">
        <v>5495</v>
      </c>
      <c r="E930" s="11">
        <f>VLOOKUP(C930,Typology!$A$2:$D$615,4,FALSE)</f>
        <v>8</v>
      </c>
      <c r="F930" s="9" t="s">
        <v>1002</v>
      </c>
      <c r="G930" s="9" t="s">
        <v>6090</v>
      </c>
      <c r="H930">
        <v>481.83832200000001</v>
      </c>
      <c r="I930">
        <v>555.640579</v>
      </c>
    </row>
    <row r="931" spans="1:9" x14ac:dyDescent="0.25">
      <c r="A931" s="8">
        <v>2024</v>
      </c>
      <c r="B931" s="9" t="s">
        <v>783</v>
      </c>
      <c r="C931" s="9" t="s">
        <v>998</v>
      </c>
      <c r="D931" s="9" t="s">
        <v>5495</v>
      </c>
      <c r="E931" s="11">
        <f>VLOOKUP(C931,Typology!$A$2:$D$615,4,FALSE)</f>
        <v>8</v>
      </c>
      <c r="F931" s="9" t="s">
        <v>1003</v>
      </c>
      <c r="G931" s="9" t="s">
        <v>6091</v>
      </c>
      <c r="H931">
        <v>373.32960600000001</v>
      </c>
      <c r="I931">
        <v>425.96187299999997</v>
      </c>
    </row>
    <row r="932" spans="1:9" x14ac:dyDescent="0.25">
      <c r="A932" s="8">
        <v>2024</v>
      </c>
      <c r="B932" s="9" t="s">
        <v>783</v>
      </c>
      <c r="C932" s="9" t="s">
        <v>998</v>
      </c>
      <c r="D932" s="9" t="s">
        <v>5495</v>
      </c>
      <c r="E932" s="11">
        <f>VLOOKUP(C932,Typology!$A$2:$D$615,4,FALSE)</f>
        <v>8</v>
      </c>
      <c r="F932" s="9" t="s">
        <v>1004</v>
      </c>
      <c r="G932" s="9" t="s">
        <v>6092</v>
      </c>
      <c r="H932">
        <v>347.57079099999999</v>
      </c>
      <c r="I932">
        <v>412.56928199999999</v>
      </c>
    </row>
    <row r="933" spans="1:9" x14ac:dyDescent="0.25">
      <c r="A933" s="8">
        <v>2024</v>
      </c>
      <c r="B933" s="9" t="s">
        <v>783</v>
      </c>
      <c r="C933" s="9" t="s">
        <v>998</v>
      </c>
      <c r="D933" s="9" t="s">
        <v>5495</v>
      </c>
      <c r="E933" s="11">
        <f>VLOOKUP(C933,Typology!$A$2:$D$615,4,FALSE)</f>
        <v>8</v>
      </c>
      <c r="F933" s="9" t="s">
        <v>1005</v>
      </c>
      <c r="G933" s="9" t="s">
        <v>6093</v>
      </c>
      <c r="H933">
        <v>0</v>
      </c>
      <c r="I933">
        <v>885.11696700000005</v>
      </c>
    </row>
    <row r="934" spans="1:9" x14ac:dyDescent="0.25">
      <c r="A934" s="8">
        <v>2024</v>
      </c>
      <c r="B934" s="9" t="s">
        <v>783</v>
      </c>
      <c r="C934" s="9" t="s">
        <v>998</v>
      </c>
      <c r="D934" s="9" t="s">
        <v>5495</v>
      </c>
      <c r="E934" s="11">
        <f>VLOOKUP(C934,Typology!$A$2:$D$615,4,FALSE)</f>
        <v>8</v>
      </c>
      <c r="F934" s="9" t="s">
        <v>1006</v>
      </c>
      <c r="G934" s="9" t="s">
        <v>6094</v>
      </c>
      <c r="H934">
        <v>192.20710299999999</v>
      </c>
      <c r="I934">
        <v>222.85729000000001</v>
      </c>
    </row>
    <row r="935" spans="1:9" x14ac:dyDescent="0.25">
      <c r="A935" s="8">
        <v>2024</v>
      </c>
      <c r="B935" s="9" t="s">
        <v>783</v>
      </c>
      <c r="C935" s="9" t="s">
        <v>998</v>
      </c>
      <c r="D935" s="9" t="s">
        <v>5495</v>
      </c>
      <c r="E935" s="11">
        <f>VLOOKUP(C935,Typology!$A$2:$D$615,4,FALSE)</f>
        <v>8</v>
      </c>
      <c r="F935" s="9" t="s">
        <v>1007</v>
      </c>
      <c r="G935" s="9" t="s">
        <v>6095</v>
      </c>
      <c r="H935">
        <v>0</v>
      </c>
      <c r="I935">
        <v>701.135403</v>
      </c>
    </row>
    <row r="936" spans="1:9" x14ac:dyDescent="0.25">
      <c r="A936" s="8">
        <v>2024</v>
      </c>
      <c r="B936" s="9" t="s">
        <v>783</v>
      </c>
      <c r="C936" s="9" t="s">
        <v>998</v>
      </c>
      <c r="D936" s="9" t="s">
        <v>5495</v>
      </c>
      <c r="E936" s="11">
        <f>VLOOKUP(C936,Typology!$A$2:$D$615,4,FALSE)</f>
        <v>8</v>
      </c>
      <c r="F936" s="9" t="s">
        <v>1008</v>
      </c>
      <c r="G936" s="9" t="s">
        <v>6096</v>
      </c>
      <c r="H936">
        <v>576.903953</v>
      </c>
      <c r="I936">
        <v>647.903953</v>
      </c>
    </row>
    <row r="937" spans="1:9" x14ac:dyDescent="0.25">
      <c r="A937" s="8">
        <v>2024</v>
      </c>
      <c r="B937" s="9" t="s">
        <v>783</v>
      </c>
      <c r="C937" s="9" t="s">
        <v>998</v>
      </c>
      <c r="D937" s="9" t="s">
        <v>5495</v>
      </c>
      <c r="E937" s="11">
        <f>VLOOKUP(C937,Typology!$A$2:$D$615,4,FALSE)</f>
        <v>8</v>
      </c>
      <c r="F937" s="9" t="s">
        <v>1009</v>
      </c>
      <c r="G937" s="9" t="s">
        <v>6097</v>
      </c>
      <c r="H937">
        <v>0</v>
      </c>
      <c r="I937">
        <v>1136.830316</v>
      </c>
    </row>
    <row r="938" spans="1:9" x14ac:dyDescent="0.25">
      <c r="A938" s="8">
        <v>2024</v>
      </c>
      <c r="B938" s="9" t="s">
        <v>783</v>
      </c>
      <c r="C938" s="9" t="s">
        <v>998</v>
      </c>
      <c r="D938" s="9" t="s">
        <v>5495</v>
      </c>
      <c r="E938" s="11">
        <f>VLOOKUP(C938,Typology!$A$2:$D$615,4,FALSE)</f>
        <v>8</v>
      </c>
      <c r="F938" s="9" t="s">
        <v>1010</v>
      </c>
      <c r="G938" s="9" t="s">
        <v>6098</v>
      </c>
      <c r="H938">
        <v>506.82574299999999</v>
      </c>
      <c r="I938">
        <v>579.93873599999995</v>
      </c>
    </row>
    <row r="939" spans="1:9" x14ac:dyDescent="0.25">
      <c r="A939" s="8">
        <v>2024</v>
      </c>
      <c r="B939" s="9" t="s">
        <v>783</v>
      </c>
      <c r="C939" s="9" t="s">
        <v>998</v>
      </c>
      <c r="D939" s="9" t="s">
        <v>5495</v>
      </c>
      <c r="E939" s="11">
        <f>VLOOKUP(C939,Typology!$A$2:$D$615,4,FALSE)</f>
        <v>8</v>
      </c>
      <c r="F939" s="9" t="s">
        <v>1011</v>
      </c>
      <c r="G939" s="9" t="s">
        <v>6099</v>
      </c>
      <c r="H939">
        <v>276.918496</v>
      </c>
      <c r="I939">
        <v>473.6155</v>
      </c>
    </row>
    <row r="940" spans="1:9" x14ac:dyDescent="0.25">
      <c r="A940" s="8">
        <v>2024</v>
      </c>
      <c r="B940" s="9" t="s">
        <v>783</v>
      </c>
      <c r="C940" s="9" t="s">
        <v>998</v>
      </c>
      <c r="D940" s="9" t="s">
        <v>5495</v>
      </c>
      <c r="E940" s="11">
        <f>VLOOKUP(C940,Typology!$A$2:$D$615,4,FALSE)</f>
        <v>8</v>
      </c>
      <c r="F940" s="9" t="s">
        <v>1012</v>
      </c>
      <c r="G940" s="9" t="s">
        <v>6100</v>
      </c>
      <c r="H940">
        <v>229.80677600000001</v>
      </c>
      <c r="I940">
        <v>262.71637800000002</v>
      </c>
    </row>
    <row r="941" spans="1:9" x14ac:dyDescent="0.25">
      <c r="A941" s="8">
        <v>2024</v>
      </c>
      <c r="B941" s="9" t="s">
        <v>783</v>
      </c>
      <c r="C941" s="9" t="s">
        <v>998</v>
      </c>
      <c r="D941" s="9" t="s">
        <v>5495</v>
      </c>
      <c r="E941" s="11">
        <f>VLOOKUP(C941,Typology!$A$2:$D$615,4,FALSE)</f>
        <v>8</v>
      </c>
      <c r="F941" s="9" t="s">
        <v>1013</v>
      </c>
      <c r="G941" s="9" t="s">
        <v>6101</v>
      </c>
      <c r="H941">
        <v>37.994240999999995</v>
      </c>
      <c r="I941">
        <v>37.994240999999995</v>
      </c>
    </row>
    <row r="942" spans="1:9" x14ac:dyDescent="0.25">
      <c r="A942" s="8">
        <v>2024</v>
      </c>
      <c r="B942" s="9" t="s">
        <v>783</v>
      </c>
      <c r="C942" s="9" t="s">
        <v>998</v>
      </c>
      <c r="D942" s="9" t="s">
        <v>5495</v>
      </c>
      <c r="E942" s="11">
        <f>VLOOKUP(C942,Typology!$A$2:$D$615,4,FALSE)</f>
        <v>8</v>
      </c>
      <c r="F942" s="9" t="s">
        <v>1014</v>
      </c>
      <c r="G942" s="9" t="s">
        <v>6102</v>
      </c>
      <c r="H942">
        <v>201.557177</v>
      </c>
      <c r="I942">
        <v>242.82271299999999</v>
      </c>
    </row>
    <row r="943" spans="1:9" x14ac:dyDescent="0.25">
      <c r="A943" s="8">
        <v>2024</v>
      </c>
      <c r="B943" s="9" t="s">
        <v>783</v>
      </c>
      <c r="C943" s="9" t="s">
        <v>998</v>
      </c>
      <c r="D943" s="9" t="s">
        <v>5495</v>
      </c>
      <c r="E943" s="11">
        <f>VLOOKUP(C943,Typology!$A$2:$D$615,4,FALSE)</f>
        <v>8</v>
      </c>
      <c r="F943" s="9" t="s">
        <v>1015</v>
      </c>
      <c r="G943" s="9" t="s">
        <v>6103</v>
      </c>
      <c r="H943">
        <v>99.48022499999999</v>
      </c>
      <c r="I943">
        <v>327.82203299999998</v>
      </c>
    </row>
    <row r="944" spans="1:9" x14ac:dyDescent="0.25">
      <c r="A944" s="8">
        <v>2024</v>
      </c>
      <c r="B944" s="9" t="s">
        <v>783</v>
      </c>
      <c r="C944" s="9" t="s">
        <v>998</v>
      </c>
      <c r="D944" s="9" t="s">
        <v>5495</v>
      </c>
      <c r="E944" s="11">
        <f>VLOOKUP(C944,Typology!$A$2:$D$615,4,FALSE)</f>
        <v>8</v>
      </c>
      <c r="F944" s="9" t="s">
        <v>1016</v>
      </c>
      <c r="G944" s="9" t="s">
        <v>6104</v>
      </c>
      <c r="H944">
        <v>162.34613400000001</v>
      </c>
      <c r="I944">
        <v>162.34613400000001</v>
      </c>
    </row>
    <row r="945" spans="1:9" x14ac:dyDescent="0.25">
      <c r="A945" s="8">
        <v>2024</v>
      </c>
      <c r="B945" s="9" t="s">
        <v>783</v>
      </c>
      <c r="C945" s="9" t="s">
        <v>998</v>
      </c>
      <c r="D945" s="9" t="s">
        <v>5495</v>
      </c>
      <c r="E945" s="11">
        <f>VLOOKUP(C945,Typology!$A$2:$D$615,4,FALSE)</f>
        <v>8</v>
      </c>
      <c r="F945" s="9" t="s">
        <v>1017</v>
      </c>
      <c r="G945" s="9" t="s">
        <v>6105</v>
      </c>
      <c r="H945">
        <v>265.27686399999999</v>
      </c>
      <c r="I945">
        <v>303.293813</v>
      </c>
    </row>
    <row r="946" spans="1:9" x14ac:dyDescent="0.25">
      <c r="A946" s="8">
        <v>2024</v>
      </c>
      <c r="B946" s="9" t="s">
        <v>783</v>
      </c>
      <c r="C946" s="9" t="s">
        <v>998</v>
      </c>
      <c r="D946" s="9" t="s">
        <v>5495</v>
      </c>
      <c r="E946" s="11">
        <f>VLOOKUP(C946,Typology!$A$2:$D$615,4,FALSE)</f>
        <v>8</v>
      </c>
      <c r="F946" s="9" t="s">
        <v>1018</v>
      </c>
      <c r="G946" s="9" t="s">
        <v>6106</v>
      </c>
      <c r="H946">
        <v>270.19977499999999</v>
      </c>
      <c r="I946">
        <v>299.52180899999996</v>
      </c>
    </row>
    <row r="947" spans="1:9" x14ac:dyDescent="0.25">
      <c r="A947" s="8">
        <v>2024</v>
      </c>
      <c r="B947" s="9" t="s">
        <v>783</v>
      </c>
      <c r="C947" s="9" t="s">
        <v>998</v>
      </c>
      <c r="D947" s="9" t="s">
        <v>5495</v>
      </c>
      <c r="E947" s="11">
        <f>VLOOKUP(C947,Typology!$A$2:$D$615,4,FALSE)</f>
        <v>8</v>
      </c>
      <c r="F947" s="9" t="s">
        <v>1019</v>
      </c>
      <c r="G947" s="9" t="s">
        <v>6107</v>
      </c>
      <c r="H947">
        <v>1.6875</v>
      </c>
      <c r="I947">
        <v>1.6875</v>
      </c>
    </row>
    <row r="948" spans="1:9" x14ac:dyDescent="0.25">
      <c r="A948" s="8">
        <v>2024</v>
      </c>
      <c r="B948" s="9" t="s">
        <v>783</v>
      </c>
      <c r="C948" s="9" t="s">
        <v>998</v>
      </c>
      <c r="D948" s="9" t="s">
        <v>5495</v>
      </c>
      <c r="E948" s="11">
        <f>VLOOKUP(C948,Typology!$A$2:$D$615,4,FALSE)</f>
        <v>8</v>
      </c>
      <c r="F948" s="9" t="s">
        <v>1020</v>
      </c>
      <c r="G948" s="9" t="s">
        <v>6108</v>
      </c>
      <c r="H948">
        <v>344.92699299999998</v>
      </c>
      <c r="I948">
        <v>373.27162499999997</v>
      </c>
    </row>
    <row r="949" spans="1:9" x14ac:dyDescent="0.25">
      <c r="A949" s="8">
        <v>2024</v>
      </c>
      <c r="B949" s="9" t="s">
        <v>783</v>
      </c>
      <c r="C949" s="9" t="s">
        <v>998</v>
      </c>
      <c r="D949" s="9" t="s">
        <v>5495</v>
      </c>
      <c r="E949" s="11">
        <f>VLOOKUP(C949,Typology!$A$2:$D$615,4,FALSE)</f>
        <v>8</v>
      </c>
      <c r="F949" s="9" t="s">
        <v>1021</v>
      </c>
      <c r="G949" s="9" t="s">
        <v>6109</v>
      </c>
      <c r="H949">
        <v>0.47727899999999995</v>
      </c>
      <c r="I949">
        <v>0.47727899999999995</v>
      </c>
    </row>
    <row r="950" spans="1:9" x14ac:dyDescent="0.25">
      <c r="A950" s="8">
        <v>2024</v>
      </c>
      <c r="B950" s="9" t="s">
        <v>783</v>
      </c>
      <c r="C950" s="9" t="s">
        <v>998</v>
      </c>
      <c r="D950" s="9" t="s">
        <v>5495</v>
      </c>
      <c r="E950" s="11">
        <f>VLOOKUP(C950,Typology!$A$2:$D$615,4,FALSE)</f>
        <v>8</v>
      </c>
      <c r="F950" s="9" t="s">
        <v>1022</v>
      </c>
      <c r="G950" s="9" t="s">
        <v>6110</v>
      </c>
      <c r="H950">
        <v>490.90395699999999</v>
      </c>
      <c r="I950">
        <v>564.90395699999999</v>
      </c>
    </row>
    <row r="951" spans="1:9" x14ac:dyDescent="0.25">
      <c r="A951" s="8">
        <v>2024</v>
      </c>
      <c r="B951" s="9" t="s">
        <v>783</v>
      </c>
      <c r="C951" s="9" t="s">
        <v>998</v>
      </c>
      <c r="D951" s="9" t="s">
        <v>5495</v>
      </c>
      <c r="E951" s="11">
        <f>VLOOKUP(C951,Typology!$A$2:$D$615,4,FALSE)</f>
        <v>8</v>
      </c>
      <c r="F951" s="9" t="s">
        <v>1023</v>
      </c>
      <c r="G951" s="9" t="s">
        <v>6111</v>
      </c>
      <c r="H951">
        <v>0</v>
      </c>
      <c r="I951">
        <v>50.391234999999995</v>
      </c>
    </row>
    <row r="952" spans="1:9" x14ac:dyDescent="0.25">
      <c r="A952" s="8">
        <v>2024</v>
      </c>
      <c r="B952" s="9" t="s">
        <v>783</v>
      </c>
      <c r="C952" s="9" t="s">
        <v>998</v>
      </c>
      <c r="D952" s="9" t="s">
        <v>5495</v>
      </c>
      <c r="E952" s="11">
        <f>VLOOKUP(C952,Typology!$A$2:$D$615,4,FALSE)</f>
        <v>8</v>
      </c>
      <c r="F952" s="9" t="s">
        <v>1024</v>
      </c>
      <c r="G952" s="9" t="s">
        <v>6112</v>
      </c>
      <c r="H952">
        <v>7.8285719999999994</v>
      </c>
      <c r="I952">
        <v>7.8285719999999994</v>
      </c>
    </row>
    <row r="953" spans="1:9" x14ac:dyDescent="0.25">
      <c r="A953" s="8">
        <v>2024</v>
      </c>
      <c r="B953" s="9" t="s">
        <v>783</v>
      </c>
      <c r="C953" s="9" t="s">
        <v>998</v>
      </c>
      <c r="D953" s="9" t="s">
        <v>5495</v>
      </c>
      <c r="E953" s="11">
        <f>VLOOKUP(C953,Typology!$A$2:$D$615,4,FALSE)</f>
        <v>8</v>
      </c>
      <c r="F953" s="9" t="s">
        <v>1025</v>
      </c>
      <c r="G953" s="9" t="s">
        <v>6113</v>
      </c>
      <c r="H953">
        <v>56.845489999999998</v>
      </c>
      <c r="I953">
        <v>501.95271000000002</v>
      </c>
    </row>
    <row r="954" spans="1:9" x14ac:dyDescent="0.25">
      <c r="A954" s="8">
        <v>2024</v>
      </c>
      <c r="B954" s="9" t="s">
        <v>783</v>
      </c>
      <c r="C954" s="9" t="s">
        <v>998</v>
      </c>
      <c r="D954" s="9" t="s">
        <v>5495</v>
      </c>
      <c r="E954" s="11">
        <f>VLOOKUP(C954,Typology!$A$2:$D$615,4,FALSE)</f>
        <v>8</v>
      </c>
      <c r="F954" s="9" t="s">
        <v>4313</v>
      </c>
      <c r="G954" s="9" t="s">
        <v>8618</v>
      </c>
      <c r="H954">
        <v>5.6496999999999999E-2</v>
      </c>
      <c r="I954">
        <v>5.6496999999999999E-2</v>
      </c>
    </row>
    <row r="955" spans="1:9" x14ac:dyDescent="0.25">
      <c r="A955" s="8">
        <v>2024</v>
      </c>
      <c r="B955" s="9" t="s">
        <v>783</v>
      </c>
      <c r="C955" s="9" t="s">
        <v>998</v>
      </c>
      <c r="D955" s="9" t="s">
        <v>5495</v>
      </c>
      <c r="E955" s="11">
        <f>VLOOKUP(C955,Typology!$A$2:$D$615,4,FALSE)</f>
        <v>8</v>
      </c>
      <c r="F955" s="9" t="s">
        <v>1026</v>
      </c>
      <c r="G955" s="9" t="s">
        <v>6114</v>
      </c>
      <c r="H955">
        <v>269.97110599999996</v>
      </c>
      <c r="I955">
        <v>315.56658299999998</v>
      </c>
    </row>
    <row r="956" spans="1:9" x14ac:dyDescent="0.25">
      <c r="A956" s="8">
        <v>2024</v>
      </c>
      <c r="B956" s="9" t="s">
        <v>783</v>
      </c>
      <c r="C956" s="9" t="s">
        <v>998</v>
      </c>
      <c r="D956" s="9" t="s">
        <v>5495</v>
      </c>
      <c r="E956" s="11">
        <f>VLOOKUP(C956,Typology!$A$2:$D$615,4,FALSE)</f>
        <v>8</v>
      </c>
      <c r="F956" s="9" t="s">
        <v>1027</v>
      </c>
      <c r="G956" s="9" t="s">
        <v>6115</v>
      </c>
      <c r="H956">
        <v>444.109916</v>
      </c>
      <c r="I956">
        <v>507.06471900000003</v>
      </c>
    </row>
    <row r="957" spans="1:9" x14ac:dyDescent="0.25">
      <c r="A957" s="8">
        <v>2024</v>
      </c>
      <c r="B957" s="9" t="s">
        <v>783</v>
      </c>
      <c r="C957" s="9" t="s">
        <v>998</v>
      </c>
      <c r="D957" s="9" t="s">
        <v>5495</v>
      </c>
      <c r="E957" s="11">
        <f>VLOOKUP(C957,Typology!$A$2:$D$615,4,FALSE)</f>
        <v>8</v>
      </c>
      <c r="F957" s="9" t="s">
        <v>1028</v>
      </c>
      <c r="G957" s="9" t="s">
        <v>6116</v>
      </c>
      <c r="H957">
        <v>190.28231299999999</v>
      </c>
      <c r="I957">
        <v>218.355693</v>
      </c>
    </row>
    <row r="958" spans="1:9" x14ac:dyDescent="0.25">
      <c r="A958" s="8">
        <v>2024</v>
      </c>
      <c r="B958" s="9" t="s">
        <v>783</v>
      </c>
      <c r="C958" s="9" t="s">
        <v>998</v>
      </c>
      <c r="D958" s="9" t="s">
        <v>5495</v>
      </c>
      <c r="E958" s="11">
        <f>VLOOKUP(C958,Typology!$A$2:$D$615,4,FALSE)</f>
        <v>8</v>
      </c>
      <c r="F958" s="9" t="s">
        <v>1029</v>
      </c>
      <c r="G958" s="9" t="s">
        <v>6117</v>
      </c>
      <c r="H958">
        <v>485.48527100000001</v>
      </c>
      <c r="I958">
        <v>556.01201700000001</v>
      </c>
    </row>
    <row r="959" spans="1:9" x14ac:dyDescent="0.25">
      <c r="A959" s="8">
        <v>2024</v>
      </c>
      <c r="B959" s="9" t="s">
        <v>783</v>
      </c>
      <c r="C959" s="9" t="s">
        <v>998</v>
      </c>
      <c r="D959" s="9" t="s">
        <v>5495</v>
      </c>
      <c r="E959" s="11">
        <f>VLOOKUP(C959,Typology!$A$2:$D$615,4,FALSE)</f>
        <v>8</v>
      </c>
      <c r="F959" s="9" t="s">
        <v>1030</v>
      </c>
      <c r="G959" s="9" t="s">
        <v>6118</v>
      </c>
      <c r="H959">
        <v>220.267459</v>
      </c>
      <c r="I959">
        <v>255.04146900000001</v>
      </c>
    </row>
    <row r="960" spans="1:9" x14ac:dyDescent="0.25">
      <c r="A960" s="8">
        <v>2024</v>
      </c>
      <c r="B960" s="9" t="s">
        <v>783</v>
      </c>
      <c r="C960" s="9" t="s">
        <v>998</v>
      </c>
      <c r="D960" s="9" t="s">
        <v>5495</v>
      </c>
      <c r="E960" s="11">
        <f>VLOOKUP(C960,Typology!$A$2:$D$615,4,FALSE)</f>
        <v>8</v>
      </c>
      <c r="F960" s="9" t="s">
        <v>1031</v>
      </c>
      <c r="G960" s="9" t="s">
        <v>6119</v>
      </c>
      <c r="H960">
        <v>458.70130599999999</v>
      </c>
      <c r="I960">
        <v>519.11938499999997</v>
      </c>
    </row>
    <row r="961" spans="1:9" x14ac:dyDescent="0.25">
      <c r="A961" s="8">
        <v>2024</v>
      </c>
      <c r="B961" s="9" t="s">
        <v>783</v>
      </c>
      <c r="C961" s="9" t="s">
        <v>998</v>
      </c>
      <c r="D961" s="9" t="s">
        <v>5495</v>
      </c>
      <c r="E961" s="11">
        <f>VLOOKUP(C961,Typology!$A$2:$D$615,4,FALSE)</f>
        <v>8</v>
      </c>
      <c r="F961" s="9" t="s">
        <v>1032</v>
      </c>
      <c r="G961" s="9" t="s">
        <v>6120</v>
      </c>
      <c r="H961">
        <v>225.315001</v>
      </c>
      <c r="I961">
        <v>478.11557700000003</v>
      </c>
    </row>
    <row r="962" spans="1:9" x14ac:dyDescent="0.25">
      <c r="A962" s="8">
        <v>2024</v>
      </c>
      <c r="B962" s="9" t="s">
        <v>783</v>
      </c>
      <c r="C962" s="9" t="s">
        <v>998</v>
      </c>
      <c r="D962" s="9" t="s">
        <v>5495</v>
      </c>
      <c r="E962" s="11">
        <f>VLOOKUP(C962,Typology!$A$2:$D$615,4,FALSE)</f>
        <v>8</v>
      </c>
      <c r="F962" s="9" t="s">
        <v>1033</v>
      </c>
      <c r="G962" s="9" t="s">
        <v>6121</v>
      </c>
      <c r="H962">
        <v>323.57622099999998</v>
      </c>
      <c r="I962">
        <v>390.971701</v>
      </c>
    </row>
    <row r="963" spans="1:9" x14ac:dyDescent="0.25">
      <c r="A963" s="8">
        <v>2024</v>
      </c>
      <c r="B963" s="9" t="s">
        <v>783</v>
      </c>
      <c r="C963" s="9" t="s">
        <v>998</v>
      </c>
      <c r="D963" s="9" t="s">
        <v>5495</v>
      </c>
      <c r="E963" s="11">
        <f>VLOOKUP(C963,Typology!$A$2:$D$615,4,FALSE)</f>
        <v>8</v>
      </c>
      <c r="F963" s="9" t="s">
        <v>1034</v>
      </c>
      <c r="G963" s="9" t="s">
        <v>6122</v>
      </c>
      <c r="H963">
        <v>599.25012300000003</v>
      </c>
      <c r="I963">
        <v>707.23533299999997</v>
      </c>
    </row>
    <row r="964" spans="1:9" x14ac:dyDescent="0.25">
      <c r="A964" s="8">
        <v>2024</v>
      </c>
      <c r="B964" s="9" t="s">
        <v>783</v>
      </c>
      <c r="C964" s="9" t="s">
        <v>998</v>
      </c>
      <c r="D964" s="9" t="s">
        <v>5495</v>
      </c>
      <c r="E964" s="11">
        <f>VLOOKUP(C964,Typology!$A$2:$D$615,4,FALSE)</f>
        <v>8</v>
      </c>
      <c r="F964" s="9" t="s">
        <v>1035</v>
      </c>
      <c r="G964" s="9" t="s">
        <v>6123</v>
      </c>
      <c r="H964">
        <v>446.33171600000003</v>
      </c>
      <c r="I964">
        <v>697.85533099999998</v>
      </c>
    </row>
    <row r="965" spans="1:9" x14ac:dyDescent="0.25">
      <c r="A965" s="8">
        <v>2024</v>
      </c>
      <c r="B965" s="9" t="s">
        <v>783</v>
      </c>
      <c r="C965" s="9" t="s">
        <v>998</v>
      </c>
      <c r="D965" s="9" t="s">
        <v>5495</v>
      </c>
      <c r="E965" s="11">
        <f>VLOOKUP(C965,Typology!$A$2:$D$615,4,FALSE)</f>
        <v>8</v>
      </c>
      <c r="F965" s="9" t="s">
        <v>1036</v>
      </c>
      <c r="G965" s="9" t="s">
        <v>6124</v>
      </c>
      <c r="H965">
        <v>197.377758</v>
      </c>
      <c r="I965">
        <v>238.18001799999999</v>
      </c>
    </row>
    <row r="966" spans="1:9" x14ac:dyDescent="0.25">
      <c r="A966" s="8">
        <v>2024</v>
      </c>
      <c r="B966" s="9" t="s">
        <v>783</v>
      </c>
      <c r="C966" s="9" t="s">
        <v>998</v>
      </c>
      <c r="D966" s="9" t="s">
        <v>5495</v>
      </c>
      <c r="E966" s="11">
        <f>VLOOKUP(C966,Typology!$A$2:$D$615,4,FALSE)</f>
        <v>8</v>
      </c>
      <c r="F966" s="9" t="s">
        <v>1037</v>
      </c>
      <c r="G966" s="9" t="s">
        <v>6125</v>
      </c>
      <c r="H966">
        <v>261.73971899999998</v>
      </c>
      <c r="I966">
        <v>378.49282399999998</v>
      </c>
    </row>
    <row r="967" spans="1:9" x14ac:dyDescent="0.25">
      <c r="A967" s="8">
        <v>2024</v>
      </c>
      <c r="B967" s="9" t="s">
        <v>783</v>
      </c>
      <c r="C967" s="9" t="s">
        <v>998</v>
      </c>
      <c r="D967" s="9" t="s">
        <v>5495</v>
      </c>
      <c r="E967" s="11">
        <f>VLOOKUP(C967,Typology!$A$2:$D$615,4,FALSE)</f>
        <v>8</v>
      </c>
      <c r="F967" s="9" t="s">
        <v>1038</v>
      </c>
      <c r="G967" s="9" t="s">
        <v>6126</v>
      </c>
      <c r="H967">
        <v>243.12839099999999</v>
      </c>
      <c r="I967">
        <v>277.07754299999999</v>
      </c>
    </row>
    <row r="968" spans="1:9" x14ac:dyDescent="0.25">
      <c r="A968" s="8">
        <v>2024</v>
      </c>
      <c r="B968" s="9" t="s">
        <v>783</v>
      </c>
      <c r="C968" s="9" t="s">
        <v>998</v>
      </c>
      <c r="D968" s="9" t="s">
        <v>5495</v>
      </c>
      <c r="E968" s="11">
        <f>VLOOKUP(C968,Typology!$A$2:$D$615,4,FALSE)</f>
        <v>8</v>
      </c>
      <c r="F968" s="9" t="s">
        <v>1039</v>
      </c>
      <c r="G968" s="9" t="s">
        <v>6127</v>
      </c>
      <c r="H968">
        <v>266.081052</v>
      </c>
      <c r="I968">
        <v>306.46523400000001</v>
      </c>
    </row>
    <row r="969" spans="1:9" x14ac:dyDescent="0.25">
      <c r="A969" s="8">
        <v>2024</v>
      </c>
      <c r="B969" s="9" t="s">
        <v>783</v>
      </c>
      <c r="C969" s="9" t="s">
        <v>998</v>
      </c>
      <c r="D969" s="9" t="s">
        <v>5495</v>
      </c>
      <c r="E969" s="11">
        <f>VLOOKUP(C969,Typology!$A$2:$D$615,4,FALSE)</f>
        <v>8</v>
      </c>
      <c r="F969" s="9" t="s">
        <v>1040</v>
      </c>
      <c r="G969" s="9" t="s">
        <v>6128</v>
      </c>
      <c r="H969">
        <v>510.31341400000002</v>
      </c>
      <c r="I969">
        <v>592.31341299999997</v>
      </c>
    </row>
    <row r="970" spans="1:9" x14ac:dyDescent="0.25">
      <c r="A970" s="8">
        <v>2024</v>
      </c>
      <c r="B970" s="9" t="s">
        <v>783</v>
      </c>
      <c r="C970" s="9" t="s">
        <v>998</v>
      </c>
      <c r="D970" s="9" t="s">
        <v>5495</v>
      </c>
      <c r="E970" s="11">
        <f>VLOOKUP(C970,Typology!$A$2:$D$615,4,FALSE)</f>
        <v>8</v>
      </c>
      <c r="F970" s="9" t="s">
        <v>1041</v>
      </c>
      <c r="G970" s="9" t="s">
        <v>6129</v>
      </c>
      <c r="H970">
        <v>187.37527899999998</v>
      </c>
      <c r="I970">
        <v>299.89515799999998</v>
      </c>
    </row>
    <row r="971" spans="1:9" x14ac:dyDescent="0.25">
      <c r="A971" s="8">
        <v>2024</v>
      </c>
      <c r="B971" s="9" t="s">
        <v>783</v>
      </c>
      <c r="C971" s="9" t="s">
        <v>998</v>
      </c>
      <c r="D971" s="9" t="s">
        <v>5495</v>
      </c>
      <c r="E971" s="11">
        <f>VLOOKUP(C971,Typology!$A$2:$D$615,4,FALSE)</f>
        <v>8</v>
      </c>
      <c r="F971" s="9" t="s">
        <v>1042</v>
      </c>
      <c r="G971" s="9" t="s">
        <v>6130</v>
      </c>
      <c r="H971">
        <v>0.683616</v>
      </c>
      <c r="I971">
        <v>723.99683800000003</v>
      </c>
    </row>
    <row r="972" spans="1:9" x14ac:dyDescent="0.25">
      <c r="A972" s="8">
        <v>2024</v>
      </c>
      <c r="B972" s="9" t="s">
        <v>783</v>
      </c>
      <c r="C972" s="9" t="s">
        <v>998</v>
      </c>
      <c r="D972" s="9" t="s">
        <v>5495</v>
      </c>
      <c r="E972" s="11">
        <f>VLOOKUP(C972,Typology!$A$2:$D$615,4,FALSE)</f>
        <v>8</v>
      </c>
      <c r="F972" s="9" t="s">
        <v>1043</v>
      </c>
      <c r="G972" s="9" t="s">
        <v>6131</v>
      </c>
      <c r="H972">
        <v>232.596452</v>
      </c>
      <c r="I972">
        <v>274.65294799999998</v>
      </c>
    </row>
    <row r="973" spans="1:9" x14ac:dyDescent="0.25">
      <c r="A973" s="8">
        <v>2024</v>
      </c>
      <c r="B973" s="9" t="s">
        <v>783</v>
      </c>
      <c r="C973" s="9" t="s">
        <v>998</v>
      </c>
      <c r="D973" s="9" t="s">
        <v>5495</v>
      </c>
      <c r="E973" s="11">
        <f>VLOOKUP(C973,Typology!$A$2:$D$615,4,FALSE)</f>
        <v>8</v>
      </c>
      <c r="F973" s="9" t="s">
        <v>1044</v>
      </c>
      <c r="G973" s="9" t="s">
        <v>6132</v>
      </c>
      <c r="H973">
        <v>207.77290199999999</v>
      </c>
      <c r="I973">
        <v>237.73693399999999</v>
      </c>
    </row>
    <row r="974" spans="1:9" x14ac:dyDescent="0.25">
      <c r="A974" s="8">
        <v>2024</v>
      </c>
      <c r="B974" s="9" t="s">
        <v>783</v>
      </c>
      <c r="C974" s="9" t="s">
        <v>998</v>
      </c>
      <c r="D974" s="9" t="s">
        <v>5495</v>
      </c>
      <c r="E974" s="11">
        <f>VLOOKUP(C974,Typology!$A$2:$D$615,4,FALSE)</f>
        <v>8</v>
      </c>
      <c r="F974" s="9" t="s">
        <v>1045</v>
      </c>
      <c r="G974" s="9" t="s">
        <v>6133</v>
      </c>
      <c r="H974">
        <v>5.6499999999999996E-3</v>
      </c>
      <c r="I974">
        <v>686.17595099999994</v>
      </c>
    </row>
    <row r="975" spans="1:9" x14ac:dyDescent="0.25">
      <c r="A975" s="8">
        <v>2024</v>
      </c>
      <c r="B975" s="9" t="s">
        <v>783</v>
      </c>
      <c r="C975" s="9" t="s">
        <v>998</v>
      </c>
      <c r="D975" s="9" t="s">
        <v>5495</v>
      </c>
      <c r="E975" s="11">
        <f>VLOOKUP(C975,Typology!$A$2:$D$615,4,FALSE)</f>
        <v>8</v>
      </c>
      <c r="F975" s="9" t="s">
        <v>1046</v>
      </c>
      <c r="G975" s="9" t="s">
        <v>6134</v>
      </c>
      <c r="H975">
        <v>0</v>
      </c>
      <c r="I975">
        <v>2488.358808</v>
      </c>
    </row>
    <row r="976" spans="1:9" x14ac:dyDescent="0.25">
      <c r="A976" s="8">
        <v>2024</v>
      </c>
      <c r="B976" s="9" t="s">
        <v>783</v>
      </c>
      <c r="C976" s="9" t="s">
        <v>998</v>
      </c>
      <c r="D976" s="9" t="s">
        <v>5495</v>
      </c>
      <c r="E976" s="11">
        <f>VLOOKUP(C976,Typology!$A$2:$D$615,4,FALSE)</f>
        <v>8</v>
      </c>
      <c r="F976" s="9" t="s">
        <v>1047</v>
      </c>
      <c r="G976" s="9" t="s">
        <v>6135</v>
      </c>
      <c r="H976">
        <v>326.03752300000002</v>
      </c>
      <c r="I976">
        <v>378.17152499999997</v>
      </c>
    </row>
    <row r="977" spans="1:9" x14ac:dyDescent="0.25">
      <c r="A977" s="8">
        <v>2024</v>
      </c>
      <c r="B977" s="9" t="s">
        <v>783</v>
      </c>
      <c r="C977" s="9" t="s">
        <v>998</v>
      </c>
      <c r="D977" s="9" t="s">
        <v>5495</v>
      </c>
      <c r="E977" s="11">
        <f>VLOOKUP(C977,Typology!$A$2:$D$615,4,FALSE)</f>
        <v>8</v>
      </c>
      <c r="F977" s="9" t="s">
        <v>1048</v>
      </c>
      <c r="G977" s="9" t="s">
        <v>6136</v>
      </c>
      <c r="H977">
        <v>242.643899</v>
      </c>
      <c r="I977">
        <v>277.81647499999997</v>
      </c>
    </row>
    <row r="978" spans="1:9" x14ac:dyDescent="0.25">
      <c r="A978" s="8">
        <v>2024</v>
      </c>
      <c r="B978" s="9" t="s">
        <v>783</v>
      </c>
      <c r="C978" s="9" t="s">
        <v>998</v>
      </c>
      <c r="D978" s="9" t="s">
        <v>5495</v>
      </c>
      <c r="E978" s="11">
        <f>VLOOKUP(C978,Typology!$A$2:$D$615,4,FALSE)</f>
        <v>8</v>
      </c>
      <c r="F978" s="9" t="s">
        <v>1049</v>
      </c>
      <c r="G978" s="9" t="s">
        <v>6137</v>
      </c>
      <c r="H978">
        <v>481.54</v>
      </c>
      <c r="I978">
        <v>550.00327700000003</v>
      </c>
    </row>
    <row r="979" spans="1:9" x14ac:dyDescent="0.25">
      <c r="A979" s="8">
        <v>2024</v>
      </c>
      <c r="B979" s="9" t="s">
        <v>783</v>
      </c>
      <c r="C979" s="9" t="s">
        <v>998</v>
      </c>
      <c r="D979" s="9" t="s">
        <v>5495</v>
      </c>
      <c r="E979" s="11">
        <f>VLOOKUP(C979,Typology!$A$2:$D$615,4,FALSE)</f>
        <v>8</v>
      </c>
      <c r="F979" s="9" t="s">
        <v>998</v>
      </c>
      <c r="G979" s="9" t="s">
        <v>5495</v>
      </c>
      <c r="H979">
        <v>0</v>
      </c>
      <c r="I979">
        <v>19.011976000000001</v>
      </c>
    </row>
    <row r="980" spans="1:9" x14ac:dyDescent="0.25">
      <c r="A980" s="8">
        <v>2024</v>
      </c>
      <c r="B980" s="9" t="s">
        <v>783</v>
      </c>
      <c r="C980" s="9" t="s">
        <v>998</v>
      </c>
      <c r="D980" s="9" t="s">
        <v>5495</v>
      </c>
      <c r="E980" s="11">
        <f>VLOOKUP(C980,Typology!$A$2:$D$615,4,FALSE)</f>
        <v>8</v>
      </c>
      <c r="F980" s="9" t="s">
        <v>1050</v>
      </c>
      <c r="G980" s="9" t="s">
        <v>6138</v>
      </c>
      <c r="H980">
        <v>524.47531400000003</v>
      </c>
      <c r="I980">
        <v>1279.135485</v>
      </c>
    </row>
    <row r="981" spans="1:9" x14ac:dyDescent="0.25">
      <c r="A981" s="8">
        <v>2024</v>
      </c>
      <c r="B981" s="9" t="s">
        <v>783</v>
      </c>
      <c r="C981" s="9" t="s">
        <v>998</v>
      </c>
      <c r="D981" s="9" t="s">
        <v>5495</v>
      </c>
      <c r="E981" s="11">
        <f>VLOOKUP(C981,Typology!$A$2:$D$615,4,FALSE)</f>
        <v>8</v>
      </c>
      <c r="F981" s="9" t="s">
        <v>1051</v>
      </c>
      <c r="G981" s="9" t="s">
        <v>6139</v>
      </c>
      <c r="H981">
        <v>258.57103599999999</v>
      </c>
      <c r="I981">
        <v>289.842221</v>
      </c>
    </row>
    <row r="982" spans="1:9" x14ac:dyDescent="0.25">
      <c r="A982" s="8">
        <v>2024</v>
      </c>
      <c r="B982" s="9" t="s">
        <v>783</v>
      </c>
      <c r="C982" s="9" t="s">
        <v>998</v>
      </c>
      <c r="D982" s="9" t="s">
        <v>5495</v>
      </c>
      <c r="E982" s="11">
        <f>VLOOKUP(C982,Typology!$A$2:$D$615,4,FALSE)</f>
        <v>8</v>
      </c>
      <c r="F982" s="9" t="s">
        <v>1052</v>
      </c>
      <c r="G982" s="9" t="s">
        <v>6140</v>
      </c>
      <c r="H982">
        <v>382.87231500000001</v>
      </c>
      <c r="I982">
        <v>544.49229400000002</v>
      </c>
    </row>
    <row r="983" spans="1:9" x14ac:dyDescent="0.25">
      <c r="A983" s="8">
        <v>2024</v>
      </c>
      <c r="B983" s="9" t="s">
        <v>783</v>
      </c>
      <c r="C983" s="9" t="s">
        <v>998</v>
      </c>
      <c r="D983" s="9" t="s">
        <v>5495</v>
      </c>
      <c r="E983" s="11">
        <f>VLOOKUP(C983,Typology!$A$2:$D$615,4,FALSE)</f>
        <v>8</v>
      </c>
      <c r="F983" s="9" t="s">
        <v>1053</v>
      </c>
      <c r="G983" s="9" t="s">
        <v>6141</v>
      </c>
      <c r="H983">
        <v>0</v>
      </c>
      <c r="I983">
        <v>734.03856900000005</v>
      </c>
    </row>
    <row r="984" spans="1:9" x14ac:dyDescent="0.25">
      <c r="A984" s="8">
        <v>2024</v>
      </c>
      <c r="B984" s="9" t="s">
        <v>783</v>
      </c>
      <c r="C984" s="9" t="s">
        <v>998</v>
      </c>
      <c r="D984" s="9" t="s">
        <v>5495</v>
      </c>
      <c r="E984" s="11">
        <f>VLOOKUP(C984,Typology!$A$2:$D$615,4,FALSE)</f>
        <v>8</v>
      </c>
      <c r="F984" s="9" t="s">
        <v>1054</v>
      </c>
      <c r="G984" s="9" t="s">
        <v>6142</v>
      </c>
      <c r="H984">
        <v>618.63355799999999</v>
      </c>
      <c r="I984">
        <v>705.94407200000001</v>
      </c>
    </row>
    <row r="985" spans="1:9" x14ac:dyDescent="0.25">
      <c r="A985" s="8">
        <v>2024</v>
      </c>
      <c r="B985" s="9" t="s">
        <v>783</v>
      </c>
      <c r="C985" s="9" t="s">
        <v>998</v>
      </c>
      <c r="D985" s="9" t="s">
        <v>5495</v>
      </c>
      <c r="E985" s="11">
        <f>VLOOKUP(C985,Typology!$A$2:$D$615,4,FALSE)</f>
        <v>8</v>
      </c>
      <c r="F985" s="9" t="s">
        <v>1055</v>
      </c>
      <c r="G985" s="9" t="s">
        <v>6143</v>
      </c>
      <c r="H985">
        <v>0</v>
      </c>
      <c r="I985">
        <v>273.05193299999996</v>
      </c>
    </row>
    <row r="986" spans="1:9" x14ac:dyDescent="0.25">
      <c r="A986" s="8">
        <v>2024</v>
      </c>
      <c r="B986" s="9" t="s">
        <v>783</v>
      </c>
      <c r="C986" s="9" t="s">
        <v>998</v>
      </c>
      <c r="D986" s="9" t="s">
        <v>5495</v>
      </c>
      <c r="E986" s="11">
        <f>VLOOKUP(C986,Typology!$A$2:$D$615,4,FALSE)</f>
        <v>8</v>
      </c>
      <c r="F986" s="9" t="s">
        <v>1056</v>
      </c>
      <c r="G986" s="9" t="s">
        <v>6144</v>
      </c>
      <c r="H986">
        <v>9.039599999999999E-2</v>
      </c>
      <c r="I986">
        <v>1311.9347780000001</v>
      </c>
    </row>
    <row r="987" spans="1:9" x14ac:dyDescent="0.25">
      <c r="A987" s="8">
        <v>2024</v>
      </c>
      <c r="B987" s="9" t="s">
        <v>783</v>
      </c>
      <c r="C987" s="9" t="s">
        <v>998</v>
      </c>
      <c r="D987" s="9" t="s">
        <v>5495</v>
      </c>
      <c r="E987" s="11">
        <f>VLOOKUP(C987,Typology!$A$2:$D$615,4,FALSE)</f>
        <v>8</v>
      </c>
      <c r="F987" s="9" t="s">
        <v>1057</v>
      </c>
      <c r="G987" s="9" t="s">
        <v>6145</v>
      </c>
      <c r="H987">
        <v>376.71362899999997</v>
      </c>
      <c r="I987">
        <v>551.86836800000003</v>
      </c>
    </row>
    <row r="988" spans="1:9" x14ac:dyDescent="0.25">
      <c r="A988" s="8">
        <v>2024</v>
      </c>
      <c r="B988" s="9" t="s">
        <v>783</v>
      </c>
      <c r="C988" s="9" t="s">
        <v>998</v>
      </c>
      <c r="D988" s="9" t="s">
        <v>5495</v>
      </c>
      <c r="E988" s="11">
        <f>VLOOKUP(C988,Typology!$A$2:$D$615,4,FALSE)</f>
        <v>8</v>
      </c>
      <c r="F988" s="9" t="s">
        <v>1058</v>
      </c>
      <c r="G988" s="9" t="s">
        <v>6146</v>
      </c>
      <c r="H988">
        <v>101.781763</v>
      </c>
      <c r="I988">
        <v>474.27761299999997</v>
      </c>
    </row>
    <row r="989" spans="1:9" x14ac:dyDescent="0.25">
      <c r="A989" s="8">
        <v>2024</v>
      </c>
      <c r="B989" s="9" t="s">
        <v>783</v>
      </c>
      <c r="C989" s="9" t="s">
        <v>998</v>
      </c>
      <c r="D989" s="9" t="s">
        <v>5495</v>
      </c>
      <c r="E989" s="11">
        <f>VLOOKUP(C989,Typology!$A$2:$D$615,4,FALSE)</f>
        <v>8</v>
      </c>
      <c r="F989" s="9" t="s">
        <v>1059</v>
      </c>
      <c r="G989" s="9" t="s">
        <v>6147</v>
      </c>
      <c r="H989">
        <v>2.066713</v>
      </c>
      <c r="I989">
        <v>1311.503565</v>
      </c>
    </row>
    <row r="990" spans="1:9" x14ac:dyDescent="0.25">
      <c r="A990" s="8">
        <v>2024</v>
      </c>
      <c r="B990" s="9" t="s">
        <v>783</v>
      </c>
      <c r="C990" s="9" t="s">
        <v>998</v>
      </c>
      <c r="D990" s="9" t="s">
        <v>5495</v>
      </c>
      <c r="E990" s="11">
        <f>VLOOKUP(C990,Typology!$A$2:$D$615,4,FALSE)</f>
        <v>8</v>
      </c>
      <c r="F990" s="9" t="s">
        <v>1060</v>
      </c>
      <c r="G990" s="9" t="s">
        <v>6148</v>
      </c>
      <c r="H990">
        <v>379.56626499999999</v>
      </c>
      <c r="I990">
        <v>436.35157500000003</v>
      </c>
    </row>
    <row r="991" spans="1:9" x14ac:dyDescent="0.25">
      <c r="A991" s="8">
        <v>2024</v>
      </c>
      <c r="B991" s="9" t="s">
        <v>783</v>
      </c>
      <c r="C991" s="9" t="s">
        <v>998</v>
      </c>
      <c r="D991" s="9" t="s">
        <v>5495</v>
      </c>
      <c r="E991" s="11">
        <f>VLOOKUP(C991,Typology!$A$2:$D$615,4,FALSE)</f>
        <v>8</v>
      </c>
      <c r="F991" s="9" t="s">
        <v>1061</v>
      </c>
      <c r="G991" s="9" t="s">
        <v>6149</v>
      </c>
      <c r="H991">
        <v>2.8249E-2</v>
      </c>
      <c r="I991">
        <v>853.87570600000004</v>
      </c>
    </row>
    <row r="992" spans="1:9" x14ac:dyDescent="0.25">
      <c r="A992" s="8">
        <v>2024</v>
      </c>
      <c r="B992" s="9" t="s">
        <v>783</v>
      </c>
      <c r="C992" s="9" t="s">
        <v>998</v>
      </c>
      <c r="D992" s="9" t="s">
        <v>5495</v>
      </c>
      <c r="E992" s="11">
        <f>VLOOKUP(C992,Typology!$A$2:$D$615,4,FALSE)</f>
        <v>8</v>
      </c>
      <c r="F992" s="9" t="s">
        <v>1062</v>
      </c>
      <c r="G992" s="9" t="s">
        <v>6150</v>
      </c>
      <c r="H992">
        <v>0</v>
      </c>
      <c r="I992">
        <v>1189.4829110000001</v>
      </c>
    </row>
    <row r="993" spans="1:9" x14ac:dyDescent="0.25">
      <c r="A993" s="8">
        <v>2024</v>
      </c>
      <c r="B993" s="9" t="s">
        <v>783</v>
      </c>
      <c r="C993" s="9" t="s">
        <v>998</v>
      </c>
      <c r="D993" s="9" t="s">
        <v>5495</v>
      </c>
      <c r="E993" s="11">
        <f>VLOOKUP(C993,Typology!$A$2:$D$615,4,FALSE)</f>
        <v>8</v>
      </c>
      <c r="F993" s="9" t="s">
        <v>1063</v>
      </c>
      <c r="G993" s="9" t="s">
        <v>6151</v>
      </c>
      <c r="H993">
        <v>300.470373</v>
      </c>
      <c r="I993">
        <v>341.46141999999998</v>
      </c>
    </row>
    <row r="994" spans="1:9" x14ac:dyDescent="0.25">
      <c r="A994" s="8">
        <v>2024</v>
      </c>
      <c r="B994" s="9" t="s">
        <v>783</v>
      </c>
      <c r="C994" s="9" t="s">
        <v>1064</v>
      </c>
      <c r="D994" s="9" t="s">
        <v>4827</v>
      </c>
      <c r="E994" s="11">
        <f>VLOOKUP(C994,Typology!$A$2:$D$615,4,FALSE)</f>
        <v>4</v>
      </c>
      <c r="F994" s="9" t="s">
        <v>651</v>
      </c>
      <c r="G994" s="9" t="s">
        <v>5797</v>
      </c>
      <c r="H994">
        <v>0</v>
      </c>
      <c r="I994">
        <v>490.40203199999996</v>
      </c>
    </row>
    <row r="995" spans="1:9" x14ac:dyDescent="0.25">
      <c r="A995" s="8">
        <v>2024</v>
      </c>
      <c r="B995" s="9" t="s">
        <v>783</v>
      </c>
      <c r="C995" s="9" t="s">
        <v>1064</v>
      </c>
      <c r="D995" s="9" t="s">
        <v>4827</v>
      </c>
      <c r="E995" s="11">
        <f>VLOOKUP(C995,Typology!$A$2:$D$615,4,FALSE)</f>
        <v>4</v>
      </c>
      <c r="F995" s="9" t="s">
        <v>652</v>
      </c>
      <c r="G995" s="9" t="s">
        <v>5798</v>
      </c>
      <c r="H995">
        <v>0</v>
      </c>
      <c r="I995">
        <v>420.03948600000001</v>
      </c>
    </row>
    <row r="996" spans="1:9" x14ac:dyDescent="0.25">
      <c r="A996" s="8">
        <v>2024</v>
      </c>
      <c r="B996" s="9" t="s">
        <v>783</v>
      </c>
      <c r="C996" s="9" t="s">
        <v>1064</v>
      </c>
      <c r="D996" s="9" t="s">
        <v>4827</v>
      </c>
      <c r="E996" s="11">
        <f>VLOOKUP(C996,Typology!$A$2:$D$615,4,FALSE)</f>
        <v>4</v>
      </c>
      <c r="F996" s="9" t="s">
        <v>1065</v>
      </c>
      <c r="G996" s="9" t="s">
        <v>6152</v>
      </c>
      <c r="H996">
        <v>995.288006</v>
      </c>
      <c r="I996">
        <v>995.288006</v>
      </c>
    </row>
    <row r="997" spans="1:9" x14ac:dyDescent="0.25">
      <c r="A997" s="8">
        <v>2024</v>
      </c>
      <c r="B997" s="9" t="s">
        <v>783</v>
      </c>
      <c r="C997" s="9" t="s">
        <v>1066</v>
      </c>
      <c r="D997" s="9" t="s">
        <v>4503</v>
      </c>
      <c r="E997" s="11">
        <f>VLOOKUP(C997,Typology!$A$2:$D$615,4,FALSE)</f>
        <v>1</v>
      </c>
      <c r="F997" s="9" t="s">
        <v>1067</v>
      </c>
      <c r="G997" s="9" t="s">
        <v>6153</v>
      </c>
      <c r="H997">
        <v>0</v>
      </c>
      <c r="I997">
        <v>376.82595400000002</v>
      </c>
    </row>
    <row r="998" spans="1:9" x14ac:dyDescent="0.25">
      <c r="A998" s="8">
        <v>2024</v>
      </c>
      <c r="B998" s="9" t="s">
        <v>783</v>
      </c>
      <c r="C998" s="9" t="s">
        <v>1066</v>
      </c>
      <c r="D998" s="9" t="s">
        <v>4503</v>
      </c>
      <c r="E998" s="11">
        <f>VLOOKUP(C998,Typology!$A$2:$D$615,4,FALSE)</f>
        <v>1</v>
      </c>
      <c r="F998" s="9" t="s">
        <v>1068</v>
      </c>
      <c r="G998" s="9" t="s">
        <v>6154</v>
      </c>
      <c r="H998">
        <v>0</v>
      </c>
      <c r="I998">
        <v>372.86223200000001</v>
      </c>
    </row>
    <row r="999" spans="1:9" x14ac:dyDescent="0.25">
      <c r="A999" s="8">
        <v>2024</v>
      </c>
      <c r="B999" s="9" t="s">
        <v>783</v>
      </c>
      <c r="C999" s="9" t="s">
        <v>1066</v>
      </c>
      <c r="D999" s="9" t="s">
        <v>4503</v>
      </c>
      <c r="E999" s="11">
        <f>VLOOKUP(C999,Typology!$A$2:$D$615,4,FALSE)</f>
        <v>1</v>
      </c>
      <c r="F999" s="9" t="s">
        <v>1069</v>
      </c>
      <c r="G999" s="9" t="s">
        <v>6155</v>
      </c>
      <c r="H999">
        <v>265.082403</v>
      </c>
      <c r="I999">
        <v>265.082403</v>
      </c>
    </row>
    <row r="1000" spans="1:9" x14ac:dyDescent="0.25">
      <c r="A1000" s="8">
        <v>2024</v>
      </c>
      <c r="B1000" s="9" t="s">
        <v>783</v>
      </c>
      <c r="C1000" s="9" t="s">
        <v>1066</v>
      </c>
      <c r="D1000" s="9" t="s">
        <v>4503</v>
      </c>
      <c r="E1000" s="11">
        <f>VLOOKUP(C1000,Typology!$A$2:$D$615,4,FALSE)</f>
        <v>1</v>
      </c>
      <c r="F1000" s="9" t="s">
        <v>1070</v>
      </c>
      <c r="G1000" s="9" t="s">
        <v>6156</v>
      </c>
      <c r="H1000">
        <v>347.66380000000004</v>
      </c>
      <c r="I1000">
        <v>347.66380000000004</v>
      </c>
    </row>
    <row r="1001" spans="1:9" x14ac:dyDescent="0.25">
      <c r="A1001" s="8">
        <v>2024</v>
      </c>
      <c r="B1001" s="9" t="s">
        <v>783</v>
      </c>
      <c r="C1001" s="9" t="s">
        <v>1066</v>
      </c>
      <c r="D1001" s="9" t="s">
        <v>4503</v>
      </c>
      <c r="E1001" s="11">
        <f>VLOOKUP(C1001,Typology!$A$2:$D$615,4,FALSE)</f>
        <v>1</v>
      </c>
      <c r="F1001" s="9" t="s">
        <v>1071</v>
      </c>
      <c r="G1001" s="9" t="s">
        <v>6157</v>
      </c>
      <c r="H1001">
        <v>163.223332</v>
      </c>
      <c r="I1001">
        <v>163.223332</v>
      </c>
    </row>
    <row r="1002" spans="1:9" x14ac:dyDescent="0.25">
      <c r="A1002" s="8">
        <v>2024</v>
      </c>
      <c r="B1002" s="9" t="s">
        <v>783</v>
      </c>
      <c r="C1002" s="9" t="s">
        <v>1072</v>
      </c>
      <c r="D1002" s="9" t="s">
        <v>5496</v>
      </c>
      <c r="E1002" s="11">
        <f>VLOOKUP(C1002,Typology!$A$2:$D$615,4,FALSE)</f>
        <v>8</v>
      </c>
      <c r="F1002" s="9" t="s">
        <v>1073</v>
      </c>
      <c r="G1002" s="9" t="s">
        <v>6158</v>
      </c>
      <c r="H1002">
        <v>216.726809</v>
      </c>
      <c r="I1002">
        <v>336.343253</v>
      </c>
    </row>
    <row r="1003" spans="1:9" x14ac:dyDescent="0.25">
      <c r="A1003" s="8">
        <v>2024</v>
      </c>
      <c r="B1003" s="9" t="s">
        <v>783</v>
      </c>
      <c r="C1003" s="9" t="s">
        <v>1072</v>
      </c>
      <c r="D1003" s="9" t="s">
        <v>5496</v>
      </c>
      <c r="E1003" s="11">
        <f>VLOOKUP(C1003,Typology!$A$2:$D$615,4,FALSE)</f>
        <v>8</v>
      </c>
      <c r="F1003" s="9" t="s">
        <v>1074</v>
      </c>
      <c r="G1003" s="9" t="s">
        <v>6159</v>
      </c>
      <c r="H1003">
        <v>330.60608100000002</v>
      </c>
      <c r="I1003">
        <v>496.13736999999998</v>
      </c>
    </row>
    <row r="1004" spans="1:9" x14ac:dyDescent="0.25">
      <c r="A1004" s="8">
        <v>2024</v>
      </c>
      <c r="B1004" s="9" t="s">
        <v>783</v>
      </c>
      <c r="C1004" s="9" t="s">
        <v>1072</v>
      </c>
      <c r="D1004" s="9" t="s">
        <v>5496</v>
      </c>
      <c r="E1004" s="11">
        <f>VLOOKUP(C1004,Typology!$A$2:$D$615,4,FALSE)</f>
        <v>8</v>
      </c>
      <c r="F1004" s="9" t="s">
        <v>1075</v>
      </c>
      <c r="G1004" s="9" t="s">
        <v>6160</v>
      </c>
      <c r="H1004">
        <v>286.69349699999998</v>
      </c>
      <c r="I1004">
        <v>393.10850900000003</v>
      </c>
    </row>
    <row r="1005" spans="1:9" x14ac:dyDescent="0.25">
      <c r="A1005" s="8">
        <v>2024</v>
      </c>
      <c r="B1005" s="9" t="s">
        <v>783</v>
      </c>
      <c r="C1005" s="9" t="s">
        <v>1072</v>
      </c>
      <c r="D1005" s="9" t="s">
        <v>5496</v>
      </c>
      <c r="E1005" s="11">
        <f>VLOOKUP(C1005,Typology!$A$2:$D$615,4,FALSE)</f>
        <v>8</v>
      </c>
      <c r="F1005" s="9" t="s">
        <v>1076</v>
      </c>
      <c r="G1005" s="9" t="s">
        <v>6161</v>
      </c>
      <c r="H1005">
        <v>202.69414800000001</v>
      </c>
      <c r="I1005">
        <v>277.26279299999999</v>
      </c>
    </row>
    <row r="1006" spans="1:9" x14ac:dyDescent="0.25">
      <c r="A1006" s="8">
        <v>2024</v>
      </c>
      <c r="B1006" s="9" t="s">
        <v>783</v>
      </c>
      <c r="C1006" s="9" t="s">
        <v>1072</v>
      </c>
      <c r="D1006" s="9" t="s">
        <v>5496</v>
      </c>
      <c r="E1006" s="11">
        <f>VLOOKUP(C1006,Typology!$A$2:$D$615,4,FALSE)</f>
        <v>8</v>
      </c>
      <c r="F1006" s="9" t="s">
        <v>1077</v>
      </c>
      <c r="G1006" s="9" t="s">
        <v>6162</v>
      </c>
      <c r="H1006">
        <v>305.64471200000003</v>
      </c>
      <c r="I1006">
        <v>455.53916199999998</v>
      </c>
    </row>
    <row r="1007" spans="1:9" x14ac:dyDescent="0.25">
      <c r="A1007" s="8">
        <v>2024</v>
      </c>
      <c r="B1007" s="9" t="s">
        <v>783</v>
      </c>
      <c r="C1007" s="9" t="s">
        <v>1072</v>
      </c>
      <c r="D1007" s="9" t="s">
        <v>5496</v>
      </c>
      <c r="E1007" s="11">
        <f>VLOOKUP(C1007,Typology!$A$2:$D$615,4,FALSE)</f>
        <v>8</v>
      </c>
      <c r="F1007" s="9" t="s">
        <v>1078</v>
      </c>
      <c r="G1007" s="9" t="s">
        <v>6163</v>
      </c>
      <c r="H1007">
        <v>252.602968</v>
      </c>
      <c r="I1007">
        <v>387.37606499999998</v>
      </c>
    </row>
    <row r="1008" spans="1:9" x14ac:dyDescent="0.25">
      <c r="A1008" s="8">
        <v>2024</v>
      </c>
      <c r="B1008" s="9" t="s">
        <v>783</v>
      </c>
      <c r="C1008" s="9" t="s">
        <v>1072</v>
      </c>
      <c r="D1008" s="9" t="s">
        <v>5496</v>
      </c>
      <c r="E1008" s="11">
        <f>VLOOKUP(C1008,Typology!$A$2:$D$615,4,FALSE)</f>
        <v>8</v>
      </c>
      <c r="F1008" s="9" t="s">
        <v>1079</v>
      </c>
      <c r="G1008" s="9" t="s">
        <v>6164</v>
      </c>
      <c r="H1008">
        <v>120.770484</v>
      </c>
      <c r="I1008">
        <v>199.36151799999999</v>
      </c>
    </row>
    <row r="1009" spans="1:9" x14ac:dyDescent="0.25">
      <c r="A1009" s="8">
        <v>2024</v>
      </c>
      <c r="B1009" s="9" t="s">
        <v>783</v>
      </c>
      <c r="C1009" s="9" t="s">
        <v>1072</v>
      </c>
      <c r="D1009" s="9" t="s">
        <v>5496</v>
      </c>
      <c r="E1009" s="11">
        <f>VLOOKUP(C1009,Typology!$A$2:$D$615,4,FALSE)</f>
        <v>8</v>
      </c>
      <c r="F1009" s="9" t="s">
        <v>1080</v>
      </c>
      <c r="G1009" s="9" t="s">
        <v>6165</v>
      </c>
      <c r="H1009">
        <v>280.75051200000001</v>
      </c>
      <c r="I1009">
        <v>403.06703900000002</v>
      </c>
    </row>
    <row r="1010" spans="1:9" x14ac:dyDescent="0.25">
      <c r="A1010" s="8">
        <v>2024</v>
      </c>
      <c r="B1010" s="9" t="s">
        <v>783</v>
      </c>
      <c r="C1010" s="9" t="s">
        <v>1072</v>
      </c>
      <c r="D1010" s="9" t="s">
        <v>5496</v>
      </c>
      <c r="E1010" s="11">
        <f>VLOOKUP(C1010,Typology!$A$2:$D$615,4,FALSE)</f>
        <v>8</v>
      </c>
      <c r="F1010" s="9" t="s">
        <v>1081</v>
      </c>
      <c r="G1010" s="9" t="s">
        <v>6166</v>
      </c>
      <c r="H1010">
        <v>166.30617000000001</v>
      </c>
      <c r="I1010">
        <v>236.857326</v>
      </c>
    </row>
    <row r="1011" spans="1:9" x14ac:dyDescent="0.25">
      <c r="A1011" s="8">
        <v>2024</v>
      </c>
      <c r="B1011" s="9" t="s">
        <v>783</v>
      </c>
      <c r="C1011" s="9" t="s">
        <v>1072</v>
      </c>
      <c r="D1011" s="9" t="s">
        <v>5496</v>
      </c>
      <c r="E1011" s="11">
        <f>VLOOKUP(C1011,Typology!$A$2:$D$615,4,FALSE)</f>
        <v>8</v>
      </c>
      <c r="F1011" s="9" t="s">
        <v>1082</v>
      </c>
      <c r="G1011" s="9" t="s">
        <v>6167</v>
      </c>
      <c r="H1011">
        <v>212.76947799999999</v>
      </c>
      <c r="I1011">
        <v>318.91794299999998</v>
      </c>
    </row>
    <row r="1012" spans="1:9" x14ac:dyDescent="0.25">
      <c r="A1012" s="8">
        <v>2024</v>
      </c>
      <c r="B1012" s="9" t="s">
        <v>783</v>
      </c>
      <c r="C1012" s="9" t="s">
        <v>1072</v>
      </c>
      <c r="D1012" s="9" t="s">
        <v>5496</v>
      </c>
      <c r="E1012" s="11">
        <f>VLOOKUP(C1012,Typology!$A$2:$D$615,4,FALSE)</f>
        <v>8</v>
      </c>
      <c r="F1012" s="9" t="s">
        <v>1083</v>
      </c>
      <c r="G1012" s="9" t="s">
        <v>6168</v>
      </c>
      <c r="H1012">
        <v>156.30740700000001</v>
      </c>
      <c r="I1012">
        <v>245.62699800000001</v>
      </c>
    </row>
    <row r="1013" spans="1:9" x14ac:dyDescent="0.25">
      <c r="A1013" s="8">
        <v>2024</v>
      </c>
      <c r="B1013" s="9" t="s">
        <v>783</v>
      </c>
      <c r="C1013" s="9" t="s">
        <v>1072</v>
      </c>
      <c r="D1013" s="9" t="s">
        <v>5496</v>
      </c>
      <c r="E1013" s="11">
        <f>VLOOKUP(C1013,Typology!$A$2:$D$615,4,FALSE)</f>
        <v>8</v>
      </c>
      <c r="F1013" s="9" t="s">
        <v>1084</v>
      </c>
      <c r="G1013" s="9" t="s">
        <v>6169</v>
      </c>
      <c r="H1013">
        <v>180.58708799999999</v>
      </c>
      <c r="I1013">
        <v>265.546177</v>
      </c>
    </row>
    <row r="1014" spans="1:9" x14ac:dyDescent="0.25">
      <c r="A1014" s="8">
        <v>2024</v>
      </c>
      <c r="B1014" s="9" t="s">
        <v>783</v>
      </c>
      <c r="C1014" s="9" t="s">
        <v>1072</v>
      </c>
      <c r="D1014" s="9" t="s">
        <v>5496</v>
      </c>
      <c r="E1014" s="11">
        <f>VLOOKUP(C1014,Typology!$A$2:$D$615,4,FALSE)</f>
        <v>8</v>
      </c>
      <c r="F1014" s="9" t="s">
        <v>1085</v>
      </c>
      <c r="G1014" s="9" t="s">
        <v>6170</v>
      </c>
      <c r="H1014">
        <v>266.296785</v>
      </c>
      <c r="I1014">
        <v>368.18194599999998</v>
      </c>
    </row>
    <row r="1015" spans="1:9" x14ac:dyDescent="0.25">
      <c r="A1015" s="8">
        <v>2024</v>
      </c>
      <c r="B1015" s="9" t="s">
        <v>783</v>
      </c>
      <c r="C1015" s="9" t="s">
        <v>1072</v>
      </c>
      <c r="D1015" s="9" t="s">
        <v>5496</v>
      </c>
      <c r="E1015" s="11">
        <f>VLOOKUP(C1015,Typology!$A$2:$D$615,4,FALSE)</f>
        <v>8</v>
      </c>
      <c r="F1015" s="9" t="s">
        <v>1086</v>
      </c>
      <c r="G1015" s="9" t="s">
        <v>6171</v>
      </c>
      <c r="H1015">
        <v>421.42168099999998</v>
      </c>
      <c r="I1015">
        <v>580.21060799999998</v>
      </c>
    </row>
    <row r="1016" spans="1:9" x14ac:dyDescent="0.25">
      <c r="A1016" s="8">
        <v>2024</v>
      </c>
      <c r="B1016" s="9" t="s">
        <v>783</v>
      </c>
      <c r="C1016" s="9" t="s">
        <v>1072</v>
      </c>
      <c r="D1016" s="9" t="s">
        <v>5496</v>
      </c>
      <c r="E1016" s="11">
        <f>VLOOKUP(C1016,Typology!$A$2:$D$615,4,FALSE)</f>
        <v>8</v>
      </c>
      <c r="F1016" s="9" t="s">
        <v>1087</v>
      </c>
      <c r="G1016" s="9" t="s">
        <v>6172</v>
      </c>
      <c r="H1016">
        <v>0</v>
      </c>
      <c r="I1016">
        <v>262.545838</v>
      </c>
    </row>
    <row r="1017" spans="1:9" x14ac:dyDescent="0.25">
      <c r="A1017" s="8">
        <v>2024</v>
      </c>
      <c r="B1017" s="9" t="s">
        <v>783</v>
      </c>
      <c r="C1017" s="9" t="s">
        <v>1072</v>
      </c>
      <c r="D1017" s="9" t="s">
        <v>5496</v>
      </c>
      <c r="E1017" s="11">
        <f>VLOOKUP(C1017,Typology!$A$2:$D$615,4,FALSE)</f>
        <v>8</v>
      </c>
      <c r="F1017" s="9" t="s">
        <v>1088</v>
      </c>
      <c r="G1017" s="9" t="s">
        <v>6173</v>
      </c>
      <c r="H1017">
        <v>183.11951599999998</v>
      </c>
      <c r="I1017">
        <v>273.01868899999999</v>
      </c>
    </row>
    <row r="1018" spans="1:9" x14ac:dyDescent="0.25">
      <c r="A1018" s="8">
        <v>2024</v>
      </c>
      <c r="B1018" s="9" t="s">
        <v>783</v>
      </c>
      <c r="C1018" s="9" t="s">
        <v>1072</v>
      </c>
      <c r="D1018" s="9" t="s">
        <v>5496</v>
      </c>
      <c r="E1018" s="11">
        <f>VLOOKUP(C1018,Typology!$A$2:$D$615,4,FALSE)</f>
        <v>8</v>
      </c>
      <c r="F1018" s="9" t="s">
        <v>1089</v>
      </c>
      <c r="G1018" s="9" t="s">
        <v>6174</v>
      </c>
      <c r="H1018">
        <v>204.12640200000001</v>
      </c>
      <c r="I1018">
        <v>269.86478399999999</v>
      </c>
    </row>
    <row r="1019" spans="1:9" x14ac:dyDescent="0.25">
      <c r="A1019" s="8">
        <v>2024</v>
      </c>
      <c r="B1019" s="9" t="s">
        <v>783</v>
      </c>
      <c r="C1019" s="9" t="s">
        <v>1072</v>
      </c>
      <c r="D1019" s="9" t="s">
        <v>5496</v>
      </c>
      <c r="E1019" s="11">
        <f>VLOOKUP(C1019,Typology!$A$2:$D$615,4,FALSE)</f>
        <v>8</v>
      </c>
      <c r="F1019" s="9" t="s">
        <v>1090</v>
      </c>
      <c r="G1019" s="9" t="s">
        <v>6175</v>
      </c>
      <c r="H1019">
        <v>196.95316700000001</v>
      </c>
      <c r="I1019">
        <v>281.30583999999999</v>
      </c>
    </row>
    <row r="1020" spans="1:9" x14ac:dyDescent="0.25">
      <c r="A1020" s="8">
        <v>2024</v>
      </c>
      <c r="B1020" s="9" t="s">
        <v>783</v>
      </c>
      <c r="C1020" s="9" t="s">
        <v>1072</v>
      </c>
      <c r="D1020" s="9" t="s">
        <v>5496</v>
      </c>
      <c r="E1020" s="11">
        <f>VLOOKUP(C1020,Typology!$A$2:$D$615,4,FALSE)</f>
        <v>8</v>
      </c>
      <c r="F1020" s="9" t="s">
        <v>1091</v>
      </c>
      <c r="G1020" s="9" t="s">
        <v>6176</v>
      </c>
      <c r="H1020">
        <v>254.07851199999999</v>
      </c>
      <c r="I1020">
        <v>348.792259</v>
      </c>
    </row>
    <row r="1021" spans="1:9" x14ac:dyDescent="0.25">
      <c r="A1021" s="8">
        <v>2024</v>
      </c>
      <c r="B1021" s="9" t="s">
        <v>783</v>
      </c>
      <c r="C1021" s="9" t="s">
        <v>1072</v>
      </c>
      <c r="D1021" s="9" t="s">
        <v>5496</v>
      </c>
      <c r="E1021" s="11">
        <f>VLOOKUP(C1021,Typology!$A$2:$D$615,4,FALSE)</f>
        <v>8</v>
      </c>
      <c r="F1021" s="9" t="s">
        <v>1092</v>
      </c>
      <c r="G1021" s="9" t="s">
        <v>6177</v>
      </c>
      <c r="H1021">
        <v>107.55097600000001</v>
      </c>
      <c r="I1021">
        <v>177.43107499999999</v>
      </c>
    </row>
    <row r="1022" spans="1:9" x14ac:dyDescent="0.25">
      <c r="A1022" s="8">
        <v>2024</v>
      </c>
      <c r="B1022" s="9" t="s">
        <v>783</v>
      </c>
      <c r="C1022" s="9" t="s">
        <v>1072</v>
      </c>
      <c r="D1022" s="9" t="s">
        <v>5496</v>
      </c>
      <c r="E1022" s="11">
        <f>VLOOKUP(C1022,Typology!$A$2:$D$615,4,FALSE)</f>
        <v>8</v>
      </c>
      <c r="F1022" s="9" t="s">
        <v>1093</v>
      </c>
      <c r="G1022" s="9" t="s">
        <v>6178</v>
      </c>
      <c r="H1022">
        <v>151.54764499999999</v>
      </c>
      <c r="I1022">
        <v>233.06882200000001</v>
      </c>
    </row>
    <row r="1023" spans="1:9" x14ac:dyDescent="0.25">
      <c r="A1023" s="8">
        <v>2024</v>
      </c>
      <c r="B1023" s="9" t="s">
        <v>783</v>
      </c>
      <c r="C1023" s="9" t="s">
        <v>1072</v>
      </c>
      <c r="D1023" s="9" t="s">
        <v>5496</v>
      </c>
      <c r="E1023" s="11">
        <f>VLOOKUP(C1023,Typology!$A$2:$D$615,4,FALSE)</f>
        <v>8</v>
      </c>
      <c r="F1023" s="9" t="s">
        <v>1094</v>
      </c>
      <c r="G1023" s="9" t="s">
        <v>6179</v>
      </c>
      <c r="H1023">
        <v>0</v>
      </c>
      <c r="I1023">
        <v>299.57396699999998</v>
      </c>
    </row>
    <row r="1024" spans="1:9" x14ac:dyDescent="0.25">
      <c r="A1024" s="8">
        <v>2024</v>
      </c>
      <c r="B1024" s="9" t="s">
        <v>783</v>
      </c>
      <c r="C1024" s="9" t="s">
        <v>1072</v>
      </c>
      <c r="D1024" s="9" t="s">
        <v>5496</v>
      </c>
      <c r="E1024" s="11">
        <f>VLOOKUP(C1024,Typology!$A$2:$D$615,4,FALSE)</f>
        <v>8</v>
      </c>
      <c r="F1024" s="9" t="s">
        <v>1095</v>
      </c>
      <c r="G1024" s="9" t="s">
        <v>6180</v>
      </c>
      <c r="H1024">
        <v>0</v>
      </c>
      <c r="I1024">
        <v>428.25030500000003</v>
      </c>
    </row>
    <row r="1025" spans="1:9" x14ac:dyDescent="0.25">
      <c r="A1025" s="8">
        <v>2024</v>
      </c>
      <c r="B1025" s="9" t="s">
        <v>783</v>
      </c>
      <c r="C1025" s="9" t="s">
        <v>1072</v>
      </c>
      <c r="D1025" s="9" t="s">
        <v>5496</v>
      </c>
      <c r="E1025" s="11">
        <f>VLOOKUP(C1025,Typology!$A$2:$D$615,4,FALSE)</f>
        <v>8</v>
      </c>
      <c r="F1025" s="9" t="s">
        <v>1096</v>
      </c>
      <c r="G1025" s="9" t="s">
        <v>6181</v>
      </c>
      <c r="H1025">
        <v>0</v>
      </c>
      <c r="I1025">
        <v>231.58470199999999</v>
      </c>
    </row>
    <row r="1026" spans="1:9" x14ac:dyDescent="0.25">
      <c r="A1026" s="8">
        <v>2024</v>
      </c>
      <c r="B1026" s="9" t="s">
        <v>783</v>
      </c>
      <c r="C1026" s="9" t="s">
        <v>1072</v>
      </c>
      <c r="D1026" s="9" t="s">
        <v>5496</v>
      </c>
      <c r="E1026" s="11">
        <f>VLOOKUP(C1026,Typology!$A$2:$D$615,4,FALSE)</f>
        <v>8</v>
      </c>
      <c r="F1026" s="9" t="s">
        <v>1097</v>
      </c>
      <c r="G1026" s="9" t="s">
        <v>6182</v>
      </c>
      <c r="H1026">
        <v>0</v>
      </c>
      <c r="I1026">
        <v>1</v>
      </c>
    </row>
    <row r="1027" spans="1:9" x14ac:dyDescent="0.25">
      <c r="A1027" s="8">
        <v>2024</v>
      </c>
      <c r="B1027" s="9" t="s">
        <v>783</v>
      </c>
      <c r="C1027" s="9" t="s">
        <v>1072</v>
      </c>
      <c r="D1027" s="9" t="s">
        <v>5496</v>
      </c>
      <c r="E1027" s="11">
        <f>VLOOKUP(C1027,Typology!$A$2:$D$615,4,FALSE)</f>
        <v>8</v>
      </c>
      <c r="F1027" s="9" t="s">
        <v>1098</v>
      </c>
      <c r="G1027" s="9" t="s">
        <v>6183</v>
      </c>
      <c r="H1027">
        <v>195.24593499999997</v>
      </c>
      <c r="I1027">
        <v>274.90222499999999</v>
      </c>
    </row>
    <row r="1028" spans="1:9" x14ac:dyDescent="0.25">
      <c r="A1028" s="8">
        <v>2024</v>
      </c>
      <c r="B1028" s="9" t="s">
        <v>783</v>
      </c>
      <c r="C1028" s="9" t="s">
        <v>1072</v>
      </c>
      <c r="D1028" s="9" t="s">
        <v>5496</v>
      </c>
      <c r="E1028" s="11">
        <f>VLOOKUP(C1028,Typology!$A$2:$D$615,4,FALSE)</f>
        <v>8</v>
      </c>
      <c r="F1028" s="9" t="s">
        <v>1099</v>
      </c>
      <c r="G1028" s="9" t="s">
        <v>6184</v>
      </c>
      <c r="H1028">
        <v>482.36190399999998</v>
      </c>
      <c r="I1028">
        <v>695.96218199999998</v>
      </c>
    </row>
    <row r="1029" spans="1:9" x14ac:dyDescent="0.25">
      <c r="A1029" s="8">
        <v>2024</v>
      </c>
      <c r="B1029" s="9" t="s">
        <v>783</v>
      </c>
      <c r="C1029" s="9" t="s">
        <v>1072</v>
      </c>
      <c r="D1029" s="9" t="s">
        <v>5496</v>
      </c>
      <c r="E1029" s="11">
        <f>VLOOKUP(C1029,Typology!$A$2:$D$615,4,FALSE)</f>
        <v>8</v>
      </c>
      <c r="F1029" s="9" t="s">
        <v>1100</v>
      </c>
      <c r="G1029" s="9" t="s">
        <v>6185</v>
      </c>
      <c r="H1029">
        <v>0</v>
      </c>
      <c r="I1029">
        <v>296.73354399999999</v>
      </c>
    </row>
    <row r="1030" spans="1:9" x14ac:dyDescent="0.25">
      <c r="A1030" s="8">
        <v>2024</v>
      </c>
      <c r="B1030" s="9" t="s">
        <v>783</v>
      </c>
      <c r="C1030" s="9" t="s">
        <v>1072</v>
      </c>
      <c r="D1030" s="9" t="s">
        <v>5496</v>
      </c>
      <c r="E1030" s="11">
        <f>VLOOKUP(C1030,Typology!$A$2:$D$615,4,FALSE)</f>
        <v>8</v>
      </c>
      <c r="F1030" s="9" t="s">
        <v>1101</v>
      </c>
      <c r="G1030" s="9" t="s">
        <v>6186</v>
      </c>
      <c r="H1030">
        <v>0</v>
      </c>
      <c r="I1030">
        <v>139.760684</v>
      </c>
    </row>
    <row r="1031" spans="1:9" x14ac:dyDescent="0.25">
      <c r="A1031" s="8">
        <v>2024</v>
      </c>
      <c r="B1031" s="9" t="s">
        <v>783</v>
      </c>
      <c r="C1031" s="9" t="s">
        <v>1072</v>
      </c>
      <c r="D1031" s="9" t="s">
        <v>5496</v>
      </c>
      <c r="E1031" s="11">
        <f>VLOOKUP(C1031,Typology!$A$2:$D$615,4,FALSE)</f>
        <v>8</v>
      </c>
      <c r="F1031" s="9" t="s">
        <v>1102</v>
      </c>
      <c r="G1031" s="9" t="s">
        <v>6187</v>
      </c>
      <c r="H1031">
        <v>155.693172</v>
      </c>
      <c r="I1031">
        <v>235.21549199999998</v>
      </c>
    </row>
    <row r="1032" spans="1:9" x14ac:dyDescent="0.25">
      <c r="A1032" s="8">
        <v>2024</v>
      </c>
      <c r="B1032" s="9" t="s">
        <v>783</v>
      </c>
      <c r="C1032" s="9" t="s">
        <v>1072</v>
      </c>
      <c r="D1032" s="9" t="s">
        <v>5496</v>
      </c>
      <c r="E1032" s="11">
        <f>VLOOKUP(C1032,Typology!$A$2:$D$615,4,FALSE)</f>
        <v>8</v>
      </c>
      <c r="F1032" s="9" t="s">
        <v>1103</v>
      </c>
      <c r="G1032" s="9" t="s">
        <v>6188</v>
      </c>
      <c r="H1032">
        <v>328.50888600000002</v>
      </c>
      <c r="I1032">
        <v>550.40471500000001</v>
      </c>
    </row>
    <row r="1033" spans="1:9" x14ac:dyDescent="0.25">
      <c r="A1033" s="8">
        <v>2024</v>
      </c>
      <c r="B1033" s="9" t="s">
        <v>783</v>
      </c>
      <c r="C1033" s="9" t="s">
        <v>1072</v>
      </c>
      <c r="D1033" s="9" t="s">
        <v>5496</v>
      </c>
      <c r="E1033" s="11">
        <f>VLOOKUP(C1033,Typology!$A$2:$D$615,4,FALSE)</f>
        <v>8</v>
      </c>
      <c r="F1033" s="9" t="s">
        <v>1104</v>
      </c>
      <c r="G1033" s="9" t="s">
        <v>6189</v>
      </c>
      <c r="H1033">
        <v>247.229094</v>
      </c>
      <c r="I1033">
        <v>342.39155599999998</v>
      </c>
    </row>
    <row r="1034" spans="1:9" x14ac:dyDescent="0.25">
      <c r="A1034" s="8">
        <v>2024</v>
      </c>
      <c r="B1034" s="9" t="s">
        <v>783</v>
      </c>
      <c r="C1034" s="9" t="s">
        <v>1072</v>
      </c>
      <c r="D1034" s="9" t="s">
        <v>5496</v>
      </c>
      <c r="E1034" s="11">
        <f>VLOOKUP(C1034,Typology!$A$2:$D$615,4,FALSE)</f>
        <v>8</v>
      </c>
      <c r="F1034" s="9" t="s">
        <v>1105</v>
      </c>
      <c r="G1034" s="9" t="s">
        <v>6190</v>
      </c>
      <c r="H1034">
        <v>0.994398</v>
      </c>
      <c r="I1034">
        <v>384.24728399999998</v>
      </c>
    </row>
    <row r="1035" spans="1:9" x14ac:dyDescent="0.25">
      <c r="A1035" s="8">
        <v>2024</v>
      </c>
      <c r="B1035" s="9" t="s">
        <v>783</v>
      </c>
      <c r="C1035" s="9" t="s">
        <v>1072</v>
      </c>
      <c r="D1035" s="9" t="s">
        <v>5496</v>
      </c>
      <c r="E1035" s="11">
        <f>VLOOKUP(C1035,Typology!$A$2:$D$615,4,FALSE)</f>
        <v>8</v>
      </c>
      <c r="F1035" s="9" t="s">
        <v>1106</v>
      </c>
      <c r="G1035" s="9" t="s">
        <v>6191</v>
      </c>
      <c r="H1035">
        <v>272.56929600000001</v>
      </c>
      <c r="I1035">
        <v>411.317206</v>
      </c>
    </row>
    <row r="1036" spans="1:9" x14ac:dyDescent="0.25">
      <c r="A1036" s="8">
        <v>2024</v>
      </c>
      <c r="B1036" s="9" t="s">
        <v>783</v>
      </c>
      <c r="C1036" s="9" t="s">
        <v>1072</v>
      </c>
      <c r="D1036" s="9" t="s">
        <v>5496</v>
      </c>
      <c r="E1036" s="11">
        <f>VLOOKUP(C1036,Typology!$A$2:$D$615,4,FALSE)</f>
        <v>8</v>
      </c>
      <c r="F1036" s="9" t="s">
        <v>1107</v>
      </c>
      <c r="G1036" s="9" t="s">
        <v>6192</v>
      </c>
      <c r="H1036">
        <v>0</v>
      </c>
      <c r="I1036">
        <v>315.82634100000001</v>
      </c>
    </row>
    <row r="1037" spans="1:9" x14ac:dyDescent="0.25">
      <c r="A1037" s="8">
        <v>2024</v>
      </c>
      <c r="B1037" s="9" t="s">
        <v>783</v>
      </c>
      <c r="C1037" s="9" t="s">
        <v>1072</v>
      </c>
      <c r="D1037" s="9" t="s">
        <v>5496</v>
      </c>
      <c r="E1037" s="11">
        <f>VLOOKUP(C1037,Typology!$A$2:$D$615,4,FALSE)</f>
        <v>8</v>
      </c>
      <c r="F1037" s="9" t="s">
        <v>1108</v>
      </c>
      <c r="G1037" s="9" t="s">
        <v>6193</v>
      </c>
      <c r="H1037">
        <v>0</v>
      </c>
      <c r="I1037">
        <v>614.12274400000001</v>
      </c>
    </row>
    <row r="1038" spans="1:9" x14ac:dyDescent="0.25">
      <c r="A1038" s="8">
        <v>2024</v>
      </c>
      <c r="B1038" s="9" t="s">
        <v>783</v>
      </c>
      <c r="C1038" s="9" t="s">
        <v>1072</v>
      </c>
      <c r="D1038" s="9" t="s">
        <v>5496</v>
      </c>
      <c r="E1038" s="11">
        <f>VLOOKUP(C1038,Typology!$A$2:$D$615,4,FALSE)</f>
        <v>8</v>
      </c>
      <c r="F1038" s="9" t="s">
        <v>1109</v>
      </c>
      <c r="G1038" s="9" t="s">
        <v>6194</v>
      </c>
      <c r="H1038">
        <v>0</v>
      </c>
      <c r="I1038">
        <v>340.35014100000001</v>
      </c>
    </row>
    <row r="1039" spans="1:9" x14ac:dyDescent="0.25">
      <c r="A1039" s="8">
        <v>2024</v>
      </c>
      <c r="B1039" s="9" t="s">
        <v>783</v>
      </c>
      <c r="C1039" s="9" t="s">
        <v>1072</v>
      </c>
      <c r="D1039" s="9" t="s">
        <v>5496</v>
      </c>
      <c r="E1039" s="11">
        <f>VLOOKUP(C1039,Typology!$A$2:$D$615,4,FALSE)</f>
        <v>8</v>
      </c>
      <c r="F1039" s="9" t="s">
        <v>1110</v>
      </c>
      <c r="G1039" s="9" t="s">
        <v>6195</v>
      </c>
      <c r="H1039">
        <v>133.52633600000001</v>
      </c>
      <c r="I1039">
        <v>198.203642</v>
      </c>
    </row>
    <row r="1040" spans="1:9" x14ac:dyDescent="0.25">
      <c r="A1040" s="8">
        <v>2024</v>
      </c>
      <c r="B1040" s="9" t="s">
        <v>783</v>
      </c>
      <c r="C1040" s="9" t="s">
        <v>1072</v>
      </c>
      <c r="D1040" s="9" t="s">
        <v>5496</v>
      </c>
      <c r="E1040" s="11">
        <f>VLOOKUP(C1040,Typology!$A$2:$D$615,4,FALSE)</f>
        <v>8</v>
      </c>
      <c r="F1040" s="9" t="s">
        <v>1111</v>
      </c>
      <c r="G1040" s="9" t="s">
        <v>6196</v>
      </c>
      <c r="H1040">
        <v>305.15164199999998</v>
      </c>
      <c r="I1040">
        <v>474.12151799999998</v>
      </c>
    </row>
    <row r="1041" spans="1:9" x14ac:dyDescent="0.25">
      <c r="A1041" s="8">
        <v>2024</v>
      </c>
      <c r="B1041" s="9" t="s">
        <v>783</v>
      </c>
      <c r="C1041" s="9" t="s">
        <v>1072</v>
      </c>
      <c r="D1041" s="9" t="s">
        <v>5496</v>
      </c>
      <c r="E1041" s="11">
        <f>VLOOKUP(C1041,Typology!$A$2:$D$615,4,FALSE)</f>
        <v>8</v>
      </c>
      <c r="F1041" s="9" t="s">
        <v>1112</v>
      </c>
      <c r="G1041" s="9" t="s">
        <v>6197</v>
      </c>
      <c r="H1041">
        <v>0</v>
      </c>
      <c r="I1041">
        <v>415.87010000000004</v>
      </c>
    </row>
    <row r="1042" spans="1:9" x14ac:dyDescent="0.25">
      <c r="A1042" s="8">
        <v>2024</v>
      </c>
      <c r="B1042" s="9" t="s">
        <v>783</v>
      </c>
      <c r="C1042" s="9" t="s">
        <v>1072</v>
      </c>
      <c r="D1042" s="9" t="s">
        <v>5496</v>
      </c>
      <c r="E1042" s="11">
        <f>VLOOKUP(C1042,Typology!$A$2:$D$615,4,FALSE)</f>
        <v>8</v>
      </c>
      <c r="F1042" s="9" t="s">
        <v>1113</v>
      </c>
      <c r="G1042" s="9" t="s">
        <v>6198</v>
      </c>
      <c r="H1042">
        <v>0</v>
      </c>
      <c r="I1042">
        <v>472.48542499999996</v>
      </c>
    </row>
    <row r="1043" spans="1:9" x14ac:dyDescent="0.25">
      <c r="A1043" s="8">
        <v>2024</v>
      </c>
      <c r="B1043" s="9" t="s">
        <v>783</v>
      </c>
      <c r="C1043" s="9" t="s">
        <v>1072</v>
      </c>
      <c r="D1043" s="9" t="s">
        <v>5496</v>
      </c>
      <c r="E1043" s="11">
        <f>VLOOKUP(C1043,Typology!$A$2:$D$615,4,FALSE)</f>
        <v>8</v>
      </c>
      <c r="F1043" s="9" t="s">
        <v>1114</v>
      </c>
      <c r="G1043" s="9" t="s">
        <v>6199</v>
      </c>
      <c r="H1043">
        <v>0</v>
      </c>
      <c r="I1043">
        <v>483.63434999999998</v>
      </c>
    </row>
    <row r="1044" spans="1:9" x14ac:dyDescent="0.25">
      <c r="A1044" s="8">
        <v>2024</v>
      </c>
      <c r="B1044" s="9" t="s">
        <v>783</v>
      </c>
      <c r="C1044" s="9" t="s">
        <v>1072</v>
      </c>
      <c r="D1044" s="9" t="s">
        <v>5496</v>
      </c>
      <c r="E1044" s="11">
        <f>VLOOKUP(C1044,Typology!$A$2:$D$615,4,FALSE)</f>
        <v>8</v>
      </c>
      <c r="F1044" s="9" t="s">
        <v>1115</v>
      </c>
      <c r="G1044" s="9" t="s">
        <v>6200</v>
      </c>
      <c r="H1044">
        <v>0</v>
      </c>
      <c r="I1044">
        <v>297.89916599999998</v>
      </c>
    </row>
    <row r="1045" spans="1:9" x14ac:dyDescent="0.25">
      <c r="A1045" s="8">
        <v>2024</v>
      </c>
      <c r="B1045" s="9" t="s">
        <v>783</v>
      </c>
      <c r="C1045" s="9" t="s">
        <v>1072</v>
      </c>
      <c r="D1045" s="9" t="s">
        <v>5496</v>
      </c>
      <c r="E1045" s="11">
        <f>VLOOKUP(C1045,Typology!$A$2:$D$615,4,FALSE)</f>
        <v>8</v>
      </c>
      <c r="F1045" s="9" t="s">
        <v>1116</v>
      </c>
      <c r="G1045" s="9" t="s">
        <v>6201</v>
      </c>
      <c r="H1045">
        <v>0</v>
      </c>
      <c r="I1045">
        <v>216.301962</v>
      </c>
    </row>
    <row r="1046" spans="1:9" x14ac:dyDescent="0.25">
      <c r="A1046" s="8">
        <v>2024</v>
      </c>
      <c r="B1046" s="9" t="s">
        <v>783</v>
      </c>
      <c r="C1046" s="9" t="s">
        <v>1072</v>
      </c>
      <c r="D1046" s="9" t="s">
        <v>5496</v>
      </c>
      <c r="E1046" s="11">
        <f>VLOOKUP(C1046,Typology!$A$2:$D$615,4,FALSE)</f>
        <v>8</v>
      </c>
      <c r="F1046" s="9" t="s">
        <v>1117</v>
      </c>
      <c r="G1046" s="9" t="s">
        <v>6202</v>
      </c>
      <c r="H1046">
        <v>0</v>
      </c>
      <c r="I1046">
        <v>347.94495499999999</v>
      </c>
    </row>
    <row r="1047" spans="1:9" x14ac:dyDescent="0.25">
      <c r="A1047" s="8">
        <v>2024</v>
      </c>
      <c r="B1047" s="9" t="s">
        <v>783</v>
      </c>
      <c r="C1047" s="9" t="s">
        <v>1072</v>
      </c>
      <c r="D1047" s="9" t="s">
        <v>5496</v>
      </c>
      <c r="E1047" s="11">
        <f>VLOOKUP(C1047,Typology!$A$2:$D$615,4,FALSE)</f>
        <v>8</v>
      </c>
      <c r="F1047" s="9" t="s">
        <v>1118</v>
      </c>
      <c r="G1047" s="9" t="s">
        <v>6203</v>
      </c>
      <c r="H1047">
        <v>0</v>
      </c>
      <c r="I1047">
        <v>527.72927300000003</v>
      </c>
    </row>
    <row r="1048" spans="1:9" x14ac:dyDescent="0.25">
      <c r="A1048" s="8">
        <v>2024</v>
      </c>
      <c r="B1048" s="9" t="s">
        <v>783</v>
      </c>
      <c r="C1048" s="9" t="s">
        <v>1072</v>
      </c>
      <c r="D1048" s="9" t="s">
        <v>5496</v>
      </c>
      <c r="E1048" s="11">
        <f>VLOOKUP(C1048,Typology!$A$2:$D$615,4,FALSE)</f>
        <v>8</v>
      </c>
      <c r="F1048" s="9" t="s">
        <v>1119</v>
      </c>
      <c r="G1048" s="9" t="s">
        <v>6204</v>
      </c>
      <c r="H1048">
        <v>0</v>
      </c>
      <c r="I1048">
        <v>455.773484</v>
      </c>
    </row>
    <row r="1049" spans="1:9" x14ac:dyDescent="0.25">
      <c r="A1049" s="8">
        <v>2024</v>
      </c>
      <c r="B1049" s="9" t="s">
        <v>783</v>
      </c>
      <c r="C1049" s="9" t="s">
        <v>1072</v>
      </c>
      <c r="D1049" s="9" t="s">
        <v>5496</v>
      </c>
      <c r="E1049" s="11">
        <f>VLOOKUP(C1049,Typology!$A$2:$D$615,4,FALSE)</f>
        <v>8</v>
      </c>
      <c r="F1049" s="9" t="s">
        <v>1120</v>
      </c>
      <c r="G1049" s="9" t="s">
        <v>6205</v>
      </c>
      <c r="H1049">
        <v>0</v>
      </c>
      <c r="I1049">
        <v>245.722678</v>
      </c>
    </row>
    <row r="1050" spans="1:9" x14ac:dyDescent="0.25">
      <c r="A1050" s="8">
        <v>2024</v>
      </c>
      <c r="B1050" s="9" t="s">
        <v>783</v>
      </c>
      <c r="C1050" s="9" t="s">
        <v>1072</v>
      </c>
      <c r="D1050" s="9" t="s">
        <v>5496</v>
      </c>
      <c r="E1050" s="11">
        <f>VLOOKUP(C1050,Typology!$A$2:$D$615,4,FALSE)</f>
        <v>8</v>
      </c>
      <c r="F1050" s="9" t="s">
        <v>1121</v>
      </c>
      <c r="G1050" s="9" t="s">
        <v>6206</v>
      </c>
      <c r="H1050">
        <v>0</v>
      </c>
      <c r="I1050">
        <v>229.87957</v>
      </c>
    </row>
    <row r="1051" spans="1:9" x14ac:dyDescent="0.25">
      <c r="A1051" s="8">
        <v>2024</v>
      </c>
      <c r="B1051" s="9" t="s">
        <v>783</v>
      </c>
      <c r="C1051" s="9" t="s">
        <v>1072</v>
      </c>
      <c r="D1051" s="9" t="s">
        <v>5496</v>
      </c>
      <c r="E1051" s="11">
        <f>VLOOKUP(C1051,Typology!$A$2:$D$615,4,FALSE)</f>
        <v>8</v>
      </c>
      <c r="F1051" s="9" t="s">
        <v>1122</v>
      </c>
      <c r="G1051" s="9" t="s">
        <v>6207</v>
      </c>
      <c r="H1051">
        <v>297.79814799999997</v>
      </c>
      <c r="I1051">
        <v>385.70851299999998</v>
      </c>
    </row>
    <row r="1052" spans="1:9" x14ac:dyDescent="0.25">
      <c r="A1052" s="8">
        <v>2024</v>
      </c>
      <c r="B1052" s="9" t="s">
        <v>783</v>
      </c>
      <c r="C1052" s="9" t="s">
        <v>1072</v>
      </c>
      <c r="D1052" s="9" t="s">
        <v>5496</v>
      </c>
      <c r="E1052" s="11">
        <f>VLOOKUP(C1052,Typology!$A$2:$D$615,4,FALSE)</f>
        <v>8</v>
      </c>
      <c r="F1052" s="9" t="s">
        <v>1123</v>
      </c>
      <c r="G1052" s="9" t="s">
        <v>6208</v>
      </c>
      <c r="H1052">
        <v>0</v>
      </c>
      <c r="I1052">
        <v>267.51230099999998</v>
      </c>
    </row>
    <row r="1053" spans="1:9" x14ac:dyDescent="0.25">
      <c r="A1053" s="8">
        <v>2024</v>
      </c>
      <c r="B1053" s="9" t="s">
        <v>783</v>
      </c>
      <c r="C1053" s="9" t="s">
        <v>1072</v>
      </c>
      <c r="D1053" s="9" t="s">
        <v>5496</v>
      </c>
      <c r="E1053" s="11">
        <f>VLOOKUP(C1053,Typology!$A$2:$D$615,4,FALSE)</f>
        <v>8</v>
      </c>
      <c r="F1053" s="9" t="s">
        <v>1124</v>
      </c>
      <c r="G1053" s="9" t="s">
        <v>6209</v>
      </c>
      <c r="H1053">
        <v>0.12045099999999999</v>
      </c>
      <c r="I1053">
        <v>415.85155200000003</v>
      </c>
    </row>
    <row r="1054" spans="1:9" x14ac:dyDescent="0.25">
      <c r="A1054" s="8">
        <v>2024</v>
      </c>
      <c r="B1054" s="9" t="s">
        <v>783</v>
      </c>
      <c r="C1054" s="9" t="s">
        <v>1072</v>
      </c>
      <c r="D1054" s="9" t="s">
        <v>5496</v>
      </c>
      <c r="E1054" s="11">
        <f>VLOOKUP(C1054,Typology!$A$2:$D$615,4,FALSE)</f>
        <v>8</v>
      </c>
      <c r="F1054" s="9" t="s">
        <v>1125</v>
      </c>
      <c r="G1054" s="9" t="s">
        <v>6210</v>
      </c>
      <c r="H1054">
        <v>0</v>
      </c>
      <c r="I1054">
        <v>224.949352</v>
      </c>
    </row>
    <row r="1055" spans="1:9" x14ac:dyDescent="0.25">
      <c r="A1055" s="8">
        <v>2024</v>
      </c>
      <c r="B1055" s="9" t="s">
        <v>783</v>
      </c>
      <c r="C1055" s="9" t="s">
        <v>1072</v>
      </c>
      <c r="D1055" s="9" t="s">
        <v>5496</v>
      </c>
      <c r="E1055" s="11">
        <f>VLOOKUP(C1055,Typology!$A$2:$D$615,4,FALSE)</f>
        <v>8</v>
      </c>
      <c r="F1055" s="9" t="s">
        <v>1126</v>
      </c>
      <c r="G1055" s="9" t="s">
        <v>6211</v>
      </c>
      <c r="H1055">
        <v>188.21907999999999</v>
      </c>
      <c r="I1055">
        <v>709.98251700000003</v>
      </c>
    </row>
    <row r="1056" spans="1:9" x14ac:dyDescent="0.25">
      <c r="A1056" s="8">
        <v>2024</v>
      </c>
      <c r="B1056" s="9" t="s">
        <v>783</v>
      </c>
      <c r="C1056" s="9" t="s">
        <v>1072</v>
      </c>
      <c r="D1056" s="9" t="s">
        <v>5496</v>
      </c>
      <c r="E1056" s="11">
        <f>VLOOKUP(C1056,Typology!$A$2:$D$615,4,FALSE)</f>
        <v>8</v>
      </c>
      <c r="F1056" s="9" t="s">
        <v>1127</v>
      </c>
      <c r="G1056" s="9" t="s">
        <v>6212</v>
      </c>
      <c r="H1056">
        <v>158.235164</v>
      </c>
      <c r="I1056">
        <v>221.239091</v>
      </c>
    </row>
    <row r="1057" spans="1:9" x14ac:dyDescent="0.25">
      <c r="A1057" s="8">
        <v>2024</v>
      </c>
      <c r="B1057" s="9" t="s">
        <v>783</v>
      </c>
      <c r="C1057" s="9" t="s">
        <v>1072</v>
      </c>
      <c r="D1057" s="9" t="s">
        <v>5496</v>
      </c>
      <c r="E1057" s="11">
        <f>VLOOKUP(C1057,Typology!$A$2:$D$615,4,FALSE)</f>
        <v>8</v>
      </c>
      <c r="F1057" s="9" t="s">
        <v>1128</v>
      </c>
      <c r="G1057" s="9" t="s">
        <v>6213</v>
      </c>
      <c r="H1057">
        <v>244.61710299999999</v>
      </c>
      <c r="I1057">
        <v>369.65997800000002</v>
      </c>
    </row>
    <row r="1058" spans="1:9" x14ac:dyDescent="0.25">
      <c r="A1058" s="8">
        <v>2024</v>
      </c>
      <c r="B1058" s="9" t="s">
        <v>783</v>
      </c>
      <c r="C1058" s="9" t="s">
        <v>1072</v>
      </c>
      <c r="D1058" s="9" t="s">
        <v>5496</v>
      </c>
      <c r="E1058" s="11">
        <f>VLOOKUP(C1058,Typology!$A$2:$D$615,4,FALSE)</f>
        <v>8</v>
      </c>
      <c r="F1058" s="9" t="s">
        <v>1129</v>
      </c>
      <c r="G1058" s="9" t="s">
        <v>6214</v>
      </c>
      <c r="H1058">
        <v>180.363923</v>
      </c>
      <c r="I1058">
        <v>180.363923</v>
      </c>
    </row>
    <row r="1059" spans="1:9" x14ac:dyDescent="0.25">
      <c r="A1059" s="8">
        <v>2024</v>
      </c>
      <c r="B1059" s="9" t="s">
        <v>783</v>
      </c>
      <c r="C1059" s="9" t="s">
        <v>1072</v>
      </c>
      <c r="D1059" s="9" t="s">
        <v>5496</v>
      </c>
      <c r="E1059" s="11">
        <f>VLOOKUP(C1059,Typology!$A$2:$D$615,4,FALSE)</f>
        <v>8</v>
      </c>
      <c r="F1059" s="9" t="s">
        <v>1130</v>
      </c>
      <c r="G1059" s="9" t="s">
        <v>6215</v>
      </c>
      <c r="H1059">
        <v>157.86441400000001</v>
      </c>
      <c r="I1059">
        <v>223.31539000000001</v>
      </c>
    </row>
    <row r="1060" spans="1:9" x14ac:dyDescent="0.25">
      <c r="A1060" s="8">
        <v>2024</v>
      </c>
      <c r="B1060" s="9" t="s">
        <v>783</v>
      </c>
      <c r="C1060" s="9" t="s">
        <v>1072</v>
      </c>
      <c r="D1060" s="9" t="s">
        <v>5496</v>
      </c>
      <c r="E1060" s="11">
        <f>VLOOKUP(C1060,Typology!$A$2:$D$615,4,FALSE)</f>
        <v>8</v>
      </c>
      <c r="F1060" s="9" t="s">
        <v>1131</v>
      </c>
      <c r="G1060" s="9" t="s">
        <v>6216</v>
      </c>
      <c r="H1060">
        <v>164.740557</v>
      </c>
      <c r="I1060">
        <v>237.964653</v>
      </c>
    </row>
    <row r="1061" spans="1:9" x14ac:dyDescent="0.25">
      <c r="A1061" s="8">
        <v>2024</v>
      </c>
      <c r="B1061" s="9" t="s">
        <v>783</v>
      </c>
      <c r="C1061" s="9" t="s">
        <v>1072</v>
      </c>
      <c r="D1061" s="9" t="s">
        <v>5496</v>
      </c>
      <c r="E1061" s="11">
        <f>VLOOKUP(C1061,Typology!$A$2:$D$615,4,FALSE)</f>
        <v>8</v>
      </c>
      <c r="F1061" s="9" t="s">
        <v>1132</v>
      </c>
      <c r="G1061" s="9" t="s">
        <v>6217</v>
      </c>
      <c r="H1061">
        <v>0</v>
      </c>
      <c r="I1061">
        <v>599.45627200000001</v>
      </c>
    </row>
    <row r="1062" spans="1:9" x14ac:dyDescent="0.25">
      <c r="A1062" s="8">
        <v>2024</v>
      </c>
      <c r="B1062" s="9" t="s">
        <v>783</v>
      </c>
      <c r="C1062" s="9" t="s">
        <v>1072</v>
      </c>
      <c r="D1062" s="9" t="s">
        <v>5496</v>
      </c>
      <c r="E1062" s="11">
        <f>VLOOKUP(C1062,Typology!$A$2:$D$615,4,FALSE)</f>
        <v>8</v>
      </c>
      <c r="F1062" s="9" t="s">
        <v>1133</v>
      </c>
      <c r="G1062" s="9" t="s">
        <v>6218</v>
      </c>
      <c r="H1062">
        <v>158.652569</v>
      </c>
      <c r="I1062">
        <v>234.24402699999999</v>
      </c>
    </row>
    <row r="1063" spans="1:9" x14ac:dyDescent="0.25">
      <c r="A1063" s="8">
        <v>2024</v>
      </c>
      <c r="B1063" s="9" t="s">
        <v>783</v>
      </c>
      <c r="C1063" s="9" t="s">
        <v>1072</v>
      </c>
      <c r="D1063" s="9" t="s">
        <v>5496</v>
      </c>
      <c r="E1063" s="11">
        <f>VLOOKUP(C1063,Typology!$A$2:$D$615,4,FALSE)</f>
        <v>8</v>
      </c>
      <c r="F1063" s="9" t="s">
        <v>1134</v>
      </c>
      <c r="G1063" s="9" t="s">
        <v>6219</v>
      </c>
      <c r="H1063">
        <v>208.39399499999999</v>
      </c>
      <c r="I1063">
        <v>364.52782000000002</v>
      </c>
    </row>
    <row r="1064" spans="1:9" x14ac:dyDescent="0.25">
      <c r="A1064" s="8">
        <v>2024</v>
      </c>
      <c r="B1064" s="9" t="s">
        <v>783</v>
      </c>
      <c r="C1064" s="9" t="s">
        <v>1072</v>
      </c>
      <c r="D1064" s="9" t="s">
        <v>5496</v>
      </c>
      <c r="E1064" s="11">
        <f>VLOOKUP(C1064,Typology!$A$2:$D$615,4,FALSE)</f>
        <v>8</v>
      </c>
      <c r="F1064" s="9" t="s">
        <v>1135</v>
      </c>
      <c r="G1064" s="9" t="s">
        <v>6220</v>
      </c>
      <c r="H1064">
        <v>238.15551099999999</v>
      </c>
      <c r="I1064">
        <v>334.63171999999997</v>
      </c>
    </row>
    <row r="1065" spans="1:9" x14ac:dyDescent="0.25">
      <c r="A1065" s="8">
        <v>2024</v>
      </c>
      <c r="B1065" s="9" t="s">
        <v>783</v>
      </c>
      <c r="C1065" s="9" t="s">
        <v>1072</v>
      </c>
      <c r="D1065" s="9" t="s">
        <v>5496</v>
      </c>
      <c r="E1065" s="11">
        <f>VLOOKUP(C1065,Typology!$A$2:$D$615,4,FALSE)</f>
        <v>8</v>
      </c>
      <c r="F1065" s="9" t="s">
        <v>1136</v>
      </c>
      <c r="G1065" s="9" t="s">
        <v>6221</v>
      </c>
      <c r="H1065">
        <v>231.87326100000001</v>
      </c>
      <c r="I1065">
        <v>353.93120799999997</v>
      </c>
    </row>
    <row r="1066" spans="1:9" x14ac:dyDescent="0.25">
      <c r="A1066" s="8">
        <v>2024</v>
      </c>
      <c r="B1066" s="9" t="s">
        <v>783</v>
      </c>
      <c r="C1066" s="9" t="s">
        <v>1072</v>
      </c>
      <c r="D1066" s="9" t="s">
        <v>5496</v>
      </c>
      <c r="E1066" s="11">
        <f>VLOOKUP(C1066,Typology!$A$2:$D$615,4,FALSE)</f>
        <v>8</v>
      </c>
      <c r="F1066" s="9" t="s">
        <v>1137</v>
      </c>
      <c r="G1066" s="9" t="s">
        <v>6222</v>
      </c>
      <c r="H1066">
        <v>0</v>
      </c>
      <c r="I1066">
        <v>245.14556199999998</v>
      </c>
    </row>
    <row r="1067" spans="1:9" x14ac:dyDescent="0.25">
      <c r="A1067" s="8">
        <v>2024</v>
      </c>
      <c r="B1067" s="9" t="s">
        <v>783</v>
      </c>
      <c r="C1067" s="9" t="s">
        <v>1072</v>
      </c>
      <c r="D1067" s="9" t="s">
        <v>5496</v>
      </c>
      <c r="E1067" s="11">
        <f>VLOOKUP(C1067,Typology!$A$2:$D$615,4,FALSE)</f>
        <v>8</v>
      </c>
      <c r="F1067" s="9" t="s">
        <v>1138</v>
      </c>
      <c r="G1067" s="9" t="s">
        <v>6223</v>
      </c>
      <c r="H1067">
        <v>214.657106</v>
      </c>
      <c r="I1067">
        <v>366.50460299999997</v>
      </c>
    </row>
    <row r="1068" spans="1:9" x14ac:dyDescent="0.25">
      <c r="A1068" s="8">
        <v>2024</v>
      </c>
      <c r="B1068" s="9" t="s">
        <v>783</v>
      </c>
      <c r="C1068" s="9" t="s">
        <v>1072</v>
      </c>
      <c r="D1068" s="9" t="s">
        <v>5496</v>
      </c>
      <c r="E1068" s="11">
        <f>VLOOKUP(C1068,Typology!$A$2:$D$615,4,FALSE)</f>
        <v>8</v>
      </c>
      <c r="F1068" s="9" t="s">
        <v>1139</v>
      </c>
      <c r="G1068" s="9" t="s">
        <v>6224</v>
      </c>
      <c r="H1068">
        <v>204.853138</v>
      </c>
      <c r="I1068">
        <v>321.64279699999997</v>
      </c>
    </row>
    <row r="1069" spans="1:9" x14ac:dyDescent="0.25">
      <c r="A1069" s="8">
        <v>2024</v>
      </c>
      <c r="B1069" s="9" t="s">
        <v>783</v>
      </c>
      <c r="C1069" s="9" t="s">
        <v>1072</v>
      </c>
      <c r="D1069" s="9" t="s">
        <v>5496</v>
      </c>
      <c r="E1069" s="11">
        <f>VLOOKUP(C1069,Typology!$A$2:$D$615,4,FALSE)</f>
        <v>8</v>
      </c>
      <c r="F1069" s="9" t="s">
        <v>1140</v>
      </c>
      <c r="G1069" s="9" t="s">
        <v>6225</v>
      </c>
      <c r="H1069">
        <v>183.24282599999998</v>
      </c>
      <c r="I1069">
        <v>267.178405</v>
      </c>
    </row>
    <row r="1070" spans="1:9" x14ac:dyDescent="0.25">
      <c r="A1070" s="8">
        <v>2024</v>
      </c>
      <c r="B1070" s="9" t="s">
        <v>783</v>
      </c>
      <c r="C1070" s="9" t="s">
        <v>1072</v>
      </c>
      <c r="D1070" s="9" t="s">
        <v>5496</v>
      </c>
      <c r="E1070" s="11">
        <f>VLOOKUP(C1070,Typology!$A$2:$D$615,4,FALSE)</f>
        <v>8</v>
      </c>
      <c r="F1070" s="9" t="s">
        <v>1141</v>
      </c>
      <c r="G1070" s="9" t="s">
        <v>6226</v>
      </c>
      <c r="H1070">
        <v>324.21182699999997</v>
      </c>
      <c r="I1070">
        <v>504.15831700000001</v>
      </c>
    </row>
    <row r="1071" spans="1:9" x14ac:dyDescent="0.25">
      <c r="A1071" s="8">
        <v>2024</v>
      </c>
      <c r="B1071" s="9" t="s">
        <v>783</v>
      </c>
      <c r="C1071" s="9" t="s">
        <v>1072</v>
      </c>
      <c r="D1071" s="9" t="s">
        <v>5496</v>
      </c>
      <c r="E1071" s="11">
        <f>VLOOKUP(C1071,Typology!$A$2:$D$615,4,FALSE)</f>
        <v>8</v>
      </c>
      <c r="F1071" s="9" t="s">
        <v>1142</v>
      </c>
      <c r="G1071" s="9" t="s">
        <v>6227</v>
      </c>
      <c r="H1071">
        <v>135.92419799999999</v>
      </c>
      <c r="I1071">
        <v>210.77230299999999</v>
      </c>
    </row>
    <row r="1072" spans="1:9" x14ac:dyDescent="0.25">
      <c r="A1072" s="8">
        <v>2024</v>
      </c>
      <c r="B1072" s="9" t="s">
        <v>783</v>
      </c>
      <c r="C1072" s="9" t="s">
        <v>1072</v>
      </c>
      <c r="D1072" s="9" t="s">
        <v>5496</v>
      </c>
      <c r="E1072" s="11">
        <f>VLOOKUP(C1072,Typology!$A$2:$D$615,4,FALSE)</f>
        <v>8</v>
      </c>
      <c r="F1072" s="9" t="s">
        <v>1143</v>
      </c>
      <c r="G1072" s="9" t="s">
        <v>6228</v>
      </c>
      <c r="H1072">
        <v>257.36084399999999</v>
      </c>
      <c r="I1072">
        <v>358.98270300000001</v>
      </c>
    </row>
    <row r="1073" spans="1:9" x14ac:dyDescent="0.25">
      <c r="A1073" s="8">
        <v>2024</v>
      </c>
      <c r="B1073" s="9" t="s">
        <v>783</v>
      </c>
      <c r="C1073" s="9" t="s">
        <v>1072</v>
      </c>
      <c r="D1073" s="9" t="s">
        <v>5496</v>
      </c>
      <c r="E1073" s="11">
        <f>VLOOKUP(C1073,Typology!$A$2:$D$615,4,FALSE)</f>
        <v>8</v>
      </c>
      <c r="F1073" s="9" t="s">
        <v>1144</v>
      </c>
      <c r="G1073" s="9" t="s">
        <v>6229</v>
      </c>
      <c r="H1073">
        <v>284.63443599999999</v>
      </c>
      <c r="I1073">
        <v>452.37106999999997</v>
      </c>
    </row>
    <row r="1074" spans="1:9" x14ac:dyDescent="0.25">
      <c r="A1074" s="8">
        <v>2024</v>
      </c>
      <c r="B1074" s="9" t="s">
        <v>783</v>
      </c>
      <c r="C1074" s="9" t="s">
        <v>1072</v>
      </c>
      <c r="D1074" s="9" t="s">
        <v>5496</v>
      </c>
      <c r="E1074" s="11">
        <f>VLOOKUP(C1074,Typology!$A$2:$D$615,4,FALSE)</f>
        <v>8</v>
      </c>
      <c r="F1074" s="9" t="s">
        <v>1145</v>
      </c>
      <c r="G1074" s="9" t="s">
        <v>6230</v>
      </c>
      <c r="H1074">
        <v>211.010569</v>
      </c>
      <c r="I1074">
        <v>338.15601199999998</v>
      </c>
    </row>
    <row r="1075" spans="1:9" x14ac:dyDescent="0.25">
      <c r="A1075" s="8">
        <v>2024</v>
      </c>
      <c r="B1075" s="9" t="s">
        <v>783</v>
      </c>
      <c r="C1075" s="9" t="s">
        <v>1072</v>
      </c>
      <c r="D1075" s="9" t="s">
        <v>5496</v>
      </c>
      <c r="E1075" s="11">
        <f>VLOOKUP(C1075,Typology!$A$2:$D$615,4,FALSE)</f>
        <v>8</v>
      </c>
      <c r="F1075" s="9" t="s">
        <v>1146</v>
      </c>
      <c r="G1075" s="9" t="s">
        <v>6231</v>
      </c>
      <c r="H1075">
        <v>262.82433700000001</v>
      </c>
      <c r="I1075">
        <v>381.20529399999998</v>
      </c>
    </row>
    <row r="1076" spans="1:9" x14ac:dyDescent="0.25">
      <c r="A1076" s="8">
        <v>2024</v>
      </c>
      <c r="B1076" s="9" t="s">
        <v>783</v>
      </c>
      <c r="C1076" s="9" t="s">
        <v>1072</v>
      </c>
      <c r="D1076" s="9" t="s">
        <v>5496</v>
      </c>
      <c r="E1076" s="11">
        <f>VLOOKUP(C1076,Typology!$A$2:$D$615,4,FALSE)</f>
        <v>8</v>
      </c>
      <c r="F1076" s="9" t="s">
        <v>1147</v>
      </c>
      <c r="G1076" s="9" t="s">
        <v>6232</v>
      </c>
      <c r="H1076">
        <v>300.51653199999998</v>
      </c>
      <c r="I1076">
        <v>436.60705000000002</v>
      </c>
    </row>
    <row r="1077" spans="1:9" x14ac:dyDescent="0.25">
      <c r="A1077" s="8">
        <v>2024</v>
      </c>
      <c r="B1077" s="9" t="s">
        <v>783</v>
      </c>
      <c r="C1077" s="9" t="s">
        <v>1072</v>
      </c>
      <c r="D1077" s="9" t="s">
        <v>5496</v>
      </c>
      <c r="E1077" s="11">
        <f>VLOOKUP(C1077,Typology!$A$2:$D$615,4,FALSE)</f>
        <v>8</v>
      </c>
      <c r="F1077" s="9" t="s">
        <v>1148</v>
      </c>
      <c r="G1077" s="9" t="s">
        <v>6233</v>
      </c>
      <c r="H1077">
        <v>317.49658999999997</v>
      </c>
      <c r="I1077">
        <v>417.90025400000002</v>
      </c>
    </row>
    <row r="1078" spans="1:9" x14ac:dyDescent="0.25">
      <c r="A1078" s="8">
        <v>2024</v>
      </c>
      <c r="B1078" s="9" t="s">
        <v>783</v>
      </c>
      <c r="C1078" s="9" t="s">
        <v>1072</v>
      </c>
      <c r="D1078" s="9" t="s">
        <v>5496</v>
      </c>
      <c r="E1078" s="11">
        <f>VLOOKUP(C1078,Typology!$A$2:$D$615,4,FALSE)</f>
        <v>8</v>
      </c>
      <c r="F1078" s="9" t="s">
        <v>1149</v>
      </c>
      <c r="G1078" s="9" t="s">
        <v>6234</v>
      </c>
      <c r="H1078">
        <v>327.170074</v>
      </c>
      <c r="I1078">
        <v>844.63226199999997</v>
      </c>
    </row>
    <row r="1079" spans="1:9" x14ac:dyDescent="0.25">
      <c r="A1079" s="8">
        <v>2024</v>
      </c>
      <c r="B1079" s="9" t="s">
        <v>783</v>
      </c>
      <c r="C1079" s="9" t="s">
        <v>1072</v>
      </c>
      <c r="D1079" s="9" t="s">
        <v>5496</v>
      </c>
      <c r="E1079" s="11">
        <f>VLOOKUP(C1079,Typology!$A$2:$D$615,4,FALSE)</f>
        <v>8</v>
      </c>
      <c r="F1079" s="9" t="s">
        <v>1150</v>
      </c>
      <c r="G1079" s="9" t="s">
        <v>6235</v>
      </c>
      <c r="H1079">
        <v>211.66978699999999</v>
      </c>
      <c r="I1079">
        <v>290.63336800000002</v>
      </c>
    </row>
    <row r="1080" spans="1:9" x14ac:dyDescent="0.25">
      <c r="A1080" s="8">
        <v>2024</v>
      </c>
      <c r="B1080" s="9" t="s">
        <v>783</v>
      </c>
      <c r="C1080" s="9" t="s">
        <v>1072</v>
      </c>
      <c r="D1080" s="9" t="s">
        <v>5496</v>
      </c>
      <c r="E1080" s="11">
        <f>VLOOKUP(C1080,Typology!$A$2:$D$615,4,FALSE)</f>
        <v>8</v>
      </c>
      <c r="F1080" s="9" t="s">
        <v>1151</v>
      </c>
      <c r="G1080" s="9" t="s">
        <v>6236</v>
      </c>
      <c r="H1080">
        <v>95.570927999999995</v>
      </c>
      <c r="I1080">
        <v>148.274012</v>
      </c>
    </row>
    <row r="1081" spans="1:9" x14ac:dyDescent="0.25">
      <c r="A1081" s="8">
        <v>2024</v>
      </c>
      <c r="B1081" s="9" t="s">
        <v>783</v>
      </c>
      <c r="C1081" s="9" t="s">
        <v>1072</v>
      </c>
      <c r="D1081" s="9" t="s">
        <v>5496</v>
      </c>
      <c r="E1081" s="11">
        <f>VLOOKUP(C1081,Typology!$A$2:$D$615,4,FALSE)</f>
        <v>8</v>
      </c>
      <c r="F1081" s="9" t="s">
        <v>1152</v>
      </c>
      <c r="G1081" s="9" t="s">
        <v>6237</v>
      </c>
      <c r="H1081">
        <v>220.61365599999999</v>
      </c>
      <c r="I1081">
        <v>344.97500100000002</v>
      </c>
    </row>
    <row r="1082" spans="1:9" x14ac:dyDescent="0.25">
      <c r="A1082" s="8">
        <v>2024</v>
      </c>
      <c r="B1082" s="9" t="s">
        <v>783</v>
      </c>
      <c r="C1082" s="9" t="s">
        <v>1072</v>
      </c>
      <c r="D1082" s="9" t="s">
        <v>5496</v>
      </c>
      <c r="E1082" s="11">
        <f>VLOOKUP(C1082,Typology!$A$2:$D$615,4,FALSE)</f>
        <v>8</v>
      </c>
      <c r="F1082" s="9" t="s">
        <v>1153</v>
      </c>
      <c r="G1082" s="9" t="s">
        <v>6238</v>
      </c>
      <c r="H1082">
        <v>238.727834</v>
      </c>
      <c r="I1082">
        <v>391.46761700000002</v>
      </c>
    </row>
    <row r="1083" spans="1:9" x14ac:dyDescent="0.25">
      <c r="A1083" s="8">
        <v>2024</v>
      </c>
      <c r="B1083" s="9" t="s">
        <v>783</v>
      </c>
      <c r="C1083" s="9" t="s">
        <v>1072</v>
      </c>
      <c r="D1083" s="9" t="s">
        <v>5496</v>
      </c>
      <c r="E1083" s="11">
        <f>VLOOKUP(C1083,Typology!$A$2:$D$615,4,FALSE)</f>
        <v>8</v>
      </c>
      <c r="F1083" s="9" t="s">
        <v>1154</v>
      </c>
      <c r="G1083" s="9" t="s">
        <v>6239</v>
      </c>
      <c r="H1083">
        <v>145.947968</v>
      </c>
      <c r="I1083">
        <v>212.46896699999999</v>
      </c>
    </row>
    <row r="1084" spans="1:9" x14ac:dyDescent="0.25">
      <c r="A1084" s="8">
        <v>2024</v>
      </c>
      <c r="B1084" s="9" t="s">
        <v>783</v>
      </c>
      <c r="C1084" s="9" t="s">
        <v>1072</v>
      </c>
      <c r="D1084" s="9" t="s">
        <v>5496</v>
      </c>
      <c r="E1084" s="11">
        <f>VLOOKUP(C1084,Typology!$A$2:$D$615,4,FALSE)</f>
        <v>8</v>
      </c>
      <c r="F1084" s="9" t="s">
        <v>1155</v>
      </c>
      <c r="G1084" s="9" t="s">
        <v>6240</v>
      </c>
      <c r="H1084">
        <v>210.308122</v>
      </c>
      <c r="I1084">
        <v>300.30155300000001</v>
      </c>
    </row>
    <row r="1085" spans="1:9" x14ac:dyDescent="0.25">
      <c r="A1085" s="8">
        <v>2024</v>
      </c>
      <c r="B1085" s="9" t="s">
        <v>783</v>
      </c>
      <c r="C1085" s="9" t="s">
        <v>1072</v>
      </c>
      <c r="D1085" s="9" t="s">
        <v>5496</v>
      </c>
      <c r="E1085" s="11">
        <f>VLOOKUP(C1085,Typology!$A$2:$D$615,4,FALSE)</f>
        <v>8</v>
      </c>
      <c r="F1085" s="9" t="s">
        <v>1156</v>
      </c>
      <c r="G1085" s="9" t="s">
        <v>6241</v>
      </c>
      <c r="H1085">
        <v>227.249247</v>
      </c>
      <c r="I1085">
        <v>299.31086800000003</v>
      </c>
    </row>
    <row r="1086" spans="1:9" x14ac:dyDescent="0.25">
      <c r="A1086" s="8">
        <v>2024</v>
      </c>
      <c r="B1086" s="9" t="s">
        <v>783</v>
      </c>
      <c r="C1086" s="9" t="s">
        <v>1072</v>
      </c>
      <c r="D1086" s="9" t="s">
        <v>5496</v>
      </c>
      <c r="E1086" s="11">
        <f>VLOOKUP(C1086,Typology!$A$2:$D$615,4,FALSE)</f>
        <v>8</v>
      </c>
      <c r="F1086" s="9" t="s">
        <v>1157</v>
      </c>
      <c r="G1086" s="9" t="s">
        <v>6242</v>
      </c>
      <c r="H1086">
        <v>306.55586499999998</v>
      </c>
      <c r="I1086">
        <v>476.73478699999998</v>
      </c>
    </row>
    <row r="1087" spans="1:9" x14ac:dyDescent="0.25">
      <c r="A1087" s="8">
        <v>2024</v>
      </c>
      <c r="B1087" s="9" t="s">
        <v>783</v>
      </c>
      <c r="C1087" s="9" t="s">
        <v>1072</v>
      </c>
      <c r="D1087" s="9" t="s">
        <v>5496</v>
      </c>
      <c r="E1087" s="11">
        <f>VLOOKUP(C1087,Typology!$A$2:$D$615,4,FALSE)</f>
        <v>8</v>
      </c>
      <c r="F1087" s="9" t="s">
        <v>1158</v>
      </c>
      <c r="G1087" s="9" t="s">
        <v>6243</v>
      </c>
      <c r="H1087">
        <v>246.44565900000001</v>
      </c>
      <c r="I1087">
        <v>332.008669</v>
      </c>
    </row>
    <row r="1088" spans="1:9" x14ac:dyDescent="0.25">
      <c r="A1088" s="8">
        <v>2024</v>
      </c>
      <c r="B1088" s="9" t="s">
        <v>783</v>
      </c>
      <c r="C1088" s="9" t="s">
        <v>1072</v>
      </c>
      <c r="D1088" s="9" t="s">
        <v>5496</v>
      </c>
      <c r="E1088" s="11">
        <f>VLOOKUP(C1088,Typology!$A$2:$D$615,4,FALSE)</f>
        <v>8</v>
      </c>
      <c r="F1088" s="9" t="s">
        <v>1072</v>
      </c>
      <c r="G1088" s="9" t="s">
        <v>5496</v>
      </c>
      <c r="H1088">
        <v>78.270760999999993</v>
      </c>
      <c r="I1088">
        <v>101.99659</v>
      </c>
    </row>
    <row r="1089" spans="1:9" x14ac:dyDescent="0.25">
      <c r="A1089" s="8">
        <v>2024</v>
      </c>
      <c r="B1089" s="9" t="s">
        <v>783</v>
      </c>
      <c r="C1089" s="9" t="s">
        <v>1072</v>
      </c>
      <c r="D1089" s="9" t="s">
        <v>5496</v>
      </c>
      <c r="E1089" s="11">
        <f>VLOOKUP(C1089,Typology!$A$2:$D$615,4,FALSE)</f>
        <v>8</v>
      </c>
      <c r="F1089" s="9" t="s">
        <v>1159</v>
      </c>
      <c r="G1089" s="9" t="s">
        <v>6244</v>
      </c>
      <c r="H1089">
        <v>297.10298799999998</v>
      </c>
      <c r="I1089">
        <v>435.27947899999998</v>
      </c>
    </row>
    <row r="1090" spans="1:9" x14ac:dyDescent="0.25">
      <c r="A1090" s="8">
        <v>2024</v>
      </c>
      <c r="B1090" s="9" t="s">
        <v>783</v>
      </c>
      <c r="C1090" s="9" t="s">
        <v>1072</v>
      </c>
      <c r="D1090" s="9" t="s">
        <v>5496</v>
      </c>
      <c r="E1090" s="11">
        <f>VLOOKUP(C1090,Typology!$A$2:$D$615,4,FALSE)</f>
        <v>8</v>
      </c>
      <c r="F1090" s="9" t="s">
        <v>1160</v>
      </c>
      <c r="G1090" s="9" t="s">
        <v>6245</v>
      </c>
      <c r="H1090">
        <v>421.05994900000002</v>
      </c>
      <c r="I1090">
        <v>626.355279</v>
      </c>
    </row>
    <row r="1091" spans="1:9" x14ac:dyDescent="0.25">
      <c r="A1091" s="8">
        <v>2024</v>
      </c>
      <c r="B1091" s="9" t="s">
        <v>783</v>
      </c>
      <c r="C1091" s="9" t="s">
        <v>1072</v>
      </c>
      <c r="D1091" s="9" t="s">
        <v>5496</v>
      </c>
      <c r="E1091" s="11">
        <f>VLOOKUP(C1091,Typology!$A$2:$D$615,4,FALSE)</f>
        <v>8</v>
      </c>
      <c r="F1091" s="9" t="s">
        <v>1161</v>
      </c>
      <c r="G1091" s="9" t="s">
        <v>6246</v>
      </c>
      <c r="H1091">
        <v>5.6019999999999993E-3</v>
      </c>
      <c r="I1091">
        <v>414.204498</v>
      </c>
    </row>
    <row r="1092" spans="1:9" x14ac:dyDescent="0.25">
      <c r="A1092" s="8">
        <v>2024</v>
      </c>
      <c r="B1092" s="9" t="s">
        <v>783</v>
      </c>
      <c r="C1092" s="9" t="s">
        <v>1072</v>
      </c>
      <c r="D1092" s="9" t="s">
        <v>5496</v>
      </c>
      <c r="E1092" s="11">
        <f>VLOOKUP(C1092,Typology!$A$2:$D$615,4,FALSE)</f>
        <v>8</v>
      </c>
      <c r="F1092" s="9" t="s">
        <v>1162</v>
      </c>
      <c r="G1092" s="9" t="s">
        <v>6247</v>
      </c>
      <c r="H1092">
        <v>0</v>
      </c>
      <c r="I1092">
        <v>372.05294700000002</v>
      </c>
    </row>
    <row r="1093" spans="1:9" x14ac:dyDescent="0.25">
      <c r="A1093" s="8">
        <v>2024</v>
      </c>
      <c r="B1093" s="9" t="s">
        <v>783</v>
      </c>
      <c r="C1093" s="9" t="s">
        <v>1072</v>
      </c>
      <c r="D1093" s="9" t="s">
        <v>5496</v>
      </c>
      <c r="E1093" s="11">
        <f>VLOOKUP(C1093,Typology!$A$2:$D$615,4,FALSE)</f>
        <v>8</v>
      </c>
      <c r="F1093" s="9" t="s">
        <v>1163</v>
      </c>
      <c r="G1093" s="9" t="s">
        <v>6248</v>
      </c>
      <c r="H1093">
        <v>232.824749</v>
      </c>
      <c r="I1093">
        <v>350.54184399999997</v>
      </c>
    </row>
    <row r="1094" spans="1:9" x14ac:dyDescent="0.25">
      <c r="A1094" s="8">
        <v>2024</v>
      </c>
      <c r="B1094" s="9" t="s">
        <v>783</v>
      </c>
      <c r="C1094" s="9" t="s">
        <v>1072</v>
      </c>
      <c r="D1094" s="9" t="s">
        <v>5496</v>
      </c>
      <c r="E1094" s="11">
        <f>VLOOKUP(C1094,Typology!$A$2:$D$615,4,FALSE)</f>
        <v>8</v>
      </c>
      <c r="F1094" s="9" t="s">
        <v>1164</v>
      </c>
      <c r="G1094" s="9" t="s">
        <v>6249</v>
      </c>
      <c r="H1094">
        <v>169.84126499999999</v>
      </c>
      <c r="I1094">
        <v>241.92250999999999</v>
      </c>
    </row>
    <row r="1095" spans="1:9" x14ac:dyDescent="0.25">
      <c r="A1095" s="8">
        <v>2024</v>
      </c>
      <c r="B1095" s="9" t="s">
        <v>783</v>
      </c>
      <c r="C1095" s="9" t="s">
        <v>1072</v>
      </c>
      <c r="D1095" s="9" t="s">
        <v>5496</v>
      </c>
      <c r="E1095" s="11">
        <f>VLOOKUP(C1095,Typology!$A$2:$D$615,4,FALSE)</f>
        <v>8</v>
      </c>
      <c r="F1095" s="9" t="s">
        <v>1165</v>
      </c>
      <c r="G1095" s="9" t="s">
        <v>6250</v>
      </c>
      <c r="H1095">
        <v>94.372366999999997</v>
      </c>
      <c r="I1095">
        <v>159.67530099999999</v>
      </c>
    </row>
    <row r="1096" spans="1:9" x14ac:dyDescent="0.25">
      <c r="A1096" s="8">
        <v>2024</v>
      </c>
      <c r="B1096" s="9" t="s">
        <v>783</v>
      </c>
      <c r="C1096" s="9" t="s">
        <v>1072</v>
      </c>
      <c r="D1096" s="9" t="s">
        <v>5496</v>
      </c>
      <c r="E1096" s="11">
        <f>VLOOKUP(C1096,Typology!$A$2:$D$615,4,FALSE)</f>
        <v>8</v>
      </c>
      <c r="F1096" s="9" t="s">
        <v>1166</v>
      </c>
      <c r="G1096" s="9" t="s">
        <v>6251</v>
      </c>
      <c r="H1096">
        <v>0</v>
      </c>
      <c r="I1096">
        <v>377.533051</v>
      </c>
    </row>
    <row r="1097" spans="1:9" x14ac:dyDescent="0.25">
      <c r="A1097" s="8">
        <v>2024</v>
      </c>
      <c r="B1097" s="9" t="s">
        <v>783</v>
      </c>
      <c r="C1097" s="9" t="s">
        <v>1167</v>
      </c>
      <c r="D1097" s="9" t="s">
        <v>4865</v>
      </c>
      <c r="E1097" s="11">
        <f>VLOOKUP(C1097,Typology!$A$2:$D$615,4,FALSE)</f>
        <v>5</v>
      </c>
      <c r="F1097" s="9" t="s">
        <v>1168</v>
      </c>
      <c r="G1097" s="9" t="s">
        <v>6252</v>
      </c>
      <c r="H1097">
        <v>342.627613</v>
      </c>
      <c r="I1097">
        <v>342.627613</v>
      </c>
    </row>
    <row r="1098" spans="1:9" x14ac:dyDescent="0.25">
      <c r="A1098" s="8">
        <v>2024</v>
      </c>
      <c r="B1098" s="9" t="s">
        <v>783</v>
      </c>
      <c r="C1098" s="9" t="s">
        <v>1167</v>
      </c>
      <c r="D1098" s="9" t="s">
        <v>4865</v>
      </c>
      <c r="E1098" s="11">
        <f>VLOOKUP(C1098,Typology!$A$2:$D$615,4,FALSE)</f>
        <v>5</v>
      </c>
      <c r="F1098" s="9" t="s">
        <v>1169</v>
      </c>
      <c r="G1098" s="9" t="s">
        <v>6253</v>
      </c>
      <c r="H1098">
        <v>257.097374</v>
      </c>
      <c r="I1098">
        <v>257.097374</v>
      </c>
    </row>
    <row r="1099" spans="1:9" x14ac:dyDescent="0.25">
      <c r="A1099" s="8">
        <v>2024</v>
      </c>
      <c r="B1099" s="9" t="s">
        <v>783</v>
      </c>
      <c r="C1099" s="9" t="s">
        <v>1167</v>
      </c>
      <c r="D1099" s="9" t="s">
        <v>4865</v>
      </c>
      <c r="E1099" s="11">
        <f>VLOOKUP(C1099,Typology!$A$2:$D$615,4,FALSE)</f>
        <v>5</v>
      </c>
      <c r="F1099" s="9" t="s">
        <v>1170</v>
      </c>
      <c r="G1099" s="9" t="s">
        <v>6254</v>
      </c>
      <c r="H1099">
        <v>306.61023</v>
      </c>
      <c r="I1099">
        <v>306.61023</v>
      </c>
    </row>
    <row r="1100" spans="1:9" x14ac:dyDescent="0.25">
      <c r="A1100" s="8">
        <v>2024</v>
      </c>
      <c r="B1100" s="9" t="s">
        <v>783</v>
      </c>
      <c r="C1100" s="9" t="s">
        <v>1167</v>
      </c>
      <c r="D1100" s="9" t="s">
        <v>4865</v>
      </c>
      <c r="E1100" s="11">
        <f>VLOOKUP(C1100,Typology!$A$2:$D$615,4,FALSE)</f>
        <v>5</v>
      </c>
      <c r="F1100" s="9" t="s">
        <v>1171</v>
      </c>
      <c r="G1100" s="9" t="s">
        <v>6255</v>
      </c>
      <c r="H1100">
        <v>307.28123399999998</v>
      </c>
      <c r="I1100">
        <v>307.28123399999998</v>
      </c>
    </row>
    <row r="1101" spans="1:9" x14ac:dyDescent="0.25">
      <c r="A1101" s="8">
        <v>2024</v>
      </c>
      <c r="B1101" s="9" t="s">
        <v>783</v>
      </c>
      <c r="C1101" s="9" t="s">
        <v>1167</v>
      </c>
      <c r="D1101" s="9" t="s">
        <v>4865</v>
      </c>
      <c r="E1101" s="11">
        <f>VLOOKUP(C1101,Typology!$A$2:$D$615,4,FALSE)</f>
        <v>5</v>
      </c>
      <c r="F1101" s="9" t="s">
        <v>1172</v>
      </c>
      <c r="G1101" s="9" t="s">
        <v>6256</v>
      </c>
      <c r="H1101">
        <v>0</v>
      </c>
      <c r="I1101">
        <v>1555.5576120000001</v>
      </c>
    </row>
    <row r="1102" spans="1:9" x14ac:dyDescent="0.25">
      <c r="A1102" s="8">
        <v>2024</v>
      </c>
      <c r="B1102" s="9" t="s">
        <v>783</v>
      </c>
      <c r="C1102" s="9" t="s">
        <v>1167</v>
      </c>
      <c r="D1102" s="9" t="s">
        <v>4865</v>
      </c>
      <c r="E1102" s="11">
        <f>VLOOKUP(C1102,Typology!$A$2:$D$615,4,FALSE)</f>
        <v>5</v>
      </c>
      <c r="F1102" s="9" t="s">
        <v>1173</v>
      </c>
      <c r="G1102" s="9" t="s">
        <v>6257</v>
      </c>
      <c r="H1102">
        <v>0</v>
      </c>
      <c r="I1102">
        <v>43.729431999999996</v>
      </c>
    </row>
    <row r="1103" spans="1:9" x14ac:dyDescent="0.25">
      <c r="A1103" s="8">
        <v>2024</v>
      </c>
      <c r="B1103" s="9" t="s">
        <v>783</v>
      </c>
      <c r="C1103" s="9" t="s">
        <v>1167</v>
      </c>
      <c r="D1103" s="9" t="s">
        <v>4865</v>
      </c>
      <c r="E1103" s="11">
        <f>VLOOKUP(C1103,Typology!$A$2:$D$615,4,FALSE)</f>
        <v>5</v>
      </c>
      <c r="F1103" s="9" t="s">
        <v>1174</v>
      </c>
      <c r="G1103" s="9" t="s">
        <v>6258</v>
      </c>
      <c r="H1103">
        <v>0</v>
      </c>
      <c r="I1103">
        <v>536.73270100000002</v>
      </c>
    </row>
    <row r="1104" spans="1:9" x14ac:dyDescent="0.25">
      <c r="A1104" s="8">
        <v>2024</v>
      </c>
      <c r="B1104" s="9" t="s">
        <v>783</v>
      </c>
      <c r="C1104" s="9" t="s">
        <v>1167</v>
      </c>
      <c r="D1104" s="9" t="s">
        <v>4865</v>
      </c>
      <c r="E1104" s="11">
        <f>VLOOKUP(C1104,Typology!$A$2:$D$615,4,FALSE)</f>
        <v>5</v>
      </c>
      <c r="F1104" s="9" t="s">
        <v>1175</v>
      </c>
      <c r="G1104" s="9" t="s">
        <v>6259</v>
      </c>
      <c r="H1104">
        <v>375.752813</v>
      </c>
      <c r="I1104">
        <v>375.752813</v>
      </c>
    </row>
    <row r="1105" spans="1:9" x14ac:dyDescent="0.25">
      <c r="A1105" s="8">
        <v>2024</v>
      </c>
      <c r="B1105" s="9" t="s">
        <v>783</v>
      </c>
      <c r="C1105" s="9" t="s">
        <v>1167</v>
      </c>
      <c r="D1105" s="9" t="s">
        <v>4865</v>
      </c>
      <c r="E1105" s="11">
        <f>VLOOKUP(C1105,Typology!$A$2:$D$615,4,FALSE)</f>
        <v>5</v>
      </c>
      <c r="F1105" s="9" t="s">
        <v>1176</v>
      </c>
      <c r="G1105" s="9" t="s">
        <v>6260</v>
      </c>
      <c r="H1105">
        <v>275.27643</v>
      </c>
      <c r="I1105">
        <v>275.27643</v>
      </c>
    </row>
    <row r="1106" spans="1:9" x14ac:dyDescent="0.25">
      <c r="A1106" s="8">
        <v>2024</v>
      </c>
      <c r="B1106" s="9" t="s">
        <v>783</v>
      </c>
      <c r="C1106" s="9" t="s">
        <v>1167</v>
      </c>
      <c r="D1106" s="9" t="s">
        <v>4865</v>
      </c>
      <c r="E1106" s="11">
        <f>VLOOKUP(C1106,Typology!$A$2:$D$615,4,FALSE)</f>
        <v>5</v>
      </c>
      <c r="F1106" s="9" t="s">
        <v>1177</v>
      </c>
      <c r="G1106" s="9" t="s">
        <v>6261</v>
      </c>
      <c r="H1106">
        <v>222.82591199999999</v>
      </c>
      <c r="I1106">
        <v>222.82591199999999</v>
      </c>
    </row>
    <row r="1107" spans="1:9" x14ac:dyDescent="0.25">
      <c r="A1107" s="8">
        <v>2024</v>
      </c>
      <c r="B1107" s="9" t="s">
        <v>783</v>
      </c>
      <c r="C1107" s="9" t="s">
        <v>1167</v>
      </c>
      <c r="D1107" s="9" t="s">
        <v>4865</v>
      </c>
      <c r="E1107" s="11">
        <f>VLOOKUP(C1107,Typology!$A$2:$D$615,4,FALSE)</f>
        <v>5</v>
      </c>
      <c r="F1107" s="9" t="s">
        <v>1178</v>
      </c>
      <c r="G1107" s="9" t="s">
        <v>6262</v>
      </c>
      <c r="H1107">
        <v>0</v>
      </c>
      <c r="I1107">
        <v>552.970776</v>
      </c>
    </row>
    <row r="1108" spans="1:9" x14ac:dyDescent="0.25">
      <c r="A1108" s="8">
        <v>2024</v>
      </c>
      <c r="B1108" s="9" t="s">
        <v>783</v>
      </c>
      <c r="C1108" s="9" t="s">
        <v>1167</v>
      </c>
      <c r="D1108" s="9" t="s">
        <v>4865</v>
      </c>
      <c r="E1108" s="11">
        <f>VLOOKUP(C1108,Typology!$A$2:$D$615,4,FALSE)</f>
        <v>5</v>
      </c>
      <c r="F1108" s="9" t="s">
        <v>1167</v>
      </c>
      <c r="G1108" s="9" t="s">
        <v>4865</v>
      </c>
      <c r="H1108">
        <v>1.814371</v>
      </c>
      <c r="I1108">
        <v>1.814371</v>
      </c>
    </row>
    <row r="1109" spans="1:9" x14ac:dyDescent="0.25">
      <c r="A1109" s="8">
        <v>2024</v>
      </c>
      <c r="B1109" s="9" t="s">
        <v>783</v>
      </c>
      <c r="C1109" s="9" t="s">
        <v>1179</v>
      </c>
      <c r="D1109" s="9" t="s">
        <v>5497</v>
      </c>
      <c r="E1109" s="11">
        <f>VLOOKUP(C1109,Typology!$A$2:$D$615,4,FALSE)</f>
        <v>8</v>
      </c>
      <c r="F1109" s="9" t="s">
        <v>1180</v>
      </c>
      <c r="G1109" s="9" t="s">
        <v>6263</v>
      </c>
      <c r="H1109">
        <v>169.20074699999998</v>
      </c>
      <c r="I1109">
        <v>169.20074699999998</v>
      </c>
    </row>
    <row r="1110" spans="1:9" x14ac:dyDescent="0.25">
      <c r="A1110" s="8">
        <v>2024</v>
      </c>
      <c r="B1110" s="9" t="s">
        <v>783</v>
      </c>
      <c r="C1110" s="9" t="s">
        <v>1179</v>
      </c>
      <c r="D1110" s="9" t="s">
        <v>5497</v>
      </c>
      <c r="E1110" s="11">
        <f>VLOOKUP(C1110,Typology!$A$2:$D$615,4,FALSE)</f>
        <v>8</v>
      </c>
      <c r="F1110" s="9" t="s">
        <v>1181</v>
      </c>
      <c r="G1110" s="9" t="s">
        <v>6264</v>
      </c>
      <c r="H1110">
        <v>300.92492900000002</v>
      </c>
      <c r="I1110">
        <v>300.92492900000002</v>
      </c>
    </row>
    <row r="1111" spans="1:9" x14ac:dyDescent="0.25">
      <c r="A1111" s="8">
        <v>2024</v>
      </c>
      <c r="B1111" s="9" t="s">
        <v>783</v>
      </c>
      <c r="C1111" s="9" t="s">
        <v>1179</v>
      </c>
      <c r="D1111" s="9" t="s">
        <v>5497</v>
      </c>
      <c r="E1111" s="11">
        <f>VLOOKUP(C1111,Typology!$A$2:$D$615,4,FALSE)</f>
        <v>8</v>
      </c>
      <c r="F1111" s="9" t="s">
        <v>1182</v>
      </c>
      <c r="G1111" s="9" t="s">
        <v>6265</v>
      </c>
      <c r="H1111">
        <v>0</v>
      </c>
      <c r="I1111">
        <v>88.775286999999992</v>
      </c>
    </row>
    <row r="1112" spans="1:9" x14ac:dyDescent="0.25">
      <c r="A1112" s="8">
        <v>2024</v>
      </c>
      <c r="B1112" s="9" t="s">
        <v>783</v>
      </c>
      <c r="C1112" s="9" t="s">
        <v>1179</v>
      </c>
      <c r="D1112" s="9" t="s">
        <v>5497</v>
      </c>
      <c r="E1112" s="11">
        <f>VLOOKUP(C1112,Typology!$A$2:$D$615,4,FALSE)</f>
        <v>8</v>
      </c>
      <c r="F1112" s="9" t="s">
        <v>1183</v>
      </c>
      <c r="G1112" s="9" t="s">
        <v>6266</v>
      </c>
      <c r="H1112">
        <v>239.62446399999999</v>
      </c>
      <c r="I1112">
        <v>239.62446399999999</v>
      </c>
    </row>
    <row r="1113" spans="1:9" x14ac:dyDescent="0.25">
      <c r="A1113" s="8">
        <v>2024</v>
      </c>
      <c r="B1113" s="9" t="s">
        <v>783</v>
      </c>
      <c r="C1113" s="9" t="s">
        <v>1179</v>
      </c>
      <c r="D1113" s="9" t="s">
        <v>5497</v>
      </c>
      <c r="E1113" s="11">
        <f>VLOOKUP(C1113,Typology!$A$2:$D$615,4,FALSE)</f>
        <v>8</v>
      </c>
      <c r="F1113" s="9" t="s">
        <v>1184</v>
      </c>
      <c r="G1113" s="9" t="s">
        <v>6267</v>
      </c>
      <c r="H1113">
        <v>70.580333999999993</v>
      </c>
      <c r="I1113">
        <v>70.580333999999993</v>
      </c>
    </row>
    <row r="1114" spans="1:9" x14ac:dyDescent="0.25">
      <c r="A1114" s="8">
        <v>2024</v>
      </c>
      <c r="B1114" s="9" t="s">
        <v>783</v>
      </c>
      <c r="C1114" s="9" t="s">
        <v>1179</v>
      </c>
      <c r="D1114" s="9" t="s">
        <v>5497</v>
      </c>
      <c r="E1114" s="11">
        <f>VLOOKUP(C1114,Typology!$A$2:$D$615,4,FALSE)</f>
        <v>8</v>
      </c>
      <c r="F1114" s="9" t="s">
        <v>1185</v>
      </c>
      <c r="G1114" s="9" t="s">
        <v>6268</v>
      </c>
      <c r="H1114">
        <v>441.70760100000001</v>
      </c>
      <c r="I1114">
        <v>441.70760100000001</v>
      </c>
    </row>
    <row r="1115" spans="1:9" x14ac:dyDescent="0.25">
      <c r="A1115" s="8">
        <v>2024</v>
      </c>
      <c r="B1115" s="9" t="s">
        <v>783</v>
      </c>
      <c r="C1115" s="9" t="s">
        <v>1179</v>
      </c>
      <c r="D1115" s="9" t="s">
        <v>5497</v>
      </c>
      <c r="E1115" s="11">
        <f>VLOOKUP(C1115,Typology!$A$2:$D$615,4,FALSE)</f>
        <v>8</v>
      </c>
      <c r="F1115" s="9" t="s">
        <v>1186</v>
      </c>
      <c r="G1115" s="9" t="s">
        <v>6269</v>
      </c>
      <c r="H1115">
        <v>434.24422099999998</v>
      </c>
      <c r="I1115">
        <v>660.21866299999999</v>
      </c>
    </row>
    <row r="1116" spans="1:9" x14ac:dyDescent="0.25">
      <c r="A1116" s="8">
        <v>2024</v>
      </c>
      <c r="B1116" s="9" t="s">
        <v>783</v>
      </c>
      <c r="C1116" s="9" t="s">
        <v>1179</v>
      </c>
      <c r="D1116" s="9" t="s">
        <v>5497</v>
      </c>
      <c r="E1116" s="11">
        <f>VLOOKUP(C1116,Typology!$A$2:$D$615,4,FALSE)</f>
        <v>8</v>
      </c>
      <c r="F1116" s="9" t="s">
        <v>1187</v>
      </c>
      <c r="G1116" s="9" t="s">
        <v>6270</v>
      </c>
      <c r="H1116">
        <v>297.12994300000003</v>
      </c>
      <c r="I1116">
        <v>297.12994300000003</v>
      </c>
    </row>
    <row r="1117" spans="1:9" x14ac:dyDescent="0.25">
      <c r="A1117" s="8">
        <v>2024</v>
      </c>
      <c r="B1117" s="9" t="s">
        <v>783</v>
      </c>
      <c r="C1117" s="9" t="s">
        <v>1179</v>
      </c>
      <c r="D1117" s="9" t="s">
        <v>5497</v>
      </c>
      <c r="E1117" s="11">
        <f>VLOOKUP(C1117,Typology!$A$2:$D$615,4,FALSE)</f>
        <v>8</v>
      </c>
      <c r="F1117" s="9" t="s">
        <v>1188</v>
      </c>
      <c r="G1117" s="9" t="s">
        <v>6271</v>
      </c>
      <c r="H1117">
        <v>253.244269</v>
      </c>
      <c r="I1117">
        <v>253.244269</v>
      </c>
    </row>
    <row r="1118" spans="1:9" x14ac:dyDescent="0.25">
      <c r="A1118" s="8">
        <v>2024</v>
      </c>
      <c r="B1118" s="9" t="s">
        <v>783</v>
      </c>
      <c r="C1118" s="9" t="s">
        <v>1179</v>
      </c>
      <c r="D1118" s="9" t="s">
        <v>5497</v>
      </c>
      <c r="E1118" s="11">
        <f>VLOOKUP(C1118,Typology!$A$2:$D$615,4,FALSE)</f>
        <v>8</v>
      </c>
      <c r="F1118" s="9" t="s">
        <v>1189</v>
      </c>
      <c r="G1118" s="9" t="s">
        <v>6272</v>
      </c>
      <c r="H1118">
        <v>0</v>
      </c>
      <c r="I1118">
        <v>338.49215099999998</v>
      </c>
    </row>
    <row r="1119" spans="1:9" x14ac:dyDescent="0.25">
      <c r="A1119" s="8">
        <v>2024</v>
      </c>
      <c r="B1119" s="9" t="s">
        <v>783</v>
      </c>
      <c r="C1119" s="9" t="s">
        <v>1179</v>
      </c>
      <c r="D1119" s="9" t="s">
        <v>5497</v>
      </c>
      <c r="E1119" s="11">
        <f>VLOOKUP(C1119,Typology!$A$2:$D$615,4,FALSE)</f>
        <v>8</v>
      </c>
      <c r="F1119" s="9" t="s">
        <v>1190</v>
      </c>
      <c r="G1119" s="9" t="s">
        <v>6273</v>
      </c>
      <c r="H1119">
        <v>388.86582699999997</v>
      </c>
      <c r="I1119">
        <v>388.86582699999997</v>
      </c>
    </row>
    <row r="1120" spans="1:9" x14ac:dyDescent="0.25">
      <c r="A1120" s="8">
        <v>2024</v>
      </c>
      <c r="B1120" s="9" t="s">
        <v>783</v>
      </c>
      <c r="C1120" s="9" t="s">
        <v>1179</v>
      </c>
      <c r="D1120" s="9" t="s">
        <v>5497</v>
      </c>
      <c r="E1120" s="11">
        <f>VLOOKUP(C1120,Typology!$A$2:$D$615,4,FALSE)</f>
        <v>8</v>
      </c>
      <c r="F1120" s="9" t="s">
        <v>1191</v>
      </c>
      <c r="G1120" s="9" t="s">
        <v>6274</v>
      </c>
      <c r="H1120">
        <v>324.48463400000003</v>
      </c>
      <c r="I1120">
        <v>324.48463400000003</v>
      </c>
    </row>
    <row r="1121" spans="1:9" x14ac:dyDescent="0.25">
      <c r="A1121" s="8">
        <v>2024</v>
      </c>
      <c r="B1121" s="9" t="s">
        <v>783</v>
      </c>
      <c r="C1121" s="9" t="s">
        <v>1179</v>
      </c>
      <c r="D1121" s="9" t="s">
        <v>5497</v>
      </c>
      <c r="E1121" s="11">
        <f>VLOOKUP(C1121,Typology!$A$2:$D$615,4,FALSE)</f>
        <v>8</v>
      </c>
      <c r="F1121" s="9" t="s">
        <v>1192</v>
      </c>
      <c r="G1121" s="9" t="s">
        <v>6275</v>
      </c>
      <c r="H1121">
        <v>0</v>
      </c>
      <c r="I1121">
        <v>308.39573300000001</v>
      </c>
    </row>
    <row r="1122" spans="1:9" x14ac:dyDescent="0.25">
      <c r="A1122" s="8">
        <v>2024</v>
      </c>
      <c r="B1122" s="9" t="s">
        <v>783</v>
      </c>
      <c r="C1122" s="9" t="s">
        <v>1179</v>
      </c>
      <c r="D1122" s="9" t="s">
        <v>5497</v>
      </c>
      <c r="E1122" s="11">
        <f>VLOOKUP(C1122,Typology!$A$2:$D$615,4,FALSE)</f>
        <v>8</v>
      </c>
      <c r="F1122" s="9" t="s">
        <v>1193</v>
      </c>
      <c r="G1122" s="9" t="s">
        <v>6276</v>
      </c>
      <c r="H1122">
        <v>255.276116</v>
      </c>
      <c r="I1122">
        <v>255.276116</v>
      </c>
    </row>
    <row r="1123" spans="1:9" x14ac:dyDescent="0.25">
      <c r="A1123" s="8">
        <v>2024</v>
      </c>
      <c r="B1123" s="9" t="s">
        <v>783</v>
      </c>
      <c r="C1123" s="9" t="s">
        <v>1179</v>
      </c>
      <c r="D1123" s="9" t="s">
        <v>5497</v>
      </c>
      <c r="E1123" s="11">
        <f>VLOOKUP(C1123,Typology!$A$2:$D$615,4,FALSE)</f>
        <v>8</v>
      </c>
      <c r="F1123" s="9" t="s">
        <v>1194</v>
      </c>
      <c r="G1123" s="9" t="s">
        <v>6277</v>
      </c>
      <c r="H1123">
        <v>471.739124</v>
      </c>
      <c r="I1123">
        <v>471.739124</v>
      </c>
    </row>
    <row r="1124" spans="1:9" x14ac:dyDescent="0.25">
      <c r="A1124" s="8">
        <v>2024</v>
      </c>
      <c r="B1124" s="9" t="s">
        <v>783</v>
      </c>
      <c r="C1124" s="9" t="s">
        <v>1179</v>
      </c>
      <c r="D1124" s="9" t="s">
        <v>5497</v>
      </c>
      <c r="E1124" s="11">
        <f>VLOOKUP(C1124,Typology!$A$2:$D$615,4,FALSE)</f>
        <v>8</v>
      </c>
      <c r="F1124" s="9" t="s">
        <v>1195</v>
      </c>
      <c r="G1124" s="9" t="s">
        <v>6278</v>
      </c>
      <c r="H1124">
        <v>168.48198099999999</v>
      </c>
      <c r="I1124">
        <v>168.48198099999999</v>
      </c>
    </row>
    <row r="1125" spans="1:9" x14ac:dyDescent="0.25">
      <c r="A1125" s="8">
        <v>2024</v>
      </c>
      <c r="B1125" s="9" t="s">
        <v>783</v>
      </c>
      <c r="C1125" s="9" t="s">
        <v>1179</v>
      </c>
      <c r="D1125" s="9" t="s">
        <v>5497</v>
      </c>
      <c r="E1125" s="11">
        <f>VLOOKUP(C1125,Typology!$A$2:$D$615,4,FALSE)</f>
        <v>8</v>
      </c>
      <c r="F1125" s="9" t="s">
        <v>1196</v>
      </c>
      <c r="G1125" s="9" t="s">
        <v>6279</v>
      </c>
      <c r="H1125">
        <v>210.50571099999999</v>
      </c>
      <c r="I1125">
        <v>210.50571099999999</v>
      </c>
    </row>
    <row r="1126" spans="1:9" x14ac:dyDescent="0.25">
      <c r="A1126" s="8">
        <v>2024</v>
      </c>
      <c r="B1126" s="9" t="s">
        <v>783</v>
      </c>
      <c r="C1126" s="9" t="s">
        <v>1179</v>
      </c>
      <c r="D1126" s="9" t="s">
        <v>5497</v>
      </c>
      <c r="E1126" s="11">
        <f>VLOOKUP(C1126,Typology!$A$2:$D$615,4,FALSE)</f>
        <v>8</v>
      </c>
      <c r="F1126" s="9" t="s">
        <v>1197</v>
      </c>
      <c r="G1126" s="9" t="s">
        <v>6280</v>
      </c>
      <c r="H1126">
        <v>277.731179</v>
      </c>
      <c r="I1126">
        <v>277.731179</v>
      </c>
    </row>
    <row r="1127" spans="1:9" x14ac:dyDescent="0.25">
      <c r="A1127" s="8">
        <v>2024</v>
      </c>
      <c r="B1127" s="9" t="s">
        <v>783</v>
      </c>
      <c r="C1127" s="9" t="s">
        <v>1179</v>
      </c>
      <c r="D1127" s="9" t="s">
        <v>5497</v>
      </c>
      <c r="E1127" s="11">
        <f>VLOOKUP(C1127,Typology!$A$2:$D$615,4,FALSE)</f>
        <v>8</v>
      </c>
      <c r="F1127" s="9" t="s">
        <v>1198</v>
      </c>
      <c r="G1127" s="9" t="s">
        <v>6281</v>
      </c>
      <c r="H1127">
        <v>254.629921</v>
      </c>
      <c r="I1127">
        <v>499.24779699999999</v>
      </c>
    </row>
    <row r="1128" spans="1:9" x14ac:dyDescent="0.25">
      <c r="A1128" s="8">
        <v>2024</v>
      </c>
      <c r="B1128" s="9" t="s">
        <v>783</v>
      </c>
      <c r="C1128" s="9" t="s">
        <v>1179</v>
      </c>
      <c r="D1128" s="9" t="s">
        <v>5497</v>
      </c>
      <c r="E1128" s="11">
        <f>VLOOKUP(C1128,Typology!$A$2:$D$615,4,FALSE)</f>
        <v>8</v>
      </c>
      <c r="F1128" s="9" t="s">
        <v>1199</v>
      </c>
      <c r="G1128" s="9" t="s">
        <v>6282</v>
      </c>
      <c r="H1128">
        <v>440.21420699999999</v>
      </c>
      <c r="I1128">
        <v>440.21420699999999</v>
      </c>
    </row>
    <row r="1129" spans="1:9" x14ac:dyDescent="0.25">
      <c r="A1129" s="8">
        <v>2024</v>
      </c>
      <c r="B1129" s="9" t="s">
        <v>783</v>
      </c>
      <c r="C1129" s="9" t="s">
        <v>1179</v>
      </c>
      <c r="D1129" s="9" t="s">
        <v>5497</v>
      </c>
      <c r="E1129" s="11">
        <f>VLOOKUP(C1129,Typology!$A$2:$D$615,4,FALSE)</f>
        <v>8</v>
      </c>
      <c r="F1129" s="9" t="s">
        <v>1200</v>
      </c>
      <c r="G1129" s="9" t="s">
        <v>6283</v>
      </c>
      <c r="H1129">
        <v>0</v>
      </c>
      <c r="I1129">
        <v>730.00703599999997</v>
      </c>
    </row>
    <row r="1130" spans="1:9" x14ac:dyDescent="0.25">
      <c r="A1130" s="8">
        <v>2024</v>
      </c>
      <c r="B1130" s="9" t="s">
        <v>783</v>
      </c>
      <c r="C1130" s="9" t="s">
        <v>1179</v>
      </c>
      <c r="D1130" s="9" t="s">
        <v>5497</v>
      </c>
      <c r="E1130" s="11">
        <f>VLOOKUP(C1130,Typology!$A$2:$D$615,4,FALSE)</f>
        <v>8</v>
      </c>
      <c r="F1130" s="9" t="s">
        <v>1201</v>
      </c>
      <c r="G1130" s="9" t="s">
        <v>6284</v>
      </c>
      <c r="H1130">
        <v>178.40447899999998</v>
      </c>
      <c r="I1130">
        <v>178.40447899999998</v>
      </c>
    </row>
    <row r="1131" spans="1:9" x14ac:dyDescent="0.25">
      <c r="A1131" s="8">
        <v>2024</v>
      </c>
      <c r="B1131" s="9" t="s">
        <v>783</v>
      </c>
      <c r="C1131" s="9" t="s">
        <v>1179</v>
      </c>
      <c r="D1131" s="9" t="s">
        <v>5497</v>
      </c>
      <c r="E1131" s="11">
        <f>VLOOKUP(C1131,Typology!$A$2:$D$615,4,FALSE)</f>
        <v>8</v>
      </c>
      <c r="F1131" s="9" t="s">
        <v>1202</v>
      </c>
      <c r="G1131" s="9" t="s">
        <v>6285</v>
      </c>
      <c r="H1131">
        <v>351.00532599999997</v>
      </c>
      <c r="I1131">
        <v>351.00532599999997</v>
      </c>
    </row>
    <row r="1132" spans="1:9" x14ac:dyDescent="0.25">
      <c r="A1132" s="8">
        <v>2024</v>
      </c>
      <c r="B1132" s="9" t="s">
        <v>783</v>
      </c>
      <c r="C1132" s="9" t="s">
        <v>1179</v>
      </c>
      <c r="D1132" s="9" t="s">
        <v>5497</v>
      </c>
      <c r="E1132" s="11">
        <f>VLOOKUP(C1132,Typology!$A$2:$D$615,4,FALSE)</f>
        <v>8</v>
      </c>
      <c r="F1132" s="9" t="s">
        <v>1203</v>
      </c>
      <c r="G1132" s="9" t="s">
        <v>6286</v>
      </c>
      <c r="H1132">
        <v>291.45712900000001</v>
      </c>
      <c r="I1132">
        <v>291.45712900000001</v>
      </c>
    </row>
    <row r="1133" spans="1:9" x14ac:dyDescent="0.25">
      <c r="A1133" s="8">
        <v>2024</v>
      </c>
      <c r="B1133" s="9" t="s">
        <v>783</v>
      </c>
      <c r="C1133" s="9" t="s">
        <v>1179</v>
      </c>
      <c r="D1133" s="9" t="s">
        <v>5497</v>
      </c>
      <c r="E1133" s="11">
        <f>VLOOKUP(C1133,Typology!$A$2:$D$615,4,FALSE)</f>
        <v>8</v>
      </c>
      <c r="F1133" s="9" t="s">
        <v>1204</v>
      </c>
      <c r="G1133" s="9" t="s">
        <v>6287</v>
      </c>
      <c r="H1133">
        <v>228.047146</v>
      </c>
      <c r="I1133">
        <v>228.047146</v>
      </c>
    </row>
    <row r="1134" spans="1:9" x14ac:dyDescent="0.25">
      <c r="A1134" s="8">
        <v>2024</v>
      </c>
      <c r="B1134" s="9" t="s">
        <v>783</v>
      </c>
      <c r="C1134" s="9" t="s">
        <v>1179</v>
      </c>
      <c r="D1134" s="9" t="s">
        <v>5497</v>
      </c>
      <c r="E1134" s="11">
        <f>VLOOKUP(C1134,Typology!$A$2:$D$615,4,FALSE)</f>
        <v>8</v>
      </c>
      <c r="F1134" s="9" t="s">
        <v>1205</v>
      </c>
      <c r="G1134" s="9" t="s">
        <v>6288</v>
      </c>
      <c r="H1134">
        <v>0</v>
      </c>
      <c r="I1134">
        <v>417.35192899999998</v>
      </c>
    </row>
    <row r="1135" spans="1:9" x14ac:dyDescent="0.25">
      <c r="A1135" s="8">
        <v>2024</v>
      </c>
      <c r="B1135" s="9" t="s">
        <v>783</v>
      </c>
      <c r="C1135" s="9" t="s">
        <v>1179</v>
      </c>
      <c r="D1135" s="9" t="s">
        <v>5497</v>
      </c>
      <c r="E1135" s="11">
        <f>VLOOKUP(C1135,Typology!$A$2:$D$615,4,FALSE)</f>
        <v>8</v>
      </c>
      <c r="F1135" s="9" t="s">
        <v>1206</v>
      </c>
      <c r="G1135" s="9" t="s">
        <v>6289</v>
      </c>
      <c r="H1135">
        <v>424.66119900000001</v>
      </c>
      <c r="I1135">
        <v>424.66119900000001</v>
      </c>
    </row>
    <row r="1136" spans="1:9" x14ac:dyDescent="0.25">
      <c r="A1136" s="8">
        <v>2024</v>
      </c>
      <c r="B1136" s="9" t="s">
        <v>783</v>
      </c>
      <c r="C1136" s="9" t="s">
        <v>1179</v>
      </c>
      <c r="D1136" s="9" t="s">
        <v>5497</v>
      </c>
      <c r="E1136" s="11">
        <f>VLOOKUP(C1136,Typology!$A$2:$D$615,4,FALSE)</f>
        <v>8</v>
      </c>
      <c r="F1136" s="9" t="s">
        <v>1207</v>
      </c>
      <c r="G1136" s="9" t="s">
        <v>6290</v>
      </c>
      <c r="H1136">
        <v>0</v>
      </c>
      <c r="I1136">
        <v>514.46108000000004</v>
      </c>
    </row>
    <row r="1137" spans="1:9" x14ac:dyDescent="0.25">
      <c r="A1137" s="8">
        <v>2024</v>
      </c>
      <c r="B1137" s="9" t="s">
        <v>783</v>
      </c>
      <c r="C1137" s="9" t="s">
        <v>1179</v>
      </c>
      <c r="D1137" s="9" t="s">
        <v>5497</v>
      </c>
      <c r="E1137" s="11">
        <f>VLOOKUP(C1137,Typology!$A$2:$D$615,4,FALSE)</f>
        <v>8</v>
      </c>
      <c r="F1137" s="9" t="s">
        <v>1208</v>
      </c>
      <c r="G1137" s="9" t="s">
        <v>6291</v>
      </c>
      <c r="H1137">
        <v>402.61963500000002</v>
      </c>
      <c r="I1137">
        <v>402.61963500000002</v>
      </c>
    </row>
    <row r="1138" spans="1:9" x14ac:dyDescent="0.25">
      <c r="A1138" s="8">
        <v>2024</v>
      </c>
      <c r="B1138" s="9" t="s">
        <v>783</v>
      </c>
      <c r="C1138" s="9" t="s">
        <v>1179</v>
      </c>
      <c r="D1138" s="9" t="s">
        <v>5497</v>
      </c>
      <c r="E1138" s="11">
        <f>VLOOKUP(C1138,Typology!$A$2:$D$615,4,FALSE)</f>
        <v>8</v>
      </c>
      <c r="F1138" s="9" t="s">
        <v>1209</v>
      </c>
      <c r="G1138" s="9" t="s">
        <v>6292</v>
      </c>
      <c r="H1138">
        <v>174.49077299999999</v>
      </c>
      <c r="I1138">
        <v>201.99376699999999</v>
      </c>
    </row>
    <row r="1139" spans="1:9" x14ac:dyDescent="0.25">
      <c r="A1139" s="8">
        <v>2024</v>
      </c>
      <c r="B1139" s="9" t="s">
        <v>783</v>
      </c>
      <c r="C1139" s="9" t="s">
        <v>1179</v>
      </c>
      <c r="D1139" s="9" t="s">
        <v>5497</v>
      </c>
      <c r="E1139" s="11">
        <f>VLOOKUP(C1139,Typology!$A$2:$D$615,4,FALSE)</f>
        <v>8</v>
      </c>
      <c r="F1139" s="9" t="s">
        <v>1210</v>
      </c>
      <c r="G1139" s="9" t="s">
        <v>6293</v>
      </c>
      <c r="H1139">
        <v>241.14822599999999</v>
      </c>
      <c r="I1139">
        <v>241.14822599999999</v>
      </c>
    </row>
    <row r="1140" spans="1:9" x14ac:dyDescent="0.25">
      <c r="A1140" s="8">
        <v>2024</v>
      </c>
      <c r="B1140" s="9" t="s">
        <v>783</v>
      </c>
      <c r="C1140" s="9" t="s">
        <v>1179</v>
      </c>
      <c r="D1140" s="9" t="s">
        <v>5497</v>
      </c>
      <c r="E1140" s="11">
        <f>VLOOKUP(C1140,Typology!$A$2:$D$615,4,FALSE)</f>
        <v>8</v>
      </c>
      <c r="F1140" s="9" t="s">
        <v>1211</v>
      </c>
      <c r="G1140" s="9" t="s">
        <v>6294</v>
      </c>
      <c r="H1140">
        <v>329.48819099999997</v>
      </c>
      <c r="I1140">
        <v>329.48819099999997</v>
      </c>
    </row>
    <row r="1141" spans="1:9" x14ac:dyDescent="0.25">
      <c r="A1141" s="8">
        <v>2024</v>
      </c>
      <c r="B1141" s="9" t="s">
        <v>783</v>
      </c>
      <c r="C1141" s="9" t="s">
        <v>1179</v>
      </c>
      <c r="D1141" s="9" t="s">
        <v>5497</v>
      </c>
      <c r="E1141" s="11">
        <f>VLOOKUP(C1141,Typology!$A$2:$D$615,4,FALSE)</f>
        <v>8</v>
      </c>
      <c r="F1141" s="9" t="s">
        <v>1212</v>
      </c>
      <c r="G1141" s="9" t="s">
        <v>6295</v>
      </c>
      <c r="H1141">
        <v>0</v>
      </c>
      <c r="I1141">
        <v>454.842446</v>
      </c>
    </row>
    <row r="1142" spans="1:9" x14ac:dyDescent="0.25">
      <c r="A1142" s="8">
        <v>2024</v>
      </c>
      <c r="B1142" s="9" t="s">
        <v>783</v>
      </c>
      <c r="C1142" s="9" t="s">
        <v>1179</v>
      </c>
      <c r="D1142" s="9" t="s">
        <v>5497</v>
      </c>
      <c r="E1142" s="11">
        <f>VLOOKUP(C1142,Typology!$A$2:$D$615,4,FALSE)</f>
        <v>8</v>
      </c>
      <c r="F1142" s="9" t="s">
        <v>1213</v>
      </c>
      <c r="G1142" s="9" t="s">
        <v>6296</v>
      </c>
      <c r="H1142">
        <v>0</v>
      </c>
      <c r="I1142">
        <v>203.42581899999999</v>
      </c>
    </row>
    <row r="1143" spans="1:9" x14ac:dyDescent="0.25">
      <c r="A1143" s="8">
        <v>2024</v>
      </c>
      <c r="B1143" s="9" t="s">
        <v>783</v>
      </c>
      <c r="C1143" s="9" t="s">
        <v>1179</v>
      </c>
      <c r="D1143" s="9" t="s">
        <v>5497</v>
      </c>
      <c r="E1143" s="11">
        <f>VLOOKUP(C1143,Typology!$A$2:$D$615,4,FALSE)</f>
        <v>8</v>
      </c>
      <c r="F1143" s="9" t="s">
        <v>1214</v>
      </c>
      <c r="G1143" s="9" t="s">
        <v>6297</v>
      </c>
      <c r="H1143">
        <v>0</v>
      </c>
      <c r="I1143">
        <v>82.485029999999995</v>
      </c>
    </row>
    <row r="1144" spans="1:9" x14ac:dyDescent="0.25">
      <c r="A1144" s="8">
        <v>2024</v>
      </c>
      <c r="B1144" s="9" t="s">
        <v>783</v>
      </c>
      <c r="C1144" s="9" t="s">
        <v>1179</v>
      </c>
      <c r="D1144" s="9" t="s">
        <v>5497</v>
      </c>
      <c r="E1144" s="11">
        <f>VLOOKUP(C1144,Typology!$A$2:$D$615,4,FALSE)</f>
        <v>8</v>
      </c>
      <c r="F1144" s="9" t="s">
        <v>1215</v>
      </c>
      <c r="G1144" s="9" t="s">
        <v>6298</v>
      </c>
      <c r="H1144">
        <v>459.63113599999997</v>
      </c>
      <c r="I1144">
        <v>459.63113599999997</v>
      </c>
    </row>
    <row r="1145" spans="1:9" x14ac:dyDescent="0.25">
      <c r="A1145" s="8">
        <v>2024</v>
      </c>
      <c r="B1145" s="9" t="s">
        <v>783</v>
      </c>
      <c r="C1145" s="9" t="s">
        <v>1179</v>
      </c>
      <c r="D1145" s="9" t="s">
        <v>5497</v>
      </c>
      <c r="E1145" s="11">
        <f>VLOOKUP(C1145,Typology!$A$2:$D$615,4,FALSE)</f>
        <v>8</v>
      </c>
      <c r="F1145" s="9" t="s">
        <v>1216</v>
      </c>
      <c r="G1145" s="9" t="s">
        <v>6299</v>
      </c>
      <c r="H1145">
        <v>7.7433479999999992</v>
      </c>
      <c r="I1145">
        <v>7.7433479999999992</v>
      </c>
    </row>
    <row r="1146" spans="1:9" x14ac:dyDescent="0.25">
      <c r="A1146" s="8">
        <v>2024</v>
      </c>
      <c r="B1146" s="9" t="s">
        <v>783</v>
      </c>
      <c r="C1146" s="9" t="s">
        <v>1179</v>
      </c>
      <c r="D1146" s="9" t="s">
        <v>5497</v>
      </c>
      <c r="E1146" s="11">
        <f>VLOOKUP(C1146,Typology!$A$2:$D$615,4,FALSE)</f>
        <v>8</v>
      </c>
      <c r="F1146" s="9" t="s">
        <v>1217</v>
      </c>
      <c r="G1146" s="9" t="s">
        <v>6300</v>
      </c>
      <c r="H1146">
        <v>284.03064999999998</v>
      </c>
      <c r="I1146">
        <v>336.84502199999997</v>
      </c>
    </row>
    <row r="1147" spans="1:9" x14ac:dyDescent="0.25">
      <c r="A1147" s="8">
        <v>2024</v>
      </c>
      <c r="B1147" s="9" t="s">
        <v>783</v>
      </c>
      <c r="C1147" s="9" t="s">
        <v>1179</v>
      </c>
      <c r="D1147" s="9" t="s">
        <v>5497</v>
      </c>
      <c r="E1147" s="11">
        <f>VLOOKUP(C1147,Typology!$A$2:$D$615,4,FALSE)</f>
        <v>8</v>
      </c>
      <c r="F1147" s="9" t="s">
        <v>1218</v>
      </c>
      <c r="G1147" s="9" t="s">
        <v>6301</v>
      </c>
      <c r="H1147">
        <v>278.82501400000001</v>
      </c>
      <c r="I1147">
        <v>278.82501400000001</v>
      </c>
    </row>
    <row r="1148" spans="1:9" x14ac:dyDescent="0.25">
      <c r="A1148" s="8">
        <v>2024</v>
      </c>
      <c r="B1148" s="9" t="s">
        <v>783</v>
      </c>
      <c r="C1148" s="9" t="s">
        <v>1179</v>
      </c>
      <c r="D1148" s="9" t="s">
        <v>5497</v>
      </c>
      <c r="E1148" s="11">
        <f>VLOOKUP(C1148,Typology!$A$2:$D$615,4,FALSE)</f>
        <v>8</v>
      </c>
      <c r="F1148" s="9" t="s">
        <v>1219</v>
      </c>
      <c r="G1148" s="9" t="s">
        <v>6302</v>
      </c>
      <c r="H1148">
        <v>52.699456999999995</v>
      </c>
      <c r="I1148">
        <v>52.699456999999995</v>
      </c>
    </row>
    <row r="1149" spans="1:9" x14ac:dyDescent="0.25">
      <c r="A1149" s="8">
        <v>2024</v>
      </c>
      <c r="B1149" s="9" t="s">
        <v>783</v>
      </c>
      <c r="C1149" s="9" t="s">
        <v>1179</v>
      </c>
      <c r="D1149" s="9" t="s">
        <v>5497</v>
      </c>
      <c r="E1149" s="11">
        <f>VLOOKUP(C1149,Typology!$A$2:$D$615,4,FALSE)</f>
        <v>8</v>
      </c>
      <c r="F1149" s="9" t="s">
        <v>1220</v>
      </c>
      <c r="G1149" s="9" t="s">
        <v>6303</v>
      </c>
      <c r="H1149">
        <v>298.83671099999998</v>
      </c>
      <c r="I1149">
        <v>298.83671099999998</v>
      </c>
    </row>
    <row r="1150" spans="1:9" x14ac:dyDescent="0.25">
      <c r="A1150" s="8">
        <v>2024</v>
      </c>
      <c r="B1150" s="9" t="s">
        <v>783</v>
      </c>
      <c r="C1150" s="9" t="s">
        <v>1179</v>
      </c>
      <c r="D1150" s="9" t="s">
        <v>5497</v>
      </c>
      <c r="E1150" s="11">
        <f>VLOOKUP(C1150,Typology!$A$2:$D$615,4,FALSE)</f>
        <v>8</v>
      </c>
      <c r="F1150" s="9" t="s">
        <v>1221</v>
      </c>
      <c r="G1150" s="9" t="s">
        <v>6304</v>
      </c>
      <c r="H1150">
        <v>0</v>
      </c>
      <c r="I1150">
        <v>432.21883400000002</v>
      </c>
    </row>
    <row r="1151" spans="1:9" x14ac:dyDescent="0.25">
      <c r="A1151" s="8">
        <v>2024</v>
      </c>
      <c r="B1151" s="9" t="s">
        <v>783</v>
      </c>
      <c r="C1151" s="9" t="s">
        <v>1179</v>
      </c>
      <c r="D1151" s="9" t="s">
        <v>5497</v>
      </c>
      <c r="E1151" s="11">
        <f>VLOOKUP(C1151,Typology!$A$2:$D$615,4,FALSE)</f>
        <v>8</v>
      </c>
      <c r="F1151" s="9" t="s">
        <v>1223</v>
      </c>
      <c r="G1151" s="9" t="s">
        <v>6306</v>
      </c>
      <c r="H1151">
        <v>430.66038500000002</v>
      </c>
      <c r="I1151">
        <v>430.66038500000002</v>
      </c>
    </row>
    <row r="1152" spans="1:9" x14ac:dyDescent="0.25">
      <c r="A1152" s="8">
        <v>2024</v>
      </c>
      <c r="B1152" s="9" t="s">
        <v>783</v>
      </c>
      <c r="C1152" s="9" t="s">
        <v>1179</v>
      </c>
      <c r="D1152" s="9" t="s">
        <v>5497</v>
      </c>
      <c r="E1152" s="11">
        <f>VLOOKUP(C1152,Typology!$A$2:$D$615,4,FALSE)</f>
        <v>8</v>
      </c>
      <c r="F1152" s="9" t="s">
        <v>1224</v>
      </c>
      <c r="G1152" s="9" t="s">
        <v>6307</v>
      </c>
      <c r="H1152">
        <v>0</v>
      </c>
      <c r="I1152">
        <v>195.83832200000001</v>
      </c>
    </row>
    <row r="1153" spans="1:9" x14ac:dyDescent="0.25">
      <c r="A1153" s="8">
        <v>2024</v>
      </c>
      <c r="B1153" s="9" t="s">
        <v>783</v>
      </c>
      <c r="C1153" s="9" t="s">
        <v>1179</v>
      </c>
      <c r="D1153" s="9" t="s">
        <v>5497</v>
      </c>
      <c r="E1153" s="11">
        <f>VLOOKUP(C1153,Typology!$A$2:$D$615,4,FALSE)</f>
        <v>8</v>
      </c>
      <c r="F1153" s="9" t="s">
        <v>1225</v>
      </c>
      <c r="G1153" s="9" t="s">
        <v>6308</v>
      </c>
      <c r="H1153">
        <v>360.12158799999997</v>
      </c>
      <c r="I1153">
        <v>360.12158799999997</v>
      </c>
    </row>
    <row r="1154" spans="1:9" x14ac:dyDescent="0.25">
      <c r="A1154" s="8">
        <v>2024</v>
      </c>
      <c r="B1154" s="9" t="s">
        <v>783</v>
      </c>
      <c r="C1154" s="9" t="s">
        <v>1179</v>
      </c>
      <c r="D1154" s="9" t="s">
        <v>5497</v>
      </c>
      <c r="E1154" s="11">
        <f>VLOOKUP(C1154,Typology!$A$2:$D$615,4,FALSE)</f>
        <v>8</v>
      </c>
      <c r="F1154" s="9" t="s">
        <v>1226</v>
      </c>
      <c r="G1154" s="9" t="s">
        <v>6309</v>
      </c>
      <c r="H1154">
        <v>496.27734399999997</v>
      </c>
      <c r="I1154">
        <v>711.64261299999998</v>
      </c>
    </row>
    <row r="1155" spans="1:9" x14ac:dyDescent="0.25">
      <c r="A1155" s="8">
        <v>2024</v>
      </c>
      <c r="B1155" s="9" t="s">
        <v>783</v>
      </c>
      <c r="C1155" s="9" t="s">
        <v>1179</v>
      </c>
      <c r="D1155" s="9" t="s">
        <v>5497</v>
      </c>
      <c r="E1155" s="11">
        <f>VLOOKUP(C1155,Typology!$A$2:$D$615,4,FALSE)</f>
        <v>8</v>
      </c>
      <c r="F1155" s="9" t="s">
        <v>1227</v>
      </c>
      <c r="G1155" s="9" t="s">
        <v>6310</v>
      </c>
      <c r="H1155">
        <v>0</v>
      </c>
      <c r="I1155">
        <v>354.279177</v>
      </c>
    </row>
    <row r="1156" spans="1:9" x14ac:dyDescent="0.25">
      <c r="A1156" s="8">
        <v>2024</v>
      </c>
      <c r="B1156" s="9" t="s">
        <v>783</v>
      </c>
      <c r="C1156" s="9" t="s">
        <v>1179</v>
      </c>
      <c r="D1156" s="9" t="s">
        <v>5497</v>
      </c>
      <c r="E1156" s="11">
        <f>VLOOKUP(C1156,Typology!$A$2:$D$615,4,FALSE)</f>
        <v>8</v>
      </c>
      <c r="F1156" s="9" t="s">
        <v>1228</v>
      </c>
      <c r="G1156" s="9" t="s">
        <v>6311</v>
      </c>
      <c r="H1156">
        <v>422.21051999999997</v>
      </c>
      <c r="I1156">
        <v>422.21051999999997</v>
      </c>
    </row>
    <row r="1157" spans="1:9" x14ac:dyDescent="0.25">
      <c r="A1157" s="8">
        <v>2024</v>
      </c>
      <c r="B1157" s="9" t="s">
        <v>783</v>
      </c>
      <c r="C1157" s="9" t="s">
        <v>1179</v>
      </c>
      <c r="D1157" s="9" t="s">
        <v>5497</v>
      </c>
      <c r="E1157" s="11">
        <f>VLOOKUP(C1157,Typology!$A$2:$D$615,4,FALSE)</f>
        <v>8</v>
      </c>
      <c r="F1157" s="9" t="s">
        <v>1229</v>
      </c>
      <c r="G1157" s="9" t="s">
        <v>6312</v>
      </c>
      <c r="H1157">
        <v>0</v>
      </c>
      <c r="I1157">
        <v>478.023954</v>
      </c>
    </row>
    <row r="1158" spans="1:9" x14ac:dyDescent="0.25">
      <c r="A1158" s="8">
        <v>2024</v>
      </c>
      <c r="B1158" s="9" t="s">
        <v>783</v>
      </c>
      <c r="C1158" s="9" t="s">
        <v>1179</v>
      </c>
      <c r="D1158" s="9" t="s">
        <v>5497</v>
      </c>
      <c r="E1158" s="11">
        <f>VLOOKUP(C1158,Typology!$A$2:$D$615,4,FALSE)</f>
        <v>8</v>
      </c>
      <c r="F1158" s="9" t="s">
        <v>1230</v>
      </c>
      <c r="G1158" s="9" t="s">
        <v>6313</v>
      </c>
      <c r="H1158">
        <v>298.89359999999999</v>
      </c>
      <c r="I1158">
        <v>298.89359999999999</v>
      </c>
    </row>
    <row r="1159" spans="1:9" x14ac:dyDescent="0.25">
      <c r="A1159" s="8">
        <v>2024</v>
      </c>
      <c r="B1159" s="9" t="s">
        <v>783</v>
      </c>
      <c r="C1159" s="9" t="s">
        <v>1179</v>
      </c>
      <c r="D1159" s="9" t="s">
        <v>5497</v>
      </c>
      <c r="E1159" s="11">
        <f>VLOOKUP(C1159,Typology!$A$2:$D$615,4,FALSE)</f>
        <v>8</v>
      </c>
      <c r="F1159" s="9" t="s">
        <v>1231</v>
      </c>
      <c r="G1159" s="9" t="s">
        <v>6314</v>
      </c>
      <c r="H1159">
        <v>112.706587</v>
      </c>
      <c r="I1159">
        <v>542.331095</v>
      </c>
    </row>
    <row r="1160" spans="1:9" x14ac:dyDescent="0.25">
      <c r="A1160" s="8">
        <v>2024</v>
      </c>
      <c r="B1160" s="9" t="s">
        <v>783</v>
      </c>
      <c r="C1160" s="9" t="s">
        <v>1179</v>
      </c>
      <c r="D1160" s="9" t="s">
        <v>5497</v>
      </c>
      <c r="E1160" s="11">
        <f>VLOOKUP(C1160,Typology!$A$2:$D$615,4,FALSE)</f>
        <v>8</v>
      </c>
      <c r="F1160" s="9" t="s">
        <v>1232</v>
      </c>
      <c r="G1160" s="9" t="s">
        <v>6315</v>
      </c>
      <c r="H1160">
        <v>199.52677</v>
      </c>
      <c r="I1160">
        <v>225.52676700000001</v>
      </c>
    </row>
    <row r="1161" spans="1:9" x14ac:dyDescent="0.25">
      <c r="A1161" s="8">
        <v>2024</v>
      </c>
      <c r="B1161" s="9" t="s">
        <v>783</v>
      </c>
      <c r="C1161" s="9" t="s">
        <v>1179</v>
      </c>
      <c r="D1161" s="9" t="s">
        <v>5497</v>
      </c>
      <c r="E1161" s="11">
        <f>VLOOKUP(C1161,Typology!$A$2:$D$615,4,FALSE)</f>
        <v>8</v>
      </c>
      <c r="F1161" s="9" t="s">
        <v>1233</v>
      </c>
      <c r="G1161" s="9" t="s">
        <v>6316</v>
      </c>
      <c r="H1161">
        <v>227.30586299999999</v>
      </c>
      <c r="I1161">
        <v>227.30586299999999</v>
      </c>
    </row>
    <row r="1162" spans="1:9" x14ac:dyDescent="0.25">
      <c r="A1162" s="8">
        <v>2024</v>
      </c>
      <c r="B1162" s="9" t="s">
        <v>783</v>
      </c>
      <c r="C1162" s="9" t="s">
        <v>1179</v>
      </c>
      <c r="D1162" s="9" t="s">
        <v>5497</v>
      </c>
      <c r="E1162" s="11">
        <f>VLOOKUP(C1162,Typology!$A$2:$D$615,4,FALSE)</f>
        <v>8</v>
      </c>
      <c r="F1162" s="9" t="s">
        <v>1234</v>
      </c>
      <c r="G1162" s="9" t="s">
        <v>6317</v>
      </c>
      <c r="H1162">
        <v>306.77790299999998</v>
      </c>
      <c r="I1162">
        <v>354.029067</v>
      </c>
    </row>
    <row r="1163" spans="1:9" x14ac:dyDescent="0.25">
      <c r="A1163" s="8">
        <v>2024</v>
      </c>
      <c r="B1163" s="9" t="s">
        <v>783</v>
      </c>
      <c r="C1163" s="9" t="s">
        <v>1179</v>
      </c>
      <c r="D1163" s="9" t="s">
        <v>5497</v>
      </c>
      <c r="E1163" s="11">
        <f>VLOOKUP(C1163,Typology!$A$2:$D$615,4,FALSE)</f>
        <v>8</v>
      </c>
      <c r="F1163" s="9" t="s">
        <v>1235</v>
      </c>
      <c r="G1163" s="9" t="s">
        <v>6318</v>
      </c>
      <c r="H1163">
        <v>0</v>
      </c>
      <c r="I1163">
        <v>760.508465</v>
      </c>
    </row>
    <row r="1164" spans="1:9" x14ac:dyDescent="0.25">
      <c r="A1164" s="8">
        <v>2024</v>
      </c>
      <c r="B1164" s="9" t="s">
        <v>783</v>
      </c>
      <c r="C1164" s="9" t="s">
        <v>1179</v>
      </c>
      <c r="D1164" s="9" t="s">
        <v>5497</v>
      </c>
      <c r="E1164" s="11">
        <f>VLOOKUP(C1164,Typology!$A$2:$D$615,4,FALSE)</f>
        <v>8</v>
      </c>
      <c r="F1164" s="9" t="s">
        <v>1236</v>
      </c>
      <c r="G1164" s="9" t="s">
        <v>6319</v>
      </c>
      <c r="H1164">
        <v>252.727566</v>
      </c>
      <c r="I1164">
        <v>288.44017400000001</v>
      </c>
    </row>
    <row r="1165" spans="1:9" x14ac:dyDescent="0.25">
      <c r="A1165" s="8">
        <v>2024</v>
      </c>
      <c r="B1165" s="9" t="s">
        <v>783</v>
      </c>
      <c r="C1165" s="9" t="s">
        <v>1179</v>
      </c>
      <c r="D1165" s="9" t="s">
        <v>5497</v>
      </c>
      <c r="E1165" s="11">
        <f>VLOOKUP(C1165,Typology!$A$2:$D$615,4,FALSE)</f>
        <v>8</v>
      </c>
      <c r="F1165" s="9" t="s">
        <v>1237</v>
      </c>
      <c r="G1165" s="9" t="s">
        <v>6320</v>
      </c>
      <c r="H1165">
        <v>288.84148700000003</v>
      </c>
      <c r="I1165">
        <v>288.84148700000003</v>
      </c>
    </row>
    <row r="1166" spans="1:9" x14ac:dyDescent="0.25">
      <c r="A1166" s="8">
        <v>2024</v>
      </c>
      <c r="B1166" s="9" t="s">
        <v>783</v>
      </c>
      <c r="C1166" s="9" t="s">
        <v>1179</v>
      </c>
      <c r="D1166" s="9" t="s">
        <v>5497</v>
      </c>
      <c r="E1166" s="11">
        <f>VLOOKUP(C1166,Typology!$A$2:$D$615,4,FALSE)</f>
        <v>8</v>
      </c>
      <c r="F1166" s="9" t="s">
        <v>1238</v>
      </c>
      <c r="G1166" s="9" t="s">
        <v>6321</v>
      </c>
      <c r="H1166">
        <v>0</v>
      </c>
      <c r="I1166">
        <v>443.51229000000001</v>
      </c>
    </row>
    <row r="1167" spans="1:9" x14ac:dyDescent="0.25">
      <c r="A1167" s="8">
        <v>2024</v>
      </c>
      <c r="B1167" s="9" t="s">
        <v>783</v>
      </c>
      <c r="C1167" s="9" t="s">
        <v>1179</v>
      </c>
      <c r="D1167" s="9" t="s">
        <v>5497</v>
      </c>
      <c r="E1167" s="11">
        <f>VLOOKUP(C1167,Typology!$A$2:$D$615,4,FALSE)</f>
        <v>8</v>
      </c>
      <c r="F1167" s="9" t="s">
        <v>1239</v>
      </c>
      <c r="G1167" s="9" t="s">
        <v>6322</v>
      </c>
      <c r="H1167">
        <v>0</v>
      </c>
      <c r="I1167">
        <v>770.42950499999995</v>
      </c>
    </row>
    <row r="1168" spans="1:9" x14ac:dyDescent="0.25">
      <c r="A1168" s="8">
        <v>2024</v>
      </c>
      <c r="B1168" s="9" t="s">
        <v>783</v>
      </c>
      <c r="C1168" s="9" t="s">
        <v>1179</v>
      </c>
      <c r="D1168" s="9" t="s">
        <v>5497</v>
      </c>
      <c r="E1168" s="11">
        <f>VLOOKUP(C1168,Typology!$A$2:$D$615,4,FALSE)</f>
        <v>8</v>
      </c>
      <c r="F1168" s="9" t="s">
        <v>1240</v>
      </c>
      <c r="G1168" s="9" t="s">
        <v>6323</v>
      </c>
      <c r="H1168">
        <v>0</v>
      </c>
      <c r="I1168">
        <v>422.127568</v>
      </c>
    </row>
    <row r="1169" spans="1:9" x14ac:dyDescent="0.25">
      <c r="A1169" s="8">
        <v>2024</v>
      </c>
      <c r="B1169" s="9" t="s">
        <v>783</v>
      </c>
      <c r="C1169" s="9" t="s">
        <v>1179</v>
      </c>
      <c r="D1169" s="9" t="s">
        <v>5497</v>
      </c>
      <c r="E1169" s="11">
        <f>VLOOKUP(C1169,Typology!$A$2:$D$615,4,FALSE)</f>
        <v>8</v>
      </c>
      <c r="F1169" s="9" t="s">
        <v>1241</v>
      </c>
      <c r="G1169" s="9" t="s">
        <v>6324</v>
      </c>
      <c r="H1169">
        <v>294.40739500000001</v>
      </c>
      <c r="I1169">
        <v>294.40739500000001</v>
      </c>
    </row>
    <row r="1170" spans="1:9" x14ac:dyDescent="0.25">
      <c r="A1170" s="8">
        <v>2024</v>
      </c>
      <c r="B1170" s="9" t="s">
        <v>783</v>
      </c>
      <c r="C1170" s="9" t="s">
        <v>1179</v>
      </c>
      <c r="D1170" s="9" t="s">
        <v>5497</v>
      </c>
      <c r="E1170" s="11">
        <f>VLOOKUP(C1170,Typology!$A$2:$D$615,4,FALSE)</f>
        <v>8</v>
      </c>
      <c r="F1170" s="9" t="s">
        <v>1242</v>
      </c>
      <c r="G1170" s="9" t="s">
        <v>6325</v>
      </c>
      <c r="H1170">
        <v>0</v>
      </c>
      <c r="I1170">
        <v>733.44302400000004</v>
      </c>
    </row>
    <row r="1171" spans="1:9" x14ac:dyDescent="0.25">
      <c r="A1171" s="8">
        <v>2024</v>
      </c>
      <c r="B1171" s="9" t="s">
        <v>783</v>
      </c>
      <c r="C1171" s="9" t="s">
        <v>1179</v>
      </c>
      <c r="D1171" s="9" t="s">
        <v>5497</v>
      </c>
      <c r="E1171" s="11">
        <f>VLOOKUP(C1171,Typology!$A$2:$D$615,4,FALSE)</f>
        <v>8</v>
      </c>
      <c r="F1171" s="9" t="s">
        <v>1243</v>
      </c>
      <c r="G1171" s="9" t="s">
        <v>6326</v>
      </c>
      <c r="H1171">
        <v>350.68937199999999</v>
      </c>
      <c r="I1171">
        <v>350.68937199999999</v>
      </c>
    </row>
    <row r="1172" spans="1:9" x14ac:dyDescent="0.25">
      <c r="A1172" s="8">
        <v>2024</v>
      </c>
      <c r="B1172" s="9" t="s">
        <v>783</v>
      </c>
      <c r="C1172" s="9" t="s">
        <v>1179</v>
      </c>
      <c r="D1172" s="9" t="s">
        <v>5497</v>
      </c>
      <c r="E1172" s="11">
        <f>VLOOKUP(C1172,Typology!$A$2:$D$615,4,FALSE)</f>
        <v>8</v>
      </c>
      <c r="F1172" s="9" t="s">
        <v>1244</v>
      </c>
      <c r="G1172" s="9" t="s">
        <v>6327</v>
      </c>
      <c r="H1172">
        <v>249.11850099999998</v>
      </c>
      <c r="I1172">
        <v>287.19634400000001</v>
      </c>
    </row>
    <row r="1173" spans="1:9" x14ac:dyDescent="0.25">
      <c r="A1173" s="8">
        <v>2024</v>
      </c>
      <c r="B1173" s="9" t="s">
        <v>783</v>
      </c>
      <c r="C1173" s="9" t="s">
        <v>1179</v>
      </c>
      <c r="D1173" s="9" t="s">
        <v>5497</v>
      </c>
      <c r="E1173" s="11">
        <f>VLOOKUP(C1173,Typology!$A$2:$D$615,4,FALSE)</f>
        <v>8</v>
      </c>
      <c r="F1173" s="9" t="s">
        <v>1245</v>
      </c>
      <c r="G1173" s="9" t="s">
        <v>6328</v>
      </c>
      <c r="H1173">
        <v>291.74281999999999</v>
      </c>
      <c r="I1173">
        <v>291.74281999999999</v>
      </c>
    </row>
    <row r="1174" spans="1:9" x14ac:dyDescent="0.25">
      <c r="A1174" s="8">
        <v>2024</v>
      </c>
      <c r="B1174" s="9" t="s">
        <v>783</v>
      </c>
      <c r="C1174" s="9" t="s">
        <v>1179</v>
      </c>
      <c r="D1174" s="9" t="s">
        <v>5497</v>
      </c>
      <c r="E1174" s="11">
        <f>VLOOKUP(C1174,Typology!$A$2:$D$615,4,FALSE)</f>
        <v>8</v>
      </c>
      <c r="F1174" s="9" t="s">
        <v>1246</v>
      </c>
      <c r="G1174" s="9" t="s">
        <v>6329</v>
      </c>
      <c r="H1174">
        <v>116.658181</v>
      </c>
      <c r="I1174">
        <v>204.891965</v>
      </c>
    </row>
    <row r="1175" spans="1:9" x14ac:dyDescent="0.25">
      <c r="A1175" s="8">
        <v>2024</v>
      </c>
      <c r="B1175" s="9" t="s">
        <v>783</v>
      </c>
      <c r="C1175" s="9" t="s">
        <v>1179</v>
      </c>
      <c r="D1175" s="9" t="s">
        <v>5497</v>
      </c>
      <c r="E1175" s="11">
        <f>VLOOKUP(C1175,Typology!$A$2:$D$615,4,FALSE)</f>
        <v>8</v>
      </c>
      <c r="F1175" s="9" t="s">
        <v>1247</v>
      </c>
      <c r="G1175" s="9" t="s">
        <v>6330</v>
      </c>
      <c r="H1175">
        <v>0</v>
      </c>
      <c r="I1175">
        <v>965.60601799999995</v>
      </c>
    </row>
    <row r="1176" spans="1:9" x14ac:dyDescent="0.25">
      <c r="A1176" s="8">
        <v>2024</v>
      </c>
      <c r="B1176" s="9" t="s">
        <v>783</v>
      </c>
      <c r="C1176" s="9" t="s">
        <v>1179</v>
      </c>
      <c r="D1176" s="9" t="s">
        <v>5497</v>
      </c>
      <c r="E1176" s="11">
        <f>VLOOKUP(C1176,Typology!$A$2:$D$615,4,FALSE)</f>
        <v>8</v>
      </c>
      <c r="F1176" s="9" t="s">
        <v>1248</v>
      </c>
      <c r="G1176" s="9" t="s">
        <v>6331</v>
      </c>
      <c r="H1176">
        <v>290.650171</v>
      </c>
      <c r="I1176">
        <v>290.650171</v>
      </c>
    </row>
    <row r="1177" spans="1:9" x14ac:dyDescent="0.25">
      <c r="A1177" s="8">
        <v>2024</v>
      </c>
      <c r="B1177" s="9" t="s">
        <v>783</v>
      </c>
      <c r="C1177" s="9" t="s">
        <v>1179</v>
      </c>
      <c r="D1177" s="9" t="s">
        <v>5497</v>
      </c>
      <c r="E1177" s="11">
        <f>VLOOKUP(C1177,Typology!$A$2:$D$615,4,FALSE)</f>
        <v>8</v>
      </c>
      <c r="F1177" s="9" t="s">
        <v>1249</v>
      </c>
      <c r="G1177" s="9" t="s">
        <v>6332</v>
      </c>
      <c r="H1177">
        <v>258.83812599999999</v>
      </c>
      <c r="I1177">
        <v>258.83812599999999</v>
      </c>
    </row>
    <row r="1178" spans="1:9" x14ac:dyDescent="0.25">
      <c r="A1178" s="8">
        <v>2024</v>
      </c>
      <c r="B1178" s="9" t="s">
        <v>783</v>
      </c>
      <c r="C1178" s="9" t="s">
        <v>1179</v>
      </c>
      <c r="D1178" s="9" t="s">
        <v>5497</v>
      </c>
      <c r="E1178" s="11">
        <f>VLOOKUP(C1178,Typology!$A$2:$D$615,4,FALSE)</f>
        <v>8</v>
      </c>
      <c r="F1178" s="9" t="s">
        <v>1250</v>
      </c>
      <c r="G1178" s="9" t="s">
        <v>6333</v>
      </c>
      <c r="H1178">
        <v>303.90260499999999</v>
      </c>
      <c r="I1178">
        <v>303.90260499999999</v>
      </c>
    </row>
    <row r="1179" spans="1:9" x14ac:dyDescent="0.25">
      <c r="A1179" s="8">
        <v>2024</v>
      </c>
      <c r="B1179" s="9" t="s">
        <v>783</v>
      </c>
      <c r="C1179" s="9" t="s">
        <v>1179</v>
      </c>
      <c r="D1179" s="9" t="s">
        <v>5497</v>
      </c>
      <c r="E1179" s="11">
        <f>VLOOKUP(C1179,Typology!$A$2:$D$615,4,FALSE)</f>
        <v>8</v>
      </c>
      <c r="F1179" s="9" t="s">
        <v>1251</v>
      </c>
      <c r="G1179" s="9" t="s">
        <v>6334</v>
      </c>
      <c r="H1179">
        <v>225.50815499999999</v>
      </c>
      <c r="I1179">
        <v>225.50815499999999</v>
      </c>
    </row>
    <row r="1180" spans="1:9" x14ac:dyDescent="0.25">
      <c r="A1180" s="8">
        <v>2024</v>
      </c>
      <c r="B1180" s="9" t="s">
        <v>783</v>
      </c>
      <c r="C1180" s="9" t="s">
        <v>1179</v>
      </c>
      <c r="D1180" s="9" t="s">
        <v>5497</v>
      </c>
      <c r="E1180" s="11">
        <f>VLOOKUP(C1180,Typology!$A$2:$D$615,4,FALSE)</f>
        <v>8</v>
      </c>
      <c r="F1180" s="9" t="s">
        <v>1252</v>
      </c>
      <c r="G1180" s="9" t="s">
        <v>6335</v>
      </c>
      <c r="H1180">
        <v>512.87702300000001</v>
      </c>
      <c r="I1180">
        <v>512.87702300000001</v>
      </c>
    </row>
    <row r="1181" spans="1:9" x14ac:dyDescent="0.25">
      <c r="A1181" s="8">
        <v>2024</v>
      </c>
      <c r="B1181" s="9" t="s">
        <v>783</v>
      </c>
      <c r="C1181" s="9" t="s">
        <v>1179</v>
      </c>
      <c r="D1181" s="9" t="s">
        <v>5497</v>
      </c>
      <c r="E1181" s="11">
        <f>VLOOKUP(C1181,Typology!$A$2:$D$615,4,FALSE)</f>
        <v>8</v>
      </c>
      <c r="F1181" s="9" t="s">
        <v>1253</v>
      </c>
      <c r="G1181" s="9" t="s">
        <v>6336</v>
      </c>
      <c r="H1181">
        <v>264.95951100000002</v>
      </c>
      <c r="I1181">
        <v>264.95951100000002</v>
      </c>
    </row>
    <row r="1182" spans="1:9" x14ac:dyDescent="0.25">
      <c r="A1182" s="8">
        <v>2024</v>
      </c>
      <c r="B1182" s="9" t="s">
        <v>783</v>
      </c>
      <c r="C1182" s="9" t="s">
        <v>1179</v>
      </c>
      <c r="D1182" s="9" t="s">
        <v>5497</v>
      </c>
      <c r="E1182" s="11">
        <f>VLOOKUP(C1182,Typology!$A$2:$D$615,4,FALSE)</f>
        <v>8</v>
      </c>
      <c r="F1182" s="9" t="s">
        <v>1254</v>
      </c>
      <c r="G1182" s="9" t="s">
        <v>6337</v>
      </c>
      <c r="H1182">
        <v>337.99893099999997</v>
      </c>
      <c r="I1182">
        <v>337.99893099999997</v>
      </c>
    </row>
    <row r="1183" spans="1:9" x14ac:dyDescent="0.25">
      <c r="A1183" s="8">
        <v>2024</v>
      </c>
      <c r="B1183" s="9" t="s">
        <v>783</v>
      </c>
      <c r="C1183" s="9" t="s">
        <v>1179</v>
      </c>
      <c r="D1183" s="9" t="s">
        <v>5497</v>
      </c>
      <c r="E1183" s="11">
        <f>VLOOKUP(C1183,Typology!$A$2:$D$615,4,FALSE)</f>
        <v>8</v>
      </c>
      <c r="F1183" s="9" t="s">
        <v>1255</v>
      </c>
      <c r="G1183" s="9" t="s">
        <v>6338</v>
      </c>
      <c r="H1183">
        <v>0</v>
      </c>
      <c r="I1183">
        <v>504.88399299999998</v>
      </c>
    </row>
    <row r="1184" spans="1:9" x14ac:dyDescent="0.25">
      <c r="A1184" s="8">
        <v>2024</v>
      </c>
      <c r="B1184" s="9" t="s">
        <v>783</v>
      </c>
      <c r="C1184" s="9" t="s">
        <v>1179</v>
      </c>
      <c r="D1184" s="9" t="s">
        <v>5497</v>
      </c>
      <c r="E1184" s="11">
        <f>VLOOKUP(C1184,Typology!$A$2:$D$615,4,FALSE)</f>
        <v>8</v>
      </c>
      <c r="F1184" s="9" t="s">
        <v>1256</v>
      </c>
      <c r="G1184" s="9" t="s">
        <v>6339</v>
      </c>
      <c r="H1184">
        <v>181.54538199999999</v>
      </c>
      <c r="I1184">
        <v>221.21005199999999</v>
      </c>
    </row>
    <row r="1185" spans="1:9" x14ac:dyDescent="0.25">
      <c r="A1185" s="8">
        <v>2024</v>
      </c>
      <c r="B1185" s="9" t="s">
        <v>783</v>
      </c>
      <c r="C1185" s="9" t="s">
        <v>1179</v>
      </c>
      <c r="D1185" s="9" t="s">
        <v>5497</v>
      </c>
      <c r="E1185" s="11">
        <f>VLOOKUP(C1185,Typology!$A$2:$D$615,4,FALSE)</f>
        <v>8</v>
      </c>
      <c r="F1185" s="9" t="s">
        <v>1257</v>
      </c>
      <c r="G1185" s="9" t="s">
        <v>6340</v>
      </c>
      <c r="H1185">
        <v>319.69482799999997</v>
      </c>
      <c r="I1185">
        <v>319.69482799999997</v>
      </c>
    </row>
    <row r="1186" spans="1:9" x14ac:dyDescent="0.25">
      <c r="A1186" s="8">
        <v>2024</v>
      </c>
      <c r="B1186" s="9" t="s">
        <v>783</v>
      </c>
      <c r="C1186" s="9" t="s">
        <v>1179</v>
      </c>
      <c r="D1186" s="9" t="s">
        <v>5497</v>
      </c>
      <c r="E1186" s="11">
        <f>VLOOKUP(C1186,Typology!$A$2:$D$615,4,FALSE)</f>
        <v>8</v>
      </c>
      <c r="F1186" s="9" t="s">
        <v>1258</v>
      </c>
      <c r="G1186" s="9" t="s">
        <v>6341</v>
      </c>
      <c r="H1186">
        <v>467.291089</v>
      </c>
      <c r="I1186">
        <v>467.291089</v>
      </c>
    </row>
    <row r="1187" spans="1:9" x14ac:dyDescent="0.25">
      <c r="A1187" s="8">
        <v>2024</v>
      </c>
      <c r="B1187" s="9" t="s">
        <v>783</v>
      </c>
      <c r="C1187" s="9" t="s">
        <v>1179</v>
      </c>
      <c r="D1187" s="9" t="s">
        <v>5497</v>
      </c>
      <c r="E1187" s="11">
        <f>VLOOKUP(C1187,Typology!$A$2:$D$615,4,FALSE)</f>
        <v>8</v>
      </c>
      <c r="F1187" s="9" t="s">
        <v>1259</v>
      </c>
      <c r="G1187" s="9" t="s">
        <v>6342</v>
      </c>
      <c r="H1187">
        <v>352.48385400000001</v>
      </c>
      <c r="I1187">
        <v>352.48385400000001</v>
      </c>
    </row>
    <row r="1188" spans="1:9" x14ac:dyDescent="0.25">
      <c r="A1188" s="8">
        <v>2024</v>
      </c>
      <c r="B1188" s="9" t="s">
        <v>783</v>
      </c>
      <c r="C1188" s="9" t="s">
        <v>1179</v>
      </c>
      <c r="D1188" s="9" t="s">
        <v>5497</v>
      </c>
      <c r="E1188" s="11">
        <f>VLOOKUP(C1188,Typology!$A$2:$D$615,4,FALSE)</f>
        <v>8</v>
      </c>
      <c r="F1188" s="9" t="s">
        <v>1260</v>
      </c>
      <c r="G1188" s="9" t="s">
        <v>6343</v>
      </c>
      <c r="H1188">
        <v>0</v>
      </c>
      <c r="I1188">
        <v>427.796358</v>
      </c>
    </row>
    <row r="1189" spans="1:9" x14ac:dyDescent="0.25">
      <c r="A1189" s="8">
        <v>2024</v>
      </c>
      <c r="B1189" s="9" t="s">
        <v>783</v>
      </c>
      <c r="C1189" s="9" t="s">
        <v>1179</v>
      </c>
      <c r="D1189" s="9" t="s">
        <v>5497</v>
      </c>
      <c r="E1189" s="11">
        <f>VLOOKUP(C1189,Typology!$A$2:$D$615,4,FALSE)</f>
        <v>8</v>
      </c>
      <c r="F1189" s="9" t="s">
        <v>1261</v>
      </c>
      <c r="G1189" s="9" t="s">
        <v>6344</v>
      </c>
      <c r="H1189">
        <v>310.35328700000002</v>
      </c>
      <c r="I1189">
        <v>357.20074499999998</v>
      </c>
    </row>
    <row r="1190" spans="1:9" x14ac:dyDescent="0.25">
      <c r="A1190" s="8">
        <v>2024</v>
      </c>
      <c r="B1190" s="9" t="s">
        <v>783</v>
      </c>
      <c r="C1190" s="9" t="s">
        <v>1179</v>
      </c>
      <c r="D1190" s="9" t="s">
        <v>5497</v>
      </c>
      <c r="E1190" s="11">
        <f>VLOOKUP(C1190,Typology!$A$2:$D$615,4,FALSE)</f>
        <v>8</v>
      </c>
      <c r="F1190" s="9" t="s">
        <v>1262</v>
      </c>
      <c r="G1190" s="9" t="s">
        <v>6345</v>
      </c>
      <c r="H1190">
        <v>0</v>
      </c>
      <c r="I1190">
        <v>879.96492999999998</v>
      </c>
    </row>
    <row r="1191" spans="1:9" x14ac:dyDescent="0.25">
      <c r="A1191" s="8">
        <v>2024</v>
      </c>
      <c r="B1191" s="9" t="s">
        <v>783</v>
      </c>
      <c r="C1191" s="9" t="s">
        <v>1179</v>
      </c>
      <c r="D1191" s="9" t="s">
        <v>5497</v>
      </c>
      <c r="E1191" s="11">
        <f>VLOOKUP(C1191,Typology!$A$2:$D$615,4,FALSE)</f>
        <v>8</v>
      </c>
      <c r="F1191" s="9" t="s">
        <v>1263</v>
      </c>
      <c r="G1191" s="9" t="s">
        <v>6346</v>
      </c>
      <c r="H1191">
        <v>254.90423899999999</v>
      </c>
      <c r="I1191">
        <v>291.58687599999996</v>
      </c>
    </row>
    <row r="1192" spans="1:9" x14ac:dyDescent="0.25">
      <c r="A1192" s="8">
        <v>2024</v>
      </c>
      <c r="B1192" s="9" t="s">
        <v>783</v>
      </c>
      <c r="C1192" s="9" t="s">
        <v>1179</v>
      </c>
      <c r="D1192" s="9" t="s">
        <v>5497</v>
      </c>
      <c r="E1192" s="11">
        <f>VLOOKUP(C1192,Typology!$A$2:$D$615,4,FALSE)</f>
        <v>8</v>
      </c>
      <c r="F1192" s="9" t="s">
        <v>1264</v>
      </c>
      <c r="G1192" s="9" t="s">
        <v>6347</v>
      </c>
      <c r="H1192">
        <v>264.77031799999997</v>
      </c>
      <c r="I1192">
        <v>286.86013800000001</v>
      </c>
    </row>
    <row r="1193" spans="1:9" x14ac:dyDescent="0.25">
      <c r="A1193" s="8">
        <v>2024</v>
      </c>
      <c r="B1193" s="9" t="s">
        <v>783</v>
      </c>
      <c r="C1193" s="9" t="s">
        <v>1179</v>
      </c>
      <c r="D1193" s="9" t="s">
        <v>5497</v>
      </c>
      <c r="E1193" s="11">
        <f>VLOOKUP(C1193,Typology!$A$2:$D$615,4,FALSE)</f>
        <v>8</v>
      </c>
      <c r="F1193" s="9" t="s">
        <v>1265</v>
      </c>
      <c r="G1193" s="9" t="s">
        <v>6348</v>
      </c>
      <c r="H1193">
        <v>239.34683699999999</v>
      </c>
      <c r="I1193">
        <v>239.34683699999999</v>
      </c>
    </row>
    <row r="1194" spans="1:9" x14ac:dyDescent="0.25">
      <c r="A1194" s="8">
        <v>2024</v>
      </c>
      <c r="B1194" s="9" t="s">
        <v>783</v>
      </c>
      <c r="C1194" s="9" t="s">
        <v>1179</v>
      </c>
      <c r="D1194" s="9" t="s">
        <v>5497</v>
      </c>
      <c r="E1194" s="11">
        <f>VLOOKUP(C1194,Typology!$A$2:$D$615,4,FALSE)</f>
        <v>8</v>
      </c>
      <c r="F1194" s="9" t="s">
        <v>1266</v>
      </c>
      <c r="G1194" s="9" t="s">
        <v>6349</v>
      </c>
      <c r="H1194">
        <v>197.22752199999999</v>
      </c>
      <c r="I1194">
        <v>197.22752199999999</v>
      </c>
    </row>
    <row r="1195" spans="1:9" x14ac:dyDescent="0.25">
      <c r="A1195" s="8">
        <v>2024</v>
      </c>
      <c r="B1195" s="9" t="s">
        <v>783</v>
      </c>
      <c r="C1195" s="9" t="s">
        <v>1179</v>
      </c>
      <c r="D1195" s="9" t="s">
        <v>5497</v>
      </c>
      <c r="E1195" s="11">
        <f>VLOOKUP(C1195,Typology!$A$2:$D$615,4,FALSE)</f>
        <v>8</v>
      </c>
      <c r="F1195" s="9" t="s">
        <v>1267</v>
      </c>
      <c r="G1195" s="9" t="s">
        <v>6350</v>
      </c>
      <c r="H1195">
        <v>220.72847999999999</v>
      </c>
      <c r="I1195">
        <v>220.72847999999999</v>
      </c>
    </row>
    <row r="1196" spans="1:9" x14ac:dyDescent="0.25">
      <c r="A1196" s="8">
        <v>2024</v>
      </c>
      <c r="B1196" s="9" t="s">
        <v>783</v>
      </c>
      <c r="C1196" s="9" t="s">
        <v>1179</v>
      </c>
      <c r="D1196" s="9" t="s">
        <v>5497</v>
      </c>
      <c r="E1196" s="11">
        <f>VLOOKUP(C1196,Typology!$A$2:$D$615,4,FALSE)</f>
        <v>8</v>
      </c>
      <c r="F1196" s="9" t="s">
        <v>1268</v>
      </c>
      <c r="G1196" s="9" t="s">
        <v>6351</v>
      </c>
      <c r="H1196">
        <v>305.76660299999998</v>
      </c>
      <c r="I1196">
        <v>305.76660299999998</v>
      </c>
    </row>
    <row r="1197" spans="1:9" x14ac:dyDescent="0.25">
      <c r="A1197" s="8">
        <v>2024</v>
      </c>
      <c r="B1197" s="9" t="s">
        <v>783</v>
      </c>
      <c r="C1197" s="9" t="s">
        <v>1179</v>
      </c>
      <c r="D1197" s="9" t="s">
        <v>5497</v>
      </c>
      <c r="E1197" s="11">
        <f>VLOOKUP(C1197,Typology!$A$2:$D$615,4,FALSE)</f>
        <v>8</v>
      </c>
      <c r="F1197" s="9" t="s">
        <v>1269</v>
      </c>
      <c r="G1197" s="9" t="s">
        <v>6352</v>
      </c>
      <c r="H1197">
        <v>331.520557</v>
      </c>
      <c r="I1197">
        <v>331.520557</v>
      </c>
    </row>
    <row r="1198" spans="1:9" x14ac:dyDescent="0.25">
      <c r="A1198" s="8">
        <v>2024</v>
      </c>
      <c r="B1198" s="9" t="s">
        <v>783</v>
      </c>
      <c r="C1198" s="9" t="s">
        <v>1179</v>
      </c>
      <c r="D1198" s="9" t="s">
        <v>5497</v>
      </c>
      <c r="E1198" s="11">
        <f>VLOOKUP(C1198,Typology!$A$2:$D$615,4,FALSE)</f>
        <v>8</v>
      </c>
      <c r="F1198" s="9" t="s">
        <v>1270</v>
      </c>
      <c r="G1198" s="9" t="s">
        <v>6353</v>
      </c>
      <c r="H1198">
        <v>276.26152200000001</v>
      </c>
      <c r="I1198">
        <v>276.26152200000001</v>
      </c>
    </row>
    <row r="1199" spans="1:9" x14ac:dyDescent="0.25">
      <c r="A1199" s="8">
        <v>2024</v>
      </c>
      <c r="B1199" s="9" t="s">
        <v>783</v>
      </c>
      <c r="C1199" s="9" t="s">
        <v>1179</v>
      </c>
      <c r="D1199" s="9" t="s">
        <v>5497</v>
      </c>
      <c r="E1199" s="11">
        <f>VLOOKUP(C1199,Typology!$A$2:$D$615,4,FALSE)</f>
        <v>8</v>
      </c>
      <c r="F1199" s="9" t="s">
        <v>1271</v>
      </c>
      <c r="G1199" s="9" t="s">
        <v>6354</v>
      </c>
      <c r="H1199">
        <v>0</v>
      </c>
      <c r="I1199">
        <v>727.68584399999997</v>
      </c>
    </row>
    <row r="1200" spans="1:9" x14ac:dyDescent="0.25">
      <c r="A1200" s="8">
        <v>2024</v>
      </c>
      <c r="B1200" s="9" t="s">
        <v>783</v>
      </c>
      <c r="C1200" s="9" t="s">
        <v>1179</v>
      </c>
      <c r="D1200" s="9" t="s">
        <v>5497</v>
      </c>
      <c r="E1200" s="11">
        <f>VLOOKUP(C1200,Typology!$A$2:$D$615,4,FALSE)</f>
        <v>8</v>
      </c>
      <c r="F1200" s="9" t="s">
        <v>1272</v>
      </c>
      <c r="G1200" s="9" t="s">
        <v>6355</v>
      </c>
      <c r="H1200">
        <v>0</v>
      </c>
      <c r="I1200">
        <v>479.13008400000001</v>
      </c>
    </row>
    <row r="1201" spans="1:9" x14ac:dyDescent="0.25">
      <c r="A1201" s="8">
        <v>2024</v>
      </c>
      <c r="B1201" s="9" t="s">
        <v>783</v>
      </c>
      <c r="C1201" s="9" t="s">
        <v>1179</v>
      </c>
      <c r="D1201" s="9" t="s">
        <v>5497</v>
      </c>
      <c r="E1201" s="11">
        <f>VLOOKUP(C1201,Typology!$A$2:$D$615,4,FALSE)</f>
        <v>8</v>
      </c>
      <c r="F1201" s="9" t="s">
        <v>1273</v>
      </c>
      <c r="G1201" s="9" t="s">
        <v>6356</v>
      </c>
      <c r="H1201">
        <v>270.588527</v>
      </c>
      <c r="I1201">
        <v>270.588527</v>
      </c>
    </row>
    <row r="1202" spans="1:9" x14ac:dyDescent="0.25">
      <c r="A1202" s="8">
        <v>2024</v>
      </c>
      <c r="B1202" s="9" t="s">
        <v>783</v>
      </c>
      <c r="C1202" s="9" t="s">
        <v>1179</v>
      </c>
      <c r="D1202" s="9" t="s">
        <v>5497</v>
      </c>
      <c r="E1202" s="11">
        <f>VLOOKUP(C1202,Typology!$A$2:$D$615,4,FALSE)</f>
        <v>8</v>
      </c>
      <c r="F1202" s="9" t="s">
        <v>1274</v>
      </c>
      <c r="G1202" s="9" t="s">
        <v>6357</v>
      </c>
      <c r="H1202">
        <v>0</v>
      </c>
      <c r="I1202">
        <v>750.30597699999998</v>
      </c>
    </row>
    <row r="1203" spans="1:9" x14ac:dyDescent="0.25">
      <c r="A1203" s="8">
        <v>2024</v>
      </c>
      <c r="B1203" s="9" t="s">
        <v>783</v>
      </c>
      <c r="C1203" s="9" t="s">
        <v>1179</v>
      </c>
      <c r="D1203" s="9" t="s">
        <v>5497</v>
      </c>
      <c r="E1203" s="11">
        <f>VLOOKUP(C1203,Typology!$A$2:$D$615,4,FALSE)</f>
        <v>8</v>
      </c>
      <c r="F1203" s="9" t="s">
        <v>1275</v>
      </c>
      <c r="G1203" s="9" t="s">
        <v>6358</v>
      </c>
      <c r="H1203">
        <v>236.89063999999999</v>
      </c>
      <c r="I1203">
        <v>236.89063999999999</v>
      </c>
    </row>
    <row r="1204" spans="1:9" x14ac:dyDescent="0.25">
      <c r="A1204" s="8">
        <v>2024</v>
      </c>
      <c r="B1204" s="9" t="s">
        <v>783</v>
      </c>
      <c r="C1204" s="9" t="s">
        <v>1179</v>
      </c>
      <c r="D1204" s="9" t="s">
        <v>5497</v>
      </c>
      <c r="E1204" s="11">
        <f>VLOOKUP(C1204,Typology!$A$2:$D$615,4,FALSE)</f>
        <v>8</v>
      </c>
      <c r="F1204" s="9" t="s">
        <v>1276</v>
      </c>
      <c r="G1204" s="9" t="s">
        <v>6359</v>
      </c>
      <c r="H1204">
        <v>0</v>
      </c>
      <c r="I1204">
        <v>392.16268000000002</v>
      </c>
    </row>
    <row r="1205" spans="1:9" x14ac:dyDescent="0.25">
      <c r="A1205" s="8">
        <v>2024</v>
      </c>
      <c r="B1205" s="9" t="s">
        <v>783</v>
      </c>
      <c r="C1205" s="9" t="s">
        <v>1179</v>
      </c>
      <c r="D1205" s="9" t="s">
        <v>5497</v>
      </c>
      <c r="E1205" s="11">
        <f>VLOOKUP(C1205,Typology!$A$2:$D$615,4,FALSE)</f>
        <v>8</v>
      </c>
      <c r="F1205" s="9" t="s">
        <v>1277</v>
      </c>
      <c r="G1205" s="9" t="s">
        <v>6360</v>
      </c>
      <c r="H1205">
        <v>0</v>
      </c>
      <c r="I1205">
        <v>978.81952999999999</v>
      </c>
    </row>
    <row r="1206" spans="1:9" x14ac:dyDescent="0.25">
      <c r="A1206" s="8">
        <v>2024</v>
      </c>
      <c r="B1206" s="9" t="s">
        <v>783</v>
      </c>
      <c r="C1206" s="9" t="s">
        <v>1179</v>
      </c>
      <c r="D1206" s="9" t="s">
        <v>5497</v>
      </c>
      <c r="E1206" s="11">
        <f>VLOOKUP(C1206,Typology!$A$2:$D$615,4,FALSE)</f>
        <v>8</v>
      </c>
      <c r="F1206" s="9" t="s">
        <v>1278</v>
      </c>
      <c r="G1206" s="9" t="s">
        <v>6361</v>
      </c>
      <c r="H1206">
        <v>246.821146</v>
      </c>
      <c r="I1206">
        <v>297.479829</v>
      </c>
    </row>
    <row r="1207" spans="1:9" x14ac:dyDescent="0.25">
      <c r="A1207" s="8">
        <v>2024</v>
      </c>
      <c r="B1207" s="9" t="s">
        <v>783</v>
      </c>
      <c r="C1207" s="9" t="s">
        <v>1179</v>
      </c>
      <c r="D1207" s="9" t="s">
        <v>5497</v>
      </c>
      <c r="E1207" s="11">
        <f>VLOOKUP(C1207,Typology!$A$2:$D$615,4,FALSE)</f>
        <v>8</v>
      </c>
      <c r="F1207" s="9" t="s">
        <v>1279</v>
      </c>
      <c r="G1207" s="9" t="s">
        <v>6362</v>
      </c>
      <c r="H1207">
        <v>302.04402299999998</v>
      </c>
      <c r="I1207">
        <v>302.04402299999998</v>
      </c>
    </row>
    <row r="1208" spans="1:9" x14ac:dyDescent="0.25">
      <c r="A1208" s="8">
        <v>2024</v>
      </c>
      <c r="B1208" s="9" t="s">
        <v>783</v>
      </c>
      <c r="C1208" s="9" t="s">
        <v>1179</v>
      </c>
      <c r="D1208" s="9" t="s">
        <v>5497</v>
      </c>
      <c r="E1208" s="11">
        <f>VLOOKUP(C1208,Typology!$A$2:$D$615,4,FALSE)</f>
        <v>8</v>
      </c>
      <c r="F1208" s="9" t="s">
        <v>1280</v>
      </c>
      <c r="G1208" s="9" t="s">
        <v>6363</v>
      </c>
      <c r="H1208">
        <v>247.69055700000001</v>
      </c>
      <c r="I1208">
        <v>247.69055700000001</v>
      </c>
    </row>
    <row r="1209" spans="1:9" x14ac:dyDescent="0.25">
      <c r="A1209" s="8">
        <v>2024</v>
      </c>
      <c r="B1209" s="9" t="s">
        <v>783</v>
      </c>
      <c r="C1209" s="9" t="s">
        <v>1179</v>
      </c>
      <c r="D1209" s="9" t="s">
        <v>5497</v>
      </c>
      <c r="E1209" s="11">
        <f>VLOOKUP(C1209,Typology!$A$2:$D$615,4,FALSE)</f>
        <v>8</v>
      </c>
      <c r="F1209" s="9" t="s">
        <v>1281</v>
      </c>
      <c r="G1209" s="9" t="s">
        <v>6364</v>
      </c>
      <c r="H1209">
        <v>0</v>
      </c>
      <c r="I1209">
        <v>805.79002000000003</v>
      </c>
    </row>
    <row r="1210" spans="1:9" x14ac:dyDescent="0.25">
      <c r="A1210" s="8">
        <v>2024</v>
      </c>
      <c r="B1210" s="9" t="s">
        <v>783</v>
      </c>
      <c r="C1210" s="9" t="s">
        <v>1179</v>
      </c>
      <c r="D1210" s="9" t="s">
        <v>5497</v>
      </c>
      <c r="E1210" s="11">
        <f>VLOOKUP(C1210,Typology!$A$2:$D$615,4,FALSE)</f>
        <v>8</v>
      </c>
      <c r="F1210" s="9" t="s">
        <v>1282</v>
      </c>
      <c r="G1210" s="9" t="s">
        <v>6365</v>
      </c>
      <c r="H1210">
        <v>0</v>
      </c>
      <c r="I1210">
        <v>358.33477399999998</v>
      </c>
    </row>
    <row r="1211" spans="1:9" x14ac:dyDescent="0.25">
      <c r="A1211" s="8">
        <v>2024</v>
      </c>
      <c r="B1211" s="9" t="s">
        <v>783</v>
      </c>
      <c r="C1211" s="9" t="s">
        <v>1179</v>
      </c>
      <c r="D1211" s="9" t="s">
        <v>5497</v>
      </c>
      <c r="E1211" s="11">
        <f>VLOOKUP(C1211,Typology!$A$2:$D$615,4,FALSE)</f>
        <v>8</v>
      </c>
      <c r="F1211" s="9" t="s">
        <v>1179</v>
      </c>
      <c r="G1211" s="9" t="s">
        <v>5497</v>
      </c>
      <c r="H1211">
        <v>2.3951999999999998E-2</v>
      </c>
      <c r="I1211">
        <v>16.808381000000001</v>
      </c>
    </row>
    <row r="1212" spans="1:9" x14ac:dyDescent="0.25">
      <c r="A1212" s="8">
        <v>2024</v>
      </c>
      <c r="B1212" s="9" t="s">
        <v>783</v>
      </c>
      <c r="C1212" s="9" t="s">
        <v>1179</v>
      </c>
      <c r="D1212" s="9" t="s">
        <v>5497</v>
      </c>
      <c r="E1212" s="11">
        <f>VLOOKUP(C1212,Typology!$A$2:$D$615,4,FALSE)</f>
        <v>8</v>
      </c>
      <c r="F1212" s="9" t="s">
        <v>1283</v>
      </c>
      <c r="G1212" s="9" t="s">
        <v>6366</v>
      </c>
      <c r="H1212">
        <v>0</v>
      </c>
      <c r="I1212">
        <v>943.26045099999999</v>
      </c>
    </row>
    <row r="1213" spans="1:9" x14ac:dyDescent="0.25">
      <c r="A1213" s="8">
        <v>2024</v>
      </c>
      <c r="B1213" s="9" t="s">
        <v>783</v>
      </c>
      <c r="C1213" s="9" t="s">
        <v>1179</v>
      </c>
      <c r="D1213" s="9" t="s">
        <v>5497</v>
      </c>
      <c r="E1213" s="11">
        <f>VLOOKUP(C1213,Typology!$A$2:$D$615,4,FALSE)</f>
        <v>8</v>
      </c>
      <c r="F1213" s="9" t="s">
        <v>1284</v>
      </c>
      <c r="G1213" s="9" t="s">
        <v>6367</v>
      </c>
      <c r="H1213">
        <v>0</v>
      </c>
      <c r="I1213">
        <v>670.39954299999999</v>
      </c>
    </row>
    <row r="1214" spans="1:9" x14ac:dyDescent="0.25">
      <c r="A1214" s="8">
        <v>2024</v>
      </c>
      <c r="B1214" s="9" t="s">
        <v>783</v>
      </c>
      <c r="C1214" s="9" t="s">
        <v>1179</v>
      </c>
      <c r="D1214" s="9" t="s">
        <v>5497</v>
      </c>
      <c r="E1214" s="11">
        <f>VLOOKUP(C1214,Typology!$A$2:$D$615,4,FALSE)</f>
        <v>8</v>
      </c>
      <c r="F1214" s="9" t="s">
        <v>1285</v>
      </c>
      <c r="G1214" s="9" t="s">
        <v>6368</v>
      </c>
      <c r="H1214">
        <v>221.35341099999999</v>
      </c>
      <c r="I1214">
        <v>221.35341099999999</v>
      </c>
    </row>
    <row r="1215" spans="1:9" x14ac:dyDescent="0.25">
      <c r="A1215" s="8">
        <v>2024</v>
      </c>
      <c r="B1215" s="9" t="s">
        <v>783</v>
      </c>
      <c r="C1215" s="9" t="s">
        <v>1179</v>
      </c>
      <c r="D1215" s="9" t="s">
        <v>5497</v>
      </c>
      <c r="E1215" s="11">
        <f>VLOOKUP(C1215,Typology!$A$2:$D$615,4,FALSE)</f>
        <v>8</v>
      </c>
      <c r="F1215" s="9" t="s">
        <v>1286</v>
      </c>
      <c r="G1215" s="9" t="s">
        <v>6369</v>
      </c>
      <c r="H1215">
        <v>512.28092900000001</v>
      </c>
      <c r="I1215">
        <v>512.28092900000001</v>
      </c>
    </row>
    <row r="1216" spans="1:9" x14ac:dyDescent="0.25">
      <c r="A1216" s="8">
        <v>2024</v>
      </c>
      <c r="B1216" s="9" t="s">
        <v>783</v>
      </c>
      <c r="C1216" s="9" t="s">
        <v>1179</v>
      </c>
      <c r="D1216" s="9" t="s">
        <v>5497</v>
      </c>
      <c r="E1216" s="11">
        <f>VLOOKUP(C1216,Typology!$A$2:$D$615,4,FALSE)</f>
        <v>8</v>
      </c>
      <c r="F1216" s="9" t="s">
        <v>1287</v>
      </c>
      <c r="G1216" s="9" t="s">
        <v>6370</v>
      </c>
      <c r="H1216">
        <v>0</v>
      </c>
      <c r="I1216">
        <v>724.727846</v>
      </c>
    </row>
    <row r="1217" spans="1:9" x14ac:dyDescent="0.25">
      <c r="A1217" s="8">
        <v>2024</v>
      </c>
      <c r="B1217" s="9" t="s">
        <v>783</v>
      </c>
      <c r="C1217" s="9" t="s">
        <v>1179</v>
      </c>
      <c r="D1217" s="9" t="s">
        <v>5497</v>
      </c>
      <c r="E1217" s="11">
        <f>VLOOKUP(C1217,Typology!$A$2:$D$615,4,FALSE)</f>
        <v>8</v>
      </c>
      <c r="F1217" s="9" t="s">
        <v>1288</v>
      </c>
      <c r="G1217" s="9" t="s">
        <v>6371</v>
      </c>
      <c r="H1217">
        <v>0</v>
      </c>
      <c r="I1217">
        <v>632.76644999999996</v>
      </c>
    </row>
    <row r="1218" spans="1:9" x14ac:dyDescent="0.25">
      <c r="A1218" s="8">
        <v>2024</v>
      </c>
      <c r="B1218" s="9" t="s">
        <v>783</v>
      </c>
      <c r="C1218" s="9" t="s">
        <v>1179</v>
      </c>
      <c r="D1218" s="9" t="s">
        <v>5497</v>
      </c>
      <c r="E1218" s="11">
        <f>VLOOKUP(C1218,Typology!$A$2:$D$615,4,FALSE)</f>
        <v>8</v>
      </c>
      <c r="F1218" s="9" t="s">
        <v>1289</v>
      </c>
      <c r="G1218" s="9" t="s">
        <v>6372</v>
      </c>
      <c r="H1218">
        <v>0</v>
      </c>
      <c r="I1218">
        <v>733.68900000000008</v>
      </c>
    </row>
    <row r="1219" spans="1:9" x14ac:dyDescent="0.25">
      <c r="A1219" s="8">
        <v>2024</v>
      </c>
      <c r="B1219" s="9" t="s">
        <v>783</v>
      </c>
      <c r="C1219" s="9" t="s">
        <v>1179</v>
      </c>
      <c r="D1219" s="9" t="s">
        <v>5497</v>
      </c>
      <c r="E1219" s="11">
        <f>VLOOKUP(C1219,Typology!$A$2:$D$615,4,FALSE)</f>
        <v>8</v>
      </c>
      <c r="F1219" s="9" t="s">
        <v>1290</v>
      </c>
      <c r="G1219" s="9" t="s">
        <v>6373</v>
      </c>
      <c r="H1219">
        <v>453.21475499999997</v>
      </c>
      <c r="I1219">
        <v>453.21475499999997</v>
      </c>
    </row>
    <row r="1220" spans="1:9" x14ac:dyDescent="0.25">
      <c r="A1220" s="8">
        <v>2024</v>
      </c>
      <c r="B1220" s="9" t="s">
        <v>783</v>
      </c>
      <c r="C1220" s="9" t="s">
        <v>1179</v>
      </c>
      <c r="D1220" s="9" t="s">
        <v>5497</v>
      </c>
      <c r="E1220" s="11">
        <f>VLOOKUP(C1220,Typology!$A$2:$D$615,4,FALSE)</f>
        <v>8</v>
      </c>
      <c r="F1220" s="9" t="s">
        <v>1291</v>
      </c>
      <c r="G1220" s="9" t="s">
        <v>6374</v>
      </c>
      <c r="H1220">
        <v>0</v>
      </c>
      <c r="I1220">
        <v>350.30182300000001</v>
      </c>
    </row>
    <row r="1221" spans="1:9" x14ac:dyDescent="0.25">
      <c r="A1221" s="8">
        <v>2024</v>
      </c>
      <c r="B1221" s="9" t="s">
        <v>783</v>
      </c>
      <c r="C1221" s="9" t="s">
        <v>1179</v>
      </c>
      <c r="D1221" s="9" t="s">
        <v>5497</v>
      </c>
      <c r="E1221" s="11">
        <f>VLOOKUP(C1221,Typology!$A$2:$D$615,4,FALSE)</f>
        <v>8</v>
      </c>
      <c r="F1221" s="9" t="s">
        <v>1292</v>
      </c>
      <c r="G1221" s="9" t="s">
        <v>6375</v>
      </c>
      <c r="H1221">
        <v>375.294533</v>
      </c>
      <c r="I1221">
        <v>375.294533</v>
      </c>
    </row>
    <row r="1222" spans="1:9" x14ac:dyDescent="0.25">
      <c r="A1222" s="8">
        <v>2024</v>
      </c>
      <c r="B1222" s="9" t="s">
        <v>783</v>
      </c>
      <c r="C1222" s="9" t="s">
        <v>1179</v>
      </c>
      <c r="D1222" s="9" t="s">
        <v>5497</v>
      </c>
      <c r="E1222" s="11">
        <f>VLOOKUP(C1222,Typology!$A$2:$D$615,4,FALSE)</f>
        <v>8</v>
      </c>
      <c r="F1222" s="9" t="s">
        <v>1293</v>
      </c>
      <c r="G1222" s="9" t="s">
        <v>6376</v>
      </c>
      <c r="H1222">
        <v>0</v>
      </c>
      <c r="I1222">
        <v>26.083371999999997</v>
      </c>
    </row>
    <row r="1223" spans="1:9" x14ac:dyDescent="0.25">
      <c r="A1223" s="8">
        <v>2024</v>
      </c>
      <c r="B1223" s="9" t="s">
        <v>783</v>
      </c>
      <c r="C1223" s="9" t="s">
        <v>1179</v>
      </c>
      <c r="D1223" s="9" t="s">
        <v>5497</v>
      </c>
      <c r="E1223" s="11">
        <f>VLOOKUP(C1223,Typology!$A$2:$D$615,4,FALSE)</f>
        <v>8</v>
      </c>
      <c r="F1223" s="9" t="s">
        <v>1294</v>
      </c>
      <c r="G1223" s="9" t="s">
        <v>6377</v>
      </c>
      <c r="H1223">
        <v>0</v>
      </c>
      <c r="I1223">
        <v>52.000997999999996</v>
      </c>
    </row>
    <row r="1224" spans="1:9" x14ac:dyDescent="0.25">
      <c r="A1224" s="8">
        <v>2024</v>
      </c>
      <c r="B1224" s="9" t="s">
        <v>783</v>
      </c>
      <c r="C1224" s="9" t="s">
        <v>1179</v>
      </c>
      <c r="D1224" s="9" t="s">
        <v>5497</v>
      </c>
      <c r="E1224" s="11">
        <f>VLOOKUP(C1224,Typology!$A$2:$D$615,4,FALSE)</f>
        <v>8</v>
      </c>
      <c r="F1224" s="9" t="s">
        <v>1295</v>
      </c>
      <c r="G1224" s="9" t="s">
        <v>6378</v>
      </c>
      <c r="H1224">
        <v>0</v>
      </c>
      <c r="I1224">
        <v>614.49425199999996</v>
      </c>
    </row>
    <row r="1225" spans="1:9" x14ac:dyDescent="0.25">
      <c r="A1225" s="8">
        <v>2024</v>
      </c>
      <c r="B1225" s="9" t="s">
        <v>783</v>
      </c>
      <c r="C1225" s="9" t="s">
        <v>1179</v>
      </c>
      <c r="D1225" s="9" t="s">
        <v>5497</v>
      </c>
      <c r="E1225" s="11">
        <f>VLOOKUP(C1225,Typology!$A$2:$D$615,4,FALSE)</f>
        <v>8</v>
      </c>
      <c r="F1225" s="9" t="s">
        <v>1296</v>
      </c>
      <c r="G1225" s="9" t="s">
        <v>6379</v>
      </c>
      <c r="H1225">
        <v>0</v>
      </c>
      <c r="I1225">
        <v>331.98802599999999</v>
      </c>
    </row>
    <row r="1226" spans="1:9" x14ac:dyDescent="0.25">
      <c r="A1226" s="8">
        <v>2024</v>
      </c>
      <c r="B1226" s="9" t="s">
        <v>783</v>
      </c>
      <c r="C1226" s="9" t="s">
        <v>1297</v>
      </c>
      <c r="D1226" s="9" t="s">
        <v>4771</v>
      </c>
      <c r="E1226" s="11">
        <f>VLOOKUP(C1226,Typology!$A$2:$D$615,4,FALSE)</f>
        <v>4</v>
      </c>
      <c r="F1226" s="9" t="s">
        <v>1298</v>
      </c>
      <c r="G1226" s="9" t="s">
        <v>6380</v>
      </c>
      <c r="H1226">
        <v>348.47451699999999</v>
      </c>
      <c r="I1226">
        <v>348.47451699999999</v>
      </c>
    </row>
    <row r="1227" spans="1:9" x14ac:dyDescent="0.25">
      <c r="A1227" s="8">
        <v>2024</v>
      </c>
      <c r="B1227" s="9" t="s">
        <v>783</v>
      </c>
      <c r="C1227" s="9" t="s">
        <v>1297</v>
      </c>
      <c r="D1227" s="9" t="s">
        <v>4771</v>
      </c>
      <c r="E1227" s="11">
        <f>VLOOKUP(C1227,Typology!$A$2:$D$615,4,FALSE)</f>
        <v>4</v>
      </c>
      <c r="F1227" s="9" t="s">
        <v>1299</v>
      </c>
      <c r="G1227" s="9" t="s">
        <v>6381</v>
      </c>
      <c r="H1227">
        <v>400.39591200000001</v>
      </c>
      <c r="I1227">
        <v>400.39591200000001</v>
      </c>
    </row>
    <row r="1228" spans="1:9" x14ac:dyDescent="0.25">
      <c r="A1228" s="8">
        <v>2024</v>
      </c>
      <c r="B1228" s="9" t="s">
        <v>783</v>
      </c>
      <c r="C1228" s="9" t="s">
        <v>1297</v>
      </c>
      <c r="D1228" s="9" t="s">
        <v>4771</v>
      </c>
      <c r="E1228" s="11">
        <f>VLOOKUP(C1228,Typology!$A$2:$D$615,4,FALSE)</f>
        <v>4</v>
      </c>
      <c r="F1228" s="9" t="s">
        <v>409</v>
      </c>
      <c r="G1228" s="9" t="s">
        <v>5588</v>
      </c>
      <c r="H1228">
        <v>0</v>
      </c>
      <c r="I1228">
        <v>373.05875000000003</v>
      </c>
    </row>
    <row r="1229" spans="1:9" x14ac:dyDescent="0.25">
      <c r="A1229" s="8">
        <v>2024</v>
      </c>
      <c r="B1229" s="9" t="s">
        <v>783</v>
      </c>
      <c r="C1229" s="9" t="s">
        <v>1297</v>
      </c>
      <c r="D1229" s="9" t="s">
        <v>4771</v>
      </c>
      <c r="E1229" s="11">
        <f>VLOOKUP(C1229,Typology!$A$2:$D$615,4,FALSE)</f>
        <v>4</v>
      </c>
      <c r="F1229" s="9" t="s">
        <v>1300</v>
      </c>
      <c r="G1229" s="9" t="s">
        <v>6382</v>
      </c>
      <c r="H1229">
        <v>0</v>
      </c>
      <c r="I1229">
        <v>366.30308200000002</v>
      </c>
    </row>
    <row r="1230" spans="1:9" x14ac:dyDescent="0.25">
      <c r="A1230" s="8">
        <v>2024</v>
      </c>
      <c r="B1230" s="9" t="s">
        <v>783</v>
      </c>
      <c r="C1230" s="9" t="s">
        <v>1301</v>
      </c>
      <c r="D1230" s="9" t="s">
        <v>4786</v>
      </c>
      <c r="E1230" s="11">
        <f>VLOOKUP(C1230,Typology!$A$2:$D$615,4,FALSE)</f>
        <v>4</v>
      </c>
      <c r="F1230" s="9" t="s">
        <v>1302</v>
      </c>
      <c r="G1230" s="9" t="s">
        <v>6383</v>
      </c>
      <c r="H1230">
        <v>0</v>
      </c>
      <c r="I1230">
        <v>603.60101999999995</v>
      </c>
    </row>
    <row r="1231" spans="1:9" x14ac:dyDescent="0.25">
      <c r="A1231" s="8">
        <v>2024</v>
      </c>
      <c r="B1231" s="9" t="s">
        <v>783</v>
      </c>
      <c r="C1231" s="9" t="s">
        <v>1301</v>
      </c>
      <c r="D1231" s="9" t="s">
        <v>4786</v>
      </c>
      <c r="E1231" s="11">
        <f>VLOOKUP(C1231,Typology!$A$2:$D$615,4,FALSE)</f>
        <v>4</v>
      </c>
      <c r="F1231" s="9" t="s">
        <v>1303</v>
      </c>
      <c r="G1231" s="9" t="s">
        <v>6384</v>
      </c>
      <c r="H1231">
        <v>738.57133799999997</v>
      </c>
      <c r="I1231">
        <v>850.06001300000003</v>
      </c>
    </row>
    <row r="1232" spans="1:9" x14ac:dyDescent="0.25">
      <c r="A1232" s="8">
        <v>2024</v>
      </c>
      <c r="B1232" s="9" t="s">
        <v>783</v>
      </c>
      <c r="C1232" s="9" t="s">
        <v>1304</v>
      </c>
      <c r="D1232" s="9" t="s">
        <v>4923</v>
      </c>
      <c r="E1232" s="11">
        <f>VLOOKUP(C1232,Typology!$A$2:$D$615,4,FALSE)</f>
        <v>5</v>
      </c>
      <c r="F1232" s="9" t="s">
        <v>1305</v>
      </c>
      <c r="G1232" s="9" t="s">
        <v>6385</v>
      </c>
      <c r="H1232">
        <v>0</v>
      </c>
      <c r="I1232">
        <v>550.30048799999997</v>
      </c>
    </row>
    <row r="1233" spans="1:9" x14ac:dyDescent="0.25">
      <c r="A1233" s="8">
        <v>2024</v>
      </c>
      <c r="B1233" s="9" t="s">
        <v>783</v>
      </c>
      <c r="C1233" s="9" t="s">
        <v>1304</v>
      </c>
      <c r="D1233" s="9" t="s">
        <v>4923</v>
      </c>
      <c r="E1233" s="11">
        <f>VLOOKUP(C1233,Typology!$A$2:$D$615,4,FALSE)</f>
        <v>5</v>
      </c>
      <c r="F1233" s="9" t="s">
        <v>1306</v>
      </c>
      <c r="G1233" s="9" t="s">
        <v>6386</v>
      </c>
      <c r="H1233">
        <v>0</v>
      </c>
      <c r="I1233">
        <v>1096.4340689999999</v>
      </c>
    </row>
    <row r="1234" spans="1:9" x14ac:dyDescent="0.25">
      <c r="A1234" s="8">
        <v>2024</v>
      </c>
      <c r="B1234" s="9" t="s">
        <v>783</v>
      </c>
      <c r="C1234" s="9" t="s">
        <v>1304</v>
      </c>
      <c r="D1234" s="9" t="s">
        <v>4923</v>
      </c>
      <c r="E1234" s="11">
        <f>VLOOKUP(C1234,Typology!$A$2:$D$615,4,FALSE)</f>
        <v>5</v>
      </c>
      <c r="F1234" s="9" t="s">
        <v>1307</v>
      </c>
      <c r="G1234" s="9" t="s">
        <v>6387</v>
      </c>
      <c r="H1234">
        <v>286.099538</v>
      </c>
      <c r="I1234">
        <v>286.099538</v>
      </c>
    </row>
    <row r="1235" spans="1:9" x14ac:dyDescent="0.25">
      <c r="A1235" s="8">
        <v>2024</v>
      </c>
      <c r="B1235" s="9" t="s">
        <v>783</v>
      </c>
      <c r="C1235" s="9" t="s">
        <v>1304</v>
      </c>
      <c r="D1235" s="9" t="s">
        <v>4923</v>
      </c>
      <c r="E1235" s="11">
        <f>VLOOKUP(C1235,Typology!$A$2:$D$615,4,FALSE)</f>
        <v>5</v>
      </c>
      <c r="F1235" s="9" t="s">
        <v>1308</v>
      </c>
      <c r="G1235" s="9" t="s">
        <v>6388</v>
      </c>
      <c r="H1235">
        <v>355.87796900000001</v>
      </c>
      <c r="I1235">
        <v>355.87796900000001</v>
      </c>
    </row>
    <row r="1236" spans="1:9" x14ac:dyDescent="0.25">
      <c r="A1236" s="8">
        <v>2024</v>
      </c>
      <c r="B1236" s="9" t="s">
        <v>783</v>
      </c>
      <c r="C1236" s="9" t="s">
        <v>1304</v>
      </c>
      <c r="D1236" s="9" t="s">
        <v>4923</v>
      </c>
      <c r="E1236" s="11">
        <f>VLOOKUP(C1236,Typology!$A$2:$D$615,4,FALSE)</f>
        <v>5</v>
      </c>
      <c r="F1236" s="9" t="s">
        <v>1309</v>
      </c>
      <c r="G1236" s="9" t="s">
        <v>6389</v>
      </c>
      <c r="H1236">
        <v>392.96749699999998</v>
      </c>
      <c r="I1236">
        <v>392.96749699999998</v>
      </c>
    </row>
    <row r="1237" spans="1:9" x14ac:dyDescent="0.25">
      <c r="A1237" s="8">
        <v>2024</v>
      </c>
      <c r="B1237" s="9" t="s">
        <v>783</v>
      </c>
      <c r="C1237" s="9" t="s">
        <v>1304</v>
      </c>
      <c r="D1237" s="9" t="s">
        <v>4923</v>
      </c>
      <c r="E1237" s="11">
        <f>VLOOKUP(C1237,Typology!$A$2:$D$615,4,FALSE)</f>
        <v>5</v>
      </c>
      <c r="F1237" s="9" t="s">
        <v>1310</v>
      </c>
      <c r="G1237" s="9" t="s">
        <v>6390</v>
      </c>
      <c r="H1237">
        <v>265.21149000000003</v>
      </c>
      <c r="I1237">
        <v>265.21149000000003</v>
      </c>
    </row>
    <row r="1238" spans="1:9" x14ac:dyDescent="0.25">
      <c r="A1238" s="8">
        <v>2024</v>
      </c>
      <c r="B1238" s="9" t="s">
        <v>783</v>
      </c>
      <c r="C1238" s="9" t="s">
        <v>1304</v>
      </c>
      <c r="D1238" s="9" t="s">
        <v>4923</v>
      </c>
      <c r="E1238" s="11">
        <f>VLOOKUP(C1238,Typology!$A$2:$D$615,4,FALSE)</f>
        <v>5</v>
      </c>
      <c r="F1238" s="9" t="s">
        <v>1311</v>
      </c>
      <c r="G1238" s="9" t="s">
        <v>6391</v>
      </c>
      <c r="H1238">
        <v>338.08593000000002</v>
      </c>
      <c r="I1238">
        <v>338.08593000000002</v>
      </c>
    </row>
    <row r="1239" spans="1:9" x14ac:dyDescent="0.25">
      <c r="A1239" s="8">
        <v>2024</v>
      </c>
      <c r="B1239" s="9" t="s">
        <v>783</v>
      </c>
      <c r="C1239" s="9" t="s">
        <v>1304</v>
      </c>
      <c r="D1239" s="9" t="s">
        <v>4923</v>
      </c>
      <c r="E1239" s="11">
        <f>VLOOKUP(C1239,Typology!$A$2:$D$615,4,FALSE)</f>
        <v>5</v>
      </c>
      <c r="F1239" s="9" t="s">
        <v>1312</v>
      </c>
      <c r="G1239" s="9" t="s">
        <v>6392</v>
      </c>
      <c r="H1239">
        <v>214.72472199999999</v>
      </c>
      <c r="I1239">
        <v>214.72472199999999</v>
      </c>
    </row>
    <row r="1240" spans="1:9" x14ac:dyDescent="0.25">
      <c r="A1240" s="8">
        <v>2024</v>
      </c>
      <c r="B1240" s="9" t="s">
        <v>783</v>
      </c>
      <c r="C1240" s="9" t="s">
        <v>1304</v>
      </c>
      <c r="D1240" s="9" t="s">
        <v>4923</v>
      </c>
      <c r="E1240" s="11">
        <f>VLOOKUP(C1240,Typology!$A$2:$D$615,4,FALSE)</f>
        <v>5</v>
      </c>
      <c r="F1240" s="9" t="s">
        <v>1313</v>
      </c>
      <c r="G1240" s="9" t="s">
        <v>6393</v>
      </c>
      <c r="H1240">
        <v>0</v>
      </c>
      <c r="I1240">
        <v>376.90327500000001</v>
      </c>
    </row>
    <row r="1241" spans="1:9" x14ac:dyDescent="0.25">
      <c r="A1241" s="8">
        <v>2024</v>
      </c>
      <c r="B1241" s="9" t="s">
        <v>783</v>
      </c>
      <c r="C1241" s="9" t="s">
        <v>1314</v>
      </c>
      <c r="D1241" s="9" t="s">
        <v>5033</v>
      </c>
      <c r="E1241" s="11">
        <f>VLOOKUP(C1241,Typology!$A$2:$D$615,4,FALSE)</f>
        <v>8</v>
      </c>
      <c r="F1241" s="9" t="s">
        <v>1315</v>
      </c>
      <c r="G1241" s="9" t="s">
        <v>6394</v>
      </c>
      <c r="H1241">
        <v>217.13386600000001</v>
      </c>
      <c r="I1241">
        <v>280.20072099999999</v>
      </c>
    </row>
    <row r="1242" spans="1:9" x14ac:dyDescent="0.25">
      <c r="A1242" s="8">
        <v>2024</v>
      </c>
      <c r="B1242" s="9" t="s">
        <v>783</v>
      </c>
      <c r="C1242" s="9" t="s">
        <v>1314</v>
      </c>
      <c r="D1242" s="9" t="s">
        <v>5033</v>
      </c>
      <c r="E1242" s="11">
        <f>VLOOKUP(C1242,Typology!$A$2:$D$615,4,FALSE)</f>
        <v>8</v>
      </c>
      <c r="F1242" s="9" t="s">
        <v>1316</v>
      </c>
      <c r="G1242" s="9" t="s">
        <v>6395</v>
      </c>
      <c r="H1242">
        <v>319.261572</v>
      </c>
      <c r="I1242">
        <v>375.25408800000002</v>
      </c>
    </row>
    <row r="1243" spans="1:9" x14ac:dyDescent="0.25">
      <c r="A1243" s="8">
        <v>2024</v>
      </c>
      <c r="B1243" s="9" t="s">
        <v>783</v>
      </c>
      <c r="C1243" s="9" t="s">
        <v>1314</v>
      </c>
      <c r="D1243" s="9" t="s">
        <v>5033</v>
      </c>
      <c r="E1243" s="11">
        <f>VLOOKUP(C1243,Typology!$A$2:$D$615,4,FALSE)</f>
        <v>8</v>
      </c>
      <c r="F1243" s="9" t="s">
        <v>1317</v>
      </c>
      <c r="G1243" s="9" t="s">
        <v>6396</v>
      </c>
      <c r="H1243">
        <v>0</v>
      </c>
      <c r="I1243">
        <v>1105.7801260000001</v>
      </c>
    </row>
    <row r="1244" spans="1:9" x14ac:dyDescent="0.25">
      <c r="A1244" s="8">
        <v>2024</v>
      </c>
      <c r="B1244" s="9" t="s">
        <v>783</v>
      </c>
      <c r="C1244" s="9" t="s">
        <v>1314</v>
      </c>
      <c r="D1244" s="9" t="s">
        <v>5033</v>
      </c>
      <c r="E1244" s="11">
        <f>VLOOKUP(C1244,Typology!$A$2:$D$615,4,FALSE)</f>
        <v>8</v>
      </c>
      <c r="F1244" s="9" t="s">
        <v>1318</v>
      </c>
      <c r="G1244" s="9" t="s">
        <v>6397</v>
      </c>
      <c r="H1244">
        <v>235.70883499999999</v>
      </c>
      <c r="I1244">
        <v>291.41865300000001</v>
      </c>
    </row>
    <row r="1245" spans="1:9" x14ac:dyDescent="0.25">
      <c r="A1245" s="8">
        <v>2024</v>
      </c>
      <c r="B1245" s="9" t="s">
        <v>783</v>
      </c>
      <c r="C1245" s="9" t="s">
        <v>1314</v>
      </c>
      <c r="D1245" s="9" t="s">
        <v>5033</v>
      </c>
      <c r="E1245" s="11">
        <f>VLOOKUP(C1245,Typology!$A$2:$D$615,4,FALSE)</f>
        <v>8</v>
      </c>
      <c r="F1245" s="9" t="s">
        <v>1319</v>
      </c>
      <c r="G1245" s="9" t="s">
        <v>6398</v>
      </c>
      <c r="H1245">
        <v>256.63866999999999</v>
      </c>
      <c r="I1245">
        <v>295.54135600000001</v>
      </c>
    </row>
    <row r="1246" spans="1:9" x14ac:dyDescent="0.25">
      <c r="A1246" s="8">
        <v>2024</v>
      </c>
      <c r="B1246" s="9" t="s">
        <v>783</v>
      </c>
      <c r="C1246" s="9" t="s">
        <v>1314</v>
      </c>
      <c r="D1246" s="9" t="s">
        <v>5033</v>
      </c>
      <c r="E1246" s="11">
        <f>VLOOKUP(C1246,Typology!$A$2:$D$615,4,FALSE)</f>
        <v>8</v>
      </c>
      <c r="F1246" s="9" t="s">
        <v>1320</v>
      </c>
      <c r="G1246" s="9" t="s">
        <v>6399</v>
      </c>
      <c r="H1246">
        <v>0</v>
      </c>
      <c r="I1246">
        <v>522.897471</v>
      </c>
    </row>
    <row r="1247" spans="1:9" x14ac:dyDescent="0.25">
      <c r="A1247" s="8">
        <v>2024</v>
      </c>
      <c r="B1247" s="9" t="s">
        <v>783</v>
      </c>
      <c r="C1247" s="9" t="s">
        <v>1314</v>
      </c>
      <c r="D1247" s="9" t="s">
        <v>5033</v>
      </c>
      <c r="E1247" s="11">
        <f>VLOOKUP(C1247,Typology!$A$2:$D$615,4,FALSE)</f>
        <v>8</v>
      </c>
      <c r="F1247" s="9" t="s">
        <v>1321</v>
      </c>
      <c r="G1247" s="9" t="s">
        <v>6400</v>
      </c>
      <c r="H1247">
        <v>0</v>
      </c>
      <c r="I1247">
        <v>515.86499500000002</v>
      </c>
    </row>
    <row r="1248" spans="1:9" x14ac:dyDescent="0.25">
      <c r="A1248" s="8">
        <v>2024</v>
      </c>
      <c r="B1248" s="9" t="s">
        <v>783</v>
      </c>
      <c r="C1248" s="9" t="s">
        <v>1314</v>
      </c>
      <c r="D1248" s="9" t="s">
        <v>5033</v>
      </c>
      <c r="E1248" s="11">
        <f>VLOOKUP(C1248,Typology!$A$2:$D$615,4,FALSE)</f>
        <v>8</v>
      </c>
      <c r="F1248" s="9" t="s">
        <v>1322</v>
      </c>
      <c r="G1248" s="9" t="s">
        <v>6401</v>
      </c>
      <c r="H1248">
        <v>289.73118599999998</v>
      </c>
      <c r="I1248">
        <v>310.75408199999998</v>
      </c>
    </row>
    <row r="1249" spans="1:9" x14ac:dyDescent="0.25">
      <c r="A1249" s="8">
        <v>2024</v>
      </c>
      <c r="B1249" s="9" t="s">
        <v>783</v>
      </c>
      <c r="C1249" s="9" t="s">
        <v>1314</v>
      </c>
      <c r="D1249" s="9" t="s">
        <v>5033</v>
      </c>
      <c r="E1249" s="11">
        <f>VLOOKUP(C1249,Typology!$A$2:$D$615,4,FALSE)</f>
        <v>8</v>
      </c>
      <c r="F1249" s="9" t="s">
        <v>1323</v>
      </c>
      <c r="G1249" s="9" t="s">
        <v>5958</v>
      </c>
      <c r="H1249">
        <v>256.152355</v>
      </c>
      <c r="I1249">
        <v>308.32408600000002</v>
      </c>
    </row>
    <row r="1250" spans="1:9" x14ac:dyDescent="0.25">
      <c r="A1250" s="8">
        <v>2024</v>
      </c>
      <c r="B1250" s="9" t="s">
        <v>783</v>
      </c>
      <c r="C1250" s="9" t="s">
        <v>1314</v>
      </c>
      <c r="D1250" s="9" t="s">
        <v>5033</v>
      </c>
      <c r="E1250" s="11">
        <f>VLOOKUP(C1250,Typology!$A$2:$D$615,4,FALSE)</f>
        <v>8</v>
      </c>
      <c r="F1250" s="9" t="s">
        <v>1324</v>
      </c>
      <c r="G1250" s="9" t="s">
        <v>6402</v>
      </c>
      <c r="H1250">
        <v>416.61093599999998</v>
      </c>
      <c r="I1250">
        <v>492.419828</v>
      </c>
    </row>
    <row r="1251" spans="1:9" x14ac:dyDescent="0.25">
      <c r="A1251" s="8">
        <v>2024</v>
      </c>
      <c r="B1251" s="9" t="s">
        <v>783</v>
      </c>
      <c r="C1251" s="9" t="s">
        <v>1314</v>
      </c>
      <c r="D1251" s="9" t="s">
        <v>5033</v>
      </c>
      <c r="E1251" s="11">
        <f>VLOOKUP(C1251,Typology!$A$2:$D$615,4,FALSE)</f>
        <v>8</v>
      </c>
      <c r="F1251" s="9" t="s">
        <v>1325</v>
      </c>
      <c r="G1251" s="9" t="s">
        <v>6403</v>
      </c>
      <c r="H1251">
        <v>335.06981100000002</v>
      </c>
      <c r="I1251">
        <v>392.91470299999997</v>
      </c>
    </row>
    <row r="1252" spans="1:9" x14ac:dyDescent="0.25">
      <c r="A1252" s="8">
        <v>2024</v>
      </c>
      <c r="B1252" s="9" t="s">
        <v>783</v>
      </c>
      <c r="C1252" s="9" t="s">
        <v>1314</v>
      </c>
      <c r="D1252" s="9" t="s">
        <v>5033</v>
      </c>
      <c r="E1252" s="11">
        <f>VLOOKUP(C1252,Typology!$A$2:$D$615,4,FALSE)</f>
        <v>8</v>
      </c>
      <c r="F1252" s="9" t="s">
        <v>1326</v>
      </c>
      <c r="G1252" s="9" t="s">
        <v>6404</v>
      </c>
      <c r="H1252">
        <v>315.82994200000002</v>
      </c>
      <c r="I1252">
        <v>348.21919800000001</v>
      </c>
    </row>
    <row r="1253" spans="1:9" x14ac:dyDescent="0.25">
      <c r="A1253" s="8">
        <v>2024</v>
      </c>
      <c r="B1253" s="9" t="s">
        <v>783</v>
      </c>
      <c r="C1253" s="9" t="s">
        <v>1314</v>
      </c>
      <c r="D1253" s="9" t="s">
        <v>5033</v>
      </c>
      <c r="E1253" s="11">
        <f>VLOOKUP(C1253,Typology!$A$2:$D$615,4,FALSE)</f>
        <v>8</v>
      </c>
      <c r="F1253" s="9" t="s">
        <v>1327</v>
      </c>
      <c r="G1253" s="9" t="s">
        <v>6405</v>
      </c>
      <c r="H1253">
        <v>71.290595999999994</v>
      </c>
      <c r="I1253">
        <v>71.290595999999994</v>
      </c>
    </row>
    <row r="1254" spans="1:9" x14ac:dyDescent="0.25">
      <c r="A1254" s="8">
        <v>2024</v>
      </c>
      <c r="B1254" s="9" t="s">
        <v>783</v>
      </c>
      <c r="C1254" s="9" t="s">
        <v>1314</v>
      </c>
      <c r="D1254" s="9" t="s">
        <v>5033</v>
      </c>
      <c r="E1254" s="11">
        <f>VLOOKUP(C1254,Typology!$A$2:$D$615,4,FALSE)</f>
        <v>8</v>
      </c>
      <c r="F1254" s="9" t="s">
        <v>1328</v>
      </c>
      <c r="G1254" s="9" t="s">
        <v>6406</v>
      </c>
      <c r="H1254">
        <v>276.34364699999998</v>
      </c>
      <c r="I1254">
        <v>318.99622199999999</v>
      </c>
    </row>
    <row r="1255" spans="1:9" x14ac:dyDescent="0.25">
      <c r="A1255" s="8">
        <v>2024</v>
      </c>
      <c r="B1255" s="9" t="s">
        <v>783</v>
      </c>
      <c r="C1255" s="9" t="s">
        <v>1314</v>
      </c>
      <c r="D1255" s="9" t="s">
        <v>5033</v>
      </c>
      <c r="E1255" s="11">
        <f>VLOOKUP(C1255,Typology!$A$2:$D$615,4,FALSE)</f>
        <v>8</v>
      </c>
      <c r="F1255" s="9" t="s">
        <v>1329</v>
      </c>
      <c r="G1255" s="9" t="s">
        <v>6407</v>
      </c>
      <c r="H1255">
        <v>269.91556100000003</v>
      </c>
      <c r="I1255">
        <v>331.900148</v>
      </c>
    </row>
    <row r="1256" spans="1:9" x14ac:dyDescent="0.25">
      <c r="A1256" s="8">
        <v>2024</v>
      </c>
      <c r="B1256" s="9" t="s">
        <v>783</v>
      </c>
      <c r="C1256" s="9" t="s">
        <v>1314</v>
      </c>
      <c r="D1256" s="9" t="s">
        <v>5033</v>
      </c>
      <c r="E1256" s="11">
        <f>VLOOKUP(C1256,Typology!$A$2:$D$615,4,FALSE)</f>
        <v>8</v>
      </c>
      <c r="F1256" s="9" t="s">
        <v>1330</v>
      </c>
      <c r="G1256" s="9" t="s">
        <v>6408</v>
      </c>
      <c r="H1256">
        <v>229.446933</v>
      </c>
      <c r="I1256">
        <v>252.86304799999999</v>
      </c>
    </row>
    <row r="1257" spans="1:9" x14ac:dyDescent="0.25">
      <c r="A1257" s="8">
        <v>2024</v>
      </c>
      <c r="B1257" s="9" t="s">
        <v>783</v>
      </c>
      <c r="C1257" s="9" t="s">
        <v>1314</v>
      </c>
      <c r="D1257" s="9" t="s">
        <v>5033</v>
      </c>
      <c r="E1257" s="11">
        <f>VLOOKUP(C1257,Typology!$A$2:$D$615,4,FALSE)</f>
        <v>8</v>
      </c>
      <c r="F1257" s="9" t="s">
        <v>1331</v>
      </c>
      <c r="G1257" s="9" t="s">
        <v>6409</v>
      </c>
      <c r="H1257">
        <v>0</v>
      </c>
      <c r="I1257">
        <v>161.61729299999999</v>
      </c>
    </row>
    <row r="1258" spans="1:9" x14ac:dyDescent="0.25">
      <c r="A1258" s="8">
        <v>2024</v>
      </c>
      <c r="B1258" s="9" t="s">
        <v>783</v>
      </c>
      <c r="C1258" s="9" t="s">
        <v>1314</v>
      </c>
      <c r="D1258" s="9" t="s">
        <v>5033</v>
      </c>
      <c r="E1258" s="11">
        <f>VLOOKUP(C1258,Typology!$A$2:$D$615,4,FALSE)</f>
        <v>8</v>
      </c>
      <c r="F1258" s="9" t="s">
        <v>1332</v>
      </c>
      <c r="G1258" s="9" t="s">
        <v>6410</v>
      </c>
      <c r="H1258">
        <v>222.14167399999999</v>
      </c>
      <c r="I1258">
        <v>372.501035</v>
      </c>
    </row>
    <row r="1259" spans="1:9" x14ac:dyDescent="0.25">
      <c r="A1259" s="8">
        <v>2024</v>
      </c>
      <c r="B1259" s="9" t="s">
        <v>783</v>
      </c>
      <c r="C1259" s="9" t="s">
        <v>1314</v>
      </c>
      <c r="D1259" s="9" t="s">
        <v>5033</v>
      </c>
      <c r="E1259" s="11">
        <f>VLOOKUP(C1259,Typology!$A$2:$D$615,4,FALSE)</f>
        <v>8</v>
      </c>
      <c r="F1259" s="9" t="s">
        <v>1333</v>
      </c>
      <c r="G1259" s="9" t="s">
        <v>6411</v>
      </c>
      <c r="H1259">
        <v>0</v>
      </c>
      <c r="I1259">
        <v>13.164244999999999</v>
      </c>
    </row>
    <row r="1260" spans="1:9" x14ac:dyDescent="0.25">
      <c r="A1260" s="8">
        <v>2024</v>
      </c>
      <c r="B1260" s="9" t="s">
        <v>783</v>
      </c>
      <c r="C1260" s="9" t="s">
        <v>1314</v>
      </c>
      <c r="D1260" s="9" t="s">
        <v>5033</v>
      </c>
      <c r="E1260" s="11">
        <f>VLOOKUP(C1260,Typology!$A$2:$D$615,4,FALSE)</f>
        <v>8</v>
      </c>
      <c r="F1260" s="9" t="s">
        <v>1334</v>
      </c>
      <c r="G1260" s="9" t="s">
        <v>6412</v>
      </c>
      <c r="H1260">
        <v>394.14746000000002</v>
      </c>
      <c r="I1260">
        <v>469.00962400000003</v>
      </c>
    </row>
    <row r="1261" spans="1:9" x14ac:dyDescent="0.25">
      <c r="A1261" s="8">
        <v>2024</v>
      </c>
      <c r="B1261" s="9" t="s">
        <v>783</v>
      </c>
      <c r="C1261" s="9" t="s">
        <v>1314</v>
      </c>
      <c r="D1261" s="9" t="s">
        <v>5033</v>
      </c>
      <c r="E1261" s="11">
        <f>VLOOKUP(C1261,Typology!$A$2:$D$615,4,FALSE)</f>
        <v>8</v>
      </c>
      <c r="F1261" s="9" t="s">
        <v>1335</v>
      </c>
      <c r="G1261" s="9" t="s">
        <v>6413</v>
      </c>
      <c r="H1261">
        <v>0</v>
      </c>
      <c r="I1261">
        <v>510.46516100000002</v>
      </c>
    </row>
    <row r="1262" spans="1:9" x14ac:dyDescent="0.25">
      <c r="A1262" s="8">
        <v>2024</v>
      </c>
      <c r="B1262" s="9" t="s">
        <v>783</v>
      </c>
      <c r="C1262" s="9" t="s">
        <v>1314</v>
      </c>
      <c r="D1262" s="9" t="s">
        <v>5033</v>
      </c>
      <c r="E1262" s="11">
        <f>VLOOKUP(C1262,Typology!$A$2:$D$615,4,FALSE)</f>
        <v>8</v>
      </c>
      <c r="F1262" s="9" t="s">
        <v>1336</v>
      </c>
      <c r="G1262" s="9" t="s">
        <v>6414</v>
      </c>
      <c r="H1262">
        <v>0</v>
      </c>
      <c r="I1262">
        <v>362.84043800000001</v>
      </c>
    </row>
    <row r="1263" spans="1:9" x14ac:dyDescent="0.25">
      <c r="A1263" s="8">
        <v>2024</v>
      </c>
      <c r="B1263" s="9" t="s">
        <v>783</v>
      </c>
      <c r="C1263" s="9" t="s">
        <v>1314</v>
      </c>
      <c r="D1263" s="9" t="s">
        <v>5033</v>
      </c>
      <c r="E1263" s="11">
        <f>VLOOKUP(C1263,Typology!$A$2:$D$615,4,FALSE)</f>
        <v>8</v>
      </c>
      <c r="F1263" s="9" t="s">
        <v>1337</v>
      </c>
      <c r="G1263" s="9" t="s">
        <v>6415</v>
      </c>
      <c r="H1263">
        <v>0</v>
      </c>
      <c r="I1263">
        <v>820.86795700000005</v>
      </c>
    </row>
    <row r="1264" spans="1:9" x14ac:dyDescent="0.25">
      <c r="A1264" s="8">
        <v>2024</v>
      </c>
      <c r="B1264" s="9" t="s">
        <v>783</v>
      </c>
      <c r="C1264" s="9" t="s">
        <v>1314</v>
      </c>
      <c r="D1264" s="9" t="s">
        <v>5033</v>
      </c>
      <c r="E1264" s="11">
        <f>VLOOKUP(C1264,Typology!$A$2:$D$615,4,FALSE)</f>
        <v>8</v>
      </c>
      <c r="F1264" s="9" t="s">
        <v>1338</v>
      </c>
      <c r="G1264" s="9" t="s">
        <v>6416</v>
      </c>
      <c r="H1264">
        <v>0</v>
      </c>
      <c r="I1264">
        <v>298.96165099999996</v>
      </c>
    </row>
    <row r="1265" spans="1:9" x14ac:dyDescent="0.25">
      <c r="A1265" s="8">
        <v>2024</v>
      </c>
      <c r="B1265" s="9" t="s">
        <v>783</v>
      </c>
      <c r="C1265" s="9" t="s">
        <v>1314</v>
      </c>
      <c r="D1265" s="9" t="s">
        <v>5033</v>
      </c>
      <c r="E1265" s="11">
        <f>VLOOKUP(C1265,Typology!$A$2:$D$615,4,FALSE)</f>
        <v>8</v>
      </c>
      <c r="F1265" s="9" t="s">
        <v>1339</v>
      </c>
      <c r="G1265" s="9" t="s">
        <v>6417</v>
      </c>
      <c r="H1265">
        <v>401.60857299999998</v>
      </c>
      <c r="I1265">
        <v>481.41218300000003</v>
      </c>
    </row>
    <row r="1266" spans="1:9" x14ac:dyDescent="0.25">
      <c r="A1266" s="8">
        <v>2024</v>
      </c>
      <c r="B1266" s="9" t="s">
        <v>783</v>
      </c>
      <c r="C1266" s="9" t="s">
        <v>1314</v>
      </c>
      <c r="D1266" s="9" t="s">
        <v>5033</v>
      </c>
      <c r="E1266" s="11">
        <f>VLOOKUP(C1266,Typology!$A$2:$D$615,4,FALSE)</f>
        <v>8</v>
      </c>
      <c r="F1266" s="9" t="s">
        <v>1340</v>
      </c>
      <c r="G1266" s="9" t="s">
        <v>6418</v>
      </c>
      <c r="H1266">
        <v>0</v>
      </c>
      <c r="I1266">
        <v>372.690719</v>
      </c>
    </row>
    <row r="1267" spans="1:9" x14ac:dyDescent="0.25">
      <c r="A1267" s="8">
        <v>2024</v>
      </c>
      <c r="B1267" s="9" t="s">
        <v>783</v>
      </c>
      <c r="C1267" s="9" t="s">
        <v>1314</v>
      </c>
      <c r="D1267" s="9" t="s">
        <v>5033</v>
      </c>
      <c r="E1267" s="11">
        <f>VLOOKUP(C1267,Typology!$A$2:$D$615,4,FALSE)</f>
        <v>8</v>
      </c>
      <c r="F1267" s="9" t="s">
        <v>1314</v>
      </c>
      <c r="G1267" s="9" t="s">
        <v>5033</v>
      </c>
      <c r="H1267">
        <v>21.024850000000001</v>
      </c>
      <c r="I1267">
        <v>63.922459999999994</v>
      </c>
    </row>
    <row r="1268" spans="1:9" x14ac:dyDescent="0.25">
      <c r="A1268" s="8">
        <v>2024</v>
      </c>
      <c r="B1268" s="9" t="s">
        <v>783</v>
      </c>
      <c r="C1268" s="9" t="s">
        <v>1314</v>
      </c>
      <c r="D1268" s="9" t="s">
        <v>5033</v>
      </c>
      <c r="E1268" s="11">
        <f>VLOOKUP(C1268,Typology!$A$2:$D$615,4,FALSE)</f>
        <v>8</v>
      </c>
      <c r="F1268" s="9" t="s">
        <v>1341</v>
      </c>
      <c r="G1268" s="9" t="s">
        <v>6419</v>
      </c>
      <c r="H1268">
        <v>0</v>
      </c>
      <c r="I1268">
        <v>750.45369600000004</v>
      </c>
    </row>
    <row r="1269" spans="1:9" x14ac:dyDescent="0.25">
      <c r="A1269" s="8">
        <v>2024</v>
      </c>
      <c r="B1269" s="9" t="s">
        <v>783</v>
      </c>
      <c r="C1269" s="9" t="s">
        <v>1314</v>
      </c>
      <c r="D1269" s="9" t="s">
        <v>5033</v>
      </c>
      <c r="E1269" s="11">
        <f>VLOOKUP(C1269,Typology!$A$2:$D$615,4,FALSE)</f>
        <v>8</v>
      </c>
      <c r="F1269" s="9" t="s">
        <v>1342</v>
      </c>
      <c r="G1269" s="9" t="s">
        <v>6420</v>
      </c>
      <c r="H1269">
        <v>313.29427700000002</v>
      </c>
      <c r="I1269">
        <v>368.24944399999998</v>
      </c>
    </row>
    <row r="1270" spans="1:9" x14ac:dyDescent="0.25">
      <c r="A1270" s="8">
        <v>2024</v>
      </c>
      <c r="B1270" s="9" t="s">
        <v>783</v>
      </c>
      <c r="C1270" s="9" t="s">
        <v>1343</v>
      </c>
      <c r="D1270" s="9" t="s">
        <v>5006</v>
      </c>
      <c r="E1270" s="11">
        <f>VLOOKUP(C1270,Typology!$A$2:$D$615,4,FALSE)</f>
        <v>7</v>
      </c>
      <c r="F1270" s="9" t="s">
        <v>1344</v>
      </c>
      <c r="G1270" s="9" t="s">
        <v>6421</v>
      </c>
      <c r="H1270">
        <v>488.39954999999998</v>
      </c>
      <c r="I1270">
        <v>572.63862199999994</v>
      </c>
    </row>
    <row r="1271" spans="1:9" x14ac:dyDescent="0.25">
      <c r="A1271" s="8">
        <v>2024</v>
      </c>
      <c r="B1271" s="9" t="s">
        <v>783</v>
      </c>
      <c r="C1271" s="9" t="s">
        <v>1343</v>
      </c>
      <c r="D1271" s="9" t="s">
        <v>5006</v>
      </c>
      <c r="E1271" s="11">
        <f>VLOOKUP(C1271,Typology!$A$2:$D$615,4,FALSE)</f>
        <v>7</v>
      </c>
      <c r="F1271" s="9" t="s">
        <v>500</v>
      </c>
      <c r="G1271" s="9" t="s">
        <v>5665</v>
      </c>
      <c r="H1271">
        <v>0</v>
      </c>
      <c r="I1271">
        <v>493.65583300000003</v>
      </c>
    </row>
    <row r="1272" spans="1:9" x14ac:dyDescent="0.25">
      <c r="A1272" s="8">
        <v>2024</v>
      </c>
      <c r="B1272" s="9" t="s">
        <v>783</v>
      </c>
      <c r="C1272" s="9" t="s">
        <v>1345</v>
      </c>
      <c r="D1272" s="9" t="s">
        <v>4790</v>
      </c>
      <c r="E1272" s="11">
        <f>VLOOKUP(C1272,Typology!$A$2:$D$615,4,FALSE)</f>
        <v>4</v>
      </c>
      <c r="F1272" s="9" t="s">
        <v>1346</v>
      </c>
      <c r="G1272" s="9" t="s">
        <v>6422</v>
      </c>
      <c r="H1272">
        <v>0</v>
      </c>
      <c r="I1272">
        <v>559.31751199999997</v>
      </c>
    </row>
    <row r="1273" spans="1:9" x14ac:dyDescent="0.25">
      <c r="A1273" s="8">
        <v>2024</v>
      </c>
      <c r="B1273" s="9" t="s">
        <v>783</v>
      </c>
      <c r="C1273" s="9" t="s">
        <v>1345</v>
      </c>
      <c r="D1273" s="9" t="s">
        <v>4790</v>
      </c>
      <c r="E1273" s="11">
        <f>VLOOKUP(C1273,Typology!$A$2:$D$615,4,FALSE)</f>
        <v>4</v>
      </c>
      <c r="F1273" s="9" t="s">
        <v>1347</v>
      </c>
      <c r="G1273" s="9" t="s">
        <v>6423</v>
      </c>
      <c r="H1273">
        <v>0</v>
      </c>
      <c r="I1273">
        <v>721.57111199999997</v>
      </c>
    </row>
    <row r="1274" spans="1:9" x14ac:dyDescent="0.25">
      <c r="A1274" s="8">
        <v>2024</v>
      </c>
      <c r="B1274" s="9" t="s">
        <v>783</v>
      </c>
      <c r="C1274" s="9" t="s">
        <v>1345</v>
      </c>
      <c r="D1274" s="9" t="s">
        <v>4790</v>
      </c>
      <c r="E1274" s="11">
        <f>VLOOKUP(C1274,Typology!$A$2:$D$615,4,FALSE)</f>
        <v>4</v>
      </c>
      <c r="F1274" s="9" t="s">
        <v>1348</v>
      </c>
      <c r="G1274" s="9" t="s">
        <v>6424</v>
      </c>
      <c r="H1274">
        <v>1065.3306709999999</v>
      </c>
      <c r="I1274">
        <v>1065.3306709999999</v>
      </c>
    </row>
    <row r="1275" spans="1:9" x14ac:dyDescent="0.25">
      <c r="A1275" s="8">
        <v>2024</v>
      </c>
      <c r="B1275" s="9" t="s">
        <v>783</v>
      </c>
      <c r="C1275" s="9" t="s">
        <v>1349</v>
      </c>
      <c r="D1275" s="9" t="s">
        <v>4879</v>
      </c>
      <c r="E1275" s="11">
        <f>VLOOKUP(C1275,Typology!$A$2:$D$615,4,FALSE)</f>
        <v>5</v>
      </c>
      <c r="F1275" s="9" t="s">
        <v>1350</v>
      </c>
      <c r="G1275" s="9" t="s">
        <v>6425</v>
      </c>
      <c r="H1275">
        <v>375.154539</v>
      </c>
      <c r="I1275">
        <v>375.154539</v>
      </c>
    </row>
    <row r="1276" spans="1:9" x14ac:dyDescent="0.25">
      <c r="A1276" s="8">
        <v>2024</v>
      </c>
      <c r="B1276" s="9" t="s">
        <v>783</v>
      </c>
      <c r="C1276" s="9" t="s">
        <v>1349</v>
      </c>
      <c r="D1276" s="9" t="s">
        <v>4879</v>
      </c>
      <c r="E1276" s="11">
        <f>VLOOKUP(C1276,Typology!$A$2:$D$615,4,FALSE)</f>
        <v>5</v>
      </c>
      <c r="F1276" s="9" t="s">
        <v>1351</v>
      </c>
      <c r="G1276" s="9" t="s">
        <v>6426</v>
      </c>
      <c r="H1276">
        <v>529.33604100000002</v>
      </c>
      <c r="I1276">
        <v>529.33604100000002</v>
      </c>
    </row>
    <row r="1277" spans="1:9" x14ac:dyDescent="0.25">
      <c r="A1277" s="8">
        <v>2024</v>
      </c>
      <c r="B1277" s="9" t="s">
        <v>783</v>
      </c>
      <c r="C1277" s="9" t="s">
        <v>1349</v>
      </c>
      <c r="D1277" s="9" t="s">
        <v>4879</v>
      </c>
      <c r="E1277" s="11">
        <f>VLOOKUP(C1277,Typology!$A$2:$D$615,4,FALSE)</f>
        <v>5</v>
      </c>
      <c r="F1277" s="9" t="s">
        <v>1352</v>
      </c>
      <c r="G1277" s="9" t="s">
        <v>6427</v>
      </c>
      <c r="H1277">
        <v>445.89361700000001</v>
      </c>
      <c r="I1277">
        <v>445.89361700000001</v>
      </c>
    </row>
    <row r="1278" spans="1:9" x14ac:dyDescent="0.25">
      <c r="A1278" s="8">
        <v>2024</v>
      </c>
      <c r="B1278" s="9" t="s">
        <v>783</v>
      </c>
      <c r="C1278" s="9" t="s">
        <v>1349</v>
      </c>
      <c r="D1278" s="9" t="s">
        <v>4879</v>
      </c>
      <c r="E1278" s="11">
        <f>VLOOKUP(C1278,Typology!$A$2:$D$615,4,FALSE)</f>
        <v>5</v>
      </c>
      <c r="F1278" s="9" t="s">
        <v>460</v>
      </c>
      <c r="G1278" s="9" t="s">
        <v>5629</v>
      </c>
      <c r="H1278">
        <v>0</v>
      </c>
      <c r="I1278">
        <v>1463.7765979999999</v>
      </c>
    </row>
    <row r="1279" spans="1:9" x14ac:dyDescent="0.25">
      <c r="A1279" s="8">
        <v>2024</v>
      </c>
      <c r="B1279" s="9" t="s">
        <v>783</v>
      </c>
      <c r="C1279" s="9" t="s">
        <v>1349</v>
      </c>
      <c r="D1279" s="9" t="s">
        <v>4879</v>
      </c>
      <c r="E1279" s="11">
        <f>VLOOKUP(C1279,Typology!$A$2:$D$615,4,FALSE)</f>
        <v>5</v>
      </c>
      <c r="F1279" s="9" t="s">
        <v>1353</v>
      </c>
      <c r="G1279" s="9" t="s">
        <v>6428</v>
      </c>
      <c r="H1279">
        <v>495.09569899999997</v>
      </c>
      <c r="I1279">
        <v>495.09569899999997</v>
      </c>
    </row>
    <row r="1280" spans="1:9" x14ac:dyDescent="0.25">
      <c r="A1280" s="8">
        <v>2024</v>
      </c>
      <c r="B1280" s="9" t="s">
        <v>783</v>
      </c>
      <c r="C1280" s="9" t="s">
        <v>1349</v>
      </c>
      <c r="D1280" s="9" t="s">
        <v>4879</v>
      </c>
      <c r="E1280" s="11">
        <f>VLOOKUP(C1280,Typology!$A$2:$D$615,4,FALSE)</f>
        <v>5</v>
      </c>
      <c r="F1280" s="9" t="s">
        <v>1354</v>
      </c>
      <c r="G1280" s="9" t="s">
        <v>6429</v>
      </c>
      <c r="H1280">
        <v>772.87499500000001</v>
      </c>
      <c r="I1280">
        <v>772.87499500000001</v>
      </c>
    </row>
    <row r="1281" spans="1:9" x14ac:dyDescent="0.25">
      <c r="A1281" s="8">
        <v>2024</v>
      </c>
      <c r="B1281" s="9" t="s">
        <v>783</v>
      </c>
      <c r="C1281" s="9" t="s">
        <v>1349</v>
      </c>
      <c r="D1281" s="9" t="s">
        <v>4879</v>
      </c>
      <c r="E1281" s="11">
        <f>VLOOKUP(C1281,Typology!$A$2:$D$615,4,FALSE)</f>
        <v>5</v>
      </c>
      <c r="F1281" s="9" t="s">
        <v>464</v>
      </c>
      <c r="G1281" s="9" t="s">
        <v>5633</v>
      </c>
      <c r="H1281">
        <v>0</v>
      </c>
      <c r="I1281">
        <v>1235.1274450000001</v>
      </c>
    </row>
    <row r="1282" spans="1:9" x14ac:dyDescent="0.25">
      <c r="A1282" s="8">
        <v>2024</v>
      </c>
      <c r="B1282" s="9" t="s">
        <v>783</v>
      </c>
      <c r="C1282" s="9" t="s">
        <v>1355</v>
      </c>
      <c r="D1282" s="9" t="s">
        <v>4649</v>
      </c>
      <c r="E1282" s="11">
        <f>VLOOKUP(C1282,Typology!$A$2:$D$615,4,FALSE)</f>
        <v>3</v>
      </c>
      <c r="F1282" s="9" t="s">
        <v>1356</v>
      </c>
      <c r="G1282" s="9" t="s">
        <v>6430</v>
      </c>
      <c r="H1282">
        <v>336.05132200000003</v>
      </c>
      <c r="I1282">
        <v>336.05132200000003</v>
      </c>
    </row>
    <row r="1283" spans="1:9" x14ac:dyDescent="0.25">
      <c r="A1283" s="8">
        <v>2024</v>
      </c>
      <c r="B1283" s="9" t="s">
        <v>783</v>
      </c>
      <c r="C1283" s="9" t="s">
        <v>1355</v>
      </c>
      <c r="D1283" s="9" t="s">
        <v>4649</v>
      </c>
      <c r="E1283" s="11">
        <f>VLOOKUP(C1283,Typology!$A$2:$D$615,4,FALSE)</f>
        <v>3</v>
      </c>
      <c r="F1283" s="9" t="s">
        <v>1357</v>
      </c>
      <c r="G1283" s="9" t="s">
        <v>6431</v>
      </c>
      <c r="H1283">
        <v>0.63176399999999999</v>
      </c>
      <c r="I1283">
        <v>228.67748900000001</v>
      </c>
    </row>
    <row r="1284" spans="1:9" x14ac:dyDescent="0.25">
      <c r="A1284" s="8">
        <v>2024</v>
      </c>
      <c r="B1284" s="9" t="s">
        <v>783</v>
      </c>
      <c r="C1284" s="9" t="s">
        <v>1355</v>
      </c>
      <c r="D1284" s="9" t="s">
        <v>4649</v>
      </c>
      <c r="E1284" s="11">
        <f>VLOOKUP(C1284,Typology!$A$2:$D$615,4,FALSE)</f>
        <v>3</v>
      </c>
      <c r="F1284" s="9" t="s">
        <v>1358</v>
      </c>
      <c r="G1284" s="9" t="s">
        <v>6432</v>
      </c>
      <c r="H1284">
        <v>25.019168000000001</v>
      </c>
      <c r="I1284">
        <v>25.019168000000001</v>
      </c>
    </row>
    <row r="1285" spans="1:9" x14ac:dyDescent="0.25">
      <c r="A1285" s="8">
        <v>2024</v>
      </c>
      <c r="B1285" s="9" t="s">
        <v>783</v>
      </c>
      <c r="C1285" s="9" t="s">
        <v>1355</v>
      </c>
      <c r="D1285" s="9" t="s">
        <v>4649</v>
      </c>
      <c r="E1285" s="11">
        <f>VLOOKUP(C1285,Typology!$A$2:$D$615,4,FALSE)</f>
        <v>3</v>
      </c>
      <c r="F1285" s="9" t="s">
        <v>1359</v>
      </c>
      <c r="G1285" s="9" t="s">
        <v>6433</v>
      </c>
      <c r="H1285">
        <v>65.976804000000001</v>
      </c>
      <c r="I1285">
        <v>241.254424</v>
      </c>
    </row>
    <row r="1286" spans="1:9" x14ac:dyDescent="0.25">
      <c r="A1286" s="8">
        <v>2024</v>
      </c>
      <c r="B1286" s="9" t="s">
        <v>783</v>
      </c>
      <c r="C1286" s="9" t="s">
        <v>1360</v>
      </c>
      <c r="D1286" s="9" t="s">
        <v>4752</v>
      </c>
      <c r="E1286" s="11">
        <f>VLOOKUP(C1286,Typology!$A$2:$D$615,4,FALSE)</f>
        <v>3</v>
      </c>
      <c r="F1286" s="9" t="s">
        <v>1361</v>
      </c>
      <c r="G1286" s="9" t="s">
        <v>6434</v>
      </c>
      <c r="H1286">
        <v>377.88485100000003</v>
      </c>
      <c r="I1286">
        <v>377.88485100000003</v>
      </c>
    </row>
    <row r="1287" spans="1:9" x14ac:dyDescent="0.25">
      <c r="A1287" s="8">
        <v>2024</v>
      </c>
      <c r="B1287" s="9" t="s">
        <v>783</v>
      </c>
      <c r="C1287" s="9" t="s">
        <v>1360</v>
      </c>
      <c r="D1287" s="9" t="s">
        <v>4752</v>
      </c>
      <c r="E1287" s="11">
        <f>VLOOKUP(C1287,Typology!$A$2:$D$615,4,FALSE)</f>
        <v>3</v>
      </c>
      <c r="F1287" s="9" t="s">
        <v>707</v>
      </c>
      <c r="G1287" s="9" t="s">
        <v>5844</v>
      </c>
      <c r="H1287">
        <v>0</v>
      </c>
      <c r="I1287">
        <v>773.83035599999994</v>
      </c>
    </row>
    <row r="1288" spans="1:9" x14ac:dyDescent="0.25">
      <c r="A1288" s="8">
        <v>2024</v>
      </c>
      <c r="B1288" s="9" t="s">
        <v>783</v>
      </c>
      <c r="C1288" s="9" t="s">
        <v>1360</v>
      </c>
      <c r="D1288" s="9" t="s">
        <v>4752</v>
      </c>
      <c r="E1288" s="11">
        <f>VLOOKUP(C1288,Typology!$A$2:$D$615,4,FALSE)</f>
        <v>3</v>
      </c>
      <c r="F1288" s="9" t="s">
        <v>1362</v>
      </c>
      <c r="G1288" s="9" t="s">
        <v>5967</v>
      </c>
      <c r="H1288">
        <v>389.09210300000001</v>
      </c>
      <c r="I1288">
        <v>389.09210300000001</v>
      </c>
    </row>
    <row r="1289" spans="1:9" x14ac:dyDescent="0.25">
      <c r="A1289" s="8">
        <v>2024</v>
      </c>
      <c r="B1289" s="9" t="s">
        <v>783</v>
      </c>
      <c r="C1289" s="9" t="s">
        <v>1360</v>
      </c>
      <c r="D1289" s="9" t="s">
        <v>4752</v>
      </c>
      <c r="E1289" s="11">
        <f>VLOOKUP(C1289,Typology!$A$2:$D$615,4,FALSE)</f>
        <v>3</v>
      </c>
      <c r="F1289" s="9" t="s">
        <v>1363</v>
      </c>
      <c r="G1289" s="9" t="s">
        <v>6435</v>
      </c>
      <c r="H1289">
        <v>399.26563399999998</v>
      </c>
      <c r="I1289">
        <v>399.26563399999998</v>
      </c>
    </row>
    <row r="1290" spans="1:9" x14ac:dyDescent="0.25">
      <c r="A1290" s="8">
        <v>2024</v>
      </c>
      <c r="B1290" s="9" t="s">
        <v>783</v>
      </c>
      <c r="C1290" s="9" t="s">
        <v>1360</v>
      </c>
      <c r="D1290" s="9" t="s">
        <v>4752</v>
      </c>
      <c r="E1290" s="11">
        <f>VLOOKUP(C1290,Typology!$A$2:$D$615,4,FALSE)</f>
        <v>3</v>
      </c>
      <c r="F1290" s="9" t="s">
        <v>1364</v>
      </c>
      <c r="G1290" s="9" t="s">
        <v>6436</v>
      </c>
      <c r="H1290">
        <v>0</v>
      </c>
      <c r="I1290">
        <v>613.50229999999999</v>
      </c>
    </row>
    <row r="1291" spans="1:9" x14ac:dyDescent="0.25">
      <c r="A1291" s="8">
        <v>2024</v>
      </c>
      <c r="B1291" s="9" t="s">
        <v>783</v>
      </c>
      <c r="C1291" s="9" t="s">
        <v>1365</v>
      </c>
      <c r="D1291" s="9" t="s">
        <v>5498</v>
      </c>
      <c r="E1291" s="11">
        <f>VLOOKUP(C1291,Typology!$A$2:$D$615,4,FALSE)</f>
        <v>7</v>
      </c>
      <c r="F1291" s="9" t="s">
        <v>1366</v>
      </c>
      <c r="G1291" s="9" t="s">
        <v>6437</v>
      </c>
      <c r="H1291">
        <v>241.813976</v>
      </c>
      <c r="I1291">
        <v>241.813976</v>
      </c>
    </row>
    <row r="1292" spans="1:9" x14ac:dyDescent="0.25">
      <c r="A1292" s="8">
        <v>2024</v>
      </c>
      <c r="B1292" s="9" t="s">
        <v>783</v>
      </c>
      <c r="C1292" s="9" t="s">
        <v>1365</v>
      </c>
      <c r="D1292" s="9" t="s">
        <v>5498</v>
      </c>
      <c r="E1292" s="11">
        <f>VLOOKUP(C1292,Typology!$A$2:$D$615,4,FALSE)</f>
        <v>7</v>
      </c>
      <c r="F1292" s="9" t="s">
        <v>1367</v>
      </c>
      <c r="G1292" s="9" t="s">
        <v>6438</v>
      </c>
      <c r="H1292">
        <v>55.738371000000001</v>
      </c>
      <c r="I1292">
        <v>72.348837000000003</v>
      </c>
    </row>
    <row r="1293" spans="1:9" x14ac:dyDescent="0.25">
      <c r="A1293" s="8">
        <v>2024</v>
      </c>
      <c r="B1293" s="9" t="s">
        <v>783</v>
      </c>
      <c r="C1293" s="9" t="s">
        <v>1365</v>
      </c>
      <c r="D1293" s="9" t="s">
        <v>5498</v>
      </c>
      <c r="E1293" s="11">
        <f>VLOOKUP(C1293,Typology!$A$2:$D$615,4,FALSE)</f>
        <v>7</v>
      </c>
      <c r="F1293" s="9" t="s">
        <v>1368</v>
      </c>
      <c r="G1293" s="9" t="s">
        <v>6439</v>
      </c>
      <c r="H1293">
        <v>146.399135</v>
      </c>
      <c r="I1293">
        <v>146.399135</v>
      </c>
    </row>
    <row r="1294" spans="1:9" x14ac:dyDescent="0.25">
      <c r="A1294" s="8">
        <v>2024</v>
      </c>
      <c r="B1294" s="9" t="s">
        <v>783</v>
      </c>
      <c r="C1294" s="9" t="s">
        <v>1365</v>
      </c>
      <c r="D1294" s="9" t="s">
        <v>5498</v>
      </c>
      <c r="E1294" s="11">
        <f>VLOOKUP(C1294,Typology!$A$2:$D$615,4,FALSE)</f>
        <v>7</v>
      </c>
      <c r="F1294" s="9" t="s">
        <v>1369</v>
      </c>
      <c r="G1294" s="9" t="s">
        <v>6440</v>
      </c>
      <c r="H1294">
        <v>0</v>
      </c>
      <c r="I1294">
        <v>423.13792699999999</v>
      </c>
    </row>
    <row r="1295" spans="1:9" x14ac:dyDescent="0.25">
      <c r="A1295" s="8">
        <v>2024</v>
      </c>
      <c r="B1295" s="9" t="s">
        <v>783</v>
      </c>
      <c r="C1295" s="9" t="s">
        <v>1365</v>
      </c>
      <c r="D1295" s="9" t="s">
        <v>5498</v>
      </c>
      <c r="E1295" s="11">
        <f>VLOOKUP(C1295,Typology!$A$2:$D$615,4,FALSE)</f>
        <v>7</v>
      </c>
      <c r="F1295" s="9" t="s">
        <v>1370</v>
      </c>
      <c r="G1295" s="9" t="s">
        <v>6441</v>
      </c>
      <c r="H1295">
        <v>14.575759</v>
      </c>
      <c r="I1295">
        <v>14.575759</v>
      </c>
    </row>
    <row r="1296" spans="1:9" x14ac:dyDescent="0.25">
      <c r="A1296" s="8">
        <v>2024</v>
      </c>
      <c r="B1296" s="9" t="s">
        <v>783</v>
      </c>
      <c r="C1296" s="9" t="s">
        <v>1365</v>
      </c>
      <c r="D1296" s="9" t="s">
        <v>5498</v>
      </c>
      <c r="E1296" s="11">
        <f>VLOOKUP(C1296,Typology!$A$2:$D$615,4,FALSE)</f>
        <v>7</v>
      </c>
      <c r="F1296" s="9" t="s">
        <v>1371</v>
      </c>
      <c r="G1296" s="9" t="s">
        <v>6442</v>
      </c>
      <c r="H1296">
        <v>0</v>
      </c>
      <c r="I1296">
        <v>245.01213000000001</v>
      </c>
    </row>
    <row r="1297" spans="1:9" x14ac:dyDescent="0.25">
      <c r="A1297" s="8">
        <v>2024</v>
      </c>
      <c r="B1297" s="9" t="s">
        <v>783</v>
      </c>
      <c r="C1297" s="9" t="s">
        <v>1372</v>
      </c>
      <c r="D1297" s="9" t="s">
        <v>4785</v>
      </c>
      <c r="E1297" s="11">
        <f>VLOOKUP(C1297,Typology!$A$2:$D$615,4,FALSE)</f>
        <v>4</v>
      </c>
      <c r="F1297" s="9" t="s">
        <v>1373</v>
      </c>
      <c r="G1297" s="9" t="s">
        <v>6443</v>
      </c>
      <c r="H1297">
        <v>0</v>
      </c>
      <c r="I1297">
        <v>565.78732600000001</v>
      </c>
    </row>
    <row r="1298" spans="1:9" x14ac:dyDescent="0.25">
      <c r="A1298" s="8">
        <v>2024</v>
      </c>
      <c r="B1298" s="9" t="s">
        <v>783</v>
      </c>
      <c r="C1298" s="9" t="s">
        <v>1372</v>
      </c>
      <c r="D1298" s="9" t="s">
        <v>4785</v>
      </c>
      <c r="E1298" s="11">
        <f>VLOOKUP(C1298,Typology!$A$2:$D$615,4,FALSE)</f>
        <v>4</v>
      </c>
      <c r="F1298" s="9" t="s">
        <v>1374</v>
      </c>
      <c r="G1298" s="9" t="s">
        <v>6444</v>
      </c>
      <c r="H1298">
        <v>5.9719090000000001</v>
      </c>
      <c r="I1298">
        <v>5.9719090000000001</v>
      </c>
    </row>
    <row r="1299" spans="1:9" x14ac:dyDescent="0.25">
      <c r="A1299" s="8">
        <v>2024</v>
      </c>
      <c r="B1299" s="9" t="s">
        <v>783</v>
      </c>
      <c r="C1299" s="9" t="s">
        <v>1372</v>
      </c>
      <c r="D1299" s="9" t="s">
        <v>4785</v>
      </c>
      <c r="E1299" s="11">
        <f>VLOOKUP(C1299,Typology!$A$2:$D$615,4,FALSE)</f>
        <v>4</v>
      </c>
      <c r="F1299" s="9" t="s">
        <v>1375</v>
      </c>
      <c r="G1299" s="9" t="s">
        <v>6445</v>
      </c>
      <c r="H1299">
        <v>329.89999799999998</v>
      </c>
      <c r="I1299">
        <v>329.89999799999998</v>
      </c>
    </row>
    <row r="1300" spans="1:9" x14ac:dyDescent="0.25">
      <c r="A1300" s="8">
        <v>2024</v>
      </c>
      <c r="B1300" s="9" t="s">
        <v>783</v>
      </c>
      <c r="C1300" s="9" t="s">
        <v>1372</v>
      </c>
      <c r="D1300" s="9" t="s">
        <v>4785</v>
      </c>
      <c r="E1300" s="11">
        <f>VLOOKUP(C1300,Typology!$A$2:$D$615,4,FALSE)</f>
        <v>4</v>
      </c>
      <c r="F1300" s="9" t="s">
        <v>1376</v>
      </c>
      <c r="G1300" s="9" t="s">
        <v>6446</v>
      </c>
      <c r="H1300">
        <v>387.05061999999998</v>
      </c>
      <c r="I1300">
        <v>387.05061999999998</v>
      </c>
    </row>
    <row r="1301" spans="1:9" x14ac:dyDescent="0.25">
      <c r="A1301" s="8">
        <v>2024</v>
      </c>
      <c r="B1301" s="9" t="s">
        <v>783</v>
      </c>
      <c r="C1301" s="9" t="s">
        <v>1372</v>
      </c>
      <c r="D1301" s="9" t="s">
        <v>4785</v>
      </c>
      <c r="E1301" s="11">
        <f>VLOOKUP(C1301,Typology!$A$2:$D$615,4,FALSE)</f>
        <v>4</v>
      </c>
      <c r="F1301" s="9" t="s">
        <v>1377</v>
      </c>
      <c r="G1301" s="9" t="s">
        <v>6447</v>
      </c>
      <c r="H1301">
        <v>144.72323900000001</v>
      </c>
      <c r="I1301">
        <v>291.90138300000001</v>
      </c>
    </row>
    <row r="1302" spans="1:9" x14ac:dyDescent="0.25">
      <c r="A1302" s="8">
        <v>2024</v>
      </c>
      <c r="B1302" s="9" t="s">
        <v>783</v>
      </c>
      <c r="C1302" s="9" t="s">
        <v>1372</v>
      </c>
      <c r="D1302" s="9" t="s">
        <v>4785</v>
      </c>
      <c r="E1302" s="11">
        <f>VLOOKUP(C1302,Typology!$A$2:$D$615,4,FALSE)</f>
        <v>4</v>
      </c>
      <c r="F1302" s="9" t="s">
        <v>1378</v>
      </c>
      <c r="G1302" s="9" t="s">
        <v>6448</v>
      </c>
      <c r="H1302">
        <v>0</v>
      </c>
      <c r="I1302">
        <v>307.24993699999999</v>
      </c>
    </row>
    <row r="1303" spans="1:9" x14ac:dyDescent="0.25">
      <c r="A1303" s="8">
        <v>2024</v>
      </c>
      <c r="B1303" s="9" t="s">
        <v>783</v>
      </c>
      <c r="C1303" s="9" t="s">
        <v>1379</v>
      </c>
      <c r="D1303" s="9" t="s">
        <v>4379</v>
      </c>
      <c r="E1303" s="11">
        <f>VLOOKUP(C1303,Typology!$A$2:$D$615,4,FALSE)</f>
        <v>1</v>
      </c>
      <c r="F1303" s="9" t="s">
        <v>1380</v>
      </c>
      <c r="G1303" s="9" t="s">
        <v>6449</v>
      </c>
      <c r="H1303">
        <v>343.77755400000001</v>
      </c>
      <c r="I1303">
        <v>343.77755400000001</v>
      </c>
    </row>
    <row r="1304" spans="1:9" x14ac:dyDescent="0.25">
      <c r="A1304" s="8">
        <v>2024</v>
      </c>
      <c r="B1304" s="9" t="s">
        <v>783</v>
      </c>
      <c r="C1304" s="9" t="s">
        <v>1379</v>
      </c>
      <c r="D1304" s="9" t="s">
        <v>4379</v>
      </c>
      <c r="E1304" s="11">
        <f>VLOOKUP(C1304,Typology!$A$2:$D$615,4,FALSE)</f>
        <v>1</v>
      </c>
      <c r="F1304" s="9" t="s">
        <v>1381</v>
      </c>
      <c r="G1304" s="9" t="s">
        <v>6450</v>
      </c>
      <c r="H1304">
        <v>0</v>
      </c>
      <c r="I1304">
        <v>261.50807199999997</v>
      </c>
    </row>
    <row r="1305" spans="1:9" x14ac:dyDescent="0.25">
      <c r="A1305" s="8">
        <v>2024</v>
      </c>
      <c r="B1305" s="9" t="s">
        <v>783</v>
      </c>
      <c r="C1305" s="9" t="s">
        <v>1379</v>
      </c>
      <c r="D1305" s="9" t="s">
        <v>4379</v>
      </c>
      <c r="E1305" s="11">
        <f>VLOOKUP(C1305,Typology!$A$2:$D$615,4,FALSE)</f>
        <v>1</v>
      </c>
      <c r="F1305" s="9" t="s">
        <v>1382</v>
      </c>
      <c r="G1305" s="9" t="s">
        <v>6451</v>
      </c>
      <c r="H1305">
        <v>79.611836999999994</v>
      </c>
      <c r="I1305">
        <v>269.60836999999998</v>
      </c>
    </row>
    <row r="1306" spans="1:9" x14ac:dyDescent="0.25">
      <c r="A1306" s="8">
        <v>2024</v>
      </c>
      <c r="B1306" s="9" t="s">
        <v>783</v>
      </c>
      <c r="C1306" s="9" t="s">
        <v>1383</v>
      </c>
      <c r="D1306" s="9" t="s">
        <v>4472</v>
      </c>
      <c r="E1306" s="11">
        <f>VLOOKUP(C1306,Typology!$A$2:$D$615,4,FALSE)</f>
        <v>1</v>
      </c>
      <c r="F1306" s="9" t="s">
        <v>1384</v>
      </c>
      <c r="G1306" s="9" t="s">
        <v>6452</v>
      </c>
      <c r="H1306">
        <v>435.09229399999998</v>
      </c>
      <c r="I1306">
        <v>435.09229399999998</v>
      </c>
    </row>
    <row r="1307" spans="1:9" x14ac:dyDescent="0.25">
      <c r="A1307" s="8">
        <v>2024</v>
      </c>
      <c r="B1307" s="9" t="s">
        <v>783</v>
      </c>
      <c r="C1307" s="9" t="s">
        <v>1383</v>
      </c>
      <c r="D1307" s="9" t="s">
        <v>4472</v>
      </c>
      <c r="E1307" s="11">
        <f>VLOOKUP(C1307,Typology!$A$2:$D$615,4,FALSE)</f>
        <v>1</v>
      </c>
      <c r="F1307" s="9" t="s">
        <v>1385</v>
      </c>
      <c r="G1307" s="9" t="s">
        <v>6453</v>
      </c>
      <c r="H1307">
        <v>0</v>
      </c>
      <c r="I1307">
        <v>428.02685300000002</v>
      </c>
    </row>
    <row r="1308" spans="1:9" x14ac:dyDescent="0.25">
      <c r="A1308" s="8">
        <v>2024</v>
      </c>
      <c r="B1308" s="9" t="s">
        <v>783</v>
      </c>
      <c r="C1308" s="9" t="s">
        <v>1383</v>
      </c>
      <c r="D1308" s="9" t="s">
        <v>4472</v>
      </c>
      <c r="E1308" s="11">
        <f>VLOOKUP(C1308,Typology!$A$2:$D$615,4,FALSE)</f>
        <v>1</v>
      </c>
      <c r="F1308" s="9" t="s">
        <v>1386</v>
      </c>
      <c r="G1308" s="9" t="s">
        <v>6454</v>
      </c>
      <c r="H1308">
        <v>423.228656</v>
      </c>
      <c r="I1308">
        <v>423.228656</v>
      </c>
    </row>
    <row r="1309" spans="1:9" x14ac:dyDescent="0.25">
      <c r="A1309" s="8">
        <v>2024</v>
      </c>
      <c r="B1309" s="9" t="s">
        <v>783</v>
      </c>
      <c r="C1309" s="9" t="s">
        <v>1383</v>
      </c>
      <c r="D1309" s="9" t="s">
        <v>4472</v>
      </c>
      <c r="E1309" s="11">
        <f>VLOOKUP(C1309,Typology!$A$2:$D$615,4,FALSE)</f>
        <v>1</v>
      </c>
      <c r="F1309" s="9" t="s">
        <v>1387</v>
      </c>
      <c r="G1309" s="9" t="s">
        <v>6455</v>
      </c>
      <c r="H1309">
        <v>0</v>
      </c>
      <c r="I1309">
        <v>503.08932299999998</v>
      </c>
    </row>
    <row r="1310" spans="1:9" x14ac:dyDescent="0.25">
      <c r="A1310" s="8">
        <v>2024</v>
      </c>
      <c r="B1310" s="9" t="s">
        <v>783</v>
      </c>
      <c r="C1310" s="9" t="s">
        <v>1388</v>
      </c>
      <c r="D1310" s="9" t="s">
        <v>5499</v>
      </c>
      <c r="E1310" s="11">
        <f>VLOOKUP(C1310,Typology!$A$2:$D$615,4,FALSE)</f>
        <v>7</v>
      </c>
      <c r="F1310" s="9" t="s">
        <v>1389</v>
      </c>
      <c r="G1310" s="9" t="s">
        <v>6407</v>
      </c>
      <c r="H1310">
        <v>474.64367500000003</v>
      </c>
      <c r="I1310">
        <v>474.64367500000003</v>
      </c>
    </row>
    <row r="1311" spans="1:9" x14ac:dyDescent="0.25">
      <c r="A1311" s="8">
        <v>2024</v>
      </c>
      <c r="B1311" s="9" t="s">
        <v>783</v>
      </c>
      <c r="C1311" s="9" t="s">
        <v>1388</v>
      </c>
      <c r="D1311" s="9" t="s">
        <v>5499</v>
      </c>
      <c r="E1311" s="11">
        <f>VLOOKUP(C1311,Typology!$A$2:$D$615,4,FALSE)</f>
        <v>7</v>
      </c>
      <c r="F1311" s="9" t="s">
        <v>1390</v>
      </c>
      <c r="G1311" s="9" t="s">
        <v>6456</v>
      </c>
      <c r="H1311">
        <v>464.09195999999997</v>
      </c>
      <c r="I1311">
        <v>464.09195999999997</v>
      </c>
    </row>
    <row r="1312" spans="1:9" x14ac:dyDescent="0.25">
      <c r="A1312" s="8">
        <v>2024</v>
      </c>
      <c r="B1312" s="9" t="s">
        <v>783</v>
      </c>
      <c r="C1312" s="9" t="s">
        <v>1388</v>
      </c>
      <c r="D1312" s="9" t="s">
        <v>5499</v>
      </c>
      <c r="E1312" s="11">
        <f>VLOOKUP(C1312,Typology!$A$2:$D$615,4,FALSE)</f>
        <v>7</v>
      </c>
      <c r="F1312" s="9" t="s">
        <v>1391</v>
      </c>
      <c r="G1312" s="9" t="s">
        <v>6457</v>
      </c>
      <c r="H1312">
        <v>0</v>
      </c>
      <c r="I1312">
        <v>1559.8961159999999</v>
      </c>
    </row>
    <row r="1313" spans="1:9" x14ac:dyDescent="0.25">
      <c r="A1313" s="8">
        <v>2024</v>
      </c>
      <c r="B1313" s="9" t="s">
        <v>783</v>
      </c>
      <c r="C1313" s="9" t="s">
        <v>1388</v>
      </c>
      <c r="D1313" s="9" t="s">
        <v>5499</v>
      </c>
      <c r="E1313" s="11">
        <f>VLOOKUP(C1313,Typology!$A$2:$D$615,4,FALSE)</f>
        <v>7</v>
      </c>
      <c r="F1313" s="9" t="s">
        <v>1392</v>
      </c>
      <c r="G1313" s="9" t="s">
        <v>6458</v>
      </c>
      <c r="H1313">
        <v>119.86206799999999</v>
      </c>
      <c r="I1313">
        <v>543.88035300000001</v>
      </c>
    </row>
    <row r="1314" spans="1:9" x14ac:dyDescent="0.25">
      <c r="A1314" s="8">
        <v>2024</v>
      </c>
      <c r="B1314" s="9" t="s">
        <v>783</v>
      </c>
      <c r="C1314" s="9" t="s">
        <v>1388</v>
      </c>
      <c r="D1314" s="9" t="s">
        <v>5499</v>
      </c>
      <c r="E1314" s="11">
        <f>VLOOKUP(C1314,Typology!$A$2:$D$615,4,FALSE)</f>
        <v>7</v>
      </c>
      <c r="F1314" s="9" t="s">
        <v>1393</v>
      </c>
      <c r="G1314" s="9" t="s">
        <v>6459</v>
      </c>
      <c r="H1314">
        <v>404.05016000000001</v>
      </c>
      <c r="I1314">
        <v>404.05016000000001</v>
      </c>
    </row>
    <row r="1315" spans="1:9" x14ac:dyDescent="0.25">
      <c r="A1315" s="8">
        <v>2024</v>
      </c>
      <c r="B1315" s="9" t="s">
        <v>783</v>
      </c>
      <c r="C1315" s="9" t="s">
        <v>1388</v>
      </c>
      <c r="D1315" s="9" t="s">
        <v>5499</v>
      </c>
      <c r="E1315" s="11">
        <f>VLOOKUP(C1315,Typology!$A$2:$D$615,4,FALSE)</f>
        <v>7</v>
      </c>
      <c r="F1315" s="9" t="s">
        <v>1394</v>
      </c>
      <c r="G1315" s="9" t="s">
        <v>6460</v>
      </c>
      <c r="H1315">
        <v>145.24837400000001</v>
      </c>
      <c r="I1315">
        <v>545.80634799999996</v>
      </c>
    </row>
    <row r="1316" spans="1:9" x14ac:dyDescent="0.25">
      <c r="A1316" s="8">
        <v>2024</v>
      </c>
      <c r="B1316" s="9" t="s">
        <v>783</v>
      </c>
      <c r="C1316" s="9" t="s">
        <v>1388</v>
      </c>
      <c r="D1316" s="9" t="s">
        <v>5499</v>
      </c>
      <c r="E1316" s="11">
        <f>VLOOKUP(C1316,Typology!$A$2:$D$615,4,FALSE)</f>
        <v>7</v>
      </c>
      <c r="F1316" s="9" t="s">
        <v>1395</v>
      </c>
      <c r="G1316" s="9" t="s">
        <v>6461</v>
      </c>
      <c r="H1316">
        <v>547.44253000000003</v>
      </c>
      <c r="I1316">
        <v>547.44253000000003</v>
      </c>
    </row>
    <row r="1317" spans="1:9" x14ac:dyDescent="0.25">
      <c r="A1317" s="8">
        <v>2024</v>
      </c>
      <c r="B1317" s="9" t="s">
        <v>783</v>
      </c>
      <c r="C1317" s="9" t="s">
        <v>1388</v>
      </c>
      <c r="D1317" s="9" t="s">
        <v>5499</v>
      </c>
      <c r="E1317" s="11">
        <f>VLOOKUP(C1317,Typology!$A$2:$D$615,4,FALSE)</f>
        <v>7</v>
      </c>
      <c r="F1317" s="9" t="s">
        <v>1396</v>
      </c>
      <c r="G1317" s="9" t="s">
        <v>6462</v>
      </c>
      <c r="H1317">
        <v>111.756238</v>
      </c>
      <c r="I1317">
        <v>111.756238</v>
      </c>
    </row>
    <row r="1318" spans="1:9" x14ac:dyDescent="0.25">
      <c r="A1318" s="8">
        <v>2024</v>
      </c>
      <c r="B1318" s="9" t="s">
        <v>783</v>
      </c>
      <c r="C1318" s="9" t="s">
        <v>1388</v>
      </c>
      <c r="D1318" s="9" t="s">
        <v>5499</v>
      </c>
      <c r="E1318" s="11">
        <f>VLOOKUP(C1318,Typology!$A$2:$D$615,4,FALSE)</f>
        <v>7</v>
      </c>
      <c r="F1318" s="9" t="s">
        <v>1397</v>
      </c>
      <c r="G1318" s="9" t="s">
        <v>6463</v>
      </c>
      <c r="H1318">
        <v>347.60433599999999</v>
      </c>
      <c r="I1318">
        <v>347.60433599999999</v>
      </c>
    </row>
    <row r="1319" spans="1:9" x14ac:dyDescent="0.25">
      <c r="A1319" s="8">
        <v>2024</v>
      </c>
      <c r="B1319" s="9" t="s">
        <v>783</v>
      </c>
      <c r="C1319" s="9" t="s">
        <v>1388</v>
      </c>
      <c r="D1319" s="9" t="s">
        <v>5499</v>
      </c>
      <c r="E1319" s="11">
        <f>VLOOKUP(C1319,Typology!$A$2:$D$615,4,FALSE)</f>
        <v>7</v>
      </c>
      <c r="F1319" s="9" t="s">
        <v>1398</v>
      </c>
      <c r="G1319" s="9" t="s">
        <v>6464</v>
      </c>
      <c r="H1319">
        <v>120.793104</v>
      </c>
      <c r="I1319">
        <v>492.08597399999996</v>
      </c>
    </row>
    <row r="1320" spans="1:9" x14ac:dyDescent="0.25">
      <c r="A1320" s="8">
        <v>2024</v>
      </c>
      <c r="B1320" s="9" t="s">
        <v>783</v>
      </c>
      <c r="C1320" s="9" t="s">
        <v>1399</v>
      </c>
      <c r="D1320" s="9" t="s">
        <v>4992</v>
      </c>
      <c r="E1320" s="11">
        <f>VLOOKUP(C1320,Typology!$A$2:$D$615,4,FALSE)</f>
        <v>7</v>
      </c>
      <c r="F1320" s="9" t="s">
        <v>1400</v>
      </c>
      <c r="G1320" s="9" t="s">
        <v>6465</v>
      </c>
      <c r="H1320">
        <v>320.98049900000001</v>
      </c>
      <c r="I1320">
        <v>320.98049900000001</v>
      </c>
    </row>
    <row r="1321" spans="1:9" x14ac:dyDescent="0.25">
      <c r="A1321" s="8">
        <v>2024</v>
      </c>
      <c r="B1321" s="9" t="s">
        <v>783</v>
      </c>
      <c r="C1321" s="9" t="s">
        <v>1399</v>
      </c>
      <c r="D1321" s="9" t="s">
        <v>4992</v>
      </c>
      <c r="E1321" s="11">
        <f>VLOOKUP(C1321,Typology!$A$2:$D$615,4,FALSE)</f>
        <v>7</v>
      </c>
      <c r="F1321" s="9" t="s">
        <v>1401</v>
      </c>
      <c r="G1321" s="9" t="s">
        <v>6466</v>
      </c>
      <c r="H1321">
        <v>0</v>
      </c>
      <c r="I1321">
        <v>879.42760699999997</v>
      </c>
    </row>
    <row r="1322" spans="1:9" x14ac:dyDescent="0.25">
      <c r="A1322" s="8">
        <v>2024</v>
      </c>
      <c r="B1322" s="9" t="s">
        <v>783</v>
      </c>
      <c r="C1322" s="9" t="s">
        <v>1399</v>
      </c>
      <c r="D1322" s="9" t="s">
        <v>4992</v>
      </c>
      <c r="E1322" s="11">
        <f>VLOOKUP(C1322,Typology!$A$2:$D$615,4,FALSE)</f>
        <v>7</v>
      </c>
      <c r="F1322" s="9" t="s">
        <v>1402</v>
      </c>
      <c r="G1322" s="9" t="s">
        <v>6467</v>
      </c>
      <c r="H1322">
        <v>0</v>
      </c>
      <c r="I1322">
        <v>1498.88348</v>
      </c>
    </row>
    <row r="1323" spans="1:9" x14ac:dyDescent="0.25">
      <c r="A1323" s="8">
        <v>2024</v>
      </c>
      <c r="B1323" s="9" t="s">
        <v>783</v>
      </c>
      <c r="C1323" s="9" t="s">
        <v>1399</v>
      </c>
      <c r="D1323" s="9" t="s">
        <v>4992</v>
      </c>
      <c r="E1323" s="11">
        <f>VLOOKUP(C1323,Typology!$A$2:$D$615,4,FALSE)</f>
        <v>7</v>
      </c>
      <c r="F1323" s="9" t="s">
        <v>1403</v>
      </c>
      <c r="G1323" s="9" t="s">
        <v>6468</v>
      </c>
      <c r="H1323">
        <v>454.005651</v>
      </c>
      <c r="I1323">
        <v>454.005651</v>
      </c>
    </row>
    <row r="1324" spans="1:9" x14ac:dyDescent="0.25">
      <c r="A1324" s="8">
        <v>2024</v>
      </c>
      <c r="B1324" s="9" t="s">
        <v>783</v>
      </c>
      <c r="C1324" s="9" t="s">
        <v>1399</v>
      </c>
      <c r="D1324" s="9" t="s">
        <v>4992</v>
      </c>
      <c r="E1324" s="11">
        <f>VLOOKUP(C1324,Typology!$A$2:$D$615,4,FALSE)</f>
        <v>7</v>
      </c>
      <c r="F1324" s="9" t="s">
        <v>1404</v>
      </c>
      <c r="G1324" s="9" t="s">
        <v>6469</v>
      </c>
      <c r="H1324">
        <v>9.1780809999999988</v>
      </c>
      <c r="I1324">
        <v>35.462328999999997</v>
      </c>
    </row>
    <row r="1325" spans="1:9" x14ac:dyDescent="0.25">
      <c r="A1325" s="8">
        <v>2024</v>
      </c>
      <c r="B1325" s="9" t="s">
        <v>783</v>
      </c>
      <c r="C1325" s="9" t="s">
        <v>1399</v>
      </c>
      <c r="D1325" s="9" t="s">
        <v>4992</v>
      </c>
      <c r="E1325" s="11">
        <f>VLOOKUP(C1325,Typology!$A$2:$D$615,4,FALSE)</f>
        <v>7</v>
      </c>
      <c r="F1325" s="9" t="s">
        <v>1405</v>
      </c>
      <c r="G1325" s="9" t="s">
        <v>6470</v>
      </c>
      <c r="H1325">
        <v>373.16847000000001</v>
      </c>
      <c r="I1325">
        <v>373.16847000000001</v>
      </c>
    </row>
    <row r="1326" spans="1:9" x14ac:dyDescent="0.25">
      <c r="A1326" s="8">
        <v>2024</v>
      </c>
      <c r="B1326" s="9" t="s">
        <v>783</v>
      </c>
      <c r="C1326" s="9" t="s">
        <v>1399</v>
      </c>
      <c r="D1326" s="9" t="s">
        <v>4992</v>
      </c>
      <c r="E1326" s="11">
        <f>VLOOKUP(C1326,Typology!$A$2:$D$615,4,FALSE)</f>
        <v>7</v>
      </c>
      <c r="F1326" s="9" t="s">
        <v>1406</v>
      </c>
      <c r="G1326" s="9" t="s">
        <v>6471</v>
      </c>
      <c r="H1326">
        <v>404.95808699999998</v>
      </c>
      <c r="I1326">
        <v>404.95808699999998</v>
      </c>
    </row>
    <row r="1327" spans="1:9" x14ac:dyDescent="0.25">
      <c r="A1327" s="8">
        <v>2024</v>
      </c>
      <c r="B1327" s="9" t="s">
        <v>783</v>
      </c>
      <c r="C1327" s="9" t="s">
        <v>1399</v>
      </c>
      <c r="D1327" s="9" t="s">
        <v>4992</v>
      </c>
      <c r="E1327" s="11">
        <f>VLOOKUP(C1327,Typology!$A$2:$D$615,4,FALSE)</f>
        <v>7</v>
      </c>
      <c r="F1327" s="9" t="s">
        <v>1407</v>
      </c>
      <c r="G1327" s="9" t="s">
        <v>6472</v>
      </c>
      <c r="H1327">
        <v>297.75014399999998</v>
      </c>
      <c r="I1327">
        <v>297.75014399999998</v>
      </c>
    </row>
    <row r="1328" spans="1:9" x14ac:dyDescent="0.25">
      <c r="A1328" s="8">
        <v>2024</v>
      </c>
      <c r="B1328" s="9" t="s">
        <v>783</v>
      </c>
      <c r="C1328" s="9" t="s">
        <v>1408</v>
      </c>
      <c r="D1328" s="9" t="s">
        <v>4999</v>
      </c>
      <c r="E1328" s="11">
        <f>VLOOKUP(C1328,Typology!$A$2:$D$615,4,FALSE)</f>
        <v>7</v>
      </c>
      <c r="F1328" s="9" t="s">
        <v>1409</v>
      </c>
      <c r="G1328" s="9" t="s">
        <v>6473</v>
      </c>
      <c r="H1328">
        <v>1170.8223410000001</v>
      </c>
      <c r="I1328">
        <v>1170.8223410000001</v>
      </c>
    </row>
    <row r="1329" spans="1:9" x14ac:dyDescent="0.25">
      <c r="A1329" s="8">
        <v>2024</v>
      </c>
      <c r="B1329" s="9" t="s">
        <v>783</v>
      </c>
      <c r="C1329" s="9" t="s">
        <v>1408</v>
      </c>
      <c r="D1329" s="9" t="s">
        <v>4999</v>
      </c>
      <c r="E1329" s="11">
        <f>VLOOKUP(C1329,Typology!$A$2:$D$615,4,FALSE)</f>
        <v>7</v>
      </c>
      <c r="F1329" s="9" t="s">
        <v>4314</v>
      </c>
      <c r="G1329" s="9" t="s">
        <v>8619</v>
      </c>
      <c r="H1329">
        <v>0</v>
      </c>
      <c r="I1329">
        <v>6.5984169999999995</v>
      </c>
    </row>
    <row r="1330" spans="1:9" x14ac:dyDescent="0.25">
      <c r="A1330" s="8">
        <v>2024</v>
      </c>
      <c r="B1330" s="9" t="s">
        <v>783</v>
      </c>
      <c r="C1330" s="9" t="s">
        <v>1408</v>
      </c>
      <c r="D1330" s="9" t="s">
        <v>4999</v>
      </c>
      <c r="E1330" s="11">
        <f>VLOOKUP(C1330,Typology!$A$2:$D$615,4,FALSE)</f>
        <v>7</v>
      </c>
      <c r="F1330" s="9" t="s">
        <v>1410</v>
      </c>
      <c r="G1330" s="9" t="s">
        <v>6474</v>
      </c>
      <c r="H1330">
        <v>1029.2726270000001</v>
      </c>
      <c r="I1330">
        <v>1029.2726270000001</v>
      </c>
    </row>
    <row r="1331" spans="1:9" x14ac:dyDescent="0.25">
      <c r="A1331" s="8">
        <v>2024</v>
      </c>
      <c r="B1331" s="9" t="s">
        <v>783</v>
      </c>
      <c r="C1331" s="9" t="s">
        <v>1408</v>
      </c>
      <c r="D1331" s="9" t="s">
        <v>4999</v>
      </c>
      <c r="E1331" s="11">
        <f>VLOOKUP(C1331,Typology!$A$2:$D$615,4,FALSE)</f>
        <v>7</v>
      </c>
      <c r="F1331" s="9" t="s">
        <v>490</v>
      </c>
      <c r="G1331" s="9" t="s">
        <v>5656</v>
      </c>
      <c r="H1331">
        <v>0</v>
      </c>
      <c r="I1331">
        <v>945.48829599999999</v>
      </c>
    </row>
    <row r="1332" spans="1:9" x14ac:dyDescent="0.25">
      <c r="A1332" s="8">
        <v>2024</v>
      </c>
      <c r="B1332" s="9" t="s">
        <v>783</v>
      </c>
      <c r="C1332" s="9" t="s">
        <v>1408</v>
      </c>
      <c r="D1332" s="9" t="s">
        <v>4999</v>
      </c>
      <c r="E1332" s="11">
        <f>VLOOKUP(C1332,Typology!$A$2:$D$615,4,FALSE)</f>
        <v>7</v>
      </c>
      <c r="F1332" s="9" t="s">
        <v>1411</v>
      </c>
      <c r="G1332" s="9" t="s">
        <v>6475</v>
      </c>
      <c r="H1332">
        <v>2</v>
      </c>
      <c r="I1332">
        <v>913.62807399999997</v>
      </c>
    </row>
    <row r="1333" spans="1:9" x14ac:dyDescent="0.25">
      <c r="A1333" s="8">
        <v>2024</v>
      </c>
      <c r="B1333" s="9" t="s">
        <v>783</v>
      </c>
      <c r="C1333" s="9" t="s">
        <v>1412</v>
      </c>
      <c r="D1333" s="9" t="s">
        <v>4869</v>
      </c>
      <c r="E1333" s="11">
        <f>VLOOKUP(C1333,Typology!$A$2:$D$615,4,FALSE)</f>
        <v>5</v>
      </c>
      <c r="F1333" s="9" t="s">
        <v>437</v>
      </c>
      <c r="G1333" s="9" t="s">
        <v>5609</v>
      </c>
      <c r="H1333">
        <v>0</v>
      </c>
      <c r="I1333">
        <v>434.48318</v>
      </c>
    </row>
    <row r="1334" spans="1:9" x14ac:dyDescent="0.25">
      <c r="A1334" s="8">
        <v>2024</v>
      </c>
      <c r="B1334" s="9" t="s">
        <v>783</v>
      </c>
      <c r="C1334" s="9" t="s">
        <v>1412</v>
      </c>
      <c r="D1334" s="9" t="s">
        <v>4869</v>
      </c>
      <c r="E1334" s="11">
        <f>VLOOKUP(C1334,Typology!$A$2:$D$615,4,FALSE)</f>
        <v>5</v>
      </c>
      <c r="F1334" s="9" t="s">
        <v>439</v>
      </c>
      <c r="G1334" s="9" t="s">
        <v>5611</v>
      </c>
      <c r="H1334">
        <v>0</v>
      </c>
      <c r="I1334">
        <v>338.08524999999997</v>
      </c>
    </row>
    <row r="1335" spans="1:9" x14ac:dyDescent="0.25">
      <c r="A1335" s="8">
        <v>2024</v>
      </c>
      <c r="B1335" s="9" t="s">
        <v>783</v>
      </c>
      <c r="C1335" s="9" t="s">
        <v>1412</v>
      </c>
      <c r="D1335" s="9" t="s">
        <v>4869</v>
      </c>
      <c r="E1335" s="11">
        <f>VLOOKUP(C1335,Typology!$A$2:$D$615,4,FALSE)</f>
        <v>5</v>
      </c>
      <c r="F1335" s="9" t="s">
        <v>1413</v>
      </c>
      <c r="G1335" s="9" t="s">
        <v>6476</v>
      </c>
      <c r="H1335">
        <v>512.89999899999998</v>
      </c>
      <c r="I1335">
        <v>512.89999899999998</v>
      </c>
    </row>
    <row r="1336" spans="1:9" x14ac:dyDescent="0.25">
      <c r="A1336" s="8">
        <v>2024</v>
      </c>
      <c r="B1336" s="9" t="s">
        <v>783</v>
      </c>
      <c r="C1336" s="9" t="s">
        <v>1412</v>
      </c>
      <c r="D1336" s="9" t="s">
        <v>4869</v>
      </c>
      <c r="E1336" s="11">
        <f>VLOOKUP(C1336,Typology!$A$2:$D$615,4,FALSE)</f>
        <v>5</v>
      </c>
      <c r="F1336" s="9" t="s">
        <v>1414</v>
      </c>
      <c r="G1336" s="9" t="s">
        <v>6477</v>
      </c>
      <c r="H1336">
        <v>124.990858</v>
      </c>
      <c r="I1336">
        <v>124.990858</v>
      </c>
    </row>
    <row r="1337" spans="1:9" x14ac:dyDescent="0.25">
      <c r="A1337" s="8">
        <v>2024</v>
      </c>
      <c r="B1337" s="9" t="s">
        <v>783</v>
      </c>
      <c r="C1337" s="9" t="s">
        <v>1415</v>
      </c>
      <c r="D1337" s="9" t="s">
        <v>5008</v>
      </c>
      <c r="E1337" s="11">
        <f>VLOOKUP(C1337,Typology!$A$2:$D$615,4,FALSE)</f>
        <v>7</v>
      </c>
      <c r="F1337" s="9" t="s">
        <v>1416</v>
      </c>
      <c r="G1337" s="9" t="s">
        <v>6478</v>
      </c>
      <c r="H1337">
        <v>0</v>
      </c>
      <c r="I1337">
        <v>558.66851399999996</v>
      </c>
    </row>
    <row r="1338" spans="1:9" x14ac:dyDescent="0.25">
      <c r="A1338" s="8">
        <v>2024</v>
      </c>
      <c r="B1338" s="9" t="s">
        <v>783</v>
      </c>
      <c r="C1338" s="9" t="s">
        <v>1415</v>
      </c>
      <c r="D1338" s="9" t="s">
        <v>5008</v>
      </c>
      <c r="E1338" s="11">
        <f>VLOOKUP(C1338,Typology!$A$2:$D$615,4,FALSE)</f>
        <v>7</v>
      </c>
      <c r="F1338" s="9" t="s">
        <v>1417</v>
      </c>
      <c r="G1338" s="9" t="s">
        <v>6479</v>
      </c>
      <c r="H1338">
        <v>0</v>
      </c>
      <c r="I1338">
        <v>520.53161</v>
      </c>
    </row>
    <row r="1339" spans="1:9" x14ac:dyDescent="0.25">
      <c r="A1339" s="8">
        <v>2024</v>
      </c>
      <c r="B1339" s="9" t="s">
        <v>783</v>
      </c>
      <c r="C1339" s="9" t="s">
        <v>1415</v>
      </c>
      <c r="D1339" s="9" t="s">
        <v>5008</v>
      </c>
      <c r="E1339" s="11">
        <f>VLOOKUP(C1339,Typology!$A$2:$D$615,4,FALSE)</f>
        <v>7</v>
      </c>
      <c r="F1339" s="9" t="s">
        <v>1418</v>
      </c>
      <c r="G1339" s="9" t="s">
        <v>6480</v>
      </c>
      <c r="H1339">
        <v>0</v>
      </c>
      <c r="I1339">
        <v>1720.5752620000001</v>
      </c>
    </row>
    <row r="1340" spans="1:9" x14ac:dyDescent="0.25">
      <c r="A1340" s="8">
        <v>2024</v>
      </c>
      <c r="B1340" s="9" t="s">
        <v>783</v>
      </c>
      <c r="C1340" s="9" t="s">
        <v>1415</v>
      </c>
      <c r="D1340" s="9" t="s">
        <v>5008</v>
      </c>
      <c r="E1340" s="11">
        <f>VLOOKUP(C1340,Typology!$A$2:$D$615,4,FALSE)</f>
        <v>7</v>
      </c>
      <c r="F1340" s="9" t="s">
        <v>1419</v>
      </c>
      <c r="G1340" s="9" t="s">
        <v>6481</v>
      </c>
      <c r="H1340">
        <v>117.273256</v>
      </c>
      <c r="I1340">
        <v>117.273256</v>
      </c>
    </row>
    <row r="1341" spans="1:9" x14ac:dyDescent="0.25">
      <c r="A1341" s="8">
        <v>2024</v>
      </c>
      <c r="B1341" s="9" t="s">
        <v>783</v>
      </c>
      <c r="C1341" s="9" t="s">
        <v>1415</v>
      </c>
      <c r="D1341" s="9" t="s">
        <v>5008</v>
      </c>
      <c r="E1341" s="11">
        <f>VLOOKUP(C1341,Typology!$A$2:$D$615,4,FALSE)</f>
        <v>7</v>
      </c>
      <c r="F1341" s="9" t="s">
        <v>1421</v>
      </c>
      <c r="G1341" s="9" t="s">
        <v>6483</v>
      </c>
      <c r="H1341">
        <v>377.72197599999998</v>
      </c>
      <c r="I1341">
        <v>377.72197599999998</v>
      </c>
    </row>
    <row r="1342" spans="1:9" x14ac:dyDescent="0.25">
      <c r="A1342" s="8">
        <v>2024</v>
      </c>
      <c r="B1342" s="9" t="s">
        <v>783</v>
      </c>
      <c r="C1342" s="9" t="s">
        <v>1415</v>
      </c>
      <c r="D1342" s="9" t="s">
        <v>5008</v>
      </c>
      <c r="E1342" s="11">
        <f>VLOOKUP(C1342,Typology!$A$2:$D$615,4,FALSE)</f>
        <v>7</v>
      </c>
      <c r="F1342" s="9" t="s">
        <v>1422</v>
      </c>
      <c r="G1342" s="9" t="s">
        <v>6484</v>
      </c>
      <c r="H1342">
        <v>355.76090299999998</v>
      </c>
      <c r="I1342">
        <v>355.76090299999998</v>
      </c>
    </row>
    <row r="1343" spans="1:9" x14ac:dyDescent="0.25">
      <c r="A1343" s="8">
        <v>2024</v>
      </c>
      <c r="B1343" s="9" t="s">
        <v>783</v>
      </c>
      <c r="C1343" s="9" t="s">
        <v>1415</v>
      </c>
      <c r="D1343" s="9" t="s">
        <v>5008</v>
      </c>
      <c r="E1343" s="11">
        <f>VLOOKUP(C1343,Typology!$A$2:$D$615,4,FALSE)</f>
        <v>7</v>
      </c>
      <c r="F1343" s="9" t="s">
        <v>1424</v>
      </c>
      <c r="G1343" s="9" t="s">
        <v>6486</v>
      </c>
      <c r="H1343">
        <v>383.62261599999999</v>
      </c>
      <c r="I1343">
        <v>383.62261599999999</v>
      </c>
    </row>
    <row r="1344" spans="1:9" x14ac:dyDescent="0.25">
      <c r="A1344" s="8">
        <v>2024</v>
      </c>
      <c r="B1344" s="9" t="s">
        <v>783</v>
      </c>
      <c r="C1344" s="9" t="s">
        <v>1415</v>
      </c>
      <c r="D1344" s="9" t="s">
        <v>5008</v>
      </c>
      <c r="E1344" s="11">
        <f>VLOOKUP(C1344,Typology!$A$2:$D$615,4,FALSE)</f>
        <v>7</v>
      </c>
      <c r="F1344" s="9" t="s">
        <v>1425</v>
      </c>
      <c r="G1344" s="9" t="s">
        <v>6487</v>
      </c>
      <c r="H1344">
        <v>355.36575599999998</v>
      </c>
      <c r="I1344">
        <v>355.36575599999998</v>
      </c>
    </row>
    <row r="1345" spans="1:9" x14ac:dyDescent="0.25">
      <c r="A1345" s="8">
        <v>2024</v>
      </c>
      <c r="B1345" s="9" t="s">
        <v>783</v>
      </c>
      <c r="C1345" s="9" t="s">
        <v>1415</v>
      </c>
      <c r="D1345" s="9" t="s">
        <v>5008</v>
      </c>
      <c r="E1345" s="11">
        <f>VLOOKUP(C1345,Typology!$A$2:$D$615,4,FALSE)</f>
        <v>7</v>
      </c>
      <c r="F1345" s="9" t="s">
        <v>1426</v>
      </c>
      <c r="G1345" s="9" t="s">
        <v>6488</v>
      </c>
      <c r="H1345">
        <v>393.29272700000001</v>
      </c>
      <c r="I1345">
        <v>393.29272700000001</v>
      </c>
    </row>
    <row r="1346" spans="1:9" x14ac:dyDescent="0.25">
      <c r="A1346" s="8">
        <v>2024</v>
      </c>
      <c r="B1346" s="9" t="s">
        <v>783</v>
      </c>
      <c r="C1346" s="9" t="s">
        <v>1415</v>
      </c>
      <c r="D1346" s="9" t="s">
        <v>5008</v>
      </c>
      <c r="E1346" s="11">
        <f>VLOOKUP(C1346,Typology!$A$2:$D$615,4,FALSE)</f>
        <v>7</v>
      </c>
      <c r="F1346" s="9" t="s">
        <v>1427</v>
      </c>
      <c r="G1346" s="9" t="s">
        <v>6489</v>
      </c>
      <c r="H1346">
        <v>334.18604699999997</v>
      </c>
      <c r="I1346">
        <v>334.18604699999997</v>
      </c>
    </row>
    <row r="1347" spans="1:9" x14ac:dyDescent="0.25">
      <c r="A1347" s="8">
        <v>2024</v>
      </c>
      <c r="B1347" s="9" t="s">
        <v>783</v>
      </c>
      <c r="C1347" s="9" t="s">
        <v>1428</v>
      </c>
      <c r="D1347" s="9" t="s">
        <v>4838</v>
      </c>
      <c r="E1347" s="11">
        <f>VLOOKUP(C1347,Typology!$A$2:$D$615,4,FALSE)</f>
        <v>4</v>
      </c>
      <c r="F1347" s="9" t="s">
        <v>666</v>
      </c>
      <c r="G1347" s="9" t="s">
        <v>5811</v>
      </c>
      <c r="H1347">
        <v>0</v>
      </c>
      <c r="I1347">
        <v>701.55501300000003</v>
      </c>
    </row>
    <row r="1348" spans="1:9" x14ac:dyDescent="0.25">
      <c r="A1348" s="8">
        <v>2024</v>
      </c>
      <c r="B1348" s="9" t="s">
        <v>783</v>
      </c>
      <c r="C1348" s="9" t="s">
        <v>1428</v>
      </c>
      <c r="D1348" s="9" t="s">
        <v>4838</v>
      </c>
      <c r="E1348" s="11">
        <f>VLOOKUP(C1348,Typology!$A$2:$D$615,4,FALSE)</f>
        <v>4</v>
      </c>
      <c r="F1348" s="9" t="s">
        <v>1429</v>
      </c>
      <c r="G1348" s="9" t="s">
        <v>6490</v>
      </c>
      <c r="H1348">
        <v>879.55941899999993</v>
      </c>
      <c r="I1348">
        <v>1003.393294</v>
      </c>
    </row>
    <row r="1349" spans="1:9" x14ac:dyDescent="0.25">
      <c r="A1349" s="8">
        <v>2024</v>
      </c>
      <c r="B1349" s="9" t="s">
        <v>783</v>
      </c>
      <c r="C1349" s="9" t="s">
        <v>1430</v>
      </c>
      <c r="D1349" s="9" t="s">
        <v>4850</v>
      </c>
      <c r="E1349" s="11">
        <f>VLOOKUP(C1349,Typology!$A$2:$D$615,4,FALSE)</f>
        <v>4</v>
      </c>
      <c r="F1349" s="9" t="s">
        <v>1431</v>
      </c>
      <c r="G1349" s="9" t="s">
        <v>6491</v>
      </c>
      <c r="H1349">
        <v>264.88669399999998</v>
      </c>
      <c r="I1349">
        <v>297.84770100000003</v>
      </c>
    </row>
    <row r="1350" spans="1:9" x14ac:dyDescent="0.25">
      <c r="A1350" s="8">
        <v>2024</v>
      </c>
      <c r="B1350" s="9" t="s">
        <v>783</v>
      </c>
      <c r="C1350" s="9" t="s">
        <v>1430</v>
      </c>
      <c r="D1350" s="9" t="s">
        <v>4850</v>
      </c>
      <c r="E1350" s="11">
        <f>VLOOKUP(C1350,Typology!$A$2:$D$615,4,FALSE)</f>
        <v>4</v>
      </c>
      <c r="F1350" s="9" t="s">
        <v>1432</v>
      </c>
      <c r="G1350" s="9" t="s">
        <v>6492</v>
      </c>
      <c r="H1350">
        <v>0</v>
      </c>
      <c r="I1350">
        <v>657.93960300000003</v>
      </c>
    </row>
    <row r="1351" spans="1:9" x14ac:dyDescent="0.25">
      <c r="A1351" s="8">
        <v>2024</v>
      </c>
      <c r="B1351" s="9" t="s">
        <v>783</v>
      </c>
      <c r="C1351" s="9" t="s">
        <v>1430</v>
      </c>
      <c r="D1351" s="9" t="s">
        <v>4850</v>
      </c>
      <c r="E1351" s="11">
        <f>VLOOKUP(C1351,Typology!$A$2:$D$615,4,FALSE)</f>
        <v>4</v>
      </c>
      <c r="F1351" s="9" t="s">
        <v>1433</v>
      </c>
      <c r="G1351" s="9" t="s">
        <v>6493</v>
      </c>
      <c r="H1351">
        <v>280.16717499999999</v>
      </c>
      <c r="I1351">
        <v>321.33985699999999</v>
      </c>
    </row>
    <row r="1352" spans="1:9" x14ac:dyDescent="0.25">
      <c r="A1352" s="8">
        <v>2024</v>
      </c>
      <c r="B1352" s="9" t="s">
        <v>783</v>
      </c>
      <c r="C1352" s="9" t="s">
        <v>1430</v>
      </c>
      <c r="D1352" s="9" t="s">
        <v>4850</v>
      </c>
      <c r="E1352" s="11">
        <f>VLOOKUP(C1352,Typology!$A$2:$D$615,4,FALSE)</f>
        <v>4</v>
      </c>
      <c r="F1352" s="9" t="s">
        <v>1434</v>
      </c>
      <c r="G1352" s="9" t="s">
        <v>6494</v>
      </c>
      <c r="H1352">
        <v>332.20209699999998</v>
      </c>
      <c r="I1352">
        <v>397.23975300000001</v>
      </c>
    </row>
    <row r="1353" spans="1:9" x14ac:dyDescent="0.25">
      <c r="A1353" s="8">
        <v>2024</v>
      </c>
      <c r="B1353" s="9" t="s">
        <v>783</v>
      </c>
      <c r="C1353" s="9" t="s">
        <v>1430</v>
      </c>
      <c r="D1353" s="9" t="s">
        <v>4850</v>
      </c>
      <c r="E1353" s="11">
        <f>VLOOKUP(C1353,Typology!$A$2:$D$615,4,FALSE)</f>
        <v>4</v>
      </c>
      <c r="F1353" s="9" t="s">
        <v>1435</v>
      </c>
      <c r="G1353" s="9" t="s">
        <v>6495</v>
      </c>
      <c r="H1353">
        <v>252.16325399999999</v>
      </c>
      <c r="I1353">
        <v>291.85001599999998</v>
      </c>
    </row>
    <row r="1354" spans="1:9" x14ac:dyDescent="0.25">
      <c r="A1354" s="8">
        <v>2024</v>
      </c>
      <c r="B1354" s="9" t="s">
        <v>783</v>
      </c>
      <c r="C1354" s="9" t="s">
        <v>1430</v>
      </c>
      <c r="D1354" s="9" t="s">
        <v>4850</v>
      </c>
      <c r="E1354" s="11">
        <f>VLOOKUP(C1354,Typology!$A$2:$D$615,4,FALSE)</f>
        <v>4</v>
      </c>
      <c r="F1354" s="9" t="s">
        <v>1436</v>
      </c>
      <c r="G1354" s="9" t="s">
        <v>6496</v>
      </c>
      <c r="H1354">
        <v>176.81879499999999</v>
      </c>
      <c r="I1354">
        <v>206.17953399999999</v>
      </c>
    </row>
    <row r="1355" spans="1:9" x14ac:dyDescent="0.25">
      <c r="A1355" s="8">
        <v>2024</v>
      </c>
      <c r="B1355" s="9" t="s">
        <v>783</v>
      </c>
      <c r="C1355" s="9" t="s">
        <v>1430</v>
      </c>
      <c r="D1355" s="9" t="s">
        <v>4850</v>
      </c>
      <c r="E1355" s="11">
        <f>VLOOKUP(C1355,Typology!$A$2:$D$615,4,FALSE)</f>
        <v>4</v>
      </c>
      <c r="F1355" s="9" t="s">
        <v>1437</v>
      </c>
      <c r="G1355" s="9" t="s">
        <v>6497</v>
      </c>
      <c r="H1355">
        <v>0</v>
      </c>
      <c r="I1355">
        <v>392.98227800000001</v>
      </c>
    </row>
    <row r="1356" spans="1:9" x14ac:dyDescent="0.25">
      <c r="A1356" s="8">
        <v>2024</v>
      </c>
      <c r="B1356" s="9" t="s">
        <v>783</v>
      </c>
      <c r="C1356" s="9" t="s">
        <v>1438</v>
      </c>
      <c r="D1356" s="9" t="s">
        <v>4833</v>
      </c>
      <c r="E1356" s="11">
        <f>VLOOKUP(C1356,Typology!$A$2:$D$615,4,FALSE)</f>
        <v>4</v>
      </c>
      <c r="F1356" s="9" t="s">
        <v>1439</v>
      </c>
      <c r="G1356" s="9" t="s">
        <v>6498</v>
      </c>
      <c r="H1356">
        <v>321.31762900000001</v>
      </c>
      <c r="I1356">
        <v>321.31762900000001</v>
      </c>
    </row>
    <row r="1357" spans="1:9" x14ac:dyDescent="0.25">
      <c r="A1357" s="8">
        <v>2024</v>
      </c>
      <c r="B1357" s="9" t="s">
        <v>783</v>
      </c>
      <c r="C1357" s="9" t="s">
        <v>1438</v>
      </c>
      <c r="D1357" s="9" t="s">
        <v>4833</v>
      </c>
      <c r="E1357" s="11">
        <f>VLOOKUP(C1357,Typology!$A$2:$D$615,4,FALSE)</f>
        <v>4</v>
      </c>
      <c r="F1357" s="9" t="s">
        <v>1440</v>
      </c>
      <c r="G1357" s="9" t="s">
        <v>6499</v>
      </c>
      <c r="H1357">
        <v>375.76572999999996</v>
      </c>
      <c r="I1357">
        <v>375.76572999999996</v>
      </c>
    </row>
    <row r="1358" spans="1:9" x14ac:dyDescent="0.25">
      <c r="A1358" s="8">
        <v>2024</v>
      </c>
      <c r="B1358" s="9" t="s">
        <v>783</v>
      </c>
      <c r="C1358" s="9" t="s">
        <v>1438</v>
      </c>
      <c r="D1358" s="9" t="s">
        <v>4833</v>
      </c>
      <c r="E1358" s="11">
        <f>VLOOKUP(C1358,Typology!$A$2:$D$615,4,FALSE)</f>
        <v>4</v>
      </c>
      <c r="F1358" s="9" t="s">
        <v>1441</v>
      </c>
      <c r="G1358" s="9" t="s">
        <v>6500</v>
      </c>
      <c r="H1358">
        <v>0</v>
      </c>
      <c r="I1358">
        <v>808.30455500000005</v>
      </c>
    </row>
    <row r="1359" spans="1:9" x14ac:dyDescent="0.25">
      <c r="A1359" s="8">
        <v>2024</v>
      </c>
      <c r="B1359" s="9" t="s">
        <v>783</v>
      </c>
      <c r="C1359" s="9" t="s">
        <v>1438</v>
      </c>
      <c r="D1359" s="9" t="s">
        <v>4833</v>
      </c>
      <c r="E1359" s="11">
        <f>VLOOKUP(C1359,Typology!$A$2:$D$615,4,FALSE)</f>
        <v>4</v>
      </c>
      <c r="F1359" s="9" t="s">
        <v>667</v>
      </c>
      <c r="G1359" s="9" t="s">
        <v>5812</v>
      </c>
      <c r="H1359">
        <v>0</v>
      </c>
      <c r="I1359">
        <v>862.62927999999999</v>
      </c>
    </row>
    <row r="1360" spans="1:9" x14ac:dyDescent="0.25">
      <c r="A1360" s="8">
        <v>2024</v>
      </c>
      <c r="B1360" s="9" t="s">
        <v>783</v>
      </c>
      <c r="C1360" s="9" t="s">
        <v>1438</v>
      </c>
      <c r="D1360" s="9" t="s">
        <v>4833</v>
      </c>
      <c r="E1360" s="11">
        <f>VLOOKUP(C1360,Typology!$A$2:$D$615,4,FALSE)</f>
        <v>4</v>
      </c>
      <c r="F1360" s="9" t="s">
        <v>1442</v>
      </c>
      <c r="G1360" s="9" t="s">
        <v>6501</v>
      </c>
      <c r="H1360">
        <v>378.96475199999998</v>
      </c>
      <c r="I1360">
        <v>378.96475199999998</v>
      </c>
    </row>
    <row r="1361" spans="1:9" x14ac:dyDescent="0.25">
      <c r="A1361" s="8">
        <v>2024</v>
      </c>
      <c r="B1361" s="9" t="s">
        <v>783</v>
      </c>
      <c r="C1361" s="9" t="s">
        <v>1438</v>
      </c>
      <c r="D1361" s="9" t="s">
        <v>4833</v>
      </c>
      <c r="E1361" s="11">
        <f>VLOOKUP(C1361,Typology!$A$2:$D$615,4,FALSE)</f>
        <v>4</v>
      </c>
      <c r="F1361" s="9" t="s">
        <v>1443</v>
      </c>
      <c r="G1361" s="9" t="s">
        <v>6502</v>
      </c>
      <c r="H1361">
        <v>370.27797799999996</v>
      </c>
      <c r="I1361">
        <v>370.27797799999996</v>
      </c>
    </row>
    <row r="1362" spans="1:9" x14ac:dyDescent="0.25">
      <c r="A1362" s="8">
        <v>2024</v>
      </c>
      <c r="B1362" s="9" t="s">
        <v>783</v>
      </c>
      <c r="C1362" s="9" t="s">
        <v>1444</v>
      </c>
      <c r="D1362" s="9" t="s">
        <v>4788</v>
      </c>
      <c r="E1362" s="11">
        <f>VLOOKUP(C1362,Typology!$A$2:$D$615,4,FALSE)</f>
        <v>4</v>
      </c>
      <c r="F1362" s="9" t="s">
        <v>1445</v>
      </c>
      <c r="G1362" s="9" t="s">
        <v>6503</v>
      </c>
      <c r="H1362">
        <v>389.66070999999999</v>
      </c>
      <c r="I1362">
        <v>389.66070999999999</v>
      </c>
    </row>
    <row r="1363" spans="1:9" x14ac:dyDescent="0.25">
      <c r="A1363" s="8">
        <v>2024</v>
      </c>
      <c r="B1363" s="9" t="s">
        <v>783</v>
      </c>
      <c r="C1363" s="9" t="s">
        <v>1444</v>
      </c>
      <c r="D1363" s="9" t="s">
        <v>4788</v>
      </c>
      <c r="E1363" s="11">
        <f>VLOOKUP(C1363,Typology!$A$2:$D$615,4,FALSE)</f>
        <v>4</v>
      </c>
      <c r="F1363" s="9" t="s">
        <v>640</v>
      </c>
      <c r="G1363" s="9" t="s">
        <v>5788</v>
      </c>
      <c r="H1363">
        <v>0</v>
      </c>
      <c r="I1363">
        <v>377.36519599999997</v>
      </c>
    </row>
    <row r="1364" spans="1:9" x14ac:dyDescent="0.25">
      <c r="A1364" s="8">
        <v>2024</v>
      </c>
      <c r="B1364" s="9" t="s">
        <v>783</v>
      </c>
      <c r="C1364" s="9" t="s">
        <v>1444</v>
      </c>
      <c r="D1364" s="9" t="s">
        <v>4788</v>
      </c>
      <c r="E1364" s="11">
        <f>VLOOKUP(C1364,Typology!$A$2:$D$615,4,FALSE)</f>
        <v>4</v>
      </c>
      <c r="F1364" s="9" t="s">
        <v>1446</v>
      </c>
      <c r="G1364" s="9" t="s">
        <v>6504</v>
      </c>
      <c r="H1364">
        <v>0</v>
      </c>
      <c r="I1364">
        <v>354.277625</v>
      </c>
    </row>
    <row r="1365" spans="1:9" x14ac:dyDescent="0.25">
      <c r="A1365" s="8">
        <v>2024</v>
      </c>
      <c r="B1365" s="9" t="s">
        <v>783</v>
      </c>
      <c r="C1365" s="9" t="s">
        <v>1444</v>
      </c>
      <c r="D1365" s="9" t="s">
        <v>4788</v>
      </c>
      <c r="E1365" s="11">
        <f>VLOOKUP(C1365,Typology!$A$2:$D$615,4,FALSE)</f>
        <v>4</v>
      </c>
      <c r="F1365" s="9" t="s">
        <v>1448</v>
      </c>
      <c r="G1365" s="9" t="s">
        <v>6506</v>
      </c>
      <c r="H1365">
        <v>351.69419299999998</v>
      </c>
      <c r="I1365">
        <v>351.69419299999998</v>
      </c>
    </row>
    <row r="1366" spans="1:9" x14ac:dyDescent="0.25">
      <c r="A1366" s="8">
        <v>2024</v>
      </c>
      <c r="B1366" s="9" t="s">
        <v>783</v>
      </c>
      <c r="C1366" s="9" t="s">
        <v>1449</v>
      </c>
      <c r="D1366" s="9" t="s">
        <v>4796</v>
      </c>
      <c r="E1366" s="11">
        <f>VLOOKUP(C1366,Typology!$A$2:$D$615,4,FALSE)</f>
        <v>4</v>
      </c>
      <c r="F1366" s="9" t="s">
        <v>731</v>
      </c>
      <c r="G1366" s="9" t="s">
        <v>5861</v>
      </c>
      <c r="H1366">
        <v>0</v>
      </c>
      <c r="I1366">
        <v>445.65029700000002</v>
      </c>
    </row>
    <row r="1367" spans="1:9" x14ac:dyDescent="0.25">
      <c r="A1367" s="8">
        <v>2024</v>
      </c>
      <c r="B1367" s="9" t="s">
        <v>783</v>
      </c>
      <c r="C1367" s="9" t="s">
        <v>1449</v>
      </c>
      <c r="D1367" s="9" t="s">
        <v>4796</v>
      </c>
      <c r="E1367" s="11">
        <f>VLOOKUP(C1367,Typology!$A$2:$D$615,4,FALSE)</f>
        <v>4</v>
      </c>
      <c r="F1367" s="9" t="s">
        <v>733</v>
      </c>
      <c r="G1367" s="9" t="s">
        <v>5863</v>
      </c>
      <c r="H1367">
        <v>0</v>
      </c>
      <c r="I1367">
        <v>418.78491000000002</v>
      </c>
    </row>
    <row r="1368" spans="1:9" x14ac:dyDescent="0.25">
      <c r="A1368" s="8">
        <v>2024</v>
      </c>
      <c r="B1368" s="9" t="s">
        <v>783</v>
      </c>
      <c r="C1368" s="9" t="s">
        <v>1449</v>
      </c>
      <c r="D1368" s="9" t="s">
        <v>4796</v>
      </c>
      <c r="E1368" s="11">
        <f>VLOOKUP(C1368,Typology!$A$2:$D$615,4,FALSE)</f>
        <v>4</v>
      </c>
      <c r="F1368" s="9" t="s">
        <v>1450</v>
      </c>
      <c r="G1368" s="9" t="s">
        <v>6507</v>
      </c>
      <c r="H1368">
        <v>267.98989899999998</v>
      </c>
      <c r="I1368">
        <v>267.98989899999998</v>
      </c>
    </row>
    <row r="1369" spans="1:9" x14ac:dyDescent="0.25">
      <c r="A1369" s="8">
        <v>2024</v>
      </c>
      <c r="B1369" s="9" t="s">
        <v>783</v>
      </c>
      <c r="C1369" s="9" t="s">
        <v>1449</v>
      </c>
      <c r="D1369" s="9" t="s">
        <v>4796</v>
      </c>
      <c r="E1369" s="11">
        <f>VLOOKUP(C1369,Typology!$A$2:$D$615,4,FALSE)</f>
        <v>4</v>
      </c>
      <c r="F1369" s="9" t="s">
        <v>1451</v>
      </c>
      <c r="G1369" s="9" t="s">
        <v>6508</v>
      </c>
      <c r="H1369">
        <v>218.950582</v>
      </c>
      <c r="I1369">
        <v>218.950582</v>
      </c>
    </row>
    <row r="1370" spans="1:9" x14ac:dyDescent="0.25">
      <c r="A1370" s="8">
        <v>2024</v>
      </c>
      <c r="B1370" s="9" t="s">
        <v>783</v>
      </c>
      <c r="C1370" s="9" t="s">
        <v>1449</v>
      </c>
      <c r="D1370" s="9" t="s">
        <v>4796</v>
      </c>
      <c r="E1370" s="11">
        <f>VLOOKUP(C1370,Typology!$A$2:$D$615,4,FALSE)</f>
        <v>4</v>
      </c>
      <c r="F1370" s="9" t="s">
        <v>1452</v>
      </c>
      <c r="G1370" s="9" t="s">
        <v>6509</v>
      </c>
      <c r="H1370">
        <v>386.633782</v>
      </c>
      <c r="I1370">
        <v>386.633782</v>
      </c>
    </row>
    <row r="1371" spans="1:9" x14ac:dyDescent="0.25">
      <c r="A1371" s="8">
        <v>2024</v>
      </c>
      <c r="B1371" s="9" t="s">
        <v>783</v>
      </c>
      <c r="C1371" s="9" t="s">
        <v>1453</v>
      </c>
      <c r="D1371" s="9" t="s">
        <v>5500</v>
      </c>
      <c r="E1371" s="11">
        <f>VLOOKUP(C1371,Typology!$A$2:$D$615,4,FALSE)</f>
        <v>7</v>
      </c>
      <c r="F1371" s="9" t="s">
        <v>1454</v>
      </c>
      <c r="G1371" s="9" t="s">
        <v>6510</v>
      </c>
      <c r="H1371">
        <v>358.78409399999998</v>
      </c>
      <c r="I1371">
        <v>358.78409399999998</v>
      </c>
    </row>
    <row r="1372" spans="1:9" x14ac:dyDescent="0.25">
      <c r="A1372" s="8">
        <v>2024</v>
      </c>
      <c r="B1372" s="9" t="s">
        <v>783</v>
      </c>
      <c r="C1372" s="9" t="s">
        <v>1453</v>
      </c>
      <c r="D1372" s="9" t="s">
        <v>5500</v>
      </c>
      <c r="E1372" s="11">
        <f>VLOOKUP(C1372,Typology!$A$2:$D$615,4,FALSE)</f>
        <v>7</v>
      </c>
      <c r="F1372" s="9" t="s">
        <v>1455</v>
      </c>
      <c r="G1372" s="9" t="s">
        <v>6511</v>
      </c>
      <c r="H1372">
        <v>0</v>
      </c>
      <c r="I1372">
        <v>975.300161</v>
      </c>
    </row>
    <row r="1373" spans="1:9" x14ac:dyDescent="0.25">
      <c r="A1373" s="8">
        <v>2024</v>
      </c>
      <c r="B1373" s="9" t="s">
        <v>783</v>
      </c>
      <c r="C1373" s="9" t="s">
        <v>1453</v>
      </c>
      <c r="D1373" s="9" t="s">
        <v>5500</v>
      </c>
      <c r="E1373" s="11">
        <f>VLOOKUP(C1373,Typology!$A$2:$D$615,4,FALSE)</f>
        <v>7</v>
      </c>
      <c r="F1373" s="9" t="s">
        <v>1456</v>
      </c>
      <c r="G1373" s="9" t="s">
        <v>6512</v>
      </c>
      <c r="H1373">
        <v>0</v>
      </c>
      <c r="I1373">
        <v>656.26674000000003</v>
      </c>
    </row>
    <row r="1374" spans="1:9" x14ac:dyDescent="0.25">
      <c r="A1374" s="8">
        <v>2024</v>
      </c>
      <c r="B1374" s="9" t="s">
        <v>783</v>
      </c>
      <c r="C1374" s="9" t="s">
        <v>1453</v>
      </c>
      <c r="D1374" s="9" t="s">
        <v>5500</v>
      </c>
      <c r="E1374" s="11">
        <f>VLOOKUP(C1374,Typology!$A$2:$D$615,4,FALSE)</f>
        <v>7</v>
      </c>
      <c r="F1374" s="9" t="s">
        <v>1457</v>
      </c>
      <c r="G1374" s="9" t="s">
        <v>6513</v>
      </c>
      <c r="H1374">
        <v>383.10506299999997</v>
      </c>
      <c r="I1374">
        <v>383.10506299999997</v>
      </c>
    </row>
    <row r="1375" spans="1:9" x14ac:dyDescent="0.25">
      <c r="A1375" s="8">
        <v>2024</v>
      </c>
      <c r="B1375" s="9" t="s">
        <v>783</v>
      </c>
      <c r="C1375" s="9" t="s">
        <v>1453</v>
      </c>
      <c r="D1375" s="9" t="s">
        <v>5500</v>
      </c>
      <c r="E1375" s="11">
        <f>VLOOKUP(C1375,Typology!$A$2:$D$615,4,FALSE)</f>
        <v>7</v>
      </c>
      <c r="F1375" s="9" t="s">
        <v>1458</v>
      </c>
      <c r="G1375" s="9" t="s">
        <v>6514</v>
      </c>
      <c r="H1375">
        <v>406.76047799999998</v>
      </c>
      <c r="I1375">
        <v>406.76047799999998</v>
      </c>
    </row>
    <row r="1376" spans="1:9" x14ac:dyDescent="0.25">
      <c r="A1376" s="8">
        <v>2024</v>
      </c>
      <c r="B1376" s="9" t="s">
        <v>783</v>
      </c>
      <c r="C1376" s="9" t="s">
        <v>1459</v>
      </c>
      <c r="D1376" s="9" t="s">
        <v>4772</v>
      </c>
      <c r="E1376" s="11">
        <f>VLOOKUP(C1376,Typology!$A$2:$D$615,4,FALSE)</f>
        <v>4</v>
      </c>
      <c r="F1376" s="9" t="s">
        <v>1460</v>
      </c>
      <c r="G1376" s="9" t="s">
        <v>6515</v>
      </c>
      <c r="H1376">
        <v>211.046367</v>
      </c>
      <c r="I1376">
        <v>211.046367</v>
      </c>
    </row>
    <row r="1377" spans="1:9" x14ac:dyDescent="0.25">
      <c r="A1377" s="8">
        <v>2024</v>
      </c>
      <c r="B1377" s="9" t="s">
        <v>783</v>
      </c>
      <c r="C1377" s="9" t="s">
        <v>1459</v>
      </c>
      <c r="D1377" s="9" t="s">
        <v>4772</v>
      </c>
      <c r="E1377" s="11">
        <f>VLOOKUP(C1377,Typology!$A$2:$D$615,4,FALSE)</f>
        <v>4</v>
      </c>
      <c r="F1377" s="9" t="s">
        <v>1461</v>
      </c>
      <c r="G1377" s="9" t="s">
        <v>6516</v>
      </c>
      <c r="H1377">
        <v>282.72988599999996</v>
      </c>
      <c r="I1377">
        <v>282.72988599999996</v>
      </c>
    </row>
    <row r="1378" spans="1:9" x14ac:dyDescent="0.25">
      <c r="A1378" s="8">
        <v>2024</v>
      </c>
      <c r="B1378" s="9" t="s">
        <v>783</v>
      </c>
      <c r="C1378" s="9" t="s">
        <v>1459</v>
      </c>
      <c r="D1378" s="9" t="s">
        <v>4772</v>
      </c>
      <c r="E1378" s="11">
        <f>VLOOKUP(C1378,Typology!$A$2:$D$615,4,FALSE)</f>
        <v>4</v>
      </c>
      <c r="F1378" s="9" t="s">
        <v>1462</v>
      </c>
      <c r="G1378" s="9" t="s">
        <v>6517</v>
      </c>
      <c r="H1378">
        <v>376.701865</v>
      </c>
      <c r="I1378">
        <v>376.701865</v>
      </c>
    </row>
    <row r="1379" spans="1:9" x14ac:dyDescent="0.25">
      <c r="A1379" s="8">
        <v>2024</v>
      </c>
      <c r="B1379" s="9" t="s">
        <v>783</v>
      </c>
      <c r="C1379" s="9" t="s">
        <v>1459</v>
      </c>
      <c r="D1379" s="9" t="s">
        <v>4772</v>
      </c>
      <c r="E1379" s="11">
        <f>VLOOKUP(C1379,Typology!$A$2:$D$615,4,FALSE)</f>
        <v>4</v>
      </c>
      <c r="F1379" s="9" t="s">
        <v>412</v>
      </c>
      <c r="G1379" s="9" t="s">
        <v>5591</v>
      </c>
      <c r="H1379">
        <v>0</v>
      </c>
      <c r="I1379">
        <v>627.29929700000002</v>
      </c>
    </row>
    <row r="1380" spans="1:9" x14ac:dyDescent="0.25">
      <c r="A1380" s="8">
        <v>2024</v>
      </c>
      <c r="B1380" s="9" t="s">
        <v>783</v>
      </c>
      <c r="C1380" s="9" t="s">
        <v>1459</v>
      </c>
      <c r="D1380" s="9" t="s">
        <v>4772</v>
      </c>
      <c r="E1380" s="11">
        <f>VLOOKUP(C1380,Typology!$A$2:$D$615,4,FALSE)</f>
        <v>4</v>
      </c>
      <c r="F1380" s="9" t="s">
        <v>413</v>
      </c>
      <c r="G1380" s="9" t="s">
        <v>5592</v>
      </c>
      <c r="H1380">
        <v>3</v>
      </c>
      <c r="I1380">
        <v>458.172504</v>
      </c>
    </row>
    <row r="1381" spans="1:9" x14ac:dyDescent="0.25">
      <c r="A1381" s="8">
        <v>2024</v>
      </c>
      <c r="B1381" s="9" t="s">
        <v>783</v>
      </c>
      <c r="C1381" s="9" t="s">
        <v>1463</v>
      </c>
      <c r="D1381" s="9" t="s">
        <v>5501</v>
      </c>
      <c r="E1381" s="11">
        <f>VLOOKUP(C1381,Typology!$A$2:$D$615,4,FALSE)</f>
        <v>4</v>
      </c>
      <c r="F1381" s="9" t="s">
        <v>1464</v>
      </c>
      <c r="G1381" s="9" t="s">
        <v>6518</v>
      </c>
      <c r="H1381">
        <v>514.05103799999995</v>
      </c>
      <c r="I1381">
        <v>514.05103799999995</v>
      </c>
    </row>
    <row r="1382" spans="1:9" x14ac:dyDescent="0.25">
      <c r="A1382" s="8">
        <v>2024</v>
      </c>
      <c r="B1382" s="9" t="s">
        <v>783</v>
      </c>
      <c r="C1382" s="9" t="s">
        <v>1463</v>
      </c>
      <c r="D1382" s="9" t="s">
        <v>5501</v>
      </c>
      <c r="E1382" s="11">
        <f>VLOOKUP(C1382,Typology!$A$2:$D$615,4,FALSE)</f>
        <v>4</v>
      </c>
      <c r="F1382" s="9" t="s">
        <v>1465</v>
      </c>
      <c r="G1382" s="9" t="s">
        <v>6519</v>
      </c>
      <c r="H1382">
        <v>0</v>
      </c>
      <c r="I1382">
        <v>429.22634099999999</v>
      </c>
    </row>
    <row r="1383" spans="1:9" x14ac:dyDescent="0.25">
      <c r="A1383" s="8">
        <v>2024</v>
      </c>
      <c r="B1383" s="9" t="s">
        <v>783</v>
      </c>
      <c r="C1383" s="9" t="s">
        <v>1463</v>
      </c>
      <c r="D1383" s="9" t="s">
        <v>5501</v>
      </c>
      <c r="E1383" s="11">
        <f>VLOOKUP(C1383,Typology!$A$2:$D$615,4,FALSE)</f>
        <v>4</v>
      </c>
      <c r="F1383" s="9" t="s">
        <v>1466</v>
      </c>
      <c r="G1383" s="9" t="s">
        <v>6520</v>
      </c>
      <c r="H1383">
        <v>231.81348500000001</v>
      </c>
      <c r="I1383">
        <v>346.78497099999998</v>
      </c>
    </row>
    <row r="1384" spans="1:9" x14ac:dyDescent="0.25">
      <c r="A1384" s="8">
        <v>2024</v>
      </c>
      <c r="B1384" s="9" t="s">
        <v>783</v>
      </c>
      <c r="C1384" s="9" t="s">
        <v>1463</v>
      </c>
      <c r="D1384" s="9" t="s">
        <v>5501</v>
      </c>
      <c r="E1384" s="11">
        <f>VLOOKUP(C1384,Typology!$A$2:$D$615,4,FALSE)</f>
        <v>4</v>
      </c>
      <c r="F1384" s="9" t="s">
        <v>1467</v>
      </c>
      <c r="G1384" s="9" t="s">
        <v>6521</v>
      </c>
      <c r="H1384">
        <v>0</v>
      </c>
      <c r="I1384">
        <v>227.602599</v>
      </c>
    </row>
    <row r="1385" spans="1:9" x14ac:dyDescent="0.25">
      <c r="A1385" s="8">
        <v>2024</v>
      </c>
      <c r="B1385" s="9" t="s">
        <v>783</v>
      </c>
      <c r="C1385" s="9" t="s">
        <v>1468</v>
      </c>
      <c r="D1385" s="9" t="s">
        <v>5502</v>
      </c>
      <c r="E1385" s="11">
        <f>VLOOKUP(C1385,Typology!$A$2:$D$615,4,FALSE)</f>
        <v>6</v>
      </c>
      <c r="F1385" s="9" t="s">
        <v>1469</v>
      </c>
      <c r="G1385" s="9" t="s">
        <v>6522</v>
      </c>
      <c r="H1385">
        <v>0</v>
      </c>
      <c r="I1385">
        <v>317.79819800000001</v>
      </c>
    </row>
    <row r="1386" spans="1:9" x14ac:dyDescent="0.25">
      <c r="A1386" s="8">
        <v>2024</v>
      </c>
      <c r="B1386" s="9" t="s">
        <v>783</v>
      </c>
      <c r="C1386" s="9" t="s">
        <v>1468</v>
      </c>
      <c r="D1386" s="9" t="s">
        <v>5502</v>
      </c>
      <c r="E1386" s="11">
        <f>VLOOKUP(C1386,Typology!$A$2:$D$615,4,FALSE)</f>
        <v>6</v>
      </c>
      <c r="F1386" s="9" t="s">
        <v>1470</v>
      </c>
      <c r="G1386" s="9" t="s">
        <v>6523</v>
      </c>
      <c r="H1386">
        <v>165.52941099999998</v>
      </c>
      <c r="I1386">
        <v>446.04458999999997</v>
      </c>
    </row>
    <row r="1387" spans="1:9" x14ac:dyDescent="0.25">
      <c r="A1387" s="8">
        <v>2024</v>
      </c>
      <c r="B1387" s="9" t="s">
        <v>783</v>
      </c>
      <c r="C1387" s="9" t="s">
        <v>1468</v>
      </c>
      <c r="D1387" s="9" t="s">
        <v>5502</v>
      </c>
      <c r="E1387" s="11">
        <f>VLOOKUP(C1387,Typology!$A$2:$D$615,4,FALSE)</f>
        <v>6</v>
      </c>
      <c r="F1387" s="9" t="s">
        <v>1471</v>
      </c>
      <c r="G1387" s="9" t="s">
        <v>6524</v>
      </c>
      <c r="H1387">
        <v>364.55729400000001</v>
      </c>
      <c r="I1387">
        <v>364.55729400000001</v>
      </c>
    </row>
    <row r="1388" spans="1:9" x14ac:dyDescent="0.25">
      <c r="A1388" s="8">
        <v>2024</v>
      </c>
      <c r="B1388" s="9" t="s">
        <v>783</v>
      </c>
      <c r="C1388" s="9" t="s">
        <v>1472</v>
      </c>
      <c r="D1388" s="9" t="s">
        <v>5007</v>
      </c>
      <c r="E1388" s="11">
        <f>VLOOKUP(C1388,Typology!$A$2:$D$615,4,FALSE)</f>
        <v>7</v>
      </c>
      <c r="F1388" s="9" t="s">
        <v>1473</v>
      </c>
      <c r="G1388" s="9" t="s">
        <v>6525</v>
      </c>
      <c r="H1388">
        <v>298.757813</v>
      </c>
      <c r="I1388">
        <v>298.757813</v>
      </c>
    </row>
    <row r="1389" spans="1:9" x14ac:dyDescent="0.25">
      <c r="A1389" s="8">
        <v>2024</v>
      </c>
      <c r="B1389" s="9" t="s">
        <v>783</v>
      </c>
      <c r="C1389" s="9" t="s">
        <v>1472</v>
      </c>
      <c r="D1389" s="9" t="s">
        <v>5007</v>
      </c>
      <c r="E1389" s="11">
        <f>VLOOKUP(C1389,Typology!$A$2:$D$615,4,FALSE)</f>
        <v>7</v>
      </c>
      <c r="F1389" s="9" t="s">
        <v>1474</v>
      </c>
      <c r="G1389" s="9" t="s">
        <v>6526</v>
      </c>
      <c r="H1389">
        <v>292.15779900000001</v>
      </c>
      <c r="I1389">
        <v>557.491038</v>
      </c>
    </row>
    <row r="1390" spans="1:9" x14ac:dyDescent="0.25">
      <c r="A1390" s="8">
        <v>2024</v>
      </c>
      <c r="B1390" s="9" t="s">
        <v>783</v>
      </c>
      <c r="C1390" s="9" t="s">
        <v>1472</v>
      </c>
      <c r="D1390" s="9" t="s">
        <v>5007</v>
      </c>
      <c r="E1390" s="11">
        <f>VLOOKUP(C1390,Typology!$A$2:$D$615,4,FALSE)</f>
        <v>7</v>
      </c>
      <c r="F1390" s="9" t="s">
        <v>508</v>
      </c>
      <c r="G1390" s="9" t="s">
        <v>5673</v>
      </c>
      <c r="H1390">
        <v>0</v>
      </c>
      <c r="I1390">
        <v>631.48373300000003</v>
      </c>
    </row>
    <row r="1391" spans="1:9" x14ac:dyDescent="0.25">
      <c r="A1391" s="8">
        <v>2024</v>
      </c>
      <c r="B1391" s="9" t="s">
        <v>783</v>
      </c>
      <c r="C1391" s="9" t="s">
        <v>1472</v>
      </c>
      <c r="D1391" s="9" t="s">
        <v>5007</v>
      </c>
      <c r="E1391" s="11">
        <f>VLOOKUP(C1391,Typology!$A$2:$D$615,4,FALSE)</f>
        <v>7</v>
      </c>
      <c r="F1391" s="9" t="s">
        <v>1475</v>
      </c>
      <c r="G1391" s="9" t="s">
        <v>6527</v>
      </c>
      <c r="H1391">
        <v>550.11142399999994</v>
      </c>
      <c r="I1391">
        <v>550.11142399999994</v>
      </c>
    </row>
    <row r="1392" spans="1:9" x14ac:dyDescent="0.25">
      <c r="A1392" s="8">
        <v>2024</v>
      </c>
      <c r="B1392" s="9" t="s">
        <v>783</v>
      </c>
      <c r="C1392" s="9" t="s">
        <v>1472</v>
      </c>
      <c r="D1392" s="9" t="s">
        <v>5007</v>
      </c>
      <c r="E1392" s="11">
        <f>VLOOKUP(C1392,Typology!$A$2:$D$615,4,FALSE)</f>
        <v>7</v>
      </c>
      <c r="F1392" s="9" t="s">
        <v>538</v>
      </c>
      <c r="G1392" s="9" t="s">
        <v>5703</v>
      </c>
      <c r="H1392">
        <v>0</v>
      </c>
      <c r="I1392">
        <v>1233.167095</v>
      </c>
    </row>
    <row r="1393" spans="1:9" x14ac:dyDescent="0.25">
      <c r="A1393" s="8">
        <v>2024</v>
      </c>
      <c r="B1393" s="9" t="s">
        <v>783</v>
      </c>
      <c r="C1393" s="9" t="s">
        <v>1472</v>
      </c>
      <c r="D1393" s="9" t="s">
        <v>5007</v>
      </c>
      <c r="E1393" s="11">
        <f>VLOOKUP(C1393,Typology!$A$2:$D$615,4,FALSE)</f>
        <v>7</v>
      </c>
      <c r="F1393" s="9" t="s">
        <v>1476</v>
      </c>
      <c r="G1393" s="9" t="s">
        <v>6528</v>
      </c>
      <c r="H1393">
        <v>551.06430899999998</v>
      </c>
      <c r="I1393">
        <v>551.06430899999998</v>
      </c>
    </row>
    <row r="1394" spans="1:9" x14ac:dyDescent="0.25">
      <c r="A1394" s="8">
        <v>2024</v>
      </c>
      <c r="B1394" s="9" t="s">
        <v>783</v>
      </c>
      <c r="C1394" s="9" t="s">
        <v>1477</v>
      </c>
      <c r="D1394" s="9" t="s">
        <v>4789</v>
      </c>
      <c r="E1394" s="11">
        <f>VLOOKUP(C1394,Typology!$A$2:$D$615,4,FALSE)</f>
        <v>4</v>
      </c>
      <c r="F1394" s="9" t="s">
        <v>1478</v>
      </c>
      <c r="G1394" s="9" t="s">
        <v>6529</v>
      </c>
      <c r="H1394">
        <v>837.58961499999998</v>
      </c>
      <c r="I1394">
        <v>837.58961499999998</v>
      </c>
    </row>
    <row r="1395" spans="1:9" x14ac:dyDescent="0.25">
      <c r="A1395" s="8">
        <v>2024</v>
      </c>
      <c r="B1395" s="9" t="s">
        <v>783</v>
      </c>
      <c r="C1395" s="9" t="s">
        <v>1477</v>
      </c>
      <c r="D1395" s="9" t="s">
        <v>4789</v>
      </c>
      <c r="E1395" s="11">
        <f>VLOOKUP(C1395,Typology!$A$2:$D$615,4,FALSE)</f>
        <v>4</v>
      </c>
      <c r="F1395" s="9" t="s">
        <v>1479</v>
      </c>
      <c r="G1395" s="9" t="s">
        <v>6530</v>
      </c>
      <c r="H1395">
        <v>0</v>
      </c>
      <c r="I1395">
        <v>812.67617199999995</v>
      </c>
    </row>
    <row r="1396" spans="1:9" x14ac:dyDescent="0.25">
      <c r="A1396" s="8">
        <v>2024</v>
      </c>
      <c r="B1396" s="9" t="s">
        <v>783</v>
      </c>
      <c r="C1396" s="9" t="s">
        <v>1477</v>
      </c>
      <c r="D1396" s="9" t="s">
        <v>4789</v>
      </c>
      <c r="E1396" s="11">
        <f>VLOOKUP(C1396,Typology!$A$2:$D$615,4,FALSE)</f>
        <v>4</v>
      </c>
      <c r="F1396" s="9" t="s">
        <v>1480</v>
      </c>
      <c r="G1396" s="9" t="s">
        <v>6531</v>
      </c>
      <c r="H1396">
        <v>156.277207</v>
      </c>
      <c r="I1396">
        <v>680.71328800000003</v>
      </c>
    </row>
    <row r="1397" spans="1:9" x14ac:dyDescent="0.25">
      <c r="A1397" s="8">
        <v>2024</v>
      </c>
      <c r="B1397" s="9" t="s">
        <v>783</v>
      </c>
      <c r="C1397" s="9" t="s">
        <v>1477</v>
      </c>
      <c r="D1397" s="9" t="s">
        <v>4789</v>
      </c>
      <c r="E1397" s="11">
        <f>VLOOKUP(C1397,Typology!$A$2:$D$615,4,FALSE)</f>
        <v>4</v>
      </c>
      <c r="F1397" s="9" t="s">
        <v>1481</v>
      </c>
      <c r="G1397" s="9" t="s">
        <v>6532</v>
      </c>
      <c r="H1397">
        <v>0</v>
      </c>
      <c r="I1397">
        <v>0</v>
      </c>
    </row>
    <row r="1398" spans="1:9" x14ac:dyDescent="0.25">
      <c r="A1398" s="8">
        <v>2024</v>
      </c>
      <c r="B1398" s="9" t="s">
        <v>783</v>
      </c>
      <c r="C1398" s="9" t="s">
        <v>1482</v>
      </c>
      <c r="D1398" s="9" t="s">
        <v>4984</v>
      </c>
      <c r="E1398" s="11">
        <f>VLOOKUP(C1398,Typology!$A$2:$D$615,4,FALSE)</f>
        <v>7</v>
      </c>
      <c r="F1398" s="9" t="s">
        <v>1483</v>
      </c>
      <c r="G1398" s="9" t="s">
        <v>6533</v>
      </c>
      <c r="H1398">
        <v>515.81229800000006</v>
      </c>
      <c r="I1398">
        <v>603.61462200000005</v>
      </c>
    </row>
    <row r="1399" spans="1:9" x14ac:dyDescent="0.25">
      <c r="A1399" s="8">
        <v>2024</v>
      </c>
      <c r="B1399" s="9" t="s">
        <v>783</v>
      </c>
      <c r="C1399" s="9" t="s">
        <v>1482</v>
      </c>
      <c r="D1399" s="9" t="s">
        <v>4984</v>
      </c>
      <c r="E1399" s="11">
        <f>VLOOKUP(C1399,Typology!$A$2:$D$615,4,FALSE)</f>
        <v>7</v>
      </c>
      <c r="F1399" s="9" t="s">
        <v>1484</v>
      </c>
      <c r="G1399" s="9" t="s">
        <v>6534</v>
      </c>
      <c r="H1399">
        <v>527.74315100000001</v>
      </c>
      <c r="I1399">
        <v>614.75385400000005</v>
      </c>
    </row>
    <row r="1400" spans="1:9" x14ac:dyDescent="0.25">
      <c r="A1400" s="8">
        <v>2024</v>
      </c>
      <c r="B1400" s="9" t="s">
        <v>783</v>
      </c>
      <c r="C1400" s="9" t="s">
        <v>1482</v>
      </c>
      <c r="D1400" s="9" t="s">
        <v>4984</v>
      </c>
      <c r="E1400" s="11">
        <f>VLOOKUP(C1400,Typology!$A$2:$D$615,4,FALSE)</f>
        <v>7</v>
      </c>
      <c r="F1400" s="9" t="s">
        <v>1485</v>
      </c>
      <c r="G1400" s="9" t="s">
        <v>6535</v>
      </c>
      <c r="H1400">
        <v>538.20572700000002</v>
      </c>
      <c r="I1400">
        <v>610.04293499999994</v>
      </c>
    </row>
    <row r="1401" spans="1:9" x14ac:dyDescent="0.25">
      <c r="A1401" s="8">
        <v>2024</v>
      </c>
      <c r="B1401" s="9" t="s">
        <v>783</v>
      </c>
      <c r="C1401" s="9" t="s">
        <v>1482</v>
      </c>
      <c r="D1401" s="9" t="s">
        <v>4984</v>
      </c>
      <c r="E1401" s="11">
        <f>VLOOKUP(C1401,Typology!$A$2:$D$615,4,FALSE)</f>
        <v>7</v>
      </c>
      <c r="F1401" s="9" t="s">
        <v>1486</v>
      </c>
      <c r="G1401" s="9" t="s">
        <v>6536</v>
      </c>
      <c r="H1401">
        <v>560.17628200000001</v>
      </c>
      <c r="I1401">
        <v>653.030934</v>
      </c>
    </row>
    <row r="1402" spans="1:9" x14ac:dyDescent="0.25">
      <c r="A1402" s="8">
        <v>2024</v>
      </c>
      <c r="B1402" s="9" t="s">
        <v>783</v>
      </c>
      <c r="C1402" s="9" t="s">
        <v>1482</v>
      </c>
      <c r="D1402" s="9" t="s">
        <v>4984</v>
      </c>
      <c r="E1402" s="11">
        <f>VLOOKUP(C1402,Typology!$A$2:$D$615,4,FALSE)</f>
        <v>7</v>
      </c>
      <c r="F1402" s="9" t="s">
        <v>1487</v>
      </c>
      <c r="G1402" s="9" t="s">
        <v>6537</v>
      </c>
      <c r="H1402">
        <v>447.71973700000001</v>
      </c>
      <c r="I1402">
        <v>524.67242999999996</v>
      </c>
    </row>
    <row r="1403" spans="1:9" x14ac:dyDescent="0.25">
      <c r="A1403" s="8">
        <v>2024</v>
      </c>
      <c r="B1403" s="9" t="s">
        <v>783</v>
      </c>
      <c r="C1403" s="9" t="s">
        <v>1482</v>
      </c>
      <c r="D1403" s="9" t="s">
        <v>4984</v>
      </c>
      <c r="E1403" s="11">
        <f>VLOOKUP(C1403,Typology!$A$2:$D$615,4,FALSE)</f>
        <v>7</v>
      </c>
      <c r="F1403" s="9" t="s">
        <v>1488</v>
      </c>
      <c r="G1403" s="9" t="s">
        <v>6303</v>
      </c>
      <c r="H1403">
        <v>576.87115800000004</v>
      </c>
      <c r="I1403">
        <v>673.12697100000003</v>
      </c>
    </row>
    <row r="1404" spans="1:9" x14ac:dyDescent="0.25">
      <c r="A1404" s="8">
        <v>2024</v>
      </c>
      <c r="B1404" s="9" t="s">
        <v>783</v>
      </c>
      <c r="C1404" s="9" t="s">
        <v>1482</v>
      </c>
      <c r="D1404" s="9" t="s">
        <v>4984</v>
      </c>
      <c r="E1404" s="11">
        <f>VLOOKUP(C1404,Typology!$A$2:$D$615,4,FALSE)</f>
        <v>7</v>
      </c>
      <c r="F1404" s="9" t="s">
        <v>1489</v>
      </c>
      <c r="G1404" s="9" t="s">
        <v>6538</v>
      </c>
      <c r="H1404">
        <v>0</v>
      </c>
      <c r="I1404">
        <v>736.46323299999995</v>
      </c>
    </row>
    <row r="1405" spans="1:9" x14ac:dyDescent="0.25">
      <c r="A1405" s="8">
        <v>2024</v>
      </c>
      <c r="B1405" s="9" t="s">
        <v>783</v>
      </c>
      <c r="C1405" s="9" t="s">
        <v>1482</v>
      </c>
      <c r="D1405" s="9" t="s">
        <v>4984</v>
      </c>
      <c r="E1405" s="11">
        <f>VLOOKUP(C1405,Typology!$A$2:$D$615,4,FALSE)</f>
        <v>7</v>
      </c>
      <c r="F1405" s="9" t="s">
        <v>1490</v>
      </c>
      <c r="G1405" s="9" t="s">
        <v>6539</v>
      </c>
      <c r="H1405">
        <v>529.693712</v>
      </c>
      <c r="I1405">
        <v>632.54836299999999</v>
      </c>
    </row>
    <row r="1406" spans="1:9" x14ac:dyDescent="0.25">
      <c r="A1406" s="8">
        <v>2024</v>
      </c>
      <c r="B1406" s="9" t="s">
        <v>783</v>
      </c>
      <c r="C1406" s="9" t="s">
        <v>1482</v>
      </c>
      <c r="D1406" s="9" t="s">
        <v>4984</v>
      </c>
      <c r="E1406" s="11">
        <f>VLOOKUP(C1406,Typology!$A$2:$D$615,4,FALSE)</f>
        <v>7</v>
      </c>
      <c r="F1406" s="9" t="s">
        <v>1491</v>
      </c>
      <c r="G1406" s="9" t="s">
        <v>6540</v>
      </c>
      <c r="H1406">
        <v>0</v>
      </c>
      <c r="I1406">
        <v>165.99451099999999</v>
      </c>
    </row>
    <row r="1407" spans="1:9" x14ac:dyDescent="0.25">
      <c r="A1407" s="8">
        <v>2024</v>
      </c>
      <c r="B1407" s="9" t="s">
        <v>783</v>
      </c>
      <c r="C1407" s="9" t="s">
        <v>1482</v>
      </c>
      <c r="D1407" s="9" t="s">
        <v>4984</v>
      </c>
      <c r="E1407" s="11">
        <f>VLOOKUP(C1407,Typology!$A$2:$D$615,4,FALSE)</f>
        <v>7</v>
      </c>
      <c r="F1407" s="9" t="s">
        <v>1492</v>
      </c>
      <c r="G1407" s="9" t="s">
        <v>6541</v>
      </c>
      <c r="H1407">
        <v>0</v>
      </c>
      <c r="I1407">
        <v>2166.7353429999998</v>
      </c>
    </row>
    <row r="1408" spans="1:9" x14ac:dyDescent="0.25">
      <c r="A1408" s="8">
        <v>2024</v>
      </c>
      <c r="B1408" s="9" t="s">
        <v>783</v>
      </c>
      <c r="C1408" s="9" t="s">
        <v>1482</v>
      </c>
      <c r="D1408" s="9" t="s">
        <v>4984</v>
      </c>
      <c r="E1408" s="11">
        <f>VLOOKUP(C1408,Typology!$A$2:$D$615,4,FALSE)</f>
        <v>7</v>
      </c>
      <c r="F1408" s="9" t="s">
        <v>1493</v>
      </c>
      <c r="G1408" s="9" t="s">
        <v>6542</v>
      </c>
      <c r="H1408">
        <v>495.98221100000001</v>
      </c>
      <c r="I1408">
        <v>582.41779499999996</v>
      </c>
    </row>
    <row r="1409" spans="1:9" x14ac:dyDescent="0.25">
      <c r="A1409" s="8">
        <v>2024</v>
      </c>
      <c r="B1409" s="9" t="s">
        <v>783</v>
      </c>
      <c r="C1409" s="9" t="s">
        <v>1482</v>
      </c>
      <c r="D1409" s="9" t="s">
        <v>4984</v>
      </c>
      <c r="E1409" s="11">
        <f>VLOOKUP(C1409,Typology!$A$2:$D$615,4,FALSE)</f>
        <v>7</v>
      </c>
      <c r="F1409" s="9" t="s">
        <v>1494</v>
      </c>
      <c r="G1409" s="9" t="s">
        <v>6543</v>
      </c>
      <c r="H1409">
        <v>0</v>
      </c>
      <c r="I1409">
        <v>506.48393900000002</v>
      </c>
    </row>
    <row r="1410" spans="1:9" x14ac:dyDescent="0.25">
      <c r="A1410" s="8">
        <v>2024</v>
      </c>
      <c r="B1410" s="9" t="s">
        <v>783</v>
      </c>
      <c r="C1410" s="9" t="s">
        <v>1495</v>
      </c>
      <c r="D1410" s="9" t="s">
        <v>4811</v>
      </c>
      <c r="E1410" s="11">
        <f>VLOOKUP(C1410,Typology!$A$2:$D$615,4,FALSE)</f>
        <v>4</v>
      </c>
      <c r="F1410" s="9" t="s">
        <v>561</v>
      </c>
      <c r="G1410" s="9" t="s">
        <v>5719</v>
      </c>
      <c r="H1410">
        <v>0</v>
      </c>
      <c r="I1410">
        <v>375.25896799999998</v>
      </c>
    </row>
    <row r="1411" spans="1:9" x14ac:dyDescent="0.25">
      <c r="A1411" s="8">
        <v>2024</v>
      </c>
      <c r="B1411" s="9" t="s">
        <v>783</v>
      </c>
      <c r="C1411" s="9" t="s">
        <v>1495</v>
      </c>
      <c r="D1411" s="9" t="s">
        <v>4811</v>
      </c>
      <c r="E1411" s="11">
        <f>VLOOKUP(C1411,Typology!$A$2:$D$615,4,FALSE)</f>
        <v>4</v>
      </c>
      <c r="F1411" s="9" t="s">
        <v>1496</v>
      </c>
      <c r="G1411" s="9" t="s">
        <v>6188</v>
      </c>
      <c r="H1411">
        <v>360.74091499999997</v>
      </c>
      <c r="I1411">
        <v>360.74091499999997</v>
      </c>
    </row>
    <row r="1412" spans="1:9" x14ac:dyDescent="0.25">
      <c r="A1412" s="8">
        <v>2024</v>
      </c>
      <c r="B1412" s="9" t="s">
        <v>783</v>
      </c>
      <c r="C1412" s="9" t="s">
        <v>1495</v>
      </c>
      <c r="D1412" s="9" t="s">
        <v>4811</v>
      </c>
      <c r="E1412" s="11">
        <f>VLOOKUP(C1412,Typology!$A$2:$D$615,4,FALSE)</f>
        <v>4</v>
      </c>
      <c r="F1412" s="9" t="s">
        <v>1497</v>
      </c>
      <c r="G1412" s="9" t="s">
        <v>6544</v>
      </c>
      <c r="H1412">
        <v>0</v>
      </c>
      <c r="I1412">
        <v>477.46876499999996</v>
      </c>
    </row>
    <row r="1413" spans="1:9" x14ac:dyDescent="0.25">
      <c r="A1413" s="8">
        <v>2024</v>
      </c>
      <c r="B1413" s="9" t="s">
        <v>783</v>
      </c>
      <c r="C1413" s="9" t="s">
        <v>1495</v>
      </c>
      <c r="D1413" s="9" t="s">
        <v>4811</v>
      </c>
      <c r="E1413" s="11">
        <f>VLOOKUP(C1413,Typology!$A$2:$D$615,4,FALSE)</f>
        <v>4</v>
      </c>
      <c r="F1413" s="9" t="s">
        <v>1498</v>
      </c>
      <c r="G1413" s="9" t="s">
        <v>6545</v>
      </c>
      <c r="H1413">
        <v>391.66628300000002</v>
      </c>
      <c r="I1413">
        <v>391.66628300000002</v>
      </c>
    </row>
    <row r="1414" spans="1:9" x14ac:dyDescent="0.25">
      <c r="A1414" s="8">
        <v>2024</v>
      </c>
      <c r="B1414" s="9" t="s">
        <v>783</v>
      </c>
      <c r="C1414" s="9" t="s">
        <v>1499</v>
      </c>
      <c r="D1414" s="9" t="s">
        <v>4800</v>
      </c>
      <c r="E1414" s="11">
        <f>VLOOKUP(C1414,Typology!$A$2:$D$615,4,FALSE)</f>
        <v>4</v>
      </c>
      <c r="F1414" s="9" t="s">
        <v>1500</v>
      </c>
      <c r="G1414" s="9" t="s">
        <v>6546</v>
      </c>
      <c r="H1414">
        <v>0</v>
      </c>
      <c r="I1414">
        <v>617.392067</v>
      </c>
    </row>
    <row r="1415" spans="1:9" x14ac:dyDescent="0.25">
      <c r="A1415" s="8">
        <v>2024</v>
      </c>
      <c r="B1415" s="9" t="s">
        <v>783</v>
      </c>
      <c r="C1415" s="9" t="s">
        <v>1499</v>
      </c>
      <c r="D1415" s="9" t="s">
        <v>4800</v>
      </c>
      <c r="E1415" s="11">
        <f>VLOOKUP(C1415,Typology!$A$2:$D$615,4,FALSE)</f>
        <v>4</v>
      </c>
      <c r="F1415" s="9" t="s">
        <v>1501</v>
      </c>
      <c r="G1415" s="9" t="s">
        <v>6547</v>
      </c>
      <c r="H1415">
        <v>311.061485</v>
      </c>
      <c r="I1415">
        <v>311.061485</v>
      </c>
    </row>
    <row r="1416" spans="1:9" x14ac:dyDescent="0.25">
      <c r="A1416" s="8">
        <v>2024</v>
      </c>
      <c r="B1416" s="9" t="s">
        <v>783</v>
      </c>
      <c r="C1416" s="9" t="s">
        <v>1499</v>
      </c>
      <c r="D1416" s="9" t="s">
        <v>4800</v>
      </c>
      <c r="E1416" s="11">
        <f>VLOOKUP(C1416,Typology!$A$2:$D$615,4,FALSE)</f>
        <v>4</v>
      </c>
      <c r="F1416" s="9" t="s">
        <v>1502</v>
      </c>
      <c r="G1416" s="9" t="s">
        <v>6548</v>
      </c>
      <c r="H1416">
        <v>358.153865</v>
      </c>
      <c r="I1416">
        <v>358.153865</v>
      </c>
    </row>
    <row r="1417" spans="1:9" x14ac:dyDescent="0.25">
      <c r="A1417" s="8">
        <v>2024</v>
      </c>
      <c r="B1417" s="9" t="s">
        <v>783</v>
      </c>
      <c r="C1417" s="9" t="s">
        <v>1499</v>
      </c>
      <c r="D1417" s="9" t="s">
        <v>4800</v>
      </c>
      <c r="E1417" s="11">
        <f>VLOOKUP(C1417,Typology!$A$2:$D$615,4,FALSE)</f>
        <v>4</v>
      </c>
      <c r="F1417" s="9" t="s">
        <v>1503</v>
      </c>
      <c r="G1417" s="9" t="s">
        <v>6549</v>
      </c>
      <c r="H1417">
        <v>375.51060799999999</v>
      </c>
      <c r="I1417">
        <v>375.51060799999999</v>
      </c>
    </row>
    <row r="1418" spans="1:9" x14ac:dyDescent="0.25">
      <c r="A1418" s="8">
        <v>2024</v>
      </c>
      <c r="B1418" s="9" t="s">
        <v>783</v>
      </c>
      <c r="C1418" s="9" t="s">
        <v>1499</v>
      </c>
      <c r="D1418" s="9" t="s">
        <v>4800</v>
      </c>
      <c r="E1418" s="11">
        <f>VLOOKUP(C1418,Typology!$A$2:$D$615,4,FALSE)</f>
        <v>4</v>
      </c>
      <c r="F1418" s="9" t="s">
        <v>1504</v>
      </c>
      <c r="G1418" s="9" t="s">
        <v>6550</v>
      </c>
      <c r="H1418">
        <v>0</v>
      </c>
      <c r="I1418">
        <v>493.86460899999997</v>
      </c>
    </row>
    <row r="1419" spans="1:9" x14ac:dyDescent="0.25">
      <c r="A1419" s="8">
        <v>2024</v>
      </c>
      <c r="B1419" s="9" t="s">
        <v>783</v>
      </c>
      <c r="C1419" s="9" t="s">
        <v>1505</v>
      </c>
      <c r="D1419" s="9" t="s">
        <v>5503</v>
      </c>
      <c r="E1419" s="11">
        <f>VLOOKUP(C1419,Typology!$A$2:$D$615,4,FALSE)</f>
        <v>5</v>
      </c>
      <c r="F1419" s="9" t="s">
        <v>1507</v>
      </c>
      <c r="G1419" s="9" t="s">
        <v>6552</v>
      </c>
      <c r="H1419">
        <v>0</v>
      </c>
      <c r="I1419">
        <v>355.240227</v>
      </c>
    </row>
    <row r="1420" spans="1:9" x14ac:dyDescent="0.25">
      <c r="A1420" s="8">
        <v>2024</v>
      </c>
      <c r="B1420" s="9" t="s">
        <v>783</v>
      </c>
      <c r="C1420" s="9" t="s">
        <v>1505</v>
      </c>
      <c r="D1420" s="9" t="s">
        <v>5503</v>
      </c>
      <c r="E1420" s="11">
        <f>VLOOKUP(C1420,Typology!$A$2:$D$615,4,FALSE)</f>
        <v>5</v>
      </c>
      <c r="F1420" s="9" t="s">
        <v>1508</v>
      </c>
      <c r="G1420" s="9" t="s">
        <v>6553</v>
      </c>
      <c r="H1420">
        <v>0</v>
      </c>
      <c r="I1420">
        <v>267.845079</v>
      </c>
    </row>
    <row r="1421" spans="1:9" x14ac:dyDescent="0.25">
      <c r="A1421" s="8">
        <v>2024</v>
      </c>
      <c r="B1421" s="9" t="s">
        <v>783</v>
      </c>
      <c r="C1421" s="9" t="s">
        <v>1505</v>
      </c>
      <c r="D1421" s="9" t="s">
        <v>5503</v>
      </c>
      <c r="E1421" s="11">
        <f>VLOOKUP(C1421,Typology!$A$2:$D$615,4,FALSE)</f>
        <v>5</v>
      </c>
      <c r="F1421" s="9" t="s">
        <v>1509</v>
      </c>
      <c r="G1421" s="9" t="s">
        <v>6554</v>
      </c>
      <c r="H1421">
        <v>493.84371499999997</v>
      </c>
      <c r="I1421">
        <v>493.84371499999997</v>
      </c>
    </row>
    <row r="1422" spans="1:9" x14ac:dyDescent="0.25">
      <c r="A1422" s="8">
        <v>2024</v>
      </c>
      <c r="B1422" s="9" t="s">
        <v>783</v>
      </c>
      <c r="C1422" s="9" t="s">
        <v>1510</v>
      </c>
      <c r="D1422" s="9" t="s">
        <v>5504</v>
      </c>
      <c r="E1422" s="11">
        <f>VLOOKUP(C1422,Typology!$A$2:$D$615,4,FALSE)</f>
        <v>4</v>
      </c>
      <c r="F1422" s="9" t="s">
        <v>1511</v>
      </c>
      <c r="G1422" s="9" t="s">
        <v>6555</v>
      </c>
      <c r="H1422">
        <v>0</v>
      </c>
      <c r="I1422">
        <v>299.17881799999998</v>
      </c>
    </row>
    <row r="1423" spans="1:9" x14ac:dyDescent="0.25">
      <c r="A1423" s="8">
        <v>2024</v>
      </c>
      <c r="B1423" s="9" t="s">
        <v>783</v>
      </c>
      <c r="C1423" s="9" t="s">
        <v>1510</v>
      </c>
      <c r="D1423" s="9" t="s">
        <v>5504</v>
      </c>
      <c r="E1423" s="11">
        <f>VLOOKUP(C1423,Typology!$A$2:$D$615,4,FALSE)</f>
        <v>4</v>
      </c>
      <c r="F1423" s="9" t="s">
        <v>1512</v>
      </c>
      <c r="G1423" s="9" t="s">
        <v>6556</v>
      </c>
      <c r="H1423">
        <v>0</v>
      </c>
      <c r="I1423">
        <v>364.49569500000001</v>
      </c>
    </row>
    <row r="1424" spans="1:9" x14ac:dyDescent="0.25">
      <c r="A1424" s="8">
        <v>2024</v>
      </c>
      <c r="B1424" s="9" t="s">
        <v>783</v>
      </c>
      <c r="C1424" s="9" t="s">
        <v>1510</v>
      </c>
      <c r="D1424" s="9" t="s">
        <v>5504</v>
      </c>
      <c r="E1424" s="11">
        <f>VLOOKUP(C1424,Typology!$A$2:$D$615,4,FALSE)</f>
        <v>4</v>
      </c>
      <c r="F1424" s="9" t="s">
        <v>1513</v>
      </c>
      <c r="G1424" s="9" t="s">
        <v>6557</v>
      </c>
      <c r="H1424">
        <v>582.629864</v>
      </c>
      <c r="I1424">
        <v>582.629864</v>
      </c>
    </row>
    <row r="1425" spans="1:9" x14ac:dyDescent="0.25">
      <c r="A1425" s="8">
        <v>2024</v>
      </c>
      <c r="B1425" s="9" t="s">
        <v>783</v>
      </c>
      <c r="C1425" s="9" t="s">
        <v>1514</v>
      </c>
      <c r="D1425" s="9" t="s">
        <v>4687</v>
      </c>
      <c r="E1425" s="11">
        <f>VLOOKUP(C1425,Typology!$A$2:$D$615,4,FALSE)</f>
        <v>3</v>
      </c>
      <c r="F1425" s="9" t="s">
        <v>1515</v>
      </c>
      <c r="G1425" s="9" t="s">
        <v>6558</v>
      </c>
      <c r="H1425">
        <v>384.47122000000002</v>
      </c>
      <c r="I1425">
        <v>384.47122000000002</v>
      </c>
    </row>
    <row r="1426" spans="1:9" x14ac:dyDescent="0.25">
      <c r="A1426" s="8">
        <v>2024</v>
      </c>
      <c r="B1426" s="9" t="s">
        <v>783</v>
      </c>
      <c r="C1426" s="9" t="s">
        <v>1514</v>
      </c>
      <c r="D1426" s="9" t="s">
        <v>4687</v>
      </c>
      <c r="E1426" s="11">
        <f>VLOOKUP(C1426,Typology!$A$2:$D$615,4,FALSE)</f>
        <v>3</v>
      </c>
      <c r="F1426" s="9" t="s">
        <v>1516</v>
      </c>
      <c r="G1426" s="9" t="s">
        <v>6559</v>
      </c>
      <c r="H1426">
        <v>388.600167</v>
      </c>
      <c r="I1426">
        <v>388.600167</v>
      </c>
    </row>
    <row r="1427" spans="1:9" x14ac:dyDescent="0.25">
      <c r="A1427" s="8">
        <v>2024</v>
      </c>
      <c r="B1427" s="9" t="s">
        <v>783</v>
      </c>
      <c r="C1427" s="9" t="s">
        <v>1514</v>
      </c>
      <c r="D1427" s="9" t="s">
        <v>4687</v>
      </c>
      <c r="E1427" s="11">
        <f>VLOOKUP(C1427,Typology!$A$2:$D$615,4,FALSE)</f>
        <v>3</v>
      </c>
      <c r="F1427" s="9" t="s">
        <v>735</v>
      </c>
      <c r="G1427" s="9" t="s">
        <v>5865</v>
      </c>
      <c r="H1427">
        <v>0</v>
      </c>
      <c r="I1427">
        <v>531.93999699999995</v>
      </c>
    </row>
    <row r="1428" spans="1:9" x14ac:dyDescent="0.25">
      <c r="A1428" s="8">
        <v>2024</v>
      </c>
      <c r="B1428" s="9" t="s">
        <v>783</v>
      </c>
      <c r="C1428" s="9" t="s">
        <v>1514</v>
      </c>
      <c r="D1428" s="9" t="s">
        <v>4687</v>
      </c>
      <c r="E1428" s="11">
        <f>VLOOKUP(C1428,Typology!$A$2:$D$615,4,FALSE)</f>
        <v>3</v>
      </c>
      <c r="F1428" s="9" t="s">
        <v>1517</v>
      </c>
      <c r="G1428" s="9" t="s">
        <v>6560</v>
      </c>
      <c r="H1428">
        <v>0</v>
      </c>
      <c r="I1428">
        <v>521.14986999999996</v>
      </c>
    </row>
    <row r="1429" spans="1:9" x14ac:dyDescent="0.25">
      <c r="A1429" s="8">
        <v>2024</v>
      </c>
      <c r="B1429" s="9" t="s">
        <v>783</v>
      </c>
      <c r="C1429" s="9" t="s">
        <v>1514</v>
      </c>
      <c r="D1429" s="9" t="s">
        <v>4687</v>
      </c>
      <c r="E1429" s="11">
        <f>VLOOKUP(C1429,Typology!$A$2:$D$615,4,FALSE)</f>
        <v>3</v>
      </c>
      <c r="F1429" s="9" t="s">
        <v>1518</v>
      </c>
      <c r="G1429" s="9" t="s">
        <v>6561</v>
      </c>
      <c r="H1429">
        <v>361.13633399999998</v>
      </c>
      <c r="I1429">
        <v>361.13633399999998</v>
      </c>
    </row>
    <row r="1430" spans="1:9" x14ac:dyDescent="0.25">
      <c r="A1430" s="8">
        <v>2024</v>
      </c>
      <c r="B1430" s="9" t="s">
        <v>783</v>
      </c>
      <c r="C1430" s="9" t="s">
        <v>1519</v>
      </c>
      <c r="D1430" s="9" t="s">
        <v>4917</v>
      </c>
      <c r="E1430" s="11">
        <f>VLOOKUP(C1430,Typology!$A$2:$D$615,4,FALSE)</f>
        <v>5</v>
      </c>
      <c r="F1430" s="9" t="s">
        <v>1520</v>
      </c>
      <c r="G1430" s="9" t="s">
        <v>6562</v>
      </c>
      <c r="H1430">
        <v>394.86138099999999</v>
      </c>
      <c r="I1430">
        <v>394.86138099999999</v>
      </c>
    </row>
    <row r="1431" spans="1:9" x14ac:dyDescent="0.25">
      <c r="A1431" s="8">
        <v>2024</v>
      </c>
      <c r="B1431" s="9" t="s">
        <v>783</v>
      </c>
      <c r="C1431" s="9" t="s">
        <v>1519</v>
      </c>
      <c r="D1431" s="9" t="s">
        <v>4917</v>
      </c>
      <c r="E1431" s="11">
        <f>VLOOKUP(C1431,Typology!$A$2:$D$615,4,FALSE)</f>
        <v>5</v>
      </c>
      <c r="F1431" s="9" t="s">
        <v>1521</v>
      </c>
      <c r="G1431" s="9" t="s">
        <v>6563</v>
      </c>
      <c r="H1431">
        <v>227.94354799999999</v>
      </c>
      <c r="I1431">
        <v>227.94354799999999</v>
      </c>
    </row>
    <row r="1432" spans="1:9" x14ac:dyDescent="0.25">
      <c r="A1432" s="8">
        <v>2024</v>
      </c>
      <c r="B1432" s="9" t="s">
        <v>783</v>
      </c>
      <c r="C1432" s="9" t="s">
        <v>1519</v>
      </c>
      <c r="D1432" s="9" t="s">
        <v>4917</v>
      </c>
      <c r="E1432" s="11">
        <f>VLOOKUP(C1432,Typology!$A$2:$D$615,4,FALSE)</f>
        <v>5</v>
      </c>
      <c r="F1432" s="9" t="s">
        <v>1522</v>
      </c>
      <c r="G1432" s="9" t="s">
        <v>6564</v>
      </c>
      <c r="H1432">
        <v>278.54392200000001</v>
      </c>
      <c r="I1432">
        <v>278.54392200000001</v>
      </c>
    </row>
    <row r="1433" spans="1:9" x14ac:dyDescent="0.25">
      <c r="A1433" s="8">
        <v>2024</v>
      </c>
      <c r="B1433" s="9" t="s">
        <v>783</v>
      </c>
      <c r="C1433" s="9" t="s">
        <v>1519</v>
      </c>
      <c r="D1433" s="9" t="s">
        <v>4917</v>
      </c>
      <c r="E1433" s="11">
        <f>VLOOKUP(C1433,Typology!$A$2:$D$615,4,FALSE)</f>
        <v>5</v>
      </c>
      <c r="F1433" s="9" t="s">
        <v>1523</v>
      </c>
      <c r="G1433" s="9" t="s">
        <v>6565</v>
      </c>
      <c r="H1433">
        <v>0</v>
      </c>
      <c r="I1433">
        <v>1073.462857</v>
      </c>
    </row>
    <row r="1434" spans="1:9" x14ac:dyDescent="0.25">
      <c r="A1434" s="8">
        <v>2024</v>
      </c>
      <c r="B1434" s="9" t="s">
        <v>783</v>
      </c>
      <c r="C1434" s="9" t="s">
        <v>1519</v>
      </c>
      <c r="D1434" s="9" t="s">
        <v>4917</v>
      </c>
      <c r="E1434" s="11">
        <f>VLOOKUP(C1434,Typology!$A$2:$D$615,4,FALSE)</f>
        <v>5</v>
      </c>
      <c r="F1434" s="9" t="s">
        <v>1524</v>
      </c>
      <c r="G1434" s="9" t="s">
        <v>6566</v>
      </c>
      <c r="H1434">
        <v>356.95854500000002</v>
      </c>
      <c r="I1434">
        <v>356.95854500000002</v>
      </c>
    </row>
    <row r="1435" spans="1:9" x14ac:dyDescent="0.25">
      <c r="A1435" s="8">
        <v>2024</v>
      </c>
      <c r="B1435" s="9" t="s">
        <v>783</v>
      </c>
      <c r="C1435" s="9" t="s">
        <v>1519</v>
      </c>
      <c r="D1435" s="9" t="s">
        <v>4917</v>
      </c>
      <c r="E1435" s="11">
        <f>VLOOKUP(C1435,Typology!$A$2:$D$615,4,FALSE)</f>
        <v>5</v>
      </c>
      <c r="F1435" s="9" t="s">
        <v>1525</v>
      </c>
      <c r="G1435" s="9" t="s">
        <v>6567</v>
      </c>
      <c r="H1435">
        <v>0</v>
      </c>
      <c r="I1435">
        <v>652.59178299999996</v>
      </c>
    </row>
    <row r="1436" spans="1:9" x14ac:dyDescent="0.25">
      <c r="A1436" s="8">
        <v>2024</v>
      </c>
      <c r="B1436" s="9" t="s">
        <v>783</v>
      </c>
      <c r="C1436" s="9" t="s">
        <v>1526</v>
      </c>
      <c r="D1436" s="9" t="s">
        <v>4409</v>
      </c>
      <c r="E1436" s="11">
        <f>VLOOKUP(C1436,Typology!$A$2:$D$615,4,FALSE)</f>
        <v>1</v>
      </c>
      <c r="F1436" s="9" t="s">
        <v>1527</v>
      </c>
      <c r="G1436" s="9" t="s">
        <v>6568</v>
      </c>
      <c r="H1436">
        <v>843.01652000000001</v>
      </c>
      <c r="I1436">
        <v>993.89722600000005</v>
      </c>
    </row>
    <row r="1437" spans="1:9" x14ac:dyDescent="0.25">
      <c r="A1437" s="8">
        <v>2024</v>
      </c>
      <c r="B1437" s="9" t="s">
        <v>783</v>
      </c>
      <c r="C1437" s="9" t="s">
        <v>1526</v>
      </c>
      <c r="D1437" s="9" t="s">
        <v>4409</v>
      </c>
      <c r="E1437" s="11">
        <f>VLOOKUP(C1437,Typology!$A$2:$D$615,4,FALSE)</f>
        <v>1</v>
      </c>
      <c r="F1437" s="9" t="s">
        <v>596</v>
      </c>
      <c r="G1437" s="9" t="s">
        <v>5748</v>
      </c>
      <c r="H1437">
        <v>0</v>
      </c>
      <c r="I1437">
        <v>483.92407200000002</v>
      </c>
    </row>
    <row r="1438" spans="1:9" x14ac:dyDescent="0.25">
      <c r="A1438" s="8">
        <v>2024</v>
      </c>
      <c r="B1438" s="9" t="s">
        <v>783</v>
      </c>
      <c r="C1438" s="9" t="s">
        <v>1526</v>
      </c>
      <c r="D1438" s="9" t="s">
        <v>4409</v>
      </c>
      <c r="E1438" s="11">
        <f>VLOOKUP(C1438,Typology!$A$2:$D$615,4,FALSE)</f>
        <v>1</v>
      </c>
      <c r="F1438" s="9" t="s">
        <v>597</v>
      </c>
      <c r="G1438" s="9" t="s">
        <v>5749</v>
      </c>
      <c r="H1438">
        <v>0</v>
      </c>
      <c r="I1438">
        <v>241.26496600000002</v>
      </c>
    </row>
    <row r="1439" spans="1:9" x14ac:dyDescent="0.25">
      <c r="A1439" s="8">
        <v>2024</v>
      </c>
      <c r="B1439" s="9" t="s">
        <v>783</v>
      </c>
      <c r="C1439" s="9" t="s">
        <v>1528</v>
      </c>
      <c r="D1439" s="9" t="s">
        <v>5505</v>
      </c>
      <c r="E1439" s="11">
        <f>VLOOKUP(C1439,Typology!$A$2:$D$615,4,FALSE)</f>
        <v>5</v>
      </c>
      <c r="F1439" s="9" t="s">
        <v>1529</v>
      </c>
      <c r="G1439" s="9" t="s">
        <v>6569</v>
      </c>
      <c r="H1439">
        <v>328.59964600000001</v>
      </c>
      <c r="I1439">
        <v>328.59964600000001</v>
      </c>
    </row>
    <row r="1440" spans="1:9" x14ac:dyDescent="0.25">
      <c r="A1440" s="8">
        <v>2024</v>
      </c>
      <c r="B1440" s="9" t="s">
        <v>783</v>
      </c>
      <c r="C1440" s="9" t="s">
        <v>1528</v>
      </c>
      <c r="D1440" s="9" t="s">
        <v>5505</v>
      </c>
      <c r="E1440" s="11">
        <f>VLOOKUP(C1440,Typology!$A$2:$D$615,4,FALSE)</f>
        <v>5</v>
      </c>
      <c r="F1440" s="9" t="s">
        <v>1530</v>
      </c>
      <c r="G1440" s="9" t="s">
        <v>6570</v>
      </c>
      <c r="H1440">
        <v>257.62400600000001</v>
      </c>
      <c r="I1440">
        <v>257.62400600000001</v>
      </c>
    </row>
    <row r="1441" spans="1:9" x14ac:dyDescent="0.25">
      <c r="A1441" s="8">
        <v>2024</v>
      </c>
      <c r="B1441" s="9" t="s">
        <v>783</v>
      </c>
      <c r="C1441" s="9" t="s">
        <v>1528</v>
      </c>
      <c r="D1441" s="9" t="s">
        <v>5505</v>
      </c>
      <c r="E1441" s="11">
        <f>VLOOKUP(C1441,Typology!$A$2:$D$615,4,FALSE)</f>
        <v>5</v>
      </c>
      <c r="F1441" s="9" t="s">
        <v>1531</v>
      </c>
      <c r="G1441" s="9" t="s">
        <v>6571</v>
      </c>
      <c r="H1441">
        <v>505.22297700000001</v>
      </c>
      <c r="I1441">
        <v>505.22297700000001</v>
      </c>
    </row>
    <row r="1442" spans="1:9" x14ac:dyDescent="0.25">
      <c r="A1442" s="8">
        <v>2024</v>
      </c>
      <c r="B1442" s="9" t="s">
        <v>783</v>
      </c>
      <c r="C1442" s="9" t="s">
        <v>1528</v>
      </c>
      <c r="D1442" s="9" t="s">
        <v>5505</v>
      </c>
      <c r="E1442" s="11">
        <f>VLOOKUP(C1442,Typology!$A$2:$D$615,4,FALSE)</f>
        <v>5</v>
      </c>
      <c r="F1442" s="9" t="s">
        <v>1532</v>
      </c>
      <c r="G1442" s="9" t="s">
        <v>6572</v>
      </c>
      <c r="H1442">
        <v>601.23612900000001</v>
      </c>
      <c r="I1442">
        <v>601.23612900000001</v>
      </c>
    </row>
    <row r="1443" spans="1:9" x14ac:dyDescent="0.25">
      <c r="A1443" s="8">
        <v>2024</v>
      </c>
      <c r="B1443" s="9" t="s">
        <v>783</v>
      </c>
      <c r="C1443" s="9" t="s">
        <v>1528</v>
      </c>
      <c r="D1443" s="9" t="s">
        <v>5505</v>
      </c>
      <c r="E1443" s="11">
        <f>VLOOKUP(C1443,Typology!$A$2:$D$615,4,FALSE)</f>
        <v>5</v>
      </c>
      <c r="F1443" s="9" t="s">
        <v>1533</v>
      </c>
      <c r="G1443" s="9" t="s">
        <v>6573</v>
      </c>
      <c r="H1443">
        <v>0</v>
      </c>
      <c r="I1443">
        <v>1008.619652</v>
      </c>
    </row>
    <row r="1444" spans="1:9" x14ac:dyDescent="0.25">
      <c r="A1444" s="8">
        <v>2024</v>
      </c>
      <c r="B1444" s="9" t="s">
        <v>783</v>
      </c>
      <c r="C1444" s="9" t="s">
        <v>1528</v>
      </c>
      <c r="D1444" s="9" t="s">
        <v>5505</v>
      </c>
      <c r="E1444" s="11">
        <f>VLOOKUP(C1444,Typology!$A$2:$D$615,4,FALSE)</f>
        <v>5</v>
      </c>
      <c r="F1444" s="9" t="s">
        <v>1534</v>
      </c>
      <c r="G1444" s="9" t="s">
        <v>6574</v>
      </c>
      <c r="H1444">
        <v>0</v>
      </c>
      <c r="I1444">
        <v>2458.9896180000001</v>
      </c>
    </row>
    <row r="1445" spans="1:9" x14ac:dyDescent="0.25">
      <c r="A1445" s="8">
        <v>2024</v>
      </c>
      <c r="B1445" s="9" t="s">
        <v>783</v>
      </c>
      <c r="C1445" s="9" t="s">
        <v>1528</v>
      </c>
      <c r="D1445" s="9" t="s">
        <v>5505</v>
      </c>
      <c r="E1445" s="11">
        <f>VLOOKUP(C1445,Typology!$A$2:$D$615,4,FALSE)</f>
        <v>5</v>
      </c>
      <c r="F1445" s="9" t="s">
        <v>1535</v>
      </c>
      <c r="G1445" s="9" t="s">
        <v>6575</v>
      </c>
      <c r="H1445">
        <v>1.2215909999999999</v>
      </c>
      <c r="I1445">
        <v>1.2215909999999999</v>
      </c>
    </row>
    <row r="1446" spans="1:9" x14ac:dyDescent="0.25">
      <c r="A1446" s="8">
        <v>2024</v>
      </c>
      <c r="B1446" s="9" t="s">
        <v>783</v>
      </c>
      <c r="C1446" s="9" t="s">
        <v>1528</v>
      </c>
      <c r="D1446" s="9" t="s">
        <v>5505</v>
      </c>
      <c r="E1446" s="11">
        <f>VLOOKUP(C1446,Typology!$A$2:$D$615,4,FALSE)</f>
        <v>5</v>
      </c>
      <c r="F1446" s="9" t="s">
        <v>1536</v>
      </c>
      <c r="G1446" s="9" t="s">
        <v>6576</v>
      </c>
      <c r="H1446">
        <v>44.606034999999999</v>
      </c>
      <c r="I1446">
        <v>44.606034999999999</v>
      </c>
    </row>
    <row r="1447" spans="1:9" x14ac:dyDescent="0.25">
      <c r="A1447" s="8">
        <v>2024</v>
      </c>
      <c r="B1447" s="9" t="s">
        <v>783</v>
      </c>
      <c r="C1447" s="9" t="s">
        <v>1528</v>
      </c>
      <c r="D1447" s="9" t="s">
        <v>5505</v>
      </c>
      <c r="E1447" s="11">
        <f>VLOOKUP(C1447,Typology!$A$2:$D$615,4,FALSE)</f>
        <v>5</v>
      </c>
      <c r="F1447" s="9" t="s">
        <v>1537</v>
      </c>
      <c r="G1447" s="9" t="s">
        <v>6577</v>
      </c>
      <c r="H1447">
        <v>462.56687999999997</v>
      </c>
      <c r="I1447">
        <v>462.56687999999997</v>
      </c>
    </row>
    <row r="1448" spans="1:9" x14ac:dyDescent="0.25">
      <c r="A1448" s="8">
        <v>2024</v>
      </c>
      <c r="B1448" s="9" t="s">
        <v>783</v>
      </c>
      <c r="C1448" s="9" t="s">
        <v>1528</v>
      </c>
      <c r="D1448" s="9" t="s">
        <v>5505</v>
      </c>
      <c r="E1448" s="11">
        <f>VLOOKUP(C1448,Typology!$A$2:$D$615,4,FALSE)</f>
        <v>5</v>
      </c>
      <c r="F1448" s="9" t="s">
        <v>1538</v>
      </c>
      <c r="G1448" s="9" t="s">
        <v>6578</v>
      </c>
      <c r="H1448">
        <v>312.26834100000002</v>
      </c>
      <c r="I1448">
        <v>312.26834100000002</v>
      </c>
    </row>
    <row r="1449" spans="1:9" x14ac:dyDescent="0.25">
      <c r="A1449" s="8">
        <v>2024</v>
      </c>
      <c r="B1449" s="9" t="s">
        <v>783</v>
      </c>
      <c r="C1449" s="9" t="s">
        <v>1528</v>
      </c>
      <c r="D1449" s="9" t="s">
        <v>5505</v>
      </c>
      <c r="E1449" s="11">
        <f>VLOOKUP(C1449,Typology!$A$2:$D$615,4,FALSE)</f>
        <v>5</v>
      </c>
      <c r="F1449" s="9" t="s">
        <v>1539</v>
      </c>
      <c r="G1449" s="9" t="s">
        <v>6579</v>
      </c>
      <c r="H1449">
        <v>397.61760199999998</v>
      </c>
      <c r="I1449">
        <v>397.61760199999998</v>
      </c>
    </row>
    <row r="1450" spans="1:9" x14ac:dyDescent="0.25">
      <c r="A1450" s="8">
        <v>2024</v>
      </c>
      <c r="B1450" s="9" t="s">
        <v>783</v>
      </c>
      <c r="C1450" s="9" t="s">
        <v>1528</v>
      </c>
      <c r="D1450" s="9" t="s">
        <v>5505</v>
      </c>
      <c r="E1450" s="11">
        <f>VLOOKUP(C1450,Typology!$A$2:$D$615,4,FALSE)</f>
        <v>5</v>
      </c>
      <c r="F1450" s="9" t="s">
        <v>1540</v>
      </c>
      <c r="G1450" s="9" t="s">
        <v>6580</v>
      </c>
      <c r="H1450">
        <v>511.94007299999998</v>
      </c>
      <c r="I1450">
        <v>511.94007299999998</v>
      </c>
    </row>
    <row r="1451" spans="1:9" x14ac:dyDescent="0.25">
      <c r="A1451" s="8">
        <v>2024</v>
      </c>
      <c r="B1451" s="9" t="s">
        <v>783</v>
      </c>
      <c r="C1451" s="9" t="s">
        <v>1528</v>
      </c>
      <c r="D1451" s="9" t="s">
        <v>5505</v>
      </c>
      <c r="E1451" s="11">
        <f>VLOOKUP(C1451,Typology!$A$2:$D$615,4,FALSE)</f>
        <v>5</v>
      </c>
      <c r="F1451" s="9" t="s">
        <v>1541</v>
      </c>
      <c r="G1451" s="9" t="s">
        <v>6581</v>
      </c>
      <c r="H1451">
        <v>0</v>
      </c>
      <c r="I1451">
        <v>606.99903199999994</v>
      </c>
    </row>
    <row r="1452" spans="1:9" x14ac:dyDescent="0.25">
      <c r="A1452" s="8">
        <v>2024</v>
      </c>
      <c r="B1452" s="9" t="s">
        <v>783</v>
      </c>
      <c r="C1452" s="9" t="s">
        <v>1528</v>
      </c>
      <c r="D1452" s="9" t="s">
        <v>5505</v>
      </c>
      <c r="E1452" s="11">
        <f>VLOOKUP(C1452,Typology!$A$2:$D$615,4,FALSE)</f>
        <v>5</v>
      </c>
      <c r="F1452" s="9" t="s">
        <v>1528</v>
      </c>
      <c r="G1452" s="9" t="s">
        <v>5505</v>
      </c>
      <c r="H1452">
        <v>0</v>
      </c>
      <c r="I1452">
        <v>1.2063489999999999</v>
      </c>
    </row>
    <row r="1453" spans="1:9" x14ac:dyDescent="0.25">
      <c r="A1453" s="8">
        <v>2024</v>
      </c>
      <c r="B1453" s="9" t="s">
        <v>783</v>
      </c>
      <c r="C1453" s="9" t="s">
        <v>1542</v>
      </c>
      <c r="D1453" s="9" t="s">
        <v>4868</v>
      </c>
      <c r="E1453" s="11">
        <f>VLOOKUP(C1453,Typology!$A$2:$D$615,4,FALSE)</f>
        <v>5</v>
      </c>
      <c r="F1453" s="9" t="s">
        <v>1543</v>
      </c>
      <c r="G1453" s="9" t="s">
        <v>6582</v>
      </c>
      <c r="H1453">
        <v>0</v>
      </c>
      <c r="I1453">
        <v>461.852802</v>
      </c>
    </row>
    <row r="1454" spans="1:9" x14ac:dyDescent="0.25">
      <c r="A1454" s="8">
        <v>2024</v>
      </c>
      <c r="B1454" s="9" t="s">
        <v>783</v>
      </c>
      <c r="C1454" s="9" t="s">
        <v>1542</v>
      </c>
      <c r="D1454" s="9" t="s">
        <v>4868</v>
      </c>
      <c r="E1454" s="11">
        <f>VLOOKUP(C1454,Typology!$A$2:$D$615,4,FALSE)</f>
        <v>5</v>
      </c>
      <c r="F1454" s="9" t="s">
        <v>1544</v>
      </c>
      <c r="G1454" s="9" t="s">
        <v>6538</v>
      </c>
      <c r="H1454">
        <v>0</v>
      </c>
      <c r="I1454">
        <v>470.18668300000002</v>
      </c>
    </row>
    <row r="1455" spans="1:9" x14ac:dyDescent="0.25">
      <c r="A1455" s="8">
        <v>2024</v>
      </c>
      <c r="B1455" s="9" t="s">
        <v>783</v>
      </c>
      <c r="C1455" s="9" t="s">
        <v>1542</v>
      </c>
      <c r="D1455" s="9" t="s">
        <v>4868</v>
      </c>
      <c r="E1455" s="11">
        <f>VLOOKUP(C1455,Typology!$A$2:$D$615,4,FALSE)</f>
        <v>5</v>
      </c>
      <c r="F1455" s="9" t="s">
        <v>1545</v>
      </c>
      <c r="G1455" s="9" t="s">
        <v>6583</v>
      </c>
      <c r="H1455">
        <v>271.32008999999999</v>
      </c>
      <c r="I1455">
        <v>271.32008999999999</v>
      </c>
    </row>
    <row r="1456" spans="1:9" x14ac:dyDescent="0.25">
      <c r="A1456" s="8">
        <v>2024</v>
      </c>
      <c r="B1456" s="9" t="s">
        <v>783</v>
      </c>
      <c r="C1456" s="9" t="s">
        <v>1542</v>
      </c>
      <c r="D1456" s="9" t="s">
        <v>4868</v>
      </c>
      <c r="E1456" s="11">
        <f>VLOOKUP(C1456,Typology!$A$2:$D$615,4,FALSE)</f>
        <v>5</v>
      </c>
      <c r="F1456" s="9" t="s">
        <v>1546</v>
      </c>
      <c r="G1456" s="9" t="s">
        <v>6584</v>
      </c>
      <c r="H1456">
        <v>243.668361</v>
      </c>
      <c r="I1456">
        <v>243.668361</v>
      </c>
    </row>
    <row r="1457" spans="1:9" x14ac:dyDescent="0.25">
      <c r="A1457" s="8">
        <v>2024</v>
      </c>
      <c r="B1457" s="9" t="s">
        <v>783</v>
      </c>
      <c r="C1457" s="9" t="s">
        <v>1542</v>
      </c>
      <c r="D1457" s="9" t="s">
        <v>4868</v>
      </c>
      <c r="E1457" s="11">
        <f>VLOOKUP(C1457,Typology!$A$2:$D$615,4,FALSE)</f>
        <v>5</v>
      </c>
      <c r="F1457" s="9" t="s">
        <v>1547</v>
      </c>
      <c r="G1457" s="9" t="s">
        <v>6585</v>
      </c>
      <c r="H1457">
        <v>311.14170300000001</v>
      </c>
      <c r="I1457">
        <v>311.14170300000001</v>
      </c>
    </row>
    <row r="1458" spans="1:9" x14ac:dyDescent="0.25">
      <c r="A1458" s="8">
        <v>2024</v>
      </c>
      <c r="B1458" s="9" t="s">
        <v>783</v>
      </c>
      <c r="C1458" s="9" t="s">
        <v>1542</v>
      </c>
      <c r="D1458" s="9" t="s">
        <v>4868</v>
      </c>
      <c r="E1458" s="11">
        <f>VLOOKUP(C1458,Typology!$A$2:$D$615,4,FALSE)</f>
        <v>5</v>
      </c>
      <c r="F1458" s="9" t="s">
        <v>1548</v>
      </c>
      <c r="G1458" s="9" t="s">
        <v>6586</v>
      </c>
      <c r="H1458">
        <v>12.707692</v>
      </c>
      <c r="I1458">
        <v>12.707692</v>
      </c>
    </row>
    <row r="1459" spans="1:9" x14ac:dyDescent="0.25">
      <c r="A1459" s="8">
        <v>2024</v>
      </c>
      <c r="B1459" s="9" t="s">
        <v>783</v>
      </c>
      <c r="C1459" s="9" t="s">
        <v>1542</v>
      </c>
      <c r="D1459" s="9" t="s">
        <v>4868</v>
      </c>
      <c r="E1459" s="11">
        <f>VLOOKUP(C1459,Typology!$A$2:$D$615,4,FALSE)</f>
        <v>5</v>
      </c>
      <c r="F1459" s="9" t="s">
        <v>1549</v>
      </c>
      <c r="G1459" s="9" t="s">
        <v>5722</v>
      </c>
      <c r="H1459">
        <v>0</v>
      </c>
      <c r="I1459">
        <v>1344.1112459999999</v>
      </c>
    </row>
    <row r="1460" spans="1:9" x14ac:dyDescent="0.25">
      <c r="A1460" s="8">
        <v>2024</v>
      </c>
      <c r="B1460" s="9" t="s">
        <v>783</v>
      </c>
      <c r="C1460" s="9" t="s">
        <v>1542</v>
      </c>
      <c r="D1460" s="9" t="s">
        <v>4868</v>
      </c>
      <c r="E1460" s="11">
        <f>VLOOKUP(C1460,Typology!$A$2:$D$615,4,FALSE)</f>
        <v>5</v>
      </c>
      <c r="F1460" s="9" t="s">
        <v>1550</v>
      </c>
      <c r="G1460" s="9" t="s">
        <v>6587</v>
      </c>
      <c r="H1460">
        <v>1</v>
      </c>
      <c r="I1460">
        <v>69.884753000000003</v>
      </c>
    </row>
    <row r="1461" spans="1:9" x14ac:dyDescent="0.25">
      <c r="A1461" s="8">
        <v>2024</v>
      </c>
      <c r="B1461" s="9" t="s">
        <v>783</v>
      </c>
      <c r="C1461" s="9" t="s">
        <v>1542</v>
      </c>
      <c r="D1461" s="9" t="s">
        <v>4868</v>
      </c>
      <c r="E1461" s="11">
        <f>VLOOKUP(C1461,Typology!$A$2:$D$615,4,FALSE)</f>
        <v>5</v>
      </c>
      <c r="F1461" s="9" t="s">
        <v>1551</v>
      </c>
      <c r="G1461" s="9" t="s">
        <v>6389</v>
      </c>
      <c r="H1461">
        <v>238.37113499999998</v>
      </c>
      <c r="I1461">
        <v>238.37113499999998</v>
      </c>
    </row>
    <row r="1462" spans="1:9" x14ac:dyDescent="0.25">
      <c r="A1462" s="8">
        <v>2024</v>
      </c>
      <c r="B1462" s="9" t="s">
        <v>783</v>
      </c>
      <c r="C1462" s="9" t="s">
        <v>1542</v>
      </c>
      <c r="D1462" s="9" t="s">
        <v>4868</v>
      </c>
      <c r="E1462" s="11">
        <f>VLOOKUP(C1462,Typology!$A$2:$D$615,4,FALSE)</f>
        <v>5</v>
      </c>
      <c r="F1462" s="9" t="s">
        <v>1552</v>
      </c>
      <c r="G1462" s="9" t="s">
        <v>6406</v>
      </c>
      <c r="H1462">
        <v>232.40822800000001</v>
      </c>
      <c r="I1462">
        <v>232.40822800000001</v>
      </c>
    </row>
    <row r="1463" spans="1:9" x14ac:dyDescent="0.25">
      <c r="A1463" s="8">
        <v>2024</v>
      </c>
      <c r="B1463" s="9" t="s">
        <v>783</v>
      </c>
      <c r="C1463" s="9" t="s">
        <v>1542</v>
      </c>
      <c r="D1463" s="9" t="s">
        <v>4868</v>
      </c>
      <c r="E1463" s="11">
        <f>VLOOKUP(C1463,Typology!$A$2:$D$615,4,FALSE)</f>
        <v>5</v>
      </c>
      <c r="F1463" s="9" t="s">
        <v>1553</v>
      </c>
      <c r="G1463" s="9" t="s">
        <v>6420</v>
      </c>
      <c r="H1463">
        <v>219.74339499999999</v>
      </c>
      <c r="I1463">
        <v>219.74339499999999</v>
      </c>
    </row>
    <row r="1464" spans="1:9" x14ac:dyDescent="0.25">
      <c r="A1464" s="8">
        <v>2024</v>
      </c>
      <c r="B1464" s="9" t="s">
        <v>783</v>
      </c>
      <c r="C1464" s="9" t="s">
        <v>1542</v>
      </c>
      <c r="D1464" s="9" t="s">
        <v>4868</v>
      </c>
      <c r="E1464" s="11">
        <f>VLOOKUP(C1464,Typology!$A$2:$D$615,4,FALSE)</f>
        <v>5</v>
      </c>
      <c r="F1464" s="9" t="s">
        <v>1554</v>
      </c>
      <c r="G1464" s="9" t="s">
        <v>6588</v>
      </c>
      <c r="H1464">
        <v>313.50112999999999</v>
      </c>
      <c r="I1464">
        <v>313.50112999999999</v>
      </c>
    </row>
    <row r="1465" spans="1:9" x14ac:dyDescent="0.25">
      <c r="A1465" s="8">
        <v>2024</v>
      </c>
      <c r="B1465" s="9" t="s">
        <v>783</v>
      </c>
      <c r="C1465" s="9" t="s">
        <v>1555</v>
      </c>
      <c r="D1465" s="9" t="s">
        <v>4791</v>
      </c>
      <c r="E1465" s="11">
        <f>VLOOKUP(C1465,Typology!$A$2:$D$615,4,FALSE)</f>
        <v>4</v>
      </c>
      <c r="F1465" s="9" t="s">
        <v>1556</v>
      </c>
      <c r="G1465" s="9" t="s">
        <v>6589</v>
      </c>
      <c r="H1465">
        <v>576.23926700000004</v>
      </c>
      <c r="I1465">
        <v>576.23926700000004</v>
      </c>
    </row>
    <row r="1466" spans="1:9" x14ac:dyDescent="0.25">
      <c r="A1466" s="8">
        <v>2024</v>
      </c>
      <c r="B1466" s="9" t="s">
        <v>783</v>
      </c>
      <c r="C1466" s="9" t="s">
        <v>1555</v>
      </c>
      <c r="D1466" s="9" t="s">
        <v>4791</v>
      </c>
      <c r="E1466" s="11">
        <f>VLOOKUP(C1466,Typology!$A$2:$D$615,4,FALSE)</f>
        <v>4</v>
      </c>
      <c r="F1466" s="9" t="s">
        <v>1557</v>
      </c>
      <c r="G1466" s="9" t="s">
        <v>6590</v>
      </c>
      <c r="H1466">
        <v>513.38249099999996</v>
      </c>
      <c r="I1466">
        <v>513.38249099999996</v>
      </c>
    </row>
    <row r="1467" spans="1:9" x14ac:dyDescent="0.25">
      <c r="A1467" s="8">
        <v>2024</v>
      </c>
      <c r="B1467" s="9" t="s">
        <v>783</v>
      </c>
      <c r="C1467" s="9" t="s">
        <v>1555</v>
      </c>
      <c r="D1467" s="9" t="s">
        <v>4791</v>
      </c>
      <c r="E1467" s="11">
        <f>VLOOKUP(C1467,Typology!$A$2:$D$615,4,FALSE)</f>
        <v>4</v>
      </c>
      <c r="F1467" s="9" t="s">
        <v>1558</v>
      </c>
      <c r="G1467" s="9" t="s">
        <v>6591</v>
      </c>
      <c r="H1467">
        <v>46.212761</v>
      </c>
      <c r="I1467">
        <v>46.212761</v>
      </c>
    </row>
    <row r="1468" spans="1:9" x14ac:dyDescent="0.25">
      <c r="A1468" s="8">
        <v>2024</v>
      </c>
      <c r="B1468" s="9" t="s">
        <v>783</v>
      </c>
      <c r="C1468" s="9" t="s">
        <v>1555</v>
      </c>
      <c r="D1468" s="9" t="s">
        <v>4791</v>
      </c>
      <c r="E1468" s="11">
        <f>VLOOKUP(C1468,Typology!$A$2:$D$615,4,FALSE)</f>
        <v>4</v>
      </c>
      <c r="F1468" s="9" t="s">
        <v>1559</v>
      </c>
      <c r="G1468" s="9" t="s">
        <v>6592</v>
      </c>
      <c r="H1468">
        <v>0</v>
      </c>
      <c r="I1468">
        <v>1901.899795</v>
      </c>
    </row>
    <row r="1469" spans="1:9" x14ac:dyDescent="0.25">
      <c r="A1469" s="8">
        <v>2024</v>
      </c>
      <c r="B1469" s="9" t="s">
        <v>783</v>
      </c>
      <c r="C1469" s="9" t="s">
        <v>1555</v>
      </c>
      <c r="D1469" s="9" t="s">
        <v>4791</v>
      </c>
      <c r="E1469" s="11">
        <f>VLOOKUP(C1469,Typology!$A$2:$D$615,4,FALSE)</f>
        <v>4</v>
      </c>
      <c r="F1469" s="9" t="s">
        <v>1560</v>
      </c>
      <c r="G1469" s="9" t="s">
        <v>6593</v>
      </c>
      <c r="H1469">
        <v>562.19429100000002</v>
      </c>
      <c r="I1469">
        <v>562.19429100000002</v>
      </c>
    </row>
    <row r="1470" spans="1:9" x14ac:dyDescent="0.25">
      <c r="A1470" s="8">
        <v>2024</v>
      </c>
      <c r="B1470" s="9" t="s">
        <v>783</v>
      </c>
      <c r="C1470" s="9" t="s">
        <v>1555</v>
      </c>
      <c r="D1470" s="9" t="s">
        <v>4791</v>
      </c>
      <c r="E1470" s="11">
        <f>VLOOKUP(C1470,Typology!$A$2:$D$615,4,FALSE)</f>
        <v>4</v>
      </c>
      <c r="F1470" s="9" t="s">
        <v>1561</v>
      </c>
      <c r="G1470" s="9" t="s">
        <v>6594</v>
      </c>
      <c r="H1470">
        <v>66.666663999999997</v>
      </c>
      <c r="I1470">
        <v>66.666663999999997</v>
      </c>
    </row>
    <row r="1471" spans="1:9" x14ac:dyDescent="0.25">
      <c r="A1471" s="8">
        <v>2024</v>
      </c>
      <c r="B1471" s="9" t="s">
        <v>783</v>
      </c>
      <c r="C1471" s="9" t="s">
        <v>1555</v>
      </c>
      <c r="D1471" s="9" t="s">
        <v>4791</v>
      </c>
      <c r="E1471" s="11">
        <f>VLOOKUP(C1471,Typology!$A$2:$D$615,4,FALSE)</f>
        <v>4</v>
      </c>
      <c r="F1471" s="9" t="s">
        <v>1562</v>
      </c>
      <c r="G1471" s="9" t="s">
        <v>6595</v>
      </c>
      <c r="H1471">
        <v>471.94946700000003</v>
      </c>
      <c r="I1471">
        <v>471.94946700000003</v>
      </c>
    </row>
    <row r="1472" spans="1:9" x14ac:dyDescent="0.25">
      <c r="A1472" s="8">
        <v>2024</v>
      </c>
      <c r="B1472" s="9" t="s">
        <v>783</v>
      </c>
      <c r="C1472" s="9" t="s">
        <v>1555</v>
      </c>
      <c r="D1472" s="9" t="s">
        <v>4791</v>
      </c>
      <c r="E1472" s="11">
        <f>VLOOKUP(C1472,Typology!$A$2:$D$615,4,FALSE)</f>
        <v>4</v>
      </c>
      <c r="F1472" s="9" t="s">
        <v>1563</v>
      </c>
      <c r="G1472" s="9" t="s">
        <v>6596</v>
      </c>
      <c r="H1472">
        <v>631.64837999999997</v>
      </c>
      <c r="I1472">
        <v>631.64837999999997</v>
      </c>
    </row>
    <row r="1473" spans="1:9" x14ac:dyDescent="0.25">
      <c r="A1473" s="8">
        <v>2024</v>
      </c>
      <c r="B1473" s="9" t="s">
        <v>783</v>
      </c>
      <c r="C1473" s="9" t="s">
        <v>1555</v>
      </c>
      <c r="D1473" s="9" t="s">
        <v>4791</v>
      </c>
      <c r="E1473" s="11">
        <f>VLOOKUP(C1473,Typology!$A$2:$D$615,4,FALSE)</f>
        <v>4</v>
      </c>
      <c r="F1473" s="9" t="s">
        <v>1564</v>
      </c>
      <c r="G1473" s="9" t="s">
        <v>6597</v>
      </c>
      <c r="H1473">
        <v>0</v>
      </c>
      <c r="I1473">
        <v>674.45461599999999</v>
      </c>
    </row>
    <row r="1474" spans="1:9" x14ac:dyDescent="0.25">
      <c r="A1474" s="8">
        <v>2024</v>
      </c>
      <c r="B1474" s="9" t="s">
        <v>783</v>
      </c>
      <c r="C1474" s="9" t="s">
        <v>1555</v>
      </c>
      <c r="D1474" s="9" t="s">
        <v>4791</v>
      </c>
      <c r="E1474" s="11">
        <f>VLOOKUP(C1474,Typology!$A$2:$D$615,4,FALSE)</f>
        <v>4</v>
      </c>
      <c r="F1474" s="9" t="s">
        <v>1565</v>
      </c>
      <c r="G1474" s="9" t="s">
        <v>6598</v>
      </c>
      <c r="H1474">
        <v>0</v>
      </c>
      <c r="I1474">
        <v>675.88808300000005</v>
      </c>
    </row>
    <row r="1475" spans="1:9" x14ac:dyDescent="0.25">
      <c r="A1475" s="8">
        <v>2024</v>
      </c>
      <c r="B1475" s="9" t="s">
        <v>783</v>
      </c>
      <c r="C1475" s="9" t="s">
        <v>1566</v>
      </c>
      <c r="D1475" s="9" t="s">
        <v>4933</v>
      </c>
      <c r="E1475" s="11">
        <f>VLOOKUP(C1475,Typology!$A$2:$D$615,4,FALSE)</f>
        <v>5</v>
      </c>
      <c r="F1475" s="9" t="s">
        <v>1567</v>
      </c>
      <c r="G1475" s="9" t="s">
        <v>6599</v>
      </c>
      <c r="H1475">
        <v>977.18003999999996</v>
      </c>
      <c r="I1475">
        <v>977.18003999999996</v>
      </c>
    </row>
    <row r="1476" spans="1:9" x14ac:dyDescent="0.25">
      <c r="A1476" s="8">
        <v>2024</v>
      </c>
      <c r="B1476" s="9" t="s">
        <v>783</v>
      </c>
      <c r="C1476" s="9" t="s">
        <v>1566</v>
      </c>
      <c r="D1476" s="9" t="s">
        <v>4933</v>
      </c>
      <c r="E1476" s="11">
        <f>VLOOKUP(C1476,Typology!$A$2:$D$615,4,FALSE)</f>
        <v>5</v>
      </c>
      <c r="F1476" s="9" t="s">
        <v>1568</v>
      </c>
      <c r="G1476" s="9" t="s">
        <v>6600</v>
      </c>
      <c r="H1476">
        <v>0</v>
      </c>
      <c r="I1476">
        <v>807.76052300000003</v>
      </c>
    </row>
    <row r="1477" spans="1:9" x14ac:dyDescent="0.25">
      <c r="A1477" s="8">
        <v>2024</v>
      </c>
      <c r="B1477" s="9" t="s">
        <v>783</v>
      </c>
      <c r="C1477" s="9" t="s">
        <v>1566</v>
      </c>
      <c r="D1477" s="9" t="s">
        <v>4933</v>
      </c>
      <c r="E1477" s="11">
        <f>VLOOKUP(C1477,Typology!$A$2:$D$615,4,FALSE)</f>
        <v>5</v>
      </c>
      <c r="F1477" s="9" t="s">
        <v>1569</v>
      </c>
      <c r="G1477" s="9" t="s">
        <v>6601</v>
      </c>
      <c r="H1477">
        <v>402.90910700000001</v>
      </c>
      <c r="I1477">
        <v>835.12875599999995</v>
      </c>
    </row>
    <row r="1478" spans="1:9" x14ac:dyDescent="0.25">
      <c r="A1478" s="8">
        <v>2024</v>
      </c>
      <c r="B1478" s="9" t="s">
        <v>783</v>
      </c>
      <c r="C1478" s="9" t="s">
        <v>1566</v>
      </c>
      <c r="D1478" s="9" t="s">
        <v>4933</v>
      </c>
      <c r="E1478" s="11">
        <f>VLOOKUP(C1478,Typology!$A$2:$D$615,4,FALSE)</f>
        <v>5</v>
      </c>
      <c r="F1478" s="9" t="s">
        <v>680</v>
      </c>
      <c r="G1478" s="9" t="s">
        <v>5824</v>
      </c>
      <c r="H1478">
        <v>0</v>
      </c>
      <c r="I1478">
        <v>1495.965897</v>
      </c>
    </row>
    <row r="1479" spans="1:9" x14ac:dyDescent="0.25">
      <c r="A1479" s="8">
        <v>2024</v>
      </c>
      <c r="B1479" s="9" t="s">
        <v>783</v>
      </c>
      <c r="C1479" s="9" t="s">
        <v>1566</v>
      </c>
      <c r="D1479" s="9" t="s">
        <v>4933</v>
      </c>
      <c r="E1479" s="11">
        <f>VLOOKUP(C1479,Typology!$A$2:$D$615,4,FALSE)</f>
        <v>5</v>
      </c>
      <c r="F1479" s="9" t="s">
        <v>1570</v>
      </c>
      <c r="G1479" s="9" t="s">
        <v>6602</v>
      </c>
      <c r="H1479">
        <v>785.88391000000001</v>
      </c>
      <c r="I1479">
        <v>785.88391000000001</v>
      </c>
    </row>
    <row r="1480" spans="1:9" x14ac:dyDescent="0.25">
      <c r="A1480" s="8">
        <v>2024</v>
      </c>
      <c r="B1480" s="9" t="s">
        <v>783</v>
      </c>
      <c r="C1480" s="9" t="s">
        <v>1571</v>
      </c>
      <c r="D1480" s="9" t="s">
        <v>4982</v>
      </c>
      <c r="E1480" s="11">
        <f>VLOOKUP(C1480,Typology!$A$2:$D$615,4,FALSE)</f>
        <v>7</v>
      </c>
      <c r="F1480" s="9" t="s">
        <v>1572</v>
      </c>
      <c r="G1480" s="9" t="s">
        <v>6603</v>
      </c>
      <c r="H1480">
        <v>256.61840000000001</v>
      </c>
      <c r="I1480">
        <v>256.61840000000001</v>
      </c>
    </row>
    <row r="1481" spans="1:9" x14ac:dyDescent="0.25">
      <c r="A1481" s="8">
        <v>2024</v>
      </c>
      <c r="B1481" s="9" t="s">
        <v>783</v>
      </c>
      <c r="C1481" s="9" t="s">
        <v>1571</v>
      </c>
      <c r="D1481" s="9" t="s">
        <v>4982</v>
      </c>
      <c r="E1481" s="11">
        <f>VLOOKUP(C1481,Typology!$A$2:$D$615,4,FALSE)</f>
        <v>7</v>
      </c>
      <c r="F1481" s="9" t="s">
        <v>1573</v>
      </c>
      <c r="G1481" s="9" t="s">
        <v>6604</v>
      </c>
      <c r="H1481">
        <v>245.13285999999999</v>
      </c>
      <c r="I1481">
        <v>367.77428099999997</v>
      </c>
    </row>
    <row r="1482" spans="1:9" x14ac:dyDescent="0.25">
      <c r="A1482" s="8">
        <v>2024</v>
      </c>
      <c r="B1482" s="9" t="s">
        <v>783</v>
      </c>
      <c r="C1482" s="9" t="s">
        <v>1571</v>
      </c>
      <c r="D1482" s="9" t="s">
        <v>4982</v>
      </c>
      <c r="E1482" s="11">
        <f>VLOOKUP(C1482,Typology!$A$2:$D$615,4,FALSE)</f>
        <v>7</v>
      </c>
      <c r="F1482" s="9" t="s">
        <v>1574</v>
      </c>
      <c r="G1482" s="9" t="s">
        <v>6605</v>
      </c>
      <c r="H1482">
        <v>170.330579</v>
      </c>
      <c r="I1482">
        <v>325.06001400000002</v>
      </c>
    </row>
    <row r="1483" spans="1:9" x14ac:dyDescent="0.25">
      <c r="A1483" s="8">
        <v>2024</v>
      </c>
      <c r="B1483" s="9" t="s">
        <v>783</v>
      </c>
      <c r="C1483" s="9" t="s">
        <v>1571</v>
      </c>
      <c r="D1483" s="9" t="s">
        <v>4982</v>
      </c>
      <c r="E1483" s="11">
        <f>VLOOKUP(C1483,Typology!$A$2:$D$615,4,FALSE)</f>
        <v>7</v>
      </c>
      <c r="F1483" s="9" t="s">
        <v>1575</v>
      </c>
      <c r="G1483" s="9" t="s">
        <v>6606</v>
      </c>
      <c r="H1483">
        <v>0</v>
      </c>
      <c r="I1483">
        <v>978.43674599999997</v>
      </c>
    </row>
    <row r="1484" spans="1:9" x14ac:dyDescent="0.25">
      <c r="A1484" s="8">
        <v>2024</v>
      </c>
      <c r="B1484" s="9" t="s">
        <v>783</v>
      </c>
      <c r="C1484" s="9" t="s">
        <v>1571</v>
      </c>
      <c r="D1484" s="9" t="s">
        <v>4982</v>
      </c>
      <c r="E1484" s="11">
        <f>VLOOKUP(C1484,Typology!$A$2:$D$615,4,FALSE)</f>
        <v>7</v>
      </c>
      <c r="F1484" s="9" t="s">
        <v>1576</v>
      </c>
      <c r="G1484" s="9" t="s">
        <v>6607</v>
      </c>
      <c r="H1484">
        <v>109.47422</v>
      </c>
      <c r="I1484">
        <v>165.79193599999999</v>
      </c>
    </row>
    <row r="1485" spans="1:9" x14ac:dyDescent="0.25">
      <c r="A1485" s="8">
        <v>2024</v>
      </c>
      <c r="B1485" s="9" t="s">
        <v>783</v>
      </c>
      <c r="C1485" s="9" t="s">
        <v>1571</v>
      </c>
      <c r="D1485" s="9" t="s">
        <v>4982</v>
      </c>
      <c r="E1485" s="11">
        <f>VLOOKUP(C1485,Typology!$A$2:$D$615,4,FALSE)</f>
        <v>7</v>
      </c>
      <c r="F1485" s="9" t="s">
        <v>1577</v>
      </c>
      <c r="G1485" s="9" t="s">
        <v>6608</v>
      </c>
      <c r="H1485">
        <v>0</v>
      </c>
      <c r="I1485">
        <v>322.75147900000002</v>
      </c>
    </row>
    <row r="1486" spans="1:9" x14ac:dyDescent="0.25">
      <c r="A1486" s="8">
        <v>2024</v>
      </c>
      <c r="B1486" s="9" t="s">
        <v>783</v>
      </c>
      <c r="C1486" s="9" t="s">
        <v>1571</v>
      </c>
      <c r="D1486" s="9" t="s">
        <v>4982</v>
      </c>
      <c r="E1486" s="11">
        <f>VLOOKUP(C1486,Typology!$A$2:$D$615,4,FALSE)</f>
        <v>7</v>
      </c>
      <c r="F1486" s="9" t="s">
        <v>1578</v>
      </c>
      <c r="G1486" s="9" t="s">
        <v>6609</v>
      </c>
      <c r="H1486">
        <v>194.08103399999999</v>
      </c>
      <c r="I1486">
        <v>194.08103399999999</v>
      </c>
    </row>
    <row r="1487" spans="1:9" x14ac:dyDescent="0.25">
      <c r="A1487" s="8">
        <v>2024</v>
      </c>
      <c r="B1487" s="9" t="s">
        <v>783</v>
      </c>
      <c r="C1487" s="9" t="s">
        <v>1571</v>
      </c>
      <c r="D1487" s="9" t="s">
        <v>4982</v>
      </c>
      <c r="E1487" s="11">
        <f>VLOOKUP(C1487,Typology!$A$2:$D$615,4,FALSE)</f>
        <v>7</v>
      </c>
      <c r="F1487" s="9" t="s">
        <v>1579</v>
      </c>
      <c r="G1487" s="9" t="s">
        <v>6610</v>
      </c>
      <c r="H1487">
        <v>214.707156</v>
      </c>
      <c r="I1487">
        <v>214.707156</v>
      </c>
    </row>
    <row r="1488" spans="1:9" x14ac:dyDescent="0.25">
      <c r="A1488" s="8">
        <v>2024</v>
      </c>
      <c r="B1488" s="9" t="s">
        <v>783</v>
      </c>
      <c r="C1488" s="9" t="s">
        <v>1571</v>
      </c>
      <c r="D1488" s="9" t="s">
        <v>4982</v>
      </c>
      <c r="E1488" s="11">
        <f>VLOOKUP(C1488,Typology!$A$2:$D$615,4,FALSE)</f>
        <v>7</v>
      </c>
      <c r="F1488" s="9" t="s">
        <v>1580</v>
      </c>
      <c r="G1488" s="9" t="s">
        <v>6611</v>
      </c>
      <c r="H1488">
        <v>382.01948399999998</v>
      </c>
      <c r="I1488">
        <v>382.01948399999998</v>
      </c>
    </row>
    <row r="1489" spans="1:9" x14ac:dyDescent="0.25">
      <c r="A1489" s="8">
        <v>2024</v>
      </c>
      <c r="B1489" s="9" t="s">
        <v>783</v>
      </c>
      <c r="C1489" s="9" t="s">
        <v>1581</v>
      </c>
      <c r="D1489" s="9" t="s">
        <v>5000</v>
      </c>
      <c r="E1489" s="11">
        <f>VLOOKUP(C1489,Typology!$A$2:$D$615,4,FALSE)</f>
        <v>7</v>
      </c>
      <c r="F1489" s="9" t="s">
        <v>1583</v>
      </c>
      <c r="G1489" s="9" t="s">
        <v>6613</v>
      </c>
      <c r="H1489">
        <v>192.68442499999998</v>
      </c>
      <c r="I1489">
        <v>220.71546799999999</v>
      </c>
    </row>
    <row r="1490" spans="1:9" x14ac:dyDescent="0.25">
      <c r="A1490" s="8">
        <v>2024</v>
      </c>
      <c r="B1490" s="9" t="s">
        <v>783</v>
      </c>
      <c r="C1490" s="9" t="s">
        <v>1581</v>
      </c>
      <c r="D1490" s="9" t="s">
        <v>5000</v>
      </c>
      <c r="E1490" s="11">
        <f>VLOOKUP(C1490,Typology!$A$2:$D$615,4,FALSE)</f>
        <v>7</v>
      </c>
      <c r="F1490" s="9" t="s">
        <v>513</v>
      </c>
      <c r="G1490" s="9" t="s">
        <v>5678</v>
      </c>
      <c r="H1490">
        <v>0</v>
      </c>
      <c r="I1490">
        <v>247.23737699999998</v>
      </c>
    </row>
    <row r="1491" spans="1:9" x14ac:dyDescent="0.25">
      <c r="A1491" s="8">
        <v>2024</v>
      </c>
      <c r="B1491" s="9" t="s">
        <v>783</v>
      </c>
      <c r="C1491" s="9" t="s">
        <v>1584</v>
      </c>
      <c r="D1491" s="9" t="s">
        <v>4417</v>
      </c>
      <c r="E1491" s="11">
        <f>VLOOKUP(C1491,Typology!$A$2:$D$615,4,FALSE)</f>
        <v>1</v>
      </c>
      <c r="F1491" s="9" t="s">
        <v>1585</v>
      </c>
      <c r="G1491" s="9" t="s">
        <v>6614</v>
      </c>
      <c r="H1491">
        <v>341.43958299999997</v>
      </c>
      <c r="I1491">
        <v>341.43958299999997</v>
      </c>
    </row>
    <row r="1492" spans="1:9" x14ac:dyDescent="0.25">
      <c r="A1492" s="8">
        <v>2024</v>
      </c>
      <c r="B1492" s="9" t="s">
        <v>783</v>
      </c>
      <c r="C1492" s="9" t="s">
        <v>1584</v>
      </c>
      <c r="D1492" s="9" t="s">
        <v>4417</v>
      </c>
      <c r="E1492" s="11">
        <f>VLOOKUP(C1492,Typology!$A$2:$D$615,4,FALSE)</f>
        <v>1</v>
      </c>
      <c r="F1492" s="9" t="s">
        <v>1586</v>
      </c>
      <c r="G1492" s="9" t="s">
        <v>6615</v>
      </c>
      <c r="H1492">
        <v>110.157931</v>
      </c>
      <c r="I1492">
        <v>110.157931</v>
      </c>
    </row>
    <row r="1493" spans="1:9" x14ac:dyDescent="0.25">
      <c r="A1493" s="8">
        <v>2024</v>
      </c>
      <c r="B1493" s="9" t="s">
        <v>783</v>
      </c>
      <c r="C1493" s="9" t="s">
        <v>1584</v>
      </c>
      <c r="D1493" s="9" t="s">
        <v>4417</v>
      </c>
      <c r="E1493" s="11">
        <f>VLOOKUP(C1493,Typology!$A$2:$D$615,4,FALSE)</f>
        <v>1</v>
      </c>
      <c r="F1493" s="9" t="s">
        <v>1587</v>
      </c>
      <c r="G1493" s="9" t="s">
        <v>6616</v>
      </c>
      <c r="H1493">
        <v>376.63425000000001</v>
      </c>
      <c r="I1493">
        <v>376.63425000000001</v>
      </c>
    </row>
    <row r="1494" spans="1:9" x14ac:dyDescent="0.25">
      <c r="A1494" s="8">
        <v>2024</v>
      </c>
      <c r="B1494" s="9" t="s">
        <v>783</v>
      </c>
      <c r="C1494" s="9" t="s">
        <v>1584</v>
      </c>
      <c r="D1494" s="9" t="s">
        <v>4417</v>
      </c>
      <c r="E1494" s="11">
        <f>VLOOKUP(C1494,Typology!$A$2:$D$615,4,FALSE)</f>
        <v>1</v>
      </c>
      <c r="F1494" s="9" t="s">
        <v>1588</v>
      </c>
      <c r="G1494" s="9" t="s">
        <v>6507</v>
      </c>
      <c r="H1494">
        <v>273.671269</v>
      </c>
      <c r="I1494">
        <v>273.671269</v>
      </c>
    </row>
    <row r="1495" spans="1:9" x14ac:dyDescent="0.25">
      <c r="A1495" s="8">
        <v>2024</v>
      </c>
      <c r="B1495" s="9" t="s">
        <v>783</v>
      </c>
      <c r="C1495" s="9" t="s">
        <v>1584</v>
      </c>
      <c r="D1495" s="9" t="s">
        <v>4417</v>
      </c>
      <c r="E1495" s="11">
        <f>VLOOKUP(C1495,Typology!$A$2:$D$615,4,FALSE)</f>
        <v>1</v>
      </c>
      <c r="F1495" s="9" t="s">
        <v>1589</v>
      </c>
      <c r="G1495" s="9" t="s">
        <v>6617</v>
      </c>
      <c r="H1495">
        <v>0</v>
      </c>
      <c r="I1495">
        <v>998.90201100000002</v>
      </c>
    </row>
    <row r="1496" spans="1:9" x14ac:dyDescent="0.25">
      <c r="A1496" s="8">
        <v>2024</v>
      </c>
      <c r="B1496" s="9" t="s">
        <v>783</v>
      </c>
      <c r="C1496" s="9" t="s">
        <v>1584</v>
      </c>
      <c r="D1496" s="9" t="s">
        <v>4417</v>
      </c>
      <c r="E1496" s="11">
        <f>VLOOKUP(C1496,Typology!$A$2:$D$615,4,FALSE)</f>
        <v>1</v>
      </c>
      <c r="F1496" s="9" t="s">
        <v>1590</v>
      </c>
      <c r="G1496" s="9" t="s">
        <v>6618</v>
      </c>
      <c r="H1496">
        <v>177.205119</v>
      </c>
      <c r="I1496">
        <v>177.205119</v>
      </c>
    </row>
    <row r="1497" spans="1:9" x14ac:dyDescent="0.25">
      <c r="A1497" s="8">
        <v>2024</v>
      </c>
      <c r="B1497" s="9" t="s">
        <v>783</v>
      </c>
      <c r="C1497" s="9" t="s">
        <v>1584</v>
      </c>
      <c r="D1497" s="9" t="s">
        <v>4417</v>
      </c>
      <c r="E1497" s="11">
        <f>VLOOKUP(C1497,Typology!$A$2:$D$615,4,FALSE)</f>
        <v>1</v>
      </c>
      <c r="F1497" s="9" t="s">
        <v>1591</v>
      </c>
      <c r="G1497" s="9" t="s">
        <v>6619</v>
      </c>
      <c r="H1497">
        <v>271.12409100000002</v>
      </c>
      <c r="I1497">
        <v>1043.190912</v>
      </c>
    </row>
    <row r="1498" spans="1:9" x14ac:dyDescent="0.25">
      <c r="A1498" s="8">
        <v>2024</v>
      </c>
      <c r="B1498" s="9" t="s">
        <v>783</v>
      </c>
      <c r="C1498" s="9" t="s">
        <v>1592</v>
      </c>
      <c r="D1498" s="9" t="s">
        <v>4818</v>
      </c>
      <c r="E1498" s="11">
        <f>VLOOKUP(C1498,Typology!$A$2:$D$615,4,FALSE)</f>
        <v>4</v>
      </c>
      <c r="F1498" s="9" t="s">
        <v>766</v>
      </c>
      <c r="G1498" s="9" t="s">
        <v>5888</v>
      </c>
      <c r="H1498">
        <v>0</v>
      </c>
      <c r="I1498">
        <v>461.18077399999999</v>
      </c>
    </row>
    <row r="1499" spans="1:9" x14ac:dyDescent="0.25">
      <c r="A1499" s="8">
        <v>2024</v>
      </c>
      <c r="B1499" s="9" t="s">
        <v>783</v>
      </c>
      <c r="C1499" s="9" t="s">
        <v>1592</v>
      </c>
      <c r="D1499" s="9" t="s">
        <v>4818</v>
      </c>
      <c r="E1499" s="11">
        <f>VLOOKUP(C1499,Typology!$A$2:$D$615,4,FALSE)</f>
        <v>4</v>
      </c>
      <c r="F1499" s="9" t="s">
        <v>1593</v>
      </c>
      <c r="G1499" s="9" t="s">
        <v>6620</v>
      </c>
      <c r="H1499">
        <v>12.276843999999999</v>
      </c>
      <c r="I1499">
        <v>12.276843999999999</v>
      </c>
    </row>
    <row r="1500" spans="1:9" x14ac:dyDescent="0.25">
      <c r="A1500" s="8">
        <v>2024</v>
      </c>
      <c r="B1500" s="9" t="s">
        <v>783</v>
      </c>
      <c r="C1500" s="9" t="s">
        <v>1592</v>
      </c>
      <c r="D1500" s="9" t="s">
        <v>4818</v>
      </c>
      <c r="E1500" s="11">
        <f>VLOOKUP(C1500,Typology!$A$2:$D$615,4,FALSE)</f>
        <v>4</v>
      </c>
      <c r="F1500" s="9" t="s">
        <v>768</v>
      </c>
      <c r="G1500" s="9" t="s">
        <v>5890</v>
      </c>
      <c r="H1500">
        <v>0</v>
      </c>
      <c r="I1500">
        <v>561.32817499999999</v>
      </c>
    </row>
    <row r="1501" spans="1:9" x14ac:dyDescent="0.25">
      <c r="A1501" s="8">
        <v>2024</v>
      </c>
      <c r="B1501" s="9" t="s">
        <v>783</v>
      </c>
      <c r="C1501" s="9" t="s">
        <v>1592</v>
      </c>
      <c r="D1501" s="9" t="s">
        <v>4818</v>
      </c>
      <c r="E1501" s="11">
        <f>VLOOKUP(C1501,Typology!$A$2:$D$615,4,FALSE)</f>
        <v>4</v>
      </c>
      <c r="F1501" s="9" t="s">
        <v>1594</v>
      </c>
      <c r="G1501" s="9" t="s">
        <v>6621</v>
      </c>
      <c r="H1501">
        <v>938.37066100000004</v>
      </c>
      <c r="I1501">
        <v>938.37066100000004</v>
      </c>
    </row>
    <row r="1502" spans="1:9" x14ac:dyDescent="0.25">
      <c r="A1502" s="8">
        <v>2024</v>
      </c>
      <c r="B1502" s="9" t="s">
        <v>783</v>
      </c>
      <c r="C1502" s="9" t="s">
        <v>1595</v>
      </c>
      <c r="D1502" s="9" t="s">
        <v>5014</v>
      </c>
      <c r="E1502" s="11">
        <f>VLOOKUP(C1502,Typology!$A$2:$D$615,4,FALSE)</f>
        <v>7</v>
      </c>
      <c r="F1502" s="9" t="s">
        <v>1596</v>
      </c>
      <c r="G1502" s="9" t="s">
        <v>6622</v>
      </c>
      <c r="H1502">
        <v>269.73033699999996</v>
      </c>
      <c r="I1502">
        <v>269.73033699999996</v>
      </c>
    </row>
    <row r="1503" spans="1:9" x14ac:dyDescent="0.25">
      <c r="A1503" s="8">
        <v>2024</v>
      </c>
      <c r="B1503" s="9" t="s">
        <v>783</v>
      </c>
      <c r="C1503" s="9" t="s">
        <v>1595</v>
      </c>
      <c r="D1503" s="9" t="s">
        <v>5014</v>
      </c>
      <c r="E1503" s="11">
        <f>VLOOKUP(C1503,Typology!$A$2:$D$615,4,FALSE)</f>
        <v>7</v>
      </c>
      <c r="F1503" s="9" t="s">
        <v>1597</v>
      </c>
      <c r="G1503" s="9" t="s">
        <v>6623</v>
      </c>
      <c r="H1503">
        <v>291.40894200000002</v>
      </c>
      <c r="I1503">
        <v>291.40894200000002</v>
      </c>
    </row>
    <row r="1504" spans="1:9" x14ac:dyDescent="0.25">
      <c r="A1504" s="8">
        <v>2024</v>
      </c>
      <c r="B1504" s="9" t="s">
        <v>783</v>
      </c>
      <c r="C1504" s="9" t="s">
        <v>1595</v>
      </c>
      <c r="D1504" s="9" t="s">
        <v>5014</v>
      </c>
      <c r="E1504" s="11">
        <f>VLOOKUP(C1504,Typology!$A$2:$D$615,4,FALSE)</f>
        <v>7</v>
      </c>
      <c r="F1504" s="9" t="s">
        <v>1598</v>
      </c>
      <c r="G1504" s="9" t="s">
        <v>6624</v>
      </c>
      <c r="H1504">
        <v>0</v>
      </c>
      <c r="I1504">
        <v>449.83233000000001</v>
      </c>
    </row>
    <row r="1505" spans="1:9" x14ac:dyDescent="0.25">
      <c r="A1505" s="8">
        <v>2024</v>
      </c>
      <c r="B1505" s="9" t="s">
        <v>783</v>
      </c>
      <c r="C1505" s="9" t="s">
        <v>1595</v>
      </c>
      <c r="D1505" s="9" t="s">
        <v>5014</v>
      </c>
      <c r="E1505" s="11">
        <f>VLOOKUP(C1505,Typology!$A$2:$D$615,4,FALSE)</f>
        <v>7</v>
      </c>
      <c r="F1505" s="9" t="s">
        <v>1599</v>
      </c>
      <c r="G1505" s="9" t="s">
        <v>6625</v>
      </c>
      <c r="H1505">
        <v>0</v>
      </c>
      <c r="I1505">
        <v>343.740407</v>
      </c>
    </row>
    <row r="1506" spans="1:9" x14ac:dyDescent="0.25">
      <c r="A1506" s="8">
        <v>2024</v>
      </c>
      <c r="B1506" s="9" t="s">
        <v>783</v>
      </c>
      <c r="C1506" s="9" t="s">
        <v>1595</v>
      </c>
      <c r="D1506" s="9" t="s">
        <v>5014</v>
      </c>
      <c r="E1506" s="11">
        <f>VLOOKUP(C1506,Typology!$A$2:$D$615,4,FALSE)</f>
        <v>7</v>
      </c>
      <c r="F1506" s="9" t="s">
        <v>1600</v>
      </c>
      <c r="G1506" s="9" t="s">
        <v>6626</v>
      </c>
      <c r="H1506">
        <v>0</v>
      </c>
      <c r="I1506">
        <v>1775.8069909999999</v>
      </c>
    </row>
    <row r="1507" spans="1:9" x14ac:dyDescent="0.25">
      <c r="A1507" s="8">
        <v>2024</v>
      </c>
      <c r="B1507" s="9" t="s">
        <v>783</v>
      </c>
      <c r="C1507" s="9" t="s">
        <v>1595</v>
      </c>
      <c r="D1507" s="9" t="s">
        <v>5014</v>
      </c>
      <c r="E1507" s="11">
        <f>VLOOKUP(C1507,Typology!$A$2:$D$615,4,FALSE)</f>
        <v>7</v>
      </c>
      <c r="F1507" s="9" t="s">
        <v>1601</v>
      </c>
      <c r="G1507" s="9" t="s">
        <v>6627</v>
      </c>
      <c r="H1507">
        <v>275.76797199999999</v>
      </c>
      <c r="I1507">
        <v>275.76797199999999</v>
      </c>
    </row>
    <row r="1508" spans="1:9" x14ac:dyDescent="0.25">
      <c r="A1508" s="8">
        <v>2024</v>
      </c>
      <c r="B1508" s="9" t="s">
        <v>783</v>
      </c>
      <c r="C1508" s="9" t="s">
        <v>1595</v>
      </c>
      <c r="D1508" s="9" t="s">
        <v>5014</v>
      </c>
      <c r="E1508" s="11">
        <f>VLOOKUP(C1508,Typology!$A$2:$D$615,4,FALSE)</f>
        <v>7</v>
      </c>
      <c r="F1508" s="9" t="s">
        <v>1602</v>
      </c>
      <c r="G1508" s="9" t="s">
        <v>6628</v>
      </c>
      <c r="H1508">
        <v>261.87599899999998</v>
      </c>
      <c r="I1508">
        <v>261.87599899999998</v>
      </c>
    </row>
    <row r="1509" spans="1:9" x14ac:dyDescent="0.25">
      <c r="A1509" s="8">
        <v>2024</v>
      </c>
      <c r="B1509" s="9" t="s">
        <v>783</v>
      </c>
      <c r="C1509" s="9" t="s">
        <v>1595</v>
      </c>
      <c r="D1509" s="9" t="s">
        <v>5014</v>
      </c>
      <c r="E1509" s="11">
        <f>VLOOKUP(C1509,Typology!$A$2:$D$615,4,FALSE)</f>
        <v>7</v>
      </c>
      <c r="F1509" s="9" t="s">
        <v>1603</v>
      </c>
      <c r="G1509" s="9" t="s">
        <v>6629</v>
      </c>
      <c r="H1509">
        <v>0</v>
      </c>
      <c r="I1509">
        <v>124.883042</v>
      </c>
    </row>
    <row r="1510" spans="1:9" x14ac:dyDescent="0.25">
      <c r="A1510" s="8">
        <v>2024</v>
      </c>
      <c r="B1510" s="9" t="s">
        <v>783</v>
      </c>
      <c r="C1510" s="9" t="s">
        <v>1595</v>
      </c>
      <c r="D1510" s="9" t="s">
        <v>5014</v>
      </c>
      <c r="E1510" s="11">
        <f>VLOOKUP(C1510,Typology!$A$2:$D$615,4,FALSE)</f>
        <v>7</v>
      </c>
      <c r="F1510" s="9" t="s">
        <v>1604</v>
      </c>
      <c r="G1510" s="9" t="s">
        <v>6188</v>
      </c>
      <c r="H1510">
        <v>222.67140900000001</v>
      </c>
      <c r="I1510">
        <v>222.67140900000001</v>
      </c>
    </row>
    <row r="1511" spans="1:9" x14ac:dyDescent="0.25">
      <c r="A1511" s="8">
        <v>2024</v>
      </c>
      <c r="B1511" s="9" t="s">
        <v>783</v>
      </c>
      <c r="C1511" s="9" t="s">
        <v>1595</v>
      </c>
      <c r="D1511" s="9" t="s">
        <v>5014</v>
      </c>
      <c r="E1511" s="11">
        <f>VLOOKUP(C1511,Typology!$A$2:$D$615,4,FALSE)</f>
        <v>7</v>
      </c>
      <c r="F1511" s="9" t="s">
        <v>1605</v>
      </c>
      <c r="G1511" s="9" t="s">
        <v>6630</v>
      </c>
      <c r="H1511">
        <v>0</v>
      </c>
      <c r="I1511">
        <v>421.521029</v>
      </c>
    </row>
    <row r="1512" spans="1:9" x14ac:dyDescent="0.25">
      <c r="A1512" s="8">
        <v>2024</v>
      </c>
      <c r="B1512" s="9" t="s">
        <v>783</v>
      </c>
      <c r="C1512" s="9" t="s">
        <v>1595</v>
      </c>
      <c r="D1512" s="9" t="s">
        <v>5014</v>
      </c>
      <c r="E1512" s="11">
        <f>VLOOKUP(C1512,Typology!$A$2:$D$615,4,FALSE)</f>
        <v>7</v>
      </c>
      <c r="F1512" s="9" t="s">
        <v>1606</v>
      </c>
      <c r="G1512" s="9" t="s">
        <v>6631</v>
      </c>
      <c r="H1512">
        <v>202.35524000000001</v>
      </c>
      <c r="I1512">
        <v>202.35524000000001</v>
      </c>
    </row>
    <row r="1513" spans="1:9" x14ac:dyDescent="0.25">
      <c r="A1513" s="8">
        <v>2024</v>
      </c>
      <c r="B1513" s="9" t="s">
        <v>783</v>
      </c>
      <c r="C1513" s="9" t="s">
        <v>1595</v>
      </c>
      <c r="D1513" s="9" t="s">
        <v>5014</v>
      </c>
      <c r="E1513" s="11">
        <f>VLOOKUP(C1513,Typology!$A$2:$D$615,4,FALSE)</f>
        <v>7</v>
      </c>
      <c r="F1513" s="9" t="s">
        <v>1607</v>
      </c>
      <c r="G1513" s="9" t="s">
        <v>6632</v>
      </c>
      <c r="H1513">
        <v>248.790989</v>
      </c>
      <c r="I1513">
        <v>248.790989</v>
      </c>
    </row>
    <row r="1514" spans="1:9" x14ac:dyDescent="0.25">
      <c r="A1514" s="8">
        <v>2024</v>
      </c>
      <c r="B1514" s="9" t="s">
        <v>783</v>
      </c>
      <c r="C1514" s="9" t="s">
        <v>1595</v>
      </c>
      <c r="D1514" s="9" t="s">
        <v>5014</v>
      </c>
      <c r="E1514" s="11">
        <f>VLOOKUP(C1514,Typology!$A$2:$D$615,4,FALSE)</f>
        <v>7</v>
      </c>
      <c r="F1514" s="9" t="s">
        <v>1608</v>
      </c>
      <c r="G1514" s="9" t="s">
        <v>6633</v>
      </c>
      <c r="H1514">
        <v>417.07954799999999</v>
      </c>
      <c r="I1514">
        <v>417.07954799999999</v>
      </c>
    </row>
    <row r="1515" spans="1:9" x14ac:dyDescent="0.25">
      <c r="A1515" s="8">
        <v>2024</v>
      </c>
      <c r="B1515" s="9" t="s">
        <v>783</v>
      </c>
      <c r="C1515" s="9" t="s">
        <v>1595</v>
      </c>
      <c r="D1515" s="9" t="s">
        <v>5014</v>
      </c>
      <c r="E1515" s="11">
        <f>VLOOKUP(C1515,Typology!$A$2:$D$615,4,FALSE)</f>
        <v>7</v>
      </c>
      <c r="F1515" s="9" t="s">
        <v>1610</v>
      </c>
      <c r="G1515" s="9" t="s">
        <v>6635</v>
      </c>
      <c r="H1515">
        <v>270.11437999999998</v>
      </c>
      <c r="I1515">
        <v>270.11437999999998</v>
      </c>
    </row>
    <row r="1516" spans="1:9" x14ac:dyDescent="0.25">
      <c r="A1516" s="8">
        <v>2024</v>
      </c>
      <c r="B1516" s="9" t="s">
        <v>783</v>
      </c>
      <c r="C1516" s="9" t="s">
        <v>1595</v>
      </c>
      <c r="D1516" s="9" t="s">
        <v>5014</v>
      </c>
      <c r="E1516" s="11">
        <f>VLOOKUP(C1516,Typology!$A$2:$D$615,4,FALSE)</f>
        <v>7</v>
      </c>
      <c r="F1516" s="9" t="s">
        <v>1611</v>
      </c>
      <c r="G1516" s="9" t="s">
        <v>6509</v>
      </c>
      <c r="H1516">
        <v>263.39114899999998</v>
      </c>
      <c r="I1516">
        <v>263.39114899999998</v>
      </c>
    </row>
    <row r="1517" spans="1:9" x14ac:dyDescent="0.25">
      <c r="A1517" s="8">
        <v>2024</v>
      </c>
      <c r="B1517" s="9" t="s">
        <v>783</v>
      </c>
      <c r="C1517" s="9" t="s">
        <v>1612</v>
      </c>
      <c r="D1517" s="9" t="s">
        <v>4964</v>
      </c>
      <c r="E1517" s="11">
        <f>VLOOKUP(C1517,Typology!$A$2:$D$615,4,FALSE)</f>
        <v>6</v>
      </c>
      <c r="F1517" s="9" t="s">
        <v>1613</v>
      </c>
      <c r="G1517" s="9" t="s">
        <v>6636</v>
      </c>
      <c r="H1517">
        <v>291.45323500000001</v>
      </c>
      <c r="I1517">
        <v>291.45323500000001</v>
      </c>
    </row>
    <row r="1518" spans="1:9" x14ac:dyDescent="0.25">
      <c r="A1518" s="8">
        <v>2024</v>
      </c>
      <c r="B1518" s="9" t="s">
        <v>783</v>
      </c>
      <c r="C1518" s="9" t="s">
        <v>1612</v>
      </c>
      <c r="D1518" s="9" t="s">
        <v>4964</v>
      </c>
      <c r="E1518" s="11">
        <f>VLOOKUP(C1518,Typology!$A$2:$D$615,4,FALSE)</f>
        <v>6</v>
      </c>
      <c r="F1518" s="9" t="s">
        <v>514</v>
      </c>
      <c r="G1518" s="9" t="s">
        <v>5679</v>
      </c>
      <c r="H1518">
        <v>0</v>
      </c>
      <c r="I1518">
        <v>579.389994</v>
      </c>
    </row>
    <row r="1519" spans="1:9" x14ac:dyDescent="0.25">
      <c r="A1519" s="8">
        <v>2024</v>
      </c>
      <c r="B1519" s="9" t="s">
        <v>783</v>
      </c>
      <c r="C1519" s="9" t="s">
        <v>1612</v>
      </c>
      <c r="D1519" s="9" t="s">
        <v>4964</v>
      </c>
      <c r="E1519" s="11">
        <f>VLOOKUP(C1519,Typology!$A$2:$D$615,4,FALSE)</f>
        <v>6</v>
      </c>
      <c r="F1519" s="9" t="s">
        <v>515</v>
      </c>
      <c r="G1519" s="9" t="s">
        <v>5680</v>
      </c>
      <c r="H1519">
        <v>0</v>
      </c>
      <c r="I1519">
        <v>1205.585341</v>
      </c>
    </row>
    <row r="1520" spans="1:9" x14ac:dyDescent="0.25">
      <c r="A1520" s="8">
        <v>2024</v>
      </c>
      <c r="B1520" s="9" t="s">
        <v>783</v>
      </c>
      <c r="C1520" s="9" t="s">
        <v>1612</v>
      </c>
      <c r="D1520" s="9" t="s">
        <v>4964</v>
      </c>
      <c r="E1520" s="11">
        <f>VLOOKUP(C1520,Typology!$A$2:$D$615,4,FALSE)</f>
        <v>6</v>
      </c>
      <c r="F1520" s="9" t="s">
        <v>1614</v>
      </c>
      <c r="G1520" s="9" t="s">
        <v>6637</v>
      </c>
      <c r="H1520">
        <v>633.32312899999999</v>
      </c>
      <c r="I1520">
        <v>633.32312899999999</v>
      </c>
    </row>
    <row r="1521" spans="1:9" x14ac:dyDescent="0.25">
      <c r="A1521" s="8">
        <v>2024</v>
      </c>
      <c r="B1521" s="9" t="s">
        <v>783</v>
      </c>
      <c r="C1521" s="9" t="s">
        <v>1612</v>
      </c>
      <c r="D1521" s="9" t="s">
        <v>4964</v>
      </c>
      <c r="E1521" s="11">
        <f>VLOOKUP(C1521,Typology!$A$2:$D$615,4,FALSE)</f>
        <v>6</v>
      </c>
      <c r="F1521" s="9" t="s">
        <v>1615</v>
      </c>
      <c r="G1521" s="9" t="s">
        <v>6638</v>
      </c>
      <c r="H1521">
        <v>600.63636199999996</v>
      </c>
      <c r="I1521">
        <v>600.63636199999996</v>
      </c>
    </row>
    <row r="1522" spans="1:9" x14ac:dyDescent="0.25">
      <c r="A1522" s="8">
        <v>2024</v>
      </c>
      <c r="B1522" s="9" t="s">
        <v>783</v>
      </c>
      <c r="C1522" s="9" t="s">
        <v>1612</v>
      </c>
      <c r="D1522" s="9" t="s">
        <v>4964</v>
      </c>
      <c r="E1522" s="11">
        <f>VLOOKUP(C1522,Typology!$A$2:$D$615,4,FALSE)</f>
        <v>6</v>
      </c>
      <c r="F1522" s="9" t="s">
        <v>1616</v>
      </c>
      <c r="G1522" s="9" t="s">
        <v>6639</v>
      </c>
      <c r="H1522">
        <v>328.420455</v>
      </c>
      <c r="I1522">
        <v>611.78409099999999</v>
      </c>
    </row>
    <row r="1523" spans="1:9" x14ac:dyDescent="0.25">
      <c r="A1523" s="8">
        <v>2024</v>
      </c>
      <c r="B1523" s="9" t="s">
        <v>783</v>
      </c>
      <c r="C1523" s="9" t="s">
        <v>1617</v>
      </c>
      <c r="D1523" s="9" t="s">
        <v>4965</v>
      </c>
      <c r="E1523" s="11">
        <f>VLOOKUP(C1523,Typology!$A$2:$D$615,4,FALSE)</f>
        <v>6</v>
      </c>
      <c r="F1523" s="9" t="s">
        <v>1618</v>
      </c>
      <c r="G1523" s="9" t="s">
        <v>6640</v>
      </c>
      <c r="H1523">
        <v>19.852388999999999</v>
      </c>
      <c r="I1523">
        <v>19.852388999999999</v>
      </c>
    </row>
    <row r="1524" spans="1:9" x14ac:dyDescent="0.25">
      <c r="A1524" s="8">
        <v>2024</v>
      </c>
      <c r="B1524" s="9" t="s">
        <v>783</v>
      </c>
      <c r="C1524" s="9" t="s">
        <v>1617</v>
      </c>
      <c r="D1524" s="9" t="s">
        <v>4965</v>
      </c>
      <c r="E1524" s="11">
        <f>VLOOKUP(C1524,Typology!$A$2:$D$615,4,FALSE)</f>
        <v>6</v>
      </c>
      <c r="F1524" s="9" t="s">
        <v>1619</v>
      </c>
      <c r="G1524" s="9" t="s">
        <v>6641</v>
      </c>
      <c r="H1524">
        <v>0</v>
      </c>
      <c r="I1524">
        <v>440.92853000000002</v>
      </c>
    </row>
    <row r="1525" spans="1:9" x14ac:dyDescent="0.25">
      <c r="A1525" s="8">
        <v>2024</v>
      </c>
      <c r="B1525" s="9" t="s">
        <v>783</v>
      </c>
      <c r="C1525" s="9" t="s">
        <v>1617</v>
      </c>
      <c r="D1525" s="9" t="s">
        <v>4965</v>
      </c>
      <c r="E1525" s="11">
        <f>VLOOKUP(C1525,Typology!$A$2:$D$615,4,FALSE)</f>
        <v>6</v>
      </c>
      <c r="F1525" s="9" t="s">
        <v>1620</v>
      </c>
      <c r="G1525" s="9" t="s">
        <v>6642</v>
      </c>
      <c r="H1525">
        <v>849.61096999999995</v>
      </c>
      <c r="I1525">
        <v>849.61096999999995</v>
      </c>
    </row>
    <row r="1526" spans="1:9" x14ac:dyDescent="0.25">
      <c r="A1526" s="8">
        <v>2024</v>
      </c>
      <c r="B1526" s="9" t="s">
        <v>783</v>
      </c>
      <c r="C1526" s="9" t="s">
        <v>1617</v>
      </c>
      <c r="D1526" s="9" t="s">
        <v>4965</v>
      </c>
      <c r="E1526" s="11">
        <f>VLOOKUP(C1526,Typology!$A$2:$D$615,4,FALSE)</f>
        <v>6</v>
      </c>
      <c r="F1526" s="9" t="s">
        <v>527</v>
      </c>
      <c r="G1526" s="9" t="s">
        <v>5692</v>
      </c>
      <c r="H1526">
        <v>0</v>
      </c>
      <c r="I1526">
        <v>291.72832299999999</v>
      </c>
    </row>
    <row r="1527" spans="1:9" x14ac:dyDescent="0.25">
      <c r="A1527" s="8">
        <v>2024</v>
      </c>
      <c r="B1527" s="9" t="s">
        <v>783</v>
      </c>
      <c r="C1527" s="9" t="s">
        <v>1621</v>
      </c>
      <c r="D1527" s="9" t="s">
        <v>5024</v>
      </c>
      <c r="E1527" s="11">
        <f>VLOOKUP(C1527,Typology!$A$2:$D$615,4,FALSE)</f>
        <v>7</v>
      </c>
      <c r="F1527" s="9" t="s">
        <v>1622</v>
      </c>
      <c r="G1527" s="9" t="s">
        <v>6643</v>
      </c>
      <c r="H1527">
        <v>544.48864900000001</v>
      </c>
      <c r="I1527">
        <v>739.16061999999999</v>
      </c>
    </row>
    <row r="1528" spans="1:9" x14ac:dyDescent="0.25">
      <c r="A1528" s="8">
        <v>2024</v>
      </c>
      <c r="B1528" s="9" t="s">
        <v>783</v>
      </c>
      <c r="C1528" s="9" t="s">
        <v>1621</v>
      </c>
      <c r="D1528" s="9" t="s">
        <v>5024</v>
      </c>
      <c r="E1528" s="11">
        <f>VLOOKUP(C1528,Typology!$A$2:$D$615,4,FALSE)</f>
        <v>7</v>
      </c>
      <c r="F1528" s="9" t="s">
        <v>1623</v>
      </c>
      <c r="G1528" s="9" t="s">
        <v>6644</v>
      </c>
      <c r="H1528">
        <v>171.214947</v>
      </c>
      <c r="I1528">
        <v>217.91713799999999</v>
      </c>
    </row>
    <row r="1529" spans="1:9" x14ac:dyDescent="0.25">
      <c r="A1529" s="8">
        <v>2024</v>
      </c>
      <c r="B1529" s="9" t="s">
        <v>783</v>
      </c>
      <c r="C1529" s="9" t="s">
        <v>1621</v>
      </c>
      <c r="D1529" s="9" t="s">
        <v>5024</v>
      </c>
      <c r="E1529" s="11">
        <f>VLOOKUP(C1529,Typology!$A$2:$D$615,4,FALSE)</f>
        <v>7</v>
      </c>
      <c r="F1529" s="9" t="s">
        <v>1624</v>
      </c>
      <c r="G1529" s="9" t="s">
        <v>6645</v>
      </c>
      <c r="H1529">
        <v>190.073408</v>
      </c>
      <c r="I1529">
        <v>205.95397399999999</v>
      </c>
    </row>
    <row r="1530" spans="1:9" x14ac:dyDescent="0.25">
      <c r="A1530" s="8">
        <v>2024</v>
      </c>
      <c r="B1530" s="9" t="s">
        <v>783</v>
      </c>
      <c r="C1530" s="9" t="s">
        <v>1621</v>
      </c>
      <c r="D1530" s="9" t="s">
        <v>5024</v>
      </c>
      <c r="E1530" s="11">
        <f>VLOOKUP(C1530,Typology!$A$2:$D$615,4,FALSE)</f>
        <v>7</v>
      </c>
      <c r="F1530" s="9" t="s">
        <v>1625</v>
      </c>
      <c r="G1530" s="9" t="s">
        <v>6646</v>
      </c>
      <c r="H1530">
        <v>15.461810999999999</v>
      </c>
      <c r="I1530">
        <v>86.319836999999993</v>
      </c>
    </row>
    <row r="1531" spans="1:9" x14ac:dyDescent="0.25">
      <c r="A1531" s="8">
        <v>2024</v>
      </c>
      <c r="B1531" s="9" t="s">
        <v>783</v>
      </c>
      <c r="C1531" s="9" t="s">
        <v>1621</v>
      </c>
      <c r="D1531" s="9" t="s">
        <v>5024</v>
      </c>
      <c r="E1531" s="11">
        <f>VLOOKUP(C1531,Typology!$A$2:$D$615,4,FALSE)</f>
        <v>7</v>
      </c>
      <c r="F1531" s="9" t="s">
        <v>1626</v>
      </c>
      <c r="G1531" s="9" t="s">
        <v>6647</v>
      </c>
      <c r="H1531">
        <v>0</v>
      </c>
      <c r="I1531">
        <v>407.12908599999997</v>
      </c>
    </row>
    <row r="1532" spans="1:9" x14ac:dyDescent="0.25">
      <c r="A1532" s="8">
        <v>2024</v>
      </c>
      <c r="B1532" s="9" t="s">
        <v>783</v>
      </c>
      <c r="C1532" s="9" t="s">
        <v>1621</v>
      </c>
      <c r="D1532" s="9" t="s">
        <v>5024</v>
      </c>
      <c r="E1532" s="11">
        <f>VLOOKUP(C1532,Typology!$A$2:$D$615,4,FALSE)</f>
        <v>7</v>
      </c>
      <c r="F1532" s="9" t="s">
        <v>1627</v>
      </c>
      <c r="G1532" s="9" t="s">
        <v>6648</v>
      </c>
      <c r="H1532">
        <v>0</v>
      </c>
      <c r="I1532">
        <v>795.92009399999995</v>
      </c>
    </row>
    <row r="1533" spans="1:9" x14ac:dyDescent="0.25">
      <c r="A1533" s="8">
        <v>2024</v>
      </c>
      <c r="B1533" s="9" t="s">
        <v>783</v>
      </c>
      <c r="C1533" s="9" t="s">
        <v>1621</v>
      </c>
      <c r="D1533" s="9" t="s">
        <v>5024</v>
      </c>
      <c r="E1533" s="11">
        <f>VLOOKUP(C1533,Typology!$A$2:$D$615,4,FALSE)</f>
        <v>7</v>
      </c>
      <c r="F1533" s="9" t="s">
        <v>1628</v>
      </c>
      <c r="G1533" s="9" t="s">
        <v>6649</v>
      </c>
      <c r="H1533">
        <v>395.90673700000002</v>
      </c>
      <c r="I1533">
        <v>395.90673700000002</v>
      </c>
    </row>
    <row r="1534" spans="1:9" x14ac:dyDescent="0.25">
      <c r="A1534" s="8">
        <v>2024</v>
      </c>
      <c r="B1534" s="9" t="s">
        <v>783</v>
      </c>
      <c r="C1534" s="9" t="s">
        <v>1621</v>
      </c>
      <c r="D1534" s="9" t="s">
        <v>5024</v>
      </c>
      <c r="E1534" s="11">
        <f>VLOOKUP(C1534,Typology!$A$2:$D$615,4,FALSE)</f>
        <v>7</v>
      </c>
      <c r="F1534" s="9" t="s">
        <v>1629</v>
      </c>
      <c r="G1534" s="9" t="s">
        <v>6650</v>
      </c>
      <c r="H1534">
        <v>194.54529199999999</v>
      </c>
      <c r="I1534">
        <v>194.54529199999999</v>
      </c>
    </row>
    <row r="1535" spans="1:9" x14ac:dyDescent="0.25">
      <c r="A1535" s="8">
        <v>2024</v>
      </c>
      <c r="B1535" s="9" t="s">
        <v>783</v>
      </c>
      <c r="C1535" s="9" t="s">
        <v>1630</v>
      </c>
      <c r="D1535" s="9" t="s">
        <v>4989</v>
      </c>
      <c r="E1535" s="11">
        <f>VLOOKUP(C1535,Typology!$A$2:$D$615,4,FALSE)</f>
        <v>7</v>
      </c>
      <c r="F1535" s="9" t="s">
        <v>1631</v>
      </c>
      <c r="G1535" s="9" t="s">
        <v>6651</v>
      </c>
      <c r="H1535">
        <v>437.85181399999999</v>
      </c>
      <c r="I1535">
        <v>437.85181399999999</v>
      </c>
    </row>
    <row r="1536" spans="1:9" x14ac:dyDescent="0.25">
      <c r="A1536" s="8">
        <v>2024</v>
      </c>
      <c r="B1536" s="9" t="s">
        <v>783</v>
      </c>
      <c r="C1536" s="9" t="s">
        <v>1630</v>
      </c>
      <c r="D1536" s="9" t="s">
        <v>4989</v>
      </c>
      <c r="E1536" s="11">
        <f>VLOOKUP(C1536,Typology!$A$2:$D$615,4,FALSE)</f>
        <v>7</v>
      </c>
      <c r="F1536" s="9" t="s">
        <v>1632</v>
      </c>
      <c r="G1536" s="9" t="s">
        <v>6652</v>
      </c>
      <c r="H1536">
        <v>425.75972300000001</v>
      </c>
      <c r="I1536">
        <v>425.75972300000001</v>
      </c>
    </row>
    <row r="1537" spans="1:9" x14ac:dyDescent="0.25">
      <c r="A1537" s="8">
        <v>2024</v>
      </c>
      <c r="B1537" s="9" t="s">
        <v>783</v>
      </c>
      <c r="C1537" s="9" t="s">
        <v>1630</v>
      </c>
      <c r="D1537" s="9" t="s">
        <v>4989</v>
      </c>
      <c r="E1537" s="11">
        <f>VLOOKUP(C1537,Typology!$A$2:$D$615,4,FALSE)</f>
        <v>7</v>
      </c>
      <c r="F1537" s="9" t="s">
        <v>1633</v>
      </c>
      <c r="G1537" s="9" t="s">
        <v>6653</v>
      </c>
      <c r="H1537">
        <v>460.29719799999998</v>
      </c>
      <c r="I1537">
        <v>460.29719799999998</v>
      </c>
    </row>
    <row r="1538" spans="1:9" x14ac:dyDescent="0.25">
      <c r="A1538" s="8">
        <v>2024</v>
      </c>
      <c r="B1538" s="9" t="s">
        <v>783</v>
      </c>
      <c r="C1538" s="9" t="s">
        <v>1630</v>
      </c>
      <c r="D1538" s="9" t="s">
        <v>4989</v>
      </c>
      <c r="E1538" s="11">
        <f>VLOOKUP(C1538,Typology!$A$2:$D$615,4,FALSE)</f>
        <v>7</v>
      </c>
      <c r="F1538" s="9" t="s">
        <v>1634</v>
      </c>
      <c r="G1538" s="9" t="s">
        <v>6654</v>
      </c>
      <c r="H1538">
        <v>0</v>
      </c>
      <c r="I1538">
        <v>670.68793400000004</v>
      </c>
    </row>
    <row r="1539" spans="1:9" x14ac:dyDescent="0.25">
      <c r="A1539" s="8">
        <v>2024</v>
      </c>
      <c r="B1539" s="9" t="s">
        <v>783</v>
      </c>
      <c r="C1539" s="9" t="s">
        <v>1630</v>
      </c>
      <c r="D1539" s="9" t="s">
        <v>4989</v>
      </c>
      <c r="E1539" s="11">
        <f>VLOOKUP(C1539,Typology!$A$2:$D$615,4,FALSE)</f>
        <v>7</v>
      </c>
      <c r="F1539" s="9" t="s">
        <v>1635</v>
      </c>
      <c r="G1539" s="9" t="s">
        <v>6655</v>
      </c>
      <c r="H1539">
        <v>0</v>
      </c>
      <c r="I1539">
        <v>927.67482299999995</v>
      </c>
    </row>
    <row r="1540" spans="1:9" x14ac:dyDescent="0.25">
      <c r="A1540" s="8">
        <v>2024</v>
      </c>
      <c r="B1540" s="9" t="s">
        <v>783</v>
      </c>
      <c r="C1540" s="9" t="s">
        <v>1636</v>
      </c>
      <c r="D1540" s="9" t="s">
        <v>4961</v>
      </c>
      <c r="E1540" s="11">
        <f>VLOOKUP(C1540,Typology!$A$2:$D$615,4,FALSE)</f>
        <v>6</v>
      </c>
      <c r="F1540" s="9" t="s">
        <v>517</v>
      </c>
      <c r="G1540" s="9" t="s">
        <v>5682</v>
      </c>
      <c r="H1540">
        <v>0</v>
      </c>
      <c r="I1540">
        <v>412.88606600000003</v>
      </c>
    </row>
    <row r="1541" spans="1:9" x14ac:dyDescent="0.25">
      <c r="A1541" s="8">
        <v>2024</v>
      </c>
      <c r="B1541" s="9" t="s">
        <v>783</v>
      </c>
      <c r="C1541" s="9" t="s">
        <v>1636</v>
      </c>
      <c r="D1541" s="9" t="s">
        <v>4961</v>
      </c>
      <c r="E1541" s="11">
        <f>VLOOKUP(C1541,Typology!$A$2:$D$615,4,FALSE)</f>
        <v>6</v>
      </c>
      <c r="F1541" s="9" t="s">
        <v>1637</v>
      </c>
      <c r="G1541" s="9" t="s">
        <v>6656</v>
      </c>
      <c r="H1541">
        <v>288.49169699999999</v>
      </c>
      <c r="I1541">
        <v>336.11316599999998</v>
      </c>
    </row>
    <row r="1542" spans="1:9" x14ac:dyDescent="0.25">
      <c r="A1542" s="8">
        <v>2024</v>
      </c>
      <c r="B1542" s="9" t="s">
        <v>783</v>
      </c>
      <c r="C1542" s="9" t="s">
        <v>1636</v>
      </c>
      <c r="D1542" s="9" t="s">
        <v>4961</v>
      </c>
      <c r="E1542" s="11">
        <f>VLOOKUP(C1542,Typology!$A$2:$D$615,4,FALSE)</f>
        <v>6</v>
      </c>
      <c r="F1542" s="9" t="s">
        <v>1638</v>
      </c>
      <c r="G1542" s="9" t="s">
        <v>6657</v>
      </c>
      <c r="H1542">
        <v>425.97883000000002</v>
      </c>
      <c r="I1542">
        <v>497.897087</v>
      </c>
    </row>
    <row r="1543" spans="1:9" x14ac:dyDescent="0.25">
      <c r="A1543" s="8">
        <v>2024</v>
      </c>
      <c r="B1543" s="9" t="s">
        <v>783</v>
      </c>
      <c r="C1543" s="9" t="s">
        <v>1636</v>
      </c>
      <c r="D1543" s="9" t="s">
        <v>4961</v>
      </c>
      <c r="E1543" s="11">
        <f>VLOOKUP(C1543,Typology!$A$2:$D$615,4,FALSE)</f>
        <v>6</v>
      </c>
      <c r="F1543" s="9" t="s">
        <v>546</v>
      </c>
      <c r="G1543" s="9" t="s">
        <v>5711</v>
      </c>
      <c r="H1543">
        <v>0</v>
      </c>
      <c r="I1543">
        <v>243.40879899999999</v>
      </c>
    </row>
    <row r="1544" spans="1:9" x14ac:dyDescent="0.25">
      <c r="A1544" s="8">
        <v>2024</v>
      </c>
      <c r="B1544" s="9" t="s">
        <v>783</v>
      </c>
      <c r="C1544" s="9" t="s">
        <v>1639</v>
      </c>
      <c r="D1544" s="9" t="s">
        <v>4756</v>
      </c>
      <c r="E1544" s="11">
        <f>VLOOKUP(C1544,Typology!$A$2:$D$615,4,FALSE)</f>
        <v>3</v>
      </c>
      <c r="F1544" s="9" t="s">
        <v>1640</v>
      </c>
      <c r="G1544" s="9" t="s">
        <v>6658</v>
      </c>
      <c r="H1544">
        <v>467.03054399999996</v>
      </c>
      <c r="I1544">
        <v>616.58073899999999</v>
      </c>
    </row>
    <row r="1545" spans="1:9" x14ac:dyDescent="0.25">
      <c r="A1545" s="8">
        <v>2024</v>
      </c>
      <c r="B1545" s="9" t="s">
        <v>783</v>
      </c>
      <c r="C1545" s="9" t="s">
        <v>1639</v>
      </c>
      <c r="D1545" s="9" t="s">
        <v>4756</v>
      </c>
      <c r="E1545" s="11">
        <f>VLOOKUP(C1545,Typology!$A$2:$D$615,4,FALSE)</f>
        <v>3</v>
      </c>
      <c r="F1545" s="9" t="s">
        <v>1641</v>
      </c>
      <c r="G1545" s="9" t="s">
        <v>6659</v>
      </c>
      <c r="H1545">
        <v>0</v>
      </c>
      <c r="I1545">
        <v>999.19393500000001</v>
      </c>
    </row>
    <row r="1546" spans="1:9" x14ac:dyDescent="0.25">
      <c r="A1546" s="8">
        <v>2024</v>
      </c>
      <c r="B1546" s="9" t="s">
        <v>783</v>
      </c>
      <c r="C1546" s="9" t="s">
        <v>1639</v>
      </c>
      <c r="D1546" s="9" t="s">
        <v>4756</v>
      </c>
      <c r="E1546" s="11">
        <f>VLOOKUP(C1546,Typology!$A$2:$D$615,4,FALSE)</f>
        <v>3</v>
      </c>
      <c r="F1546" s="9" t="s">
        <v>1642</v>
      </c>
      <c r="G1546" s="9" t="s">
        <v>6660</v>
      </c>
      <c r="H1546">
        <v>221.67993899999999</v>
      </c>
      <c r="I1546">
        <v>221.67993899999999</v>
      </c>
    </row>
    <row r="1547" spans="1:9" x14ac:dyDescent="0.25">
      <c r="A1547" s="8">
        <v>2024</v>
      </c>
      <c r="B1547" s="9" t="s">
        <v>783</v>
      </c>
      <c r="C1547" s="9" t="s">
        <v>1639</v>
      </c>
      <c r="D1547" s="9" t="s">
        <v>4756</v>
      </c>
      <c r="E1547" s="11">
        <f>VLOOKUP(C1547,Typology!$A$2:$D$615,4,FALSE)</f>
        <v>3</v>
      </c>
      <c r="F1547" s="9" t="s">
        <v>1643</v>
      </c>
      <c r="G1547" s="9" t="s">
        <v>6661</v>
      </c>
      <c r="H1547">
        <v>226.738496</v>
      </c>
      <c r="I1547">
        <v>226.738496</v>
      </c>
    </row>
    <row r="1548" spans="1:9" x14ac:dyDescent="0.25">
      <c r="A1548" s="8">
        <v>2024</v>
      </c>
      <c r="B1548" s="9" t="s">
        <v>783</v>
      </c>
      <c r="C1548" s="9" t="s">
        <v>1644</v>
      </c>
      <c r="D1548" s="9" t="s">
        <v>5018</v>
      </c>
      <c r="E1548" s="11">
        <f>VLOOKUP(C1548,Typology!$A$2:$D$615,4,FALSE)</f>
        <v>7</v>
      </c>
      <c r="F1548" s="9" t="s">
        <v>1645</v>
      </c>
      <c r="G1548" s="9" t="s">
        <v>6662</v>
      </c>
      <c r="H1548">
        <v>0</v>
      </c>
      <c r="I1548">
        <v>922.47173399999997</v>
      </c>
    </row>
    <row r="1549" spans="1:9" x14ac:dyDescent="0.25">
      <c r="A1549" s="8">
        <v>2024</v>
      </c>
      <c r="B1549" s="9" t="s">
        <v>783</v>
      </c>
      <c r="C1549" s="9" t="s">
        <v>1644</v>
      </c>
      <c r="D1549" s="9" t="s">
        <v>5018</v>
      </c>
      <c r="E1549" s="11">
        <f>VLOOKUP(C1549,Typology!$A$2:$D$615,4,FALSE)</f>
        <v>7</v>
      </c>
      <c r="F1549" s="9" t="s">
        <v>1646</v>
      </c>
      <c r="G1549" s="9" t="s">
        <v>6663</v>
      </c>
      <c r="H1549">
        <v>377.891638</v>
      </c>
      <c r="I1549">
        <v>377.891638</v>
      </c>
    </row>
    <row r="1550" spans="1:9" x14ac:dyDescent="0.25">
      <c r="A1550" s="8">
        <v>2024</v>
      </c>
      <c r="B1550" s="9" t="s">
        <v>783</v>
      </c>
      <c r="C1550" s="9" t="s">
        <v>1644</v>
      </c>
      <c r="D1550" s="9" t="s">
        <v>5018</v>
      </c>
      <c r="E1550" s="11">
        <f>VLOOKUP(C1550,Typology!$A$2:$D$615,4,FALSE)</f>
        <v>7</v>
      </c>
      <c r="F1550" s="9" t="s">
        <v>1647</v>
      </c>
      <c r="G1550" s="9" t="s">
        <v>6664</v>
      </c>
      <c r="H1550">
        <v>0</v>
      </c>
      <c r="I1550">
        <v>923.63195900000005</v>
      </c>
    </row>
    <row r="1551" spans="1:9" x14ac:dyDescent="0.25">
      <c r="A1551" s="8">
        <v>2024</v>
      </c>
      <c r="B1551" s="9" t="s">
        <v>783</v>
      </c>
      <c r="C1551" s="9" t="s">
        <v>1644</v>
      </c>
      <c r="D1551" s="9" t="s">
        <v>5018</v>
      </c>
      <c r="E1551" s="11">
        <f>VLOOKUP(C1551,Typology!$A$2:$D$615,4,FALSE)</f>
        <v>7</v>
      </c>
      <c r="F1551" s="9" t="s">
        <v>1648</v>
      </c>
      <c r="G1551" s="9" t="s">
        <v>6665</v>
      </c>
      <c r="H1551">
        <v>222.265423</v>
      </c>
      <c r="I1551">
        <v>222.265423</v>
      </c>
    </row>
    <row r="1552" spans="1:9" x14ac:dyDescent="0.25">
      <c r="A1552" s="8">
        <v>2024</v>
      </c>
      <c r="B1552" s="9" t="s">
        <v>783</v>
      </c>
      <c r="C1552" s="9" t="s">
        <v>1644</v>
      </c>
      <c r="D1552" s="9" t="s">
        <v>5018</v>
      </c>
      <c r="E1552" s="11">
        <f>VLOOKUP(C1552,Typology!$A$2:$D$615,4,FALSE)</f>
        <v>7</v>
      </c>
      <c r="F1552" s="9" t="s">
        <v>1649</v>
      </c>
      <c r="G1552" s="9" t="s">
        <v>6666</v>
      </c>
      <c r="H1552">
        <v>420.72816</v>
      </c>
      <c r="I1552">
        <v>420.72816</v>
      </c>
    </row>
    <row r="1553" spans="1:9" x14ac:dyDescent="0.25">
      <c r="A1553" s="8">
        <v>2024</v>
      </c>
      <c r="B1553" s="9" t="s">
        <v>783</v>
      </c>
      <c r="C1553" s="9" t="s">
        <v>1644</v>
      </c>
      <c r="D1553" s="9" t="s">
        <v>5018</v>
      </c>
      <c r="E1553" s="11">
        <f>VLOOKUP(C1553,Typology!$A$2:$D$615,4,FALSE)</f>
        <v>7</v>
      </c>
      <c r="F1553" s="9" t="s">
        <v>1650</v>
      </c>
      <c r="G1553" s="9" t="s">
        <v>6667</v>
      </c>
      <c r="H1553">
        <v>342.83169700000002</v>
      </c>
      <c r="I1553">
        <v>342.83169700000002</v>
      </c>
    </row>
    <row r="1554" spans="1:9" x14ac:dyDescent="0.25">
      <c r="A1554" s="8">
        <v>2024</v>
      </c>
      <c r="B1554" s="9" t="s">
        <v>783</v>
      </c>
      <c r="C1554" s="9" t="s">
        <v>1644</v>
      </c>
      <c r="D1554" s="9" t="s">
        <v>5018</v>
      </c>
      <c r="E1554" s="11">
        <f>VLOOKUP(C1554,Typology!$A$2:$D$615,4,FALSE)</f>
        <v>7</v>
      </c>
      <c r="F1554" s="9" t="s">
        <v>1651</v>
      </c>
      <c r="G1554" s="9" t="s">
        <v>6668</v>
      </c>
      <c r="H1554">
        <v>361.36296700000003</v>
      </c>
      <c r="I1554">
        <v>361.36296700000003</v>
      </c>
    </row>
    <row r="1555" spans="1:9" x14ac:dyDescent="0.25">
      <c r="A1555" s="8">
        <v>2024</v>
      </c>
      <c r="B1555" s="9" t="s">
        <v>783</v>
      </c>
      <c r="C1555" s="9" t="s">
        <v>1644</v>
      </c>
      <c r="D1555" s="9" t="s">
        <v>5018</v>
      </c>
      <c r="E1555" s="11">
        <f>VLOOKUP(C1555,Typology!$A$2:$D$615,4,FALSE)</f>
        <v>7</v>
      </c>
      <c r="F1555" s="9" t="s">
        <v>1652</v>
      </c>
      <c r="G1555" s="9" t="s">
        <v>6669</v>
      </c>
      <c r="H1555">
        <v>336.032263</v>
      </c>
      <c r="I1555">
        <v>336.032263</v>
      </c>
    </row>
    <row r="1556" spans="1:9" x14ac:dyDescent="0.25">
      <c r="A1556" s="8">
        <v>2024</v>
      </c>
      <c r="B1556" s="9" t="s">
        <v>783</v>
      </c>
      <c r="C1556" s="9" t="s">
        <v>1653</v>
      </c>
      <c r="D1556" s="9" t="s">
        <v>4777</v>
      </c>
      <c r="E1556" s="11">
        <f>VLOOKUP(C1556,Typology!$A$2:$D$615,4,FALSE)</f>
        <v>4</v>
      </c>
      <c r="F1556" s="9" t="s">
        <v>1654</v>
      </c>
      <c r="G1556" s="9" t="s">
        <v>6670</v>
      </c>
      <c r="H1556">
        <v>495.94401099999999</v>
      </c>
      <c r="I1556">
        <v>495.94401099999999</v>
      </c>
    </row>
    <row r="1557" spans="1:9" x14ac:dyDescent="0.25">
      <c r="A1557" s="8">
        <v>2024</v>
      </c>
      <c r="B1557" s="9" t="s">
        <v>783</v>
      </c>
      <c r="C1557" s="9" t="s">
        <v>1653</v>
      </c>
      <c r="D1557" s="9" t="s">
        <v>4777</v>
      </c>
      <c r="E1557" s="11">
        <f>VLOOKUP(C1557,Typology!$A$2:$D$615,4,FALSE)</f>
        <v>4</v>
      </c>
      <c r="F1557" s="9" t="s">
        <v>1655</v>
      </c>
      <c r="G1557" s="9" t="s">
        <v>6671</v>
      </c>
      <c r="H1557">
        <v>101.5</v>
      </c>
      <c r="I1557">
        <v>397.03117399999996</v>
      </c>
    </row>
    <row r="1558" spans="1:9" x14ac:dyDescent="0.25">
      <c r="A1558" s="8">
        <v>2024</v>
      </c>
      <c r="B1558" s="9" t="s">
        <v>783</v>
      </c>
      <c r="C1558" s="9" t="s">
        <v>1653</v>
      </c>
      <c r="D1558" s="9" t="s">
        <v>4777</v>
      </c>
      <c r="E1558" s="11">
        <f>VLOOKUP(C1558,Typology!$A$2:$D$615,4,FALSE)</f>
        <v>4</v>
      </c>
      <c r="F1558" s="9" t="s">
        <v>1656</v>
      </c>
      <c r="G1558" s="9" t="s">
        <v>6672</v>
      </c>
      <c r="H1558">
        <v>0</v>
      </c>
      <c r="I1558">
        <v>370.67977500000001</v>
      </c>
    </row>
    <row r="1559" spans="1:9" x14ac:dyDescent="0.25">
      <c r="A1559" s="8">
        <v>2024</v>
      </c>
      <c r="B1559" s="9" t="s">
        <v>783</v>
      </c>
      <c r="C1559" s="9" t="s">
        <v>1657</v>
      </c>
      <c r="D1559" s="9" t="s">
        <v>5026</v>
      </c>
      <c r="E1559" s="11">
        <f>VLOOKUP(C1559,Typology!$A$2:$D$615,4,FALSE)</f>
        <v>7</v>
      </c>
      <c r="F1559" s="9" t="s">
        <v>1658</v>
      </c>
      <c r="G1559" s="9" t="s">
        <v>6673</v>
      </c>
      <c r="H1559">
        <v>0</v>
      </c>
      <c r="I1559">
        <v>571.54916200000002</v>
      </c>
    </row>
    <row r="1560" spans="1:9" x14ac:dyDescent="0.25">
      <c r="A1560" s="8">
        <v>2024</v>
      </c>
      <c r="B1560" s="9" t="s">
        <v>783</v>
      </c>
      <c r="C1560" s="9" t="s">
        <v>1657</v>
      </c>
      <c r="D1560" s="9" t="s">
        <v>5026</v>
      </c>
      <c r="E1560" s="11">
        <f>VLOOKUP(C1560,Typology!$A$2:$D$615,4,FALSE)</f>
        <v>7</v>
      </c>
      <c r="F1560" s="9" t="s">
        <v>1659</v>
      </c>
      <c r="G1560" s="9" t="s">
        <v>6430</v>
      </c>
      <c r="H1560">
        <v>456.38033100000001</v>
      </c>
      <c r="I1560">
        <v>456.38033100000001</v>
      </c>
    </row>
    <row r="1561" spans="1:9" x14ac:dyDescent="0.25">
      <c r="A1561" s="8">
        <v>2024</v>
      </c>
      <c r="B1561" s="9" t="s">
        <v>783</v>
      </c>
      <c r="C1561" s="9" t="s">
        <v>1657</v>
      </c>
      <c r="D1561" s="9" t="s">
        <v>5026</v>
      </c>
      <c r="E1561" s="11">
        <f>VLOOKUP(C1561,Typology!$A$2:$D$615,4,FALSE)</f>
        <v>7</v>
      </c>
      <c r="F1561" s="9" t="s">
        <v>1660</v>
      </c>
      <c r="G1561" s="9" t="s">
        <v>6674</v>
      </c>
      <c r="H1561">
        <v>600.53349300000002</v>
      </c>
      <c r="I1561">
        <v>906.46372199999996</v>
      </c>
    </row>
    <row r="1562" spans="1:9" x14ac:dyDescent="0.25">
      <c r="A1562" s="8">
        <v>2024</v>
      </c>
      <c r="B1562" s="9" t="s">
        <v>783</v>
      </c>
      <c r="C1562" s="9" t="s">
        <v>1657</v>
      </c>
      <c r="D1562" s="9" t="s">
        <v>5026</v>
      </c>
      <c r="E1562" s="11">
        <f>VLOOKUP(C1562,Typology!$A$2:$D$615,4,FALSE)</f>
        <v>7</v>
      </c>
      <c r="F1562" s="9" t="s">
        <v>1661</v>
      </c>
      <c r="G1562" s="9" t="s">
        <v>6675</v>
      </c>
      <c r="H1562">
        <v>390.80270999999999</v>
      </c>
      <c r="I1562">
        <v>390.80270999999999</v>
      </c>
    </row>
    <row r="1563" spans="1:9" x14ac:dyDescent="0.25">
      <c r="A1563" s="8">
        <v>2024</v>
      </c>
      <c r="B1563" s="9" t="s">
        <v>783</v>
      </c>
      <c r="C1563" s="9" t="s">
        <v>1657</v>
      </c>
      <c r="D1563" s="9" t="s">
        <v>5026</v>
      </c>
      <c r="E1563" s="11">
        <f>VLOOKUP(C1563,Typology!$A$2:$D$615,4,FALSE)</f>
        <v>7</v>
      </c>
      <c r="F1563" s="9" t="s">
        <v>1662</v>
      </c>
      <c r="G1563" s="9" t="s">
        <v>6676</v>
      </c>
      <c r="H1563">
        <v>35.654928999999996</v>
      </c>
      <c r="I1563">
        <v>35.654928999999996</v>
      </c>
    </row>
    <row r="1564" spans="1:9" x14ac:dyDescent="0.25">
      <c r="A1564" s="8">
        <v>2024</v>
      </c>
      <c r="B1564" s="9" t="s">
        <v>783</v>
      </c>
      <c r="C1564" s="9" t="s">
        <v>1657</v>
      </c>
      <c r="D1564" s="9" t="s">
        <v>5026</v>
      </c>
      <c r="E1564" s="11">
        <f>VLOOKUP(C1564,Typology!$A$2:$D$615,4,FALSE)</f>
        <v>7</v>
      </c>
      <c r="F1564" s="9" t="s">
        <v>1663</v>
      </c>
      <c r="G1564" s="9" t="s">
        <v>5696</v>
      </c>
      <c r="H1564">
        <v>0</v>
      </c>
      <c r="I1564">
        <v>1228.379817</v>
      </c>
    </row>
    <row r="1565" spans="1:9" x14ac:dyDescent="0.25">
      <c r="A1565" s="8">
        <v>2024</v>
      </c>
      <c r="B1565" s="9" t="s">
        <v>783</v>
      </c>
      <c r="C1565" s="9" t="s">
        <v>1657</v>
      </c>
      <c r="D1565" s="9" t="s">
        <v>5026</v>
      </c>
      <c r="E1565" s="11">
        <f>VLOOKUP(C1565,Typology!$A$2:$D$615,4,FALSE)</f>
        <v>7</v>
      </c>
      <c r="F1565" s="9" t="s">
        <v>1664</v>
      </c>
      <c r="G1565" s="9" t="s">
        <v>6677</v>
      </c>
      <c r="H1565">
        <v>368.38285300000001</v>
      </c>
      <c r="I1565">
        <v>368.38285300000001</v>
      </c>
    </row>
    <row r="1566" spans="1:9" x14ac:dyDescent="0.25">
      <c r="A1566" s="8">
        <v>2024</v>
      </c>
      <c r="B1566" s="9" t="s">
        <v>783</v>
      </c>
      <c r="C1566" s="9" t="s">
        <v>1665</v>
      </c>
      <c r="D1566" s="9" t="s">
        <v>4902</v>
      </c>
      <c r="E1566" s="11">
        <f>VLOOKUP(C1566,Typology!$A$2:$D$615,4,FALSE)</f>
        <v>5</v>
      </c>
      <c r="F1566" s="9" t="s">
        <v>1666</v>
      </c>
      <c r="G1566" s="9" t="s">
        <v>6678</v>
      </c>
      <c r="H1566">
        <v>328.17906699999997</v>
      </c>
      <c r="I1566">
        <v>328.17906699999997</v>
      </c>
    </row>
    <row r="1567" spans="1:9" x14ac:dyDescent="0.25">
      <c r="A1567" s="8">
        <v>2024</v>
      </c>
      <c r="B1567" s="9" t="s">
        <v>783</v>
      </c>
      <c r="C1567" s="9" t="s">
        <v>1665</v>
      </c>
      <c r="D1567" s="9" t="s">
        <v>4902</v>
      </c>
      <c r="E1567" s="11">
        <f>VLOOKUP(C1567,Typology!$A$2:$D$615,4,FALSE)</f>
        <v>5</v>
      </c>
      <c r="F1567" s="9" t="s">
        <v>1667</v>
      </c>
      <c r="G1567" s="9" t="s">
        <v>6679</v>
      </c>
      <c r="H1567">
        <v>332.60785199999998</v>
      </c>
      <c r="I1567">
        <v>332.60785199999998</v>
      </c>
    </row>
    <row r="1568" spans="1:9" x14ac:dyDescent="0.25">
      <c r="A1568" s="8">
        <v>2024</v>
      </c>
      <c r="B1568" s="9" t="s">
        <v>783</v>
      </c>
      <c r="C1568" s="9" t="s">
        <v>1665</v>
      </c>
      <c r="D1568" s="9" t="s">
        <v>4902</v>
      </c>
      <c r="E1568" s="11">
        <f>VLOOKUP(C1568,Typology!$A$2:$D$615,4,FALSE)</f>
        <v>5</v>
      </c>
      <c r="F1568" s="9" t="s">
        <v>1668</v>
      </c>
      <c r="G1568" s="9" t="s">
        <v>6680</v>
      </c>
      <c r="H1568">
        <v>0</v>
      </c>
      <c r="I1568">
        <v>500.13979899999998</v>
      </c>
    </row>
    <row r="1569" spans="1:9" x14ac:dyDescent="0.25">
      <c r="A1569" s="8">
        <v>2024</v>
      </c>
      <c r="B1569" s="9" t="s">
        <v>783</v>
      </c>
      <c r="C1569" s="9" t="s">
        <v>1665</v>
      </c>
      <c r="D1569" s="9" t="s">
        <v>4902</v>
      </c>
      <c r="E1569" s="11">
        <f>VLOOKUP(C1569,Typology!$A$2:$D$615,4,FALSE)</f>
        <v>5</v>
      </c>
      <c r="F1569" s="9" t="s">
        <v>615</v>
      </c>
      <c r="G1569" s="9" t="s">
        <v>5766</v>
      </c>
      <c r="H1569">
        <v>0</v>
      </c>
      <c r="I1569">
        <v>587.78683799999999</v>
      </c>
    </row>
    <row r="1570" spans="1:9" x14ac:dyDescent="0.25">
      <c r="A1570" s="8">
        <v>2024</v>
      </c>
      <c r="B1570" s="9" t="s">
        <v>783</v>
      </c>
      <c r="C1570" s="9" t="s">
        <v>1665</v>
      </c>
      <c r="D1570" s="9" t="s">
        <v>4902</v>
      </c>
      <c r="E1570" s="11">
        <f>VLOOKUP(C1570,Typology!$A$2:$D$615,4,FALSE)</f>
        <v>5</v>
      </c>
      <c r="F1570" s="9" t="s">
        <v>1669</v>
      </c>
      <c r="G1570" s="9" t="s">
        <v>6681</v>
      </c>
      <c r="H1570">
        <v>337.95900499999999</v>
      </c>
      <c r="I1570">
        <v>337.95900499999999</v>
      </c>
    </row>
    <row r="1571" spans="1:9" x14ac:dyDescent="0.25">
      <c r="A1571" s="8">
        <v>2024</v>
      </c>
      <c r="B1571" s="9" t="s">
        <v>783</v>
      </c>
      <c r="C1571" s="9" t="s">
        <v>1665</v>
      </c>
      <c r="D1571" s="9" t="s">
        <v>4902</v>
      </c>
      <c r="E1571" s="11">
        <f>VLOOKUP(C1571,Typology!$A$2:$D$615,4,FALSE)</f>
        <v>5</v>
      </c>
      <c r="F1571" s="9" t="s">
        <v>1665</v>
      </c>
      <c r="G1571" s="9" t="s">
        <v>4902</v>
      </c>
      <c r="H1571">
        <v>0.197605</v>
      </c>
      <c r="I1571">
        <v>0.197605</v>
      </c>
    </row>
    <row r="1572" spans="1:9" x14ac:dyDescent="0.25">
      <c r="A1572" s="8">
        <v>2024</v>
      </c>
      <c r="B1572" s="9" t="s">
        <v>783</v>
      </c>
      <c r="C1572" s="9" t="s">
        <v>1670</v>
      </c>
      <c r="D1572" s="9" t="s">
        <v>4871</v>
      </c>
      <c r="E1572" s="11">
        <f>VLOOKUP(C1572,Typology!$A$2:$D$615,4,FALSE)</f>
        <v>5</v>
      </c>
      <c r="F1572" s="9" t="s">
        <v>1671</v>
      </c>
      <c r="G1572" s="9" t="s">
        <v>6682</v>
      </c>
      <c r="H1572">
        <v>111.08343499999999</v>
      </c>
      <c r="I1572">
        <v>111.08343499999999</v>
      </c>
    </row>
    <row r="1573" spans="1:9" x14ac:dyDescent="0.25">
      <c r="A1573" s="8">
        <v>2024</v>
      </c>
      <c r="B1573" s="9" t="s">
        <v>783</v>
      </c>
      <c r="C1573" s="9" t="s">
        <v>1670</v>
      </c>
      <c r="D1573" s="9" t="s">
        <v>4871</v>
      </c>
      <c r="E1573" s="11">
        <f>VLOOKUP(C1573,Typology!$A$2:$D$615,4,FALSE)</f>
        <v>5</v>
      </c>
      <c r="F1573" s="9" t="s">
        <v>1672</v>
      </c>
      <c r="G1573" s="9" t="s">
        <v>6683</v>
      </c>
      <c r="H1573">
        <v>482.583234</v>
      </c>
      <c r="I1573">
        <v>482.583234</v>
      </c>
    </row>
    <row r="1574" spans="1:9" x14ac:dyDescent="0.25">
      <c r="A1574" s="8">
        <v>2024</v>
      </c>
      <c r="B1574" s="9" t="s">
        <v>783</v>
      </c>
      <c r="C1574" s="9" t="s">
        <v>1670</v>
      </c>
      <c r="D1574" s="9" t="s">
        <v>4871</v>
      </c>
      <c r="E1574" s="11">
        <f>VLOOKUP(C1574,Typology!$A$2:$D$615,4,FALSE)</f>
        <v>5</v>
      </c>
      <c r="F1574" s="9" t="s">
        <v>1673</v>
      </c>
      <c r="G1574" s="9" t="s">
        <v>6684</v>
      </c>
      <c r="H1574">
        <v>483.74929099999997</v>
      </c>
      <c r="I1574">
        <v>483.74929099999997</v>
      </c>
    </row>
    <row r="1575" spans="1:9" x14ac:dyDescent="0.25">
      <c r="A1575" s="8">
        <v>2024</v>
      </c>
      <c r="B1575" s="9" t="s">
        <v>783</v>
      </c>
      <c r="C1575" s="9" t="s">
        <v>1670</v>
      </c>
      <c r="D1575" s="9" t="s">
        <v>4871</v>
      </c>
      <c r="E1575" s="11">
        <f>VLOOKUP(C1575,Typology!$A$2:$D$615,4,FALSE)</f>
        <v>5</v>
      </c>
      <c r="F1575" s="9" t="s">
        <v>1674</v>
      </c>
      <c r="G1575" s="9" t="s">
        <v>6685</v>
      </c>
      <c r="H1575">
        <v>0</v>
      </c>
      <c r="I1575">
        <v>1313.82987</v>
      </c>
    </row>
    <row r="1576" spans="1:9" x14ac:dyDescent="0.25">
      <c r="A1576" s="8">
        <v>2024</v>
      </c>
      <c r="B1576" s="9" t="s">
        <v>783</v>
      </c>
      <c r="C1576" s="9" t="s">
        <v>1670</v>
      </c>
      <c r="D1576" s="9" t="s">
        <v>4871</v>
      </c>
      <c r="E1576" s="11">
        <f>VLOOKUP(C1576,Typology!$A$2:$D$615,4,FALSE)</f>
        <v>5</v>
      </c>
      <c r="F1576" s="9" t="s">
        <v>1675</v>
      </c>
      <c r="G1576" s="9" t="s">
        <v>6686</v>
      </c>
      <c r="H1576">
        <v>604.859647</v>
      </c>
      <c r="I1576">
        <v>604.859647</v>
      </c>
    </row>
    <row r="1577" spans="1:9" x14ac:dyDescent="0.25">
      <c r="A1577" s="8">
        <v>2024</v>
      </c>
      <c r="B1577" s="9" t="s">
        <v>783</v>
      </c>
      <c r="C1577" s="9" t="s">
        <v>1670</v>
      </c>
      <c r="D1577" s="9" t="s">
        <v>4871</v>
      </c>
      <c r="E1577" s="11">
        <f>VLOOKUP(C1577,Typology!$A$2:$D$615,4,FALSE)</f>
        <v>5</v>
      </c>
      <c r="F1577" s="9" t="s">
        <v>1676</v>
      </c>
      <c r="G1577" s="9" t="s">
        <v>6687</v>
      </c>
      <c r="H1577">
        <v>74.093164999999999</v>
      </c>
      <c r="I1577">
        <v>74.093164999999999</v>
      </c>
    </row>
    <row r="1578" spans="1:9" x14ac:dyDescent="0.25">
      <c r="A1578" s="8">
        <v>2024</v>
      </c>
      <c r="B1578" s="9" t="s">
        <v>783</v>
      </c>
      <c r="C1578" s="9" t="s">
        <v>1670</v>
      </c>
      <c r="D1578" s="9" t="s">
        <v>4871</v>
      </c>
      <c r="E1578" s="11">
        <f>VLOOKUP(C1578,Typology!$A$2:$D$615,4,FALSE)</f>
        <v>5</v>
      </c>
      <c r="F1578" s="9" t="s">
        <v>1677</v>
      </c>
      <c r="G1578" s="9" t="s">
        <v>6688</v>
      </c>
      <c r="H1578">
        <v>0</v>
      </c>
      <c r="I1578">
        <v>897.40362100000004</v>
      </c>
    </row>
    <row r="1579" spans="1:9" x14ac:dyDescent="0.25">
      <c r="A1579" s="8">
        <v>2024</v>
      </c>
      <c r="B1579" s="9" t="s">
        <v>783</v>
      </c>
      <c r="C1579" s="9" t="s">
        <v>1678</v>
      </c>
      <c r="D1579" s="9" t="s">
        <v>5506</v>
      </c>
      <c r="E1579" s="11">
        <f>VLOOKUP(C1579,Typology!$A$2:$D$615,4,FALSE)</f>
        <v>5</v>
      </c>
      <c r="F1579" s="9" t="s">
        <v>1679</v>
      </c>
      <c r="G1579" s="9" t="s">
        <v>6689</v>
      </c>
      <c r="H1579">
        <v>344.99963600000001</v>
      </c>
      <c r="I1579">
        <v>344.99963600000001</v>
      </c>
    </row>
    <row r="1580" spans="1:9" x14ac:dyDescent="0.25">
      <c r="A1580" s="8">
        <v>2024</v>
      </c>
      <c r="B1580" s="9" t="s">
        <v>783</v>
      </c>
      <c r="C1580" s="9" t="s">
        <v>1678</v>
      </c>
      <c r="D1580" s="9" t="s">
        <v>5506</v>
      </c>
      <c r="E1580" s="11">
        <f>VLOOKUP(C1580,Typology!$A$2:$D$615,4,FALSE)</f>
        <v>5</v>
      </c>
      <c r="F1580" s="9" t="s">
        <v>1680</v>
      </c>
      <c r="G1580" s="9" t="s">
        <v>6690</v>
      </c>
      <c r="H1580">
        <v>527.39838499999996</v>
      </c>
      <c r="I1580">
        <v>527.39838499999996</v>
      </c>
    </row>
    <row r="1581" spans="1:9" x14ac:dyDescent="0.25">
      <c r="A1581" s="8">
        <v>2024</v>
      </c>
      <c r="B1581" s="9" t="s">
        <v>783</v>
      </c>
      <c r="C1581" s="9" t="s">
        <v>1678</v>
      </c>
      <c r="D1581" s="9" t="s">
        <v>5506</v>
      </c>
      <c r="E1581" s="11">
        <f>VLOOKUP(C1581,Typology!$A$2:$D$615,4,FALSE)</f>
        <v>5</v>
      </c>
      <c r="F1581" s="9" t="s">
        <v>1681</v>
      </c>
      <c r="G1581" s="9" t="s">
        <v>6691</v>
      </c>
      <c r="H1581">
        <v>453.913431</v>
      </c>
      <c r="I1581">
        <v>453.913431</v>
      </c>
    </row>
    <row r="1582" spans="1:9" x14ac:dyDescent="0.25">
      <c r="A1582" s="8">
        <v>2024</v>
      </c>
      <c r="B1582" s="9" t="s">
        <v>783</v>
      </c>
      <c r="C1582" s="9" t="s">
        <v>1678</v>
      </c>
      <c r="D1582" s="9" t="s">
        <v>5506</v>
      </c>
      <c r="E1582" s="11">
        <f>VLOOKUP(C1582,Typology!$A$2:$D$615,4,FALSE)</f>
        <v>5</v>
      </c>
      <c r="F1582" s="9" t="s">
        <v>1682</v>
      </c>
      <c r="G1582" s="9" t="s">
        <v>6692</v>
      </c>
      <c r="H1582">
        <v>0.39537499999999998</v>
      </c>
      <c r="I1582">
        <v>11.66891</v>
      </c>
    </row>
    <row r="1583" spans="1:9" x14ac:dyDescent="0.25">
      <c r="A1583" s="8">
        <v>2024</v>
      </c>
      <c r="B1583" s="9" t="s">
        <v>783</v>
      </c>
      <c r="C1583" s="9" t="s">
        <v>1678</v>
      </c>
      <c r="D1583" s="9" t="s">
        <v>5506</v>
      </c>
      <c r="E1583" s="11">
        <f>VLOOKUP(C1583,Typology!$A$2:$D$615,4,FALSE)</f>
        <v>5</v>
      </c>
      <c r="F1583" s="9" t="s">
        <v>1683</v>
      </c>
      <c r="G1583" s="9" t="s">
        <v>6188</v>
      </c>
      <c r="H1583">
        <v>214.05185700000001</v>
      </c>
      <c r="I1583">
        <v>214.05185700000001</v>
      </c>
    </row>
    <row r="1584" spans="1:9" x14ac:dyDescent="0.25">
      <c r="A1584" s="8">
        <v>2024</v>
      </c>
      <c r="B1584" s="9" t="s">
        <v>783</v>
      </c>
      <c r="C1584" s="9" t="s">
        <v>1678</v>
      </c>
      <c r="D1584" s="9" t="s">
        <v>5506</v>
      </c>
      <c r="E1584" s="11">
        <f>VLOOKUP(C1584,Typology!$A$2:$D$615,4,FALSE)</f>
        <v>5</v>
      </c>
      <c r="F1584" s="9" t="s">
        <v>1684</v>
      </c>
      <c r="G1584" s="9" t="s">
        <v>6693</v>
      </c>
      <c r="H1584">
        <v>0</v>
      </c>
      <c r="I1584">
        <v>563.07043599999997</v>
      </c>
    </row>
    <row r="1585" spans="1:9" x14ac:dyDescent="0.25">
      <c r="A1585" s="8">
        <v>2024</v>
      </c>
      <c r="B1585" s="9" t="s">
        <v>783</v>
      </c>
      <c r="C1585" s="9" t="s">
        <v>1678</v>
      </c>
      <c r="D1585" s="9" t="s">
        <v>5506</v>
      </c>
      <c r="E1585" s="11">
        <f>VLOOKUP(C1585,Typology!$A$2:$D$615,4,FALSE)</f>
        <v>5</v>
      </c>
      <c r="F1585" s="9" t="s">
        <v>1685</v>
      </c>
      <c r="G1585" s="9" t="s">
        <v>6694</v>
      </c>
      <c r="H1585">
        <v>0</v>
      </c>
      <c r="I1585">
        <v>1826.5735380000001</v>
      </c>
    </row>
    <row r="1586" spans="1:9" x14ac:dyDescent="0.25">
      <c r="A1586" s="8">
        <v>2024</v>
      </c>
      <c r="B1586" s="9" t="s">
        <v>783</v>
      </c>
      <c r="C1586" s="9" t="s">
        <v>1678</v>
      </c>
      <c r="D1586" s="9" t="s">
        <v>5506</v>
      </c>
      <c r="E1586" s="11">
        <f>VLOOKUP(C1586,Typology!$A$2:$D$615,4,FALSE)</f>
        <v>5</v>
      </c>
      <c r="F1586" s="9" t="s">
        <v>1686</v>
      </c>
      <c r="G1586" s="9" t="s">
        <v>6695</v>
      </c>
      <c r="H1586">
        <v>403.13009499999998</v>
      </c>
      <c r="I1586">
        <v>403.13009499999998</v>
      </c>
    </row>
    <row r="1587" spans="1:9" x14ac:dyDescent="0.25">
      <c r="A1587" s="8">
        <v>2024</v>
      </c>
      <c r="B1587" s="9" t="s">
        <v>783</v>
      </c>
      <c r="C1587" s="9" t="s">
        <v>1678</v>
      </c>
      <c r="D1587" s="9" t="s">
        <v>5506</v>
      </c>
      <c r="E1587" s="11">
        <f>VLOOKUP(C1587,Typology!$A$2:$D$615,4,FALSE)</f>
        <v>5</v>
      </c>
      <c r="F1587" s="9" t="s">
        <v>1687</v>
      </c>
      <c r="G1587" s="9" t="s">
        <v>6611</v>
      </c>
      <c r="H1587">
        <v>335.13971400000003</v>
      </c>
      <c r="I1587">
        <v>335.13971400000003</v>
      </c>
    </row>
    <row r="1588" spans="1:9" x14ac:dyDescent="0.25">
      <c r="A1588" s="8">
        <v>2024</v>
      </c>
      <c r="B1588" s="9" t="s">
        <v>783</v>
      </c>
      <c r="C1588" s="9" t="s">
        <v>1678</v>
      </c>
      <c r="D1588" s="9" t="s">
        <v>5506</v>
      </c>
      <c r="E1588" s="11">
        <f>VLOOKUP(C1588,Typology!$A$2:$D$615,4,FALSE)</f>
        <v>5</v>
      </c>
      <c r="F1588" s="9" t="s">
        <v>1688</v>
      </c>
      <c r="G1588" s="9" t="s">
        <v>6696</v>
      </c>
      <c r="H1588">
        <v>0</v>
      </c>
      <c r="I1588">
        <v>549.96666000000005</v>
      </c>
    </row>
    <row r="1589" spans="1:9" x14ac:dyDescent="0.25">
      <c r="A1589" s="8">
        <v>2024</v>
      </c>
      <c r="B1589" s="9" t="s">
        <v>783</v>
      </c>
      <c r="C1589" s="9" t="s">
        <v>1678</v>
      </c>
      <c r="D1589" s="9" t="s">
        <v>5506</v>
      </c>
      <c r="E1589" s="11">
        <f>VLOOKUP(C1589,Typology!$A$2:$D$615,4,FALSE)</f>
        <v>5</v>
      </c>
      <c r="F1589" s="9" t="s">
        <v>1689</v>
      </c>
      <c r="G1589" s="9" t="s">
        <v>6697</v>
      </c>
      <c r="H1589">
        <v>433.76413200000002</v>
      </c>
      <c r="I1589">
        <v>433.76413200000002</v>
      </c>
    </row>
    <row r="1590" spans="1:9" x14ac:dyDescent="0.25">
      <c r="A1590" s="8">
        <v>2024</v>
      </c>
      <c r="B1590" s="9" t="s">
        <v>783</v>
      </c>
      <c r="C1590" s="9" t="s">
        <v>1690</v>
      </c>
      <c r="D1590" s="9" t="s">
        <v>4914</v>
      </c>
      <c r="E1590" s="11">
        <f>VLOOKUP(C1590,Typology!$A$2:$D$615,4,FALSE)</f>
        <v>5</v>
      </c>
      <c r="F1590" s="9" t="s">
        <v>1691</v>
      </c>
      <c r="G1590" s="9" t="s">
        <v>6698</v>
      </c>
      <c r="H1590">
        <v>344.64000499999997</v>
      </c>
      <c r="I1590">
        <v>344.64000499999997</v>
      </c>
    </row>
    <row r="1591" spans="1:9" x14ac:dyDescent="0.25">
      <c r="A1591" s="8">
        <v>2024</v>
      </c>
      <c r="B1591" s="9" t="s">
        <v>783</v>
      </c>
      <c r="C1591" s="9" t="s">
        <v>1690</v>
      </c>
      <c r="D1591" s="9" t="s">
        <v>4914</v>
      </c>
      <c r="E1591" s="11">
        <f>VLOOKUP(C1591,Typology!$A$2:$D$615,4,FALSE)</f>
        <v>5</v>
      </c>
      <c r="F1591" s="9" t="s">
        <v>1692</v>
      </c>
      <c r="G1591" s="9" t="s">
        <v>6699</v>
      </c>
      <c r="H1591">
        <v>214.81705700000001</v>
      </c>
      <c r="I1591">
        <v>214.81705700000001</v>
      </c>
    </row>
    <row r="1592" spans="1:9" x14ac:dyDescent="0.25">
      <c r="A1592" s="8">
        <v>2024</v>
      </c>
      <c r="B1592" s="9" t="s">
        <v>783</v>
      </c>
      <c r="C1592" s="9" t="s">
        <v>1690</v>
      </c>
      <c r="D1592" s="9" t="s">
        <v>4914</v>
      </c>
      <c r="E1592" s="11">
        <f>VLOOKUP(C1592,Typology!$A$2:$D$615,4,FALSE)</f>
        <v>5</v>
      </c>
      <c r="F1592" s="9" t="s">
        <v>1693</v>
      </c>
      <c r="G1592" s="9" t="s">
        <v>6700</v>
      </c>
      <c r="H1592">
        <v>95.736280999999991</v>
      </c>
      <c r="I1592">
        <v>95.736280999999991</v>
      </c>
    </row>
    <row r="1593" spans="1:9" x14ac:dyDescent="0.25">
      <c r="A1593" s="8">
        <v>2024</v>
      </c>
      <c r="B1593" s="9" t="s">
        <v>783</v>
      </c>
      <c r="C1593" s="9" t="s">
        <v>1690</v>
      </c>
      <c r="D1593" s="9" t="s">
        <v>4914</v>
      </c>
      <c r="E1593" s="11">
        <f>VLOOKUP(C1593,Typology!$A$2:$D$615,4,FALSE)</f>
        <v>5</v>
      </c>
      <c r="F1593" s="9" t="s">
        <v>1694</v>
      </c>
      <c r="G1593" s="9" t="s">
        <v>6701</v>
      </c>
      <c r="H1593">
        <v>293.38221399999998</v>
      </c>
      <c r="I1593">
        <v>293.38221399999998</v>
      </c>
    </row>
    <row r="1594" spans="1:9" x14ac:dyDescent="0.25">
      <c r="A1594" s="8">
        <v>2024</v>
      </c>
      <c r="B1594" s="9" t="s">
        <v>783</v>
      </c>
      <c r="C1594" s="9" t="s">
        <v>1690</v>
      </c>
      <c r="D1594" s="9" t="s">
        <v>4914</v>
      </c>
      <c r="E1594" s="11">
        <f>VLOOKUP(C1594,Typology!$A$2:$D$615,4,FALSE)</f>
        <v>5</v>
      </c>
      <c r="F1594" s="9" t="s">
        <v>1695</v>
      </c>
      <c r="G1594" s="9" t="s">
        <v>6702</v>
      </c>
      <c r="H1594">
        <v>284.247094</v>
      </c>
      <c r="I1594">
        <v>284.247094</v>
      </c>
    </row>
    <row r="1595" spans="1:9" x14ac:dyDescent="0.25">
      <c r="A1595" s="8">
        <v>2024</v>
      </c>
      <c r="B1595" s="9" t="s">
        <v>783</v>
      </c>
      <c r="C1595" s="9" t="s">
        <v>1690</v>
      </c>
      <c r="D1595" s="9" t="s">
        <v>4914</v>
      </c>
      <c r="E1595" s="11">
        <f>VLOOKUP(C1595,Typology!$A$2:$D$615,4,FALSE)</f>
        <v>5</v>
      </c>
      <c r="F1595" s="9" t="s">
        <v>1696</v>
      </c>
      <c r="G1595" s="9" t="s">
        <v>6703</v>
      </c>
      <c r="H1595">
        <v>308.51516900000001</v>
      </c>
      <c r="I1595">
        <v>308.51516900000001</v>
      </c>
    </row>
    <row r="1596" spans="1:9" x14ac:dyDescent="0.25">
      <c r="A1596" s="8">
        <v>2024</v>
      </c>
      <c r="B1596" s="9" t="s">
        <v>783</v>
      </c>
      <c r="C1596" s="9" t="s">
        <v>1690</v>
      </c>
      <c r="D1596" s="9" t="s">
        <v>4914</v>
      </c>
      <c r="E1596" s="11">
        <f>VLOOKUP(C1596,Typology!$A$2:$D$615,4,FALSE)</f>
        <v>5</v>
      </c>
      <c r="F1596" s="9" t="s">
        <v>1697</v>
      </c>
      <c r="G1596" s="9" t="s">
        <v>6704</v>
      </c>
      <c r="H1596">
        <v>0</v>
      </c>
      <c r="I1596">
        <v>1415.623644</v>
      </c>
    </row>
    <row r="1597" spans="1:9" x14ac:dyDescent="0.25">
      <c r="A1597" s="8">
        <v>2024</v>
      </c>
      <c r="B1597" s="9" t="s">
        <v>783</v>
      </c>
      <c r="C1597" s="9" t="s">
        <v>1690</v>
      </c>
      <c r="D1597" s="9" t="s">
        <v>4914</v>
      </c>
      <c r="E1597" s="11">
        <f>VLOOKUP(C1597,Typology!$A$2:$D$615,4,FALSE)</f>
        <v>5</v>
      </c>
      <c r="F1597" s="9" t="s">
        <v>1698</v>
      </c>
      <c r="G1597" s="9" t="s">
        <v>6221</v>
      </c>
      <c r="H1597">
        <v>275.31976900000001</v>
      </c>
      <c r="I1597">
        <v>275.31976900000001</v>
      </c>
    </row>
    <row r="1598" spans="1:9" x14ac:dyDescent="0.25">
      <c r="A1598" s="8">
        <v>2024</v>
      </c>
      <c r="B1598" s="9" t="s">
        <v>783</v>
      </c>
      <c r="C1598" s="9" t="s">
        <v>1690</v>
      </c>
      <c r="D1598" s="9" t="s">
        <v>4914</v>
      </c>
      <c r="E1598" s="11">
        <f>VLOOKUP(C1598,Typology!$A$2:$D$615,4,FALSE)</f>
        <v>5</v>
      </c>
      <c r="F1598" s="9" t="s">
        <v>1699</v>
      </c>
      <c r="G1598" s="9" t="s">
        <v>6705</v>
      </c>
      <c r="H1598">
        <v>0</v>
      </c>
      <c r="I1598">
        <v>1113.9658380000001</v>
      </c>
    </row>
    <row r="1599" spans="1:9" x14ac:dyDescent="0.25">
      <c r="A1599" s="8">
        <v>2024</v>
      </c>
      <c r="B1599" s="9" t="s">
        <v>783</v>
      </c>
      <c r="C1599" s="9" t="s">
        <v>1690</v>
      </c>
      <c r="D1599" s="9" t="s">
        <v>4914</v>
      </c>
      <c r="E1599" s="11">
        <f>VLOOKUP(C1599,Typology!$A$2:$D$615,4,FALSE)</f>
        <v>5</v>
      </c>
      <c r="F1599" s="9" t="s">
        <v>1700</v>
      </c>
      <c r="G1599" s="9" t="s">
        <v>6706</v>
      </c>
      <c r="H1599">
        <v>309.94246199999998</v>
      </c>
      <c r="I1599">
        <v>309.94246199999998</v>
      </c>
    </row>
    <row r="1600" spans="1:9" x14ac:dyDescent="0.25">
      <c r="A1600" s="8">
        <v>2024</v>
      </c>
      <c r="B1600" s="9" t="s">
        <v>783</v>
      </c>
      <c r="C1600" s="9" t="s">
        <v>1701</v>
      </c>
      <c r="D1600" s="9" t="s">
        <v>4983</v>
      </c>
      <c r="E1600" s="11">
        <f>VLOOKUP(C1600,Typology!$A$2:$D$615,4,FALSE)</f>
        <v>7</v>
      </c>
      <c r="F1600" s="9" t="s">
        <v>1702</v>
      </c>
      <c r="G1600" s="9" t="s">
        <v>6707</v>
      </c>
      <c r="H1600">
        <v>365.58421899999996</v>
      </c>
      <c r="I1600">
        <v>365.58421899999996</v>
      </c>
    </row>
    <row r="1601" spans="1:9" x14ac:dyDescent="0.25">
      <c r="A1601" s="8">
        <v>2024</v>
      </c>
      <c r="B1601" s="9" t="s">
        <v>783</v>
      </c>
      <c r="C1601" s="9" t="s">
        <v>1701</v>
      </c>
      <c r="D1601" s="9" t="s">
        <v>4983</v>
      </c>
      <c r="E1601" s="11">
        <f>VLOOKUP(C1601,Typology!$A$2:$D$615,4,FALSE)</f>
        <v>7</v>
      </c>
      <c r="F1601" s="9" t="s">
        <v>1703</v>
      </c>
      <c r="G1601" s="9" t="s">
        <v>6708</v>
      </c>
      <c r="H1601">
        <v>291.57386500000001</v>
      </c>
      <c r="I1601">
        <v>342.68182000000002</v>
      </c>
    </row>
    <row r="1602" spans="1:9" x14ac:dyDescent="0.25">
      <c r="A1602" s="8">
        <v>2024</v>
      </c>
      <c r="B1602" s="9" t="s">
        <v>783</v>
      </c>
      <c r="C1602" s="9" t="s">
        <v>1701</v>
      </c>
      <c r="D1602" s="9" t="s">
        <v>4983</v>
      </c>
      <c r="E1602" s="11">
        <f>VLOOKUP(C1602,Typology!$A$2:$D$615,4,FALSE)</f>
        <v>7</v>
      </c>
      <c r="F1602" s="9" t="s">
        <v>1704</v>
      </c>
      <c r="G1602" s="9" t="s">
        <v>6709</v>
      </c>
      <c r="H1602">
        <v>395.45412199999998</v>
      </c>
      <c r="I1602">
        <v>395.45412199999998</v>
      </c>
    </row>
    <row r="1603" spans="1:9" x14ac:dyDescent="0.25">
      <c r="A1603" s="8">
        <v>2024</v>
      </c>
      <c r="B1603" s="9" t="s">
        <v>783</v>
      </c>
      <c r="C1603" s="9" t="s">
        <v>1701</v>
      </c>
      <c r="D1603" s="9" t="s">
        <v>4983</v>
      </c>
      <c r="E1603" s="11">
        <f>VLOOKUP(C1603,Typology!$A$2:$D$615,4,FALSE)</f>
        <v>7</v>
      </c>
      <c r="F1603" s="9" t="s">
        <v>1705</v>
      </c>
      <c r="G1603" s="9" t="s">
        <v>6710</v>
      </c>
      <c r="H1603">
        <v>551.86401499999999</v>
      </c>
      <c r="I1603">
        <v>552.32509300000004</v>
      </c>
    </row>
    <row r="1604" spans="1:9" x14ac:dyDescent="0.25">
      <c r="A1604" s="8">
        <v>2024</v>
      </c>
      <c r="B1604" s="9" t="s">
        <v>783</v>
      </c>
      <c r="C1604" s="9" t="s">
        <v>1701</v>
      </c>
      <c r="D1604" s="9" t="s">
        <v>4983</v>
      </c>
      <c r="E1604" s="11">
        <f>VLOOKUP(C1604,Typology!$A$2:$D$615,4,FALSE)</f>
        <v>7</v>
      </c>
      <c r="F1604" s="9" t="s">
        <v>1706</v>
      </c>
      <c r="G1604" s="9" t="s">
        <v>6711</v>
      </c>
      <c r="H1604">
        <v>0</v>
      </c>
      <c r="I1604">
        <v>412.85299199999997</v>
      </c>
    </row>
    <row r="1605" spans="1:9" x14ac:dyDescent="0.25">
      <c r="A1605" s="8">
        <v>2024</v>
      </c>
      <c r="B1605" s="9" t="s">
        <v>783</v>
      </c>
      <c r="C1605" s="9" t="s">
        <v>1701</v>
      </c>
      <c r="D1605" s="9" t="s">
        <v>4983</v>
      </c>
      <c r="E1605" s="11">
        <f>VLOOKUP(C1605,Typology!$A$2:$D$615,4,FALSE)</f>
        <v>7</v>
      </c>
      <c r="F1605" s="9" t="s">
        <v>1707</v>
      </c>
      <c r="G1605" s="9" t="s">
        <v>6712</v>
      </c>
      <c r="H1605">
        <v>483.449637</v>
      </c>
      <c r="I1605">
        <v>483.449637</v>
      </c>
    </row>
    <row r="1606" spans="1:9" x14ac:dyDescent="0.25">
      <c r="A1606" s="8">
        <v>2024</v>
      </c>
      <c r="B1606" s="9" t="s">
        <v>783</v>
      </c>
      <c r="C1606" s="9" t="s">
        <v>1701</v>
      </c>
      <c r="D1606" s="9" t="s">
        <v>4983</v>
      </c>
      <c r="E1606" s="11">
        <f>VLOOKUP(C1606,Typology!$A$2:$D$615,4,FALSE)</f>
        <v>7</v>
      </c>
      <c r="F1606" s="9" t="s">
        <v>1708</v>
      </c>
      <c r="G1606" s="9" t="s">
        <v>6713</v>
      </c>
      <c r="H1606">
        <v>0</v>
      </c>
      <c r="I1606">
        <v>1394.123574</v>
      </c>
    </row>
    <row r="1607" spans="1:9" x14ac:dyDescent="0.25">
      <c r="A1607" s="8">
        <v>2024</v>
      </c>
      <c r="B1607" s="9" t="s">
        <v>783</v>
      </c>
      <c r="C1607" s="9" t="s">
        <v>1701</v>
      </c>
      <c r="D1607" s="9" t="s">
        <v>4983</v>
      </c>
      <c r="E1607" s="11">
        <f>VLOOKUP(C1607,Typology!$A$2:$D$615,4,FALSE)</f>
        <v>7</v>
      </c>
      <c r="F1607" s="9" t="s">
        <v>1709</v>
      </c>
      <c r="G1607" s="9" t="s">
        <v>6714</v>
      </c>
      <c r="H1607">
        <v>387.41336000000001</v>
      </c>
      <c r="I1607">
        <v>387.41336000000001</v>
      </c>
    </row>
    <row r="1608" spans="1:9" x14ac:dyDescent="0.25">
      <c r="A1608" s="8">
        <v>2024</v>
      </c>
      <c r="B1608" s="9" t="s">
        <v>783</v>
      </c>
      <c r="C1608" s="9" t="s">
        <v>1701</v>
      </c>
      <c r="D1608" s="9" t="s">
        <v>4983</v>
      </c>
      <c r="E1608" s="11">
        <f>VLOOKUP(C1608,Typology!$A$2:$D$615,4,FALSE)</f>
        <v>7</v>
      </c>
      <c r="F1608" s="9" t="s">
        <v>1710</v>
      </c>
      <c r="G1608" s="9" t="s">
        <v>6715</v>
      </c>
      <c r="H1608">
        <v>401.37561299999999</v>
      </c>
      <c r="I1608">
        <v>401.37561299999999</v>
      </c>
    </row>
    <row r="1609" spans="1:9" x14ac:dyDescent="0.25">
      <c r="A1609" s="8">
        <v>2024</v>
      </c>
      <c r="B1609" s="9" t="s">
        <v>783</v>
      </c>
      <c r="C1609" s="9" t="s">
        <v>1701</v>
      </c>
      <c r="D1609" s="9" t="s">
        <v>4983</v>
      </c>
      <c r="E1609" s="11">
        <f>VLOOKUP(C1609,Typology!$A$2:$D$615,4,FALSE)</f>
        <v>7</v>
      </c>
      <c r="F1609" s="9" t="s">
        <v>1711</v>
      </c>
      <c r="G1609" s="9" t="s">
        <v>6716</v>
      </c>
      <c r="H1609">
        <v>0</v>
      </c>
      <c r="I1609">
        <v>876.36973</v>
      </c>
    </row>
    <row r="1610" spans="1:9" x14ac:dyDescent="0.25">
      <c r="A1610" s="8">
        <v>2024</v>
      </c>
      <c r="B1610" s="9" t="s">
        <v>783</v>
      </c>
      <c r="C1610" s="9" t="s">
        <v>1712</v>
      </c>
      <c r="D1610" s="9" t="s">
        <v>5001</v>
      </c>
      <c r="E1610" s="11">
        <f>VLOOKUP(C1610,Typology!$A$2:$D$615,4,FALSE)</f>
        <v>7</v>
      </c>
      <c r="F1610" s="9" t="s">
        <v>1713</v>
      </c>
      <c r="G1610" s="9" t="s">
        <v>6717</v>
      </c>
      <c r="H1610">
        <v>505.03924899999998</v>
      </c>
      <c r="I1610">
        <v>598.49758199999997</v>
      </c>
    </row>
    <row r="1611" spans="1:9" x14ac:dyDescent="0.25">
      <c r="A1611" s="8">
        <v>2024</v>
      </c>
      <c r="B1611" s="9" t="s">
        <v>783</v>
      </c>
      <c r="C1611" s="9" t="s">
        <v>1712</v>
      </c>
      <c r="D1611" s="9" t="s">
        <v>5001</v>
      </c>
      <c r="E1611" s="11">
        <f>VLOOKUP(C1611,Typology!$A$2:$D$615,4,FALSE)</f>
        <v>7</v>
      </c>
      <c r="F1611" s="9" t="s">
        <v>1714</v>
      </c>
      <c r="G1611" s="9" t="s">
        <v>6718</v>
      </c>
      <c r="H1611">
        <v>183.797223</v>
      </c>
      <c r="I1611">
        <v>183.797223</v>
      </c>
    </row>
    <row r="1612" spans="1:9" x14ac:dyDescent="0.25">
      <c r="A1612" s="8">
        <v>2024</v>
      </c>
      <c r="B1612" s="9" t="s">
        <v>783</v>
      </c>
      <c r="C1612" s="9" t="s">
        <v>1712</v>
      </c>
      <c r="D1612" s="9" t="s">
        <v>5001</v>
      </c>
      <c r="E1612" s="11">
        <f>VLOOKUP(C1612,Typology!$A$2:$D$615,4,FALSE)</f>
        <v>7</v>
      </c>
      <c r="F1612" s="9" t="s">
        <v>512</v>
      </c>
      <c r="G1612" s="9" t="s">
        <v>5677</v>
      </c>
      <c r="H1612">
        <v>13.492656</v>
      </c>
      <c r="I1612">
        <v>83.18430699999999</v>
      </c>
    </row>
    <row r="1613" spans="1:9" x14ac:dyDescent="0.25">
      <c r="A1613" s="8">
        <v>2024</v>
      </c>
      <c r="B1613" s="9" t="s">
        <v>783</v>
      </c>
      <c r="C1613" s="9" t="s">
        <v>1712</v>
      </c>
      <c r="D1613" s="9" t="s">
        <v>5001</v>
      </c>
      <c r="E1613" s="11">
        <f>VLOOKUP(C1613,Typology!$A$2:$D$615,4,FALSE)</f>
        <v>7</v>
      </c>
      <c r="F1613" s="9" t="s">
        <v>521</v>
      </c>
      <c r="G1613" s="9" t="s">
        <v>5686</v>
      </c>
      <c r="H1613">
        <v>0</v>
      </c>
      <c r="I1613">
        <v>820.93123100000003</v>
      </c>
    </row>
    <row r="1614" spans="1:9" x14ac:dyDescent="0.25">
      <c r="A1614" s="8">
        <v>2024</v>
      </c>
      <c r="B1614" s="9" t="s">
        <v>783</v>
      </c>
      <c r="C1614" s="9" t="s">
        <v>1712</v>
      </c>
      <c r="D1614" s="9" t="s">
        <v>5001</v>
      </c>
      <c r="E1614" s="11">
        <f>VLOOKUP(C1614,Typology!$A$2:$D$615,4,FALSE)</f>
        <v>7</v>
      </c>
      <c r="F1614" s="9" t="s">
        <v>1715</v>
      </c>
      <c r="G1614" s="9" t="s">
        <v>6719</v>
      </c>
      <c r="H1614">
        <v>455.53480100000002</v>
      </c>
      <c r="I1614">
        <v>559.90980200000001</v>
      </c>
    </row>
    <row r="1615" spans="1:9" x14ac:dyDescent="0.25">
      <c r="A1615" s="8">
        <v>2024</v>
      </c>
      <c r="B1615" s="9" t="s">
        <v>783</v>
      </c>
      <c r="C1615" s="9" t="s">
        <v>1712</v>
      </c>
      <c r="D1615" s="9" t="s">
        <v>5001</v>
      </c>
      <c r="E1615" s="11">
        <f>VLOOKUP(C1615,Typology!$A$2:$D$615,4,FALSE)</f>
        <v>7</v>
      </c>
      <c r="F1615" s="9" t="s">
        <v>528</v>
      </c>
      <c r="G1615" s="9" t="s">
        <v>5693</v>
      </c>
      <c r="H1615">
        <v>0</v>
      </c>
      <c r="I1615">
        <v>440.92791999999997</v>
      </c>
    </row>
    <row r="1616" spans="1:9" x14ac:dyDescent="0.25">
      <c r="A1616" s="8">
        <v>2024</v>
      </c>
      <c r="B1616" s="9" t="s">
        <v>783</v>
      </c>
      <c r="C1616" s="9" t="s">
        <v>1716</v>
      </c>
      <c r="D1616" s="9" t="s">
        <v>4688</v>
      </c>
      <c r="E1616" s="11">
        <f>VLOOKUP(C1616,Typology!$A$2:$D$615,4,FALSE)</f>
        <v>3</v>
      </c>
      <c r="F1616" s="9" t="s">
        <v>1717</v>
      </c>
      <c r="G1616" s="9" t="s">
        <v>6720</v>
      </c>
      <c r="H1616">
        <v>251.62285600000001</v>
      </c>
      <c r="I1616">
        <v>251.62285600000001</v>
      </c>
    </row>
    <row r="1617" spans="1:9" x14ac:dyDescent="0.25">
      <c r="A1617" s="8">
        <v>2024</v>
      </c>
      <c r="B1617" s="9" t="s">
        <v>783</v>
      </c>
      <c r="C1617" s="9" t="s">
        <v>1716</v>
      </c>
      <c r="D1617" s="9" t="s">
        <v>4688</v>
      </c>
      <c r="E1617" s="11">
        <f>VLOOKUP(C1617,Typology!$A$2:$D$615,4,FALSE)</f>
        <v>3</v>
      </c>
      <c r="F1617" s="9" t="s">
        <v>1718</v>
      </c>
      <c r="G1617" s="9" t="s">
        <v>6721</v>
      </c>
      <c r="H1617">
        <v>244.77074099999999</v>
      </c>
      <c r="I1617">
        <v>244.77074099999999</v>
      </c>
    </row>
    <row r="1618" spans="1:9" x14ac:dyDescent="0.25">
      <c r="A1618" s="8">
        <v>2024</v>
      </c>
      <c r="B1618" s="9" t="s">
        <v>783</v>
      </c>
      <c r="C1618" s="9" t="s">
        <v>1716</v>
      </c>
      <c r="D1618" s="9" t="s">
        <v>4688</v>
      </c>
      <c r="E1618" s="11">
        <f>VLOOKUP(C1618,Typology!$A$2:$D$615,4,FALSE)</f>
        <v>3</v>
      </c>
      <c r="F1618" s="9" t="s">
        <v>1719</v>
      </c>
      <c r="G1618" s="9" t="s">
        <v>5967</v>
      </c>
      <c r="H1618">
        <v>224.98197099999999</v>
      </c>
      <c r="I1618">
        <v>224.98197099999999</v>
      </c>
    </row>
    <row r="1619" spans="1:9" x14ac:dyDescent="0.25">
      <c r="A1619" s="8">
        <v>2024</v>
      </c>
      <c r="B1619" s="9" t="s">
        <v>783</v>
      </c>
      <c r="C1619" s="9" t="s">
        <v>1716</v>
      </c>
      <c r="D1619" s="9" t="s">
        <v>4688</v>
      </c>
      <c r="E1619" s="11">
        <f>VLOOKUP(C1619,Typology!$A$2:$D$615,4,FALSE)</f>
        <v>3</v>
      </c>
      <c r="F1619" s="9" t="s">
        <v>1720</v>
      </c>
      <c r="G1619" s="9" t="s">
        <v>6722</v>
      </c>
      <c r="H1619">
        <v>214.53714299999999</v>
      </c>
      <c r="I1619">
        <v>214.53714299999999</v>
      </c>
    </row>
    <row r="1620" spans="1:9" x14ac:dyDescent="0.25">
      <c r="A1620" s="8">
        <v>2024</v>
      </c>
      <c r="B1620" s="9" t="s">
        <v>783</v>
      </c>
      <c r="C1620" s="9" t="s">
        <v>1716</v>
      </c>
      <c r="D1620" s="9" t="s">
        <v>4688</v>
      </c>
      <c r="E1620" s="11">
        <f>VLOOKUP(C1620,Typology!$A$2:$D$615,4,FALSE)</f>
        <v>3</v>
      </c>
      <c r="F1620" s="9" t="s">
        <v>1721</v>
      </c>
      <c r="G1620" s="9" t="s">
        <v>6723</v>
      </c>
      <c r="H1620">
        <v>0</v>
      </c>
      <c r="I1620">
        <v>932.93900899999994</v>
      </c>
    </row>
    <row r="1621" spans="1:9" x14ac:dyDescent="0.25">
      <c r="A1621" s="8">
        <v>2024</v>
      </c>
      <c r="B1621" s="9" t="s">
        <v>783</v>
      </c>
      <c r="C1621" s="9" t="s">
        <v>1716</v>
      </c>
      <c r="D1621" s="9" t="s">
        <v>4688</v>
      </c>
      <c r="E1621" s="11">
        <f>VLOOKUP(C1621,Typology!$A$2:$D$615,4,FALSE)</f>
        <v>3</v>
      </c>
      <c r="F1621" s="9" t="s">
        <v>1722</v>
      </c>
      <c r="G1621" s="9" t="s">
        <v>6724</v>
      </c>
      <c r="H1621">
        <v>365.890173</v>
      </c>
      <c r="I1621">
        <v>365.890173</v>
      </c>
    </row>
    <row r="1622" spans="1:9" x14ac:dyDescent="0.25">
      <c r="A1622" s="8">
        <v>2024</v>
      </c>
      <c r="B1622" s="9" t="s">
        <v>783</v>
      </c>
      <c r="C1622" s="9" t="s">
        <v>1716</v>
      </c>
      <c r="D1622" s="9" t="s">
        <v>4688</v>
      </c>
      <c r="E1622" s="11">
        <f>VLOOKUP(C1622,Typology!$A$2:$D$615,4,FALSE)</f>
        <v>3</v>
      </c>
      <c r="F1622" s="9" t="s">
        <v>1723</v>
      </c>
      <c r="G1622" s="9" t="s">
        <v>6725</v>
      </c>
      <c r="H1622">
        <v>0</v>
      </c>
      <c r="I1622">
        <v>830.47513200000003</v>
      </c>
    </row>
    <row r="1623" spans="1:9" x14ac:dyDescent="0.25">
      <c r="A1623" s="8">
        <v>2024</v>
      </c>
      <c r="B1623" s="9" t="s">
        <v>783</v>
      </c>
      <c r="C1623" s="9" t="s">
        <v>1716</v>
      </c>
      <c r="D1623" s="9" t="s">
        <v>4688</v>
      </c>
      <c r="E1623" s="11">
        <f>VLOOKUP(C1623,Typology!$A$2:$D$615,4,FALSE)</f>
        <v>3</v>
      </c>
      <c r="F1623" s="9" t="s">
        <v>1724</v>
      </c>
      <c r="G1623" s="9" t="s">
        <v>6726</v>
      </c>
      <c r="H1623">
        <v>322.68457699999999</v>
      </c>
      <c r="I1623">
        <v>322.68457699999999</v>
      </c>
    </row>
    <row r="1624" spans="1:9" x14ac:dyDescent="0.25">
      <c r="A1624" s="8">
        <v>2024</v>
      </c>
      <c r="B1624" s="9" t="s">
        <v>783</v>
      </c>
      <c r="C1624" s="9" t="s">
        <v>1725</v>
      </c>
      <c r="D1624" s="9" t="s">
        <v>4799</v>
      </c>
      <c r="E1624" s="11">
        <f>VLOOKUP(C1624,Typology!$A$2:$D$615,4,FALSE)</f>
        <v>4</v>
      </c>
      <c r="F1624" s="9" t="s">
        <v>1726</v>
      </c>
      <c r="G1624" s="9" t="s">
        <v>6727</v>
      </c>
      <c r="H1624">
        <v>806.74810100000002</v>
      </c>
      <c r="I1624">
        <v>957.71551699999998</v>
      </c>
    </row>
    <row r="1625" spans="1:9" x14ac:dyDescent="0.25">
      <c r="A1625" s="8">
        <v>2024</v>
      </c>
      <c r="B1625" s="9" t="s">
        <v>783</v>
      </c>
      <c r="C1625" s="9" t="s">
        <v>1725</v>
      </c>
      <c r="D1625" s="9" t="s">
        <v>4799</v>
      </c>
      <c r="E1625" s="11">
        <f>VLOOKUP(C1625,Typology!$A$2:$D$615,4,FALSE)</f>
        <v>4</v>
      </c>
      <c r="F1625" s="9" t="s">
        <v>1727</v>
      </c>
      <c r="G1625" s="9" t="s">
        <v>6728</v>
      </c>
      <c r="H1625">
        <v>0</v>
      </c>
      <c r="I1625">
        <v>753.53605400000004</v>
      </c>
    </row>
    <row r="1626" spans="1:9" x14ac:dyDescent="0.25">
      <c r="A1626" s="8">
        <v>2024</v>
      </c>
      <c r="B1626" s="9" t="s">
        <v>783</v>
      </c>
      <c r="C1626" s="9" t="s">
        <v>1728</v>
      </c>
      <c r="D1626" s="9" t="s">
        <v>4351</v>
      </c>
      <c r="E1626" s="11">
        <f>VLOOKUP(C1626,Typology!$A$2:$D$615,4,FALSE)</f>
        <v>1</v>
      </c>
      <c r="F1626" s="9" t="s">
        <v>1729</v>
      </c>
      <c r="G1626" s="9" t="s">
        <v>6729</v>
      </c>
      <c r="H1626">
        <v>0</v>
      </c>
      <c r="I1626">
        <v>292.09161699999999</v>
      </c>
    </row>
    <row r="1627" spans="1:9" x14ac:dyDescent="0.25">
      <c r="A1627" s="8">
        <v>2024</v>
      </c>
      <c r="B1627" s="9" t="s">
        <v>783</v>
      </c>
      <c r="C1627" s="9" t="s">
        <v>1728</v>
      </c>
      <c r="D1627" s="9" t="s">
        <v>4351</v>
      </c>
      <c r="E1627" s="11">
        <f>VLOOKUP(C1627,Typology!$A$2:$D$615,4,FALSE)</f>
        <v>1</v>
      </c>
      <c r="F1627" s="9" t="s">
        <v>1730</v>
      </c>
      <c r="G1627" s="9" t="s">
        <v>6730</v>
      </c>
      <c r="H1627">
        <v>0</v>
      </c>
      <c r="I1627">
        <v>242.75072900000001</v>
      </c>
    </row>
    <row r="1628" spans="1:9" x14ac:dyDescent="0.25">
      <c r="A1628" s="8">
        <v>2024</v>
      </c>
      <c r="B1628" s="9" t="s">
        <v>783</v>
      </c>
      <c r="C1628" s="9" t="s">
        <v>1728</v>
      </c>
      <c r="D1628" s="9" t="s">
        <v>4351</v>
      </c>
      <c r="E1628" s="11">
        <f>VLOOKUP(C1628,Typology!$A$2:$D$615,4,FALSE)</f>
        <v>1</v>
      </c>
      <c r="F1628" s="9" t="s">
        <v>1731</v>
      </c>
      <c r="G1628" s="9" t="s">
        <v>6731</v>
      </c>
      <c r="H1628">
        <v>462.92593999999997</v>
      </c>
      <c r="I1628">
        <v>462.92593999999997</v>
      </c>
    </row>
    <row r="1629" spans="1:9" x14ac:dyDescent="0.25">
      <c r="A1629" s="8">
        <v>2024</v>
      </c>
      <c r="B1629" s="9" t="s">
        <v>783</v>
      </c>
      <c r="C1629" s="9" t="s">
        <v>1732</v>
      </c>
      <c r="D1629" s="9" t="s">
        <v>5012</v>
      </c>
      <c r="E1629" s="11">
        <f>VLOOKUP(C1629,Typology!$A$2:$D$615,4,FALSE)</f>
        <v>7</v>
      </c>
      <c r="F1629" s="9" t="s">
        <v>1733</v>
      </c>
      <c r="G1629" s="9" t="s">
        <v>6732</v>
      </c>
      <c r="H1629">
        <v>360.34726499999999</v>
      </c>
      <c r="I1629">
        <v>360.34726499999999</v>
      </c>
    </row>
    <row r="1630" spans="1:9" x14ac:dyDescent="0.25">
      <c r="A1630" s="8">
        <v>2024</v>
      </c>
      <c r="B1630" s="9" t="s">
        <v>783</v>
      </c>
      <c r="C1630" s="9" t="s">
        <v>1732</v>
      </c>
      <c r="D1630" s="9" t="s">
        <v>5012</v>
      </c>
      <c r="E1630" s="11">
        <f>VLOOKUP(C1630,Typology!$A$2:$D$615,4,FALSE)</f>
        <v>7</v>
      </c>
      <c r="F1630" s="9" t="s">
        <v>1734</v>
      </c>
      <c r="G1630" s="9" t="s">
        <v>6733</v>
      </c>
      <c r="H1630">
        <v>391.20406200000002</v>
      </c>
      <c r="I1630">
        <v>391.20406200000002</v>
      </c>
    </row>
    <row r="1631" spans="1:9" x14ac:dyDescent="0.25">
      <c r="A1631" s="8">
        <v>2024</v>
      </c>
      <c r="B1631" s="9" t="s">
        <v>783</v>
      </c>
      <c r="C1631" s="9" t="s">
        <v>1732</v>
      </c>
      <c r="D1631" s="9" t="s">
        <v>5012</v>
      </c>
      <c r="E1631" s="11">
        <f>VLOOKUP(C1631,Typology!$A$2:$D$615,4,FALSE)</f>
        <v>7</v>
      </c>
      <c r="F1631" s="9" t="s">
        <v>1735</v>
      </c>
      <c r="G1631" s="9" t="s">
        <v>6734</v>
      </c>
      <c r="H1631">
        <v>395.21877499999999</v>
      </c>
      <c r="I1631">
        <v>395.21877499999999</v>
      </c>
    </row>
    <row r="1632" spans="1:9" x14ac:dyDescent="0.25">
      <c r="A1632" s="8">
        <v>2024</v>
      </c>
      <c r="B1632" s="9" t="s">
        <v>783</v>
      </c>
      <c r="C1632" s="9" t="s">
        <v>1732</v>
      </c>
      <c r="D1632" s="9" t="s">
        <v>5012</v>
      </c>
      <c r="E1632" s="11">
        <f>VLOOKUP(C1632,Typology!$A$2:$D$615,4,FALSE)</f>
        <v>7</v>
      </c>
      <c r="F1632" s="9" t="s">
        <v>1736</v>
      </c>
      <c r="G1632" s="9" t="s">
        <v>6735</v>
      </c>
      <c r="H1632">
        <v>0</v>
      </c>
      <c r="I1632">
        <v>392.93806499999999</v>
      </c>
    </row>
    <row r="1633" spans="1:9" x14ac:dyDescent="0.25">
      <c r="A1633" s="8">
        <v>2024</v>
      </c>
      <c r="B1633" s="9" t="s">
        <v>783</v>
      </c>
      <c r="C1633" s="9" t="s">
        <v>1732</v>
      </c>
      <c r="D1633" s="9" t="s">
        <v>5012</v>
      </c>
      <c r="E1633" s="11">
        <f>VLOOKUP(C1633,Typology!$A$2:$D$615,4,FALSE)</f>
        <v>7</v>
      </c>
      <c r="F1633" s="9" t="s">
        <v>1737</v>
      </c>
      <c r="G1633" s="9" t="s">
        <v>6736</v>
      </c>
      <c r="H1633">
        <v>455.945108</v>
      </c>
      <c r="I1633">
        <v>455.945108</v>
      </c>
    </row>
    <row r="1634" spans="1:9" x14ac:dyDescent="0.25">
      <c r="A1634" s="8">
        <v>2024</v>
      </c>
      <c r="B1634" s="9" t="s">
        <v>783</v>
      </c>
      <c r="C1634" s="9" t="s">
        <v>1732</v>
      </c>
      <c r="D1634" s="9" t="s">
        <v>5012</v>
      </c>
      <c r="E1634" s="11">
        <f>VLOOKUP(C1634,Typology!$A$2:$D$615,4,FALSE)</f>
        <v>7</v>
      </c>
      <c r="F1634" s="9" t="s">
        <v>1738</v>
      </c>
      <c r="G1634" s="9" t="s">
        <v>6737</v>
      </c>
      <c r="H1634">
        <v>492.040907</v>
      </c>
      <c r="I1634">
        <v>492.040907</v>
      </c>
    </row>
    <row r="1635" spans="1:9" x14ac:dyDescent="0.25">
      <c r="A1635" s="8">
        <v>2024</v>
      </c>
      <c r="B1635" s="9" t="s">
        <v>783</v>
      </c>
      <c r="C1635" s="9" t="s">
        <v>1732</v>
      </c>
      <c r="D1635" s="9" t="s">
        <v>5012</v>
      </c>
      <c r="E1635" s="11">
        <f>VLOOKUP(C1635,Typology!$A$2:$D$615,4,FALSE)</f>
        <v>7</v>
      </c>
      <c r="F1635" s="9" t="s">
        <v>1739</v>
      </c>
      <c r="G1635" s="9" t="s">
        <v>6738</v>
      </c>
      <c r="H1635">
        <v>0</v>
      </c>
      <c r="I1635">
        <v>430.842264</v>
      </c>
    </row>
    <row r="1636" spans="1:9" x14ac:dyDescent="0.25">
      <c r="A1636" s="8">
        <v>2024</v>
      </c>
      <c r="B1636" s="9" t="s">
        <v>783</v>
      </c>
      <c r="C1636" s="9" t="s">
        <v>1732</v>
      </c>
      <c r="D1636" s="9" t="s">
        <v>5012</v>
      </c>
      <c r="E1636" s="11">
        <f>VLOOKUP(C1636,Typology!$A$2:$D$615,4,FALSE)</f>
        <v>7</v>
      </c>
      <c r="F1636" s="9" t="s">
        <v>1740</v>
      </c>
      <c r="G1636" s="9" t="s">
        <v>6739</v>
      </c>
      <c r="H1636">
        <v>276.562949</v>
      </c>
      <c r="I1636">
        <v>276.562949</v>
      </c>
    </row>
    <row r="1637" spans="1:9" x14ac:dyDescent="0.25">
      <c r="A1637" s="8">
        <v>2024</v>
      </c>
      <c r="B1637" s="9" t="s">
        <v>783</v>
      </c>
      <c r="C1637" s="9" t="s">
        <v>1732</v>
      </c>
      <c r="D1637" s="9" t="s">
        <v>5012</v>
      </c>
      <c r="E1637" s="11">
        <f>VLOOKUP(C1637,Typology!$A$2:$D$615,4,FALSE)</f>
        <v>7</v>
      </c>
      <c r="F1637" s="9" t="s">
        <v>1741</v>
      </c>
      <c r="G1637" s="9" t="s">
        <v>6740</v>
      </c>
      <c r="H1637">
        <v>45.567375999999996</v>
      </c>
      <c r="I1637">
        <v>45.567375999999996</v>
      </c>
    </row>
    <row r="1638" spans="1:9" x14ac:dyDescent="0.25">
      <c r="A1638" s="8">
        <v>2024</v>
      </c>
      <c r="B1638" s="9" t="s">
        <v>783</v>
      </c>
      <c r="C1638" s="9" t="s">
        <v>1732</v>
      </c>
      <c r="D1638" s="9" t="s">
        <v>5012</v>
      </c>
      <c r="E1638" s="11">
        <f>VLOOKUP(C1638,Typology!$A$2:$D$615,4,FALSE)</f>
        <v>7</v>
      </c>
      <c r="F1638" s="9" t="s">
        <v>1742</v>
      </c>
      <c r="G1638" s="9" t="s">
        <v>6741</v>
      </c>
      <c r="H1638">
        <v>29.555557999999998</v>
      </c>
      <c r="I1638">
        <v>329.41660999999999</v>
      </c>
    </row>
    <row r="1639" spans="1:9" x14ac:dyDescent="0.25">
      <c r="A1639" s="8">
        <v>2024</v>
      </c>
      <c r="B1639" s="9" t="s">
        <v>783</v>
      </c>
      <c r="C1639" s="9" t="s">
        <v>1732</v>
      </c>
      <c r="D1639" s="9" t="s">
        <v>5012</v>
      </c>
      <c r="E1639" s="11">
        <f>VLOOKUP(C1639,Typology!$A$2:$D$615,4,FALSE)</f>
        <v>7</v>
      </c>
      <c r="F1639" s="9" t="s">
        <v>1743</v>
      </c>
      <c r="G1639" s="9" t="s">
        <v>6742</v>
      </c>
      <c r="H1639">
        <v>443.28582599999999</v>
      </c>
      <c r="I1639">
        <v>443.28582599999999</v>
      </c>
    </row>
    <row r="1640" spans="1:9" x14ac:dyDescent="0.25">
      <c r="A1640" s="8">
        <v>2024</v>
      </c>
      <c r="B1640" s="9" t="s">
        <v>783</v>
      </c>
      <c r="C1640" s="9" t="s">
        <v>1732</v>
      </c>
      <c r="D1640" s="9" t="s">
        <v>5012</v>
      </c>
      <c r="E1640" s="11">
        <f>VLOOKUP(C1640,Typology!$A$2:$D$615,4,FALSE)</f>
        <v>7</v>
      </c>
      <c r="F1640" s="9" t="s">
        <v>1744</v>
      </c>
      <c r="G1640" s="9" t="s">
        <v>6743</v>
      </c>
      <c r="H1640">
        <v>0</v>
      </c>
      <c r="I1640">
        <v>1367.6720129999999</v>
      </c>
    </row>
    <row r="1641" spans="1:9" x14ac:dyDescent="0.25">
      <c r="A1641" s="8">
        <v>2024</v>
      </c>
      <c r="B1641" s="9" t="s">
        <v>783</v>
      </c>
      <c r="C1641" s="9" t="s">
        <v>1732</v>
      </c>
      <c r="D1641" s="9" t="s">
        <v>5012</v>
      </c>
      <c r="E1641" s="11">
        <f>VLOOKUP(C1641,Typology!$A$2:$D$615,4,FALSE)</f>
        <v>7</v>
      </c>
      <c r="F1641" s="9" t="s">
        <v>1745</v>
      </c>
      <c r="G1641" s="9" t="s">
        <v>6543</v>
      </c>
      <c r="H1641">
        <v>0</v>
      </c>
      <c r="I1641">
        <v>357.20193</v>
      </c>
    </row>
    <row r="1642" spans="1:9" x14ac:dyDescent="0.25">
      <c r="A1642" s="8">
        <v>2024</v>
      </c>
      <c r="B1642" s="9" t="s">
        <v>783</v>
      </c>
      <c r="C1642" s="9" t="s">
        <v>1732</v>
      </c>
      <c r="D1642" s="9" t="s">
        <v>5012</v>
      </c>
      <c r="E1642" s="11">
        <f>VLOOKUP(C1642,Typology!$A$2:$D$615,4,FALSE)</f>
        <v>7</v>
      </c>
      <c r="F1642" s="9" t="s">
        <v>1746</v>
      </c>
      <c r="G1642" s="9" t="s">
        <v>6744</v>
      </c>
      <c r="H1642">
        <v>13.695034999999999</v>
      </c>
      <c r="I1642">
        <v>13.695034999999999</v>
      </c>
    </row>
    <row r="1643" spans="1:9" x14ac:dyDescent="0.25">
      <c r="A1643" s="8">
        <v>2024</v>
      </c>
      <c r="B1643" s="9" t="s">
        <v>783</v>
      </c>
      <c r="C1643" s="9" t="s">
        <v>1747</v>
      </c>
      <c r="D1643" s="9" t="s">
        <v>4836</v>
      </c>
      <c r="E1643" s="11">
        <f>VLOOKUP(C1643,Typology!$A$2:$D$615,4,FALSE)</f>
        <v>4</v>
      </c>
      <c r="F1643" s="9" t="s">
        <v>1748</v>
      </c>
      <c r="G1643" s="9" t="s">
        <v>6745</v>
      </c>
      <c r="H1643">
        <v>0</v>
      </c>
      <c r="I1643">
        <v>141.04209299999999</v>
      </c>
    </row>
    <row r="1644" spans="1:9" x14ac:dyDescent="0.25">
      <c r="A1644" s="8">
        <v>2024</v>
      </c>
      <c r="B1644" s="9" t="s">
        <v>783</v>
      </c>
      <c r="C1644" s="9" t="s">
        <v>1747</v>
      </c>
      <c r="D1644" s="9" t="s">
        <v>4836</v>
      </c>
      <c r="E1644" s="11">
        <f>VLOOKUP(C1644,Typology!$A$2:$D$615,4,FALSE)</f>
        <v>4</v>
      </c>
      <c r="F1644" s="9" t="s">
        <v>1749</v>
      </c>
      <c r="G1644" s="9" t="s">
        <v>6746</v>
      </c>
      <c r="H1644">
        <v>61.913637999999999</v>
      </c>
      <c r="I1644">
        <v>87.880889999999994</v>
      </c>
    </row>
    <row r="1645" spans="1:9" x14ac:dyDescent="0.25">
      <c r="A1645" s="8">
        <v>2024</v>
      </c>
      <c r="B1645" s="9" t="s">
        <v>783</v>
      </c>
      <c r="C1645" s="9" t="s">
        <v>1747</v>
      </c>
      <c r="D1645" s="9" t="s">
        <v>4836</v>
      </c>
      <c r="E1645" s="11">
        <f>VLOOKUP(C1645,Typology!$A$2:$D$615,4,FALSE)</f>
        <v>4</v>
      </c>
      <c r="F1645" s="9" t="s">
        <v>1750</v>
      </c>
      <c r="G1645" s="9" t="s">
        <v>6747</v>
      </c>
      <c r="H1645">
        <v>107.919668</v>
      </c>
      <c r="I1645">
        <v>107.919668</v>
      </c>
    </row>
    <row r="1646" spans="1:9" x14ac:dyDescent="0.25">
      <c r="A1646" s="8">
        <v>2024</v>
      </c>
      <c r="B1646" s="9" t="s">
        <v>783</v>
      </c>
      <c r="C1646" s="9" t="s">
        <v>1751</v>
      </c>
      <c r="D1646" s="9" t="s">
        <v>5507</v>
      </c>
      <c r="E1646" s="11">
        <f>VLOOKUP(C1646,Typology!$A$2:$D$615,4,FALSE)</f>
        <v>1</v>
      </c>
      <c r="F1646" s="9" t="s">
        <v>1752</v>
      </c>
      <c r="G1646" s="9" t="s">
        <v>6748</v>
      </c>
      <c r="H1646">
        <v>410.15694000000002</v>
      </c>
      <c r="I1646">
        <v>410.15694000000002</v>
      </c>
    </row>
    <row r="1647" spans="1:9" x14ac:dyDescent="0.25">
      <c r="A1647" s="8">
        <v>2024</v>
      </c>
      <c r="B1647" s="9" t="s">
        <v>783</v>
      </c>
      <c r="C1647" s="9" t="s">
        <v>1751</v>
      </c>
      <c r="D1647" s="9" t="s">
        <v>5507</v>
      </c>
      <c r="E1647" s="11">
        <f>VLOOKUP(C1647,Typology!$A$2:$D$615,4,FALSE)</f>
        <v>1</v>
      </c>
      <c r="F1647" s="9" t="s">
        <v>1753</v>
      </c>
      <c r="G1647" s="9" t="s">
        <v>6749</v>
      </c>
      <c r="H1647">
        <v>434.97676799999999</v>
      </c>
      <c r="I1647">
        <v>434.97676799999999</v>
      </c>
    </row>
    <row r="1648" spans="1:9" x14ac:dyDescent="0.25">
      <c r="A1648" s="8">
        <v>2024</v>
      </c>
      <c r="B1648" s="9" t="s">
        <v>783</v>
      </c>
      <c r="C1648" s="9" t="s">
        <v>1751</v>
      </c>
      <c r="D1648" s="9" t="s">
        <v>5507</v>
      </c>
      <c r="E1648" s="11">
        <f>VLOOKUP(C1648,Typology!$A$2:$D$615,4,FALSE)</f>
        <v>1</v>
      </c>
      <c r="F1648" s="9" t="s">
        <v>1754</v>
      </c>
      <c r="G1648" s="9" t="s">
        <v>6750</v>
      </c>
      <c r="H1648">
        <v>0</v>
      </c>
      <c r="I1648">
        <v>383.61668700000001</v>
      </c>
    </row>
    <row r="1649" spans="1:9" x14ac:dyDescent="0.25">
      <c r="A1649" s="8">
        <v>2024</v>
      </c>
      <c r="B1649" s="9" t="s">
        <v>783</v>
      </c>
      <c r="C1649" s="9" t="s">
        <v>1751</v>
      </c>
      <c r="D1649" s="9" t="s">
        <v>5507</v>
      </c>
      <c r="E1649" s="11">
        <f>VLOOKUP(C1649,Typology!$A$2:$D$615,4,FALSE)</f>
        <v>1</v>
      </c>
      <c r="F1649" s="9" t="s">
        <v>1755</v>
      </c>
      <c r="G1649" s="9" t="s">
        <v>6751</v>
      </c>
      <c r="H1649">
        <v>0</v>
      </c>
      <c r="I1649">
        <v>486.76791200000002</v>
      </c>
    </row>
    <row r="1650" spans="1:9" x14ac:dyDescent="0.25">
      <c r="A1650" s="8">
        <v>2024</v>
      </c>
      <c r="B1650" s="9" t="s">
        <v>783</v>
      </c>
      <c r="C1650" s="9" t="s">
        <v>1756</v>
      </c>
      <c r="D1650" s="9" t="s">
        <v>4848</v>
      </c>
      <c r="E1650" s="11">
        <f>VLOOKUP(C1650,Typology!$A$2:$D$615,4,FALSE)</f>
        <v>4</v>
      </c>
      <c r="F1650" s="9" t="s">
        <v>1757</v>
      </c>
      <c r="G1650" s="9" t="s">
        <v>6616</v>
      </c>
      <c r="H1650">
        <v>246.28931499999999</v>
      </c>
      <c r="I1650">
        <v>246.28931499999999</v>
      </c>
    </row>
    <row r="1651" spans="1:9" x14ac:dyDescent="0.25">
      <c r="A1651" s="8">
        <v>2024</v>
      </c>
      <c r="B1651" s="9" t="s">
        <v>783</v>
      </c>
      <c r="C1651" s="9" t="s">
        <v>1756</v>
      </c>
      <c r="D1651" s="9" t="s">
        <v>4848</v>
      </c>
      <c r="E1651" s="11">
        <f>VLOOKUP(C1651,Typology!$A$2:$D$615,4,FALSE)</f>
        <v>4</v>
      </c>
      <c r="F1651" s="9" t="s">
        <v>1758</v>
      </c>
      <c r="G1651" s="9" t="s">
        <v>5967</v>
      </c>
      <c r="H1651">
        <v>207.92205300000001</v>
      </c>
      <c r="I1651">
        <v>207.92205300000001</v>
      </c>
    </row>
    <row r="1652" spans="1:9" x14ac:dyDescent="0.25">
      <c r="A1652" s="8">
        <v>2024</v>
      </c>
      <c r="B1652" s="9" t="s">
        <v>783</v>
      </c>
      <c r="C1652" s="9" t="s">
        <v>1756</v>
      </c>
      <c r="D1652" s="9" t="s">
        <v>4848</v>
      </c>
      <c r="E1652" s="11">
        <f>VLOOKUP(C1652,Typology!$A$2:$D$615,4,FALSE)</f>
        <v>4</v>
      </c>
      <c r="F1652" s="9" t="s">
        <v>1759</v>
      </c>
      <c r="G1652" s="9" t="s">
        <v>6752</v>
      </c>
      <c r="H1652">
        <v>43.853088999999997</v>
      </c>
      <c r="I1652">
        <v>43.853088999999997</v>
      </c>
    </row>
    <row r="1653" spans="1:9" x14ac:dyDescent="0.25">
      <c r="A1653" s="8">
        <v>2024</v>
      </c>
      <c r="B1653" s="9" t="s">
        <v>783</v>
      </c>
      <c r="C1653" s="9" t="s">
        <v>1756</v>
      </c>
      <c r="D1653" s="9" t="s">
        <v>4848</v>
      </c>
      <c r="E1653" s="11">
        <f>VLOOKUP(C1653,Typology!$A$2:$D$615,4,FALSE)</f>
        <v>4</v>
      </c>
      <c r="F1653" s="9" t="s">
        <v>1760</v>
      </c>
      <c r="G1653" s="9" t="s">
        <v>6753</v>
      </c>
      <c r="H1653">
        <v>0</v>
      </c>
      <c r="I1653">
        <v>0</v>
      </c>
    </row>
    <row r="1654" spans="1:9" x14ac:dyDescent="0.25">
      <c r="A1654" s="8">
        <v>2024</v>
      </c>
      <c r="B1654" s="9" t="s">
        <v>783</v>
      </c>
      <c r="C1654" s="9" t="s">
        <v>1756</v>
      </c>
      <c r="D1654" s="9" t="s">
        <v>4848</v>
      </c>
      <c r="E1654" s="11">
        <f>VLOOKUP(C1654,Typology!$A$2:$D$615,4,FALSE)</f>
        <v>4</v>
      </c>
      <c r="F1654" s="9" t="s">
        <v>711</v>
      </c>
      <c r="G1654" s="9" t="s">
        <v>5848</v>
      </c>
      <c r="H1654">
        <v>0</v>
      </c>
      <c r="I1654">
        <v>745.72843399999999</v>
      </c>
    </row>
    <row r="1655" spans="1:9" x14ac:dyDescent="0.25">
      <c r="A1655" s="8">
        <v>2024</v>
      </c>
      <c r="B1655" s="9" t="s">
        <v>783</v>
      </c>
      <c r="C1655" s="9" t="s">
        <v>1756</v>
      </c>
      <c r="D1655" s="9" t="s">
        <v>4848</v>
      </c>
      <c r="E1655" s="11">
        <f>VLOOKUP(C1655,Typology!$A$2:$D$615,4,FALSE)</f>
        <v>4</v>
      </c>
      <c r="F1655" s="9" t="s">
        <v>1761</v>
      </c>
      <c r="G1655" s="9" t="s">
        <v>6435</v>
      </c>
      <c r="H1655">
        <v>415.99978900000002</v>
      </c>
      <c r="I1655">
        <v>415.99978900000002</v>
      </c>
    </row>
    <row r="1656" spans="1:9" x14ac:dyDescent="0.25">
      <c r="A1656" s="8">
        <v>2024</v>
      </c>
      <c r="B1656" s="9" t="s">
        <v>783</v>
      </c>
      <c r="C1656" s="9" t="s">
        <v>1756</v>
      </c>
      <c r="D1656" s="9" t="s">
        <v>4848</v>
      </c>
      <c r="E1656" s="11">
        <f>VLOOKUP(C1656,Typology!$A$2:$D$615,4,FALSE)</f>
        <v>4</v>
      </c>
      <c r="F1656" s="9" t="s">
        <v>1762</v>
      </c>
      <c r="G1656" s="9" t="s">
        <v>6754</v>
      </c>
      <c r="H1656">
        <v>0</v>
      </c>
      <c r="I1656">
        <v>654.45280600000001</v>
      </c>
    </row>
    <row r="1657" spans="1:9" x14ac:dyDescent="0.25">
      <c r="A1657" s="8">
        <v>2024</v>
      </c>
      <c r="B1657" s="9" t="s">
        <v>783</v>
      </c>
      <c r="C1657" s="9" t="s">
        <v>1756</v>
      </c>
      <c r="D1657" s="9" t="s">
        <v>4848</v>
      </c>
      <c r="E1657" s="11">
        <f>VLOOKUP(C1657,Typology!$A$2:$D$615,4,FALSE)</f>
        <v>4</v>
      </c>
      <c r="F1657" s="9" t="s">
        <v>1763</v>
      </c>
      <c r="G1657" s="9" t="s">
        <v>6755</v>
      </c>
      <c r="H1657">
        <v>202.47862699999999</v>
      </c>
      <c r="I1657">
        <v>202.47862699999999</v>
      </c>
    </row>
    <row r="1658" spans="1:9" x14ac:dyDescent="0.25">
      <c r="A1658" s="8">
        <v>2024</v>
      </c>
      <c r="B1658" s="9" t="s">
        <v>783</v>
      </c>
      <c r="C1658" s="9" t="s">
        <v>1756</v>
      </c>
      <c r="D1658" s="9" t="s">
        <v>4848</v>
      </c>
      <c r="E1658" s="11">
        <f>VLOOKUP(C1658,Typology!$A$2:$D$615,4,FALSE)</f>
        <v>4</v>
      </c>
      <c r="F1658" s="9" t="s">
        <v>1764</v>
      </c>
      <c r="G1658" s="9" t="s">
        <v>6756</v>
      </c>
      <c r="H1658">
        <v>233.22697299999999</v>
      </c>
      <c r="I1658">
        <v>233.22697299999999</v>
      </c>
    </row>
    <row r="1659" spans="1:9" x14ac:dyDescent="0.25">
      <c r="A1659" s="8">
        <v>2024</v>
      </c>
      <c r="B1659" s="9" t="s">
        <v>783</v>
      </c>
      <c r="C1659" s="9" t="s">
        <v>1765</v>
      </c>
      <c r="D1659" s="9" t="s">
        <v>4847</v>
      </c>
      <c r="E1659" s="11">
        <f>VLOOKUP(C1659,Typology!$A$2:$D$615,4,FALSE)</f>
        <v>4</v>
      </c>
      <c r="F1659" s="9" t="s">
        <v>1766</v>
      </c>
      <c r="G1659" s="9" t="s">
        <v>6757</v>
      </c>
      <c r="H1659">
        <v>0</v>
      </c>
      <c r="I1659">
        <v>467.99990000000003</v>
      </c>
    </row>
    <row r="1660" spans="1:9" x14ac:dyDescent="0.25">
      <c r="A1660" s="8">
        <v>2024</v>
      </c>
      <c r="B1660" s="9" t="s">
        <v>783</v>
      </c>
      <c r="C1660" s="9" t="s">
        <v>1765</v>
      </c>
      <c r="D1660" s="9" t="s">
        <v>4847</v>
      </c>
      <c r="E1660" s="11">
        <f>VLOOKUP(C1660,Typology!$A$2:$D$615,4,FALSE)</f>
        <v>4</v>
      </c>
      <c r="F1660" s="9" t="s">
        <v>1767</v>
      </c>
      <c r="G1660" s="9" t="s">
        <v>6758</v>
      </c>
      <c r="H1660">
        <v>432.72163</v>
      </c>
      <c r="I1660">
        <v>432.72163</v>
      </c>
    </row>
    <row r="1661" spans="1:9" x14ac:dyDescent="0.25">
      <c r="A1661" s="8">
        <v>2024</v>
      </c>
      <c r="B1661" s="9" t="s">
        <v>783</v>
      </c>
      <c r="C1661" s="9" t="s">
        <v>1765</v>
      </c>
      <c r="D1661" s="9" t="s">
        <v>4847</v>
      </c>
      <c r="E1661" s="11">
        <f>VLOOKUP(C1661,Typology!$A$2:$D$615,4,FALSE)</f>
        <v>4</v>
      </c>
      <c r="F1661" s="9" t="s">
        <v>1768</v>
      </c>
      <c r="G1661" s="9" t="s">
        <v>6057</v>
      </c>
      <c r="H1661">
        <v>0</v>
      </c>
      <c r="I1661">
        <v>540.37748299999998</v>
      </c>
    </row>
    <row r="1662" spans="1:9" x14ac:dyDescent="0.25">
      <c r="A1662" s="8">
        <v>2024</v>
      </c>
      <c r="B1662" s="9" t="s">
        <v>783</v>
      </c>
      <c r="C1662" s="9" t="s">
        <v>1765</v>
      </c>
      <c r="D1662" s="9" t="s">
        <v>4847</v>
      </c>
      <c r="E1662" s="11">
        <f>VLOOKUP(C1662,Typology!$A$2:$D$615,4,FALSE)</f>
        <v>4</v>
      </c>
      <c r="F1662" s="9" t="s">
        <v>1769</v>
      </c>
      <c r="G1662" s="9" t="s">
        <v>6759</v>
      </c>
      <c r="H1662">
        <v>444.35014100000001</v>
      </c>
      <c r="I1662">
        <v>444.35014100000001</v>
      </c>
    </row>
    <row r="1663" spans="1:9" x14ac:dyDescent="0.25">
      <c r="A1663" s="8">
        <v>2024</v>
      </c>
      <c r="B1663" s="9" t="s">
        <v>783</v>
      </c>
      <c r="C1663" s="9" t="s">
        <v>1770</v>
      </c>
      <c r="D1663" s="9" t="s">
        <v>4921</v>
      </c>
      <c r="E1663" s="11">
        <f>VLOOKUP(C1663,Typology!$A$2:$D$615,4,FALSE)</f>
        <v>5</v>
      </c>
      <c r="F1663" s="9" t="s">
        <v>1771</v>
      </c>
      <c r="G1663" s="9" t="s">
        <v>6760</v>
      </c>
      <c r="H1663">
        <v>917.58030299999996</v>
      </c>
      <c r="I1663">
        <v>917.58030299999996</v>
      </c>
    </row>
    <row r="1664" spans="1:9" x14ac:dyDescent="0.25">
      <c r="A1664" s="8">
        <v>2024</v>
      </c>
      <c r="B1664" s="9" t="s">
        <v>783</v>
      </c>
      <c r="C1664" s="9" t="s">
        <v>1770</v>
      </c>
      <c r="D1664" s="9" t="s">
        <v>4921</v>
      </c>
      <c r="E1664" s="11">
        <f>VLOOKUP(C1664,Typology!$A$2:$D$615,4,FALSE)</f>
        <v>5</v>
      </c>
      <c r="F1664" s="9" t="s">
        <v>1773</v>
      </c>
      <c r="G1664" s="9" t="s">
        <v>6762</v>
      </c>
      <c r="H1664">
        <v>0</v>
      </c>
      <c r="I1664">
        <v>1452.3480239999999</v>
      </c>
    </row>
    <row r="1665" spans="1:9" x14ac:dyDescent="0.25">
      <c r="A1665" s="8">
        <v>2024</v>
      </c>
      <c r="B1665" s="9" t="s">
        <v>783</v>
      </c>
      <c r="C1665" s="9" t="s">
        <v>1770</v>
      </c>
      <c r="D1665" s="9" t="s">
        <v>4921</v>
      </c>
      <c r="E1665" s="11">
        <f>VLOOKUP(C1665,Typology!$A$2:$D$615,4,FALSE)</f>
        <v>5</v>
      </c>
      <c r="F1665" s="9" t="s">
        <v>1774</v>
      </c>
      <c r="G1665" s="9" t="s">
        <v>6763</v>
      </c>
      <c r="H1665">
        <v>0</v>
      </c>
      <c r="I1665">
        <v>969.22015999999996</v>
      </c>
    </row>
    <row r="1666" spans="1:9" x14ac:dyDescent="0.25">
      <c r="A1666" s="8">
        <v>2024</v>
      </c>
      <c r="B1666" s="9" t="s">
        <v>783</v>
      </c>
      <c r="C1666" s="9" t="s">
        <v>1770</v>
      </c>
      <c r="D1666" s="9" t="s">
        <v>4921</v>
      </c>
      <c r="E1666" s="11">
        <f>VLOOKUP(C1666,Typology!$A$2:$D$615,4,FALSE)</f>
        <v>5</v>
      </c>
      <c r="F1666" s="9" t="s">
        <v>1775</v>
      </c>
      <c r="G1666" s="9" t="s">
        <v>6764</v>
      </c>
      <c r="H1666">
        <v>884.289942</v>
      </c>
      <c r="I1666">
        <v>884.289942</v>
      </c>
    </row>
    <row r="1667" spans="1:9" x14ac:dyDescent="0.25">
      <c r="A1667" s="8">
        <v>2024</v>
      </c>
      <c r="B1667" s="9" t="s">
        <v>783</v>
      </c>
      <c r="C1667" s="9" t="s">
        <v>1778</v>
      </c>
      <c r="D1667" s="9" t="s">
        <v>5002</v>
      </c>
      <c r="E1667" s="11">
        <f>VLOOKUP(C1667,Typology!$A$2:$D$615,4,FALSE)</f>
        <v>7</v>
      </c>
      <c r="F1667" s="9" t="s">
        <v>1779</v>
      </c>
      <c r="G1667" s="9" t="s">
        <v>6766</v>
      </c>
      <c r="H1667">
        <v>463.618381</v>
      </c>
      <c r="I1667">
        <v>463.618381</v>
      </c>
    </row>
    <row r="1668" spans="1:9" x14ac:dyDescent="0.25">
      <c r="A1668" s="8">
        <v>2024</v>
      </c>
      <c r="B1668" s="9" t="s">
        <v>783</v>
      </c>
      <c r="C1668" s="9" t="s">
        <v>1778</v>
      </c>
      <c r="D1668" s="9" t="s">
        <v>5002</v>
      </c>
      <c r="E1668" s="11">
        <f>VLOOKUP(C1668,Typology!$A$2:$D$615,4,FALSE)</f>
        <v>7</v>
      </c>
      <c r="F1668" s="9" t="s">
        <v>504</v>
      </c>
      <c r="G1668" s="9" t="s">
        <v>5669</v>
      </c>
      <c r="H1668">
        <v>111.155957</v>
      </c>
      <c r="I1668">
        <v>450.41361599999999</v>
      </c>
    </row>
    <row r="1669" spans="1:9" x14ac:dyDescent="0.25">
      <c r="A1669" s="8">
        <v>2024</v>
      </c>
      <c r="B1669" s="9" t="s">
        <v>783</v>
      </c>
      <c r="C1669" s="9" t="s">
        <v>1778</v>
      </c>
      <c r="D1669" s="9" t="s">
        <v>5002</v>
      </c>
      <c r="E1669" s="11">
        <f>VLOOKUP(C1669,Typology!$A$2:$D$615,4,FALSE)</f>
        <v>7</v>
      </c>
      <c r="F1669" s="9" t="s">
        <v>1780</v>
      </c>
      <c r="G1669" s="9" t="s">
        <v>6767</v>
      </c>
      <c r="H1669">
        <v>15.580242</v>
      </c>
      <c r="I1669">
        <v>114.10659</v>
      </c>
    </row>
    <row r="1670" spans="1:9" x14ac:dyDescent="0.25">
      <c r="A1670" s="8">
        <v>2024</v>
      </c>
      <c r="B1670" s="9" t="s">
        <v>783</v>
      </c>
      <c r="C1670" s="9" t="s">
        <v>1778</v>
      </c>
      <c r="D1670" s="9" t="s">
        <v>5002</v>
      </c>
      <c r="E1670" s="11">
        <f>VLOOKUP(C1670,Typology!$A$2:$D$615,4,FALSE)</f>
        <v>7</v>
      </c>
      <c r="F1670" s="9" t="s">
        <v>522</v>
      </c>
      <c r="G1670" s="9" t="s">
        <v>5687</v>
      </c>
      <c r="H1670">
        <v>0</v>
      </c>
      <c r="I1670">
        <v>309.11647699999997</v>
      </c>
    </row>
    <row r="1671" spans="1:9" x14ac:dyDescent="0.25">
      <c r="A1671" s="8">
        <v>2024</v>
      </c>
      <c r="B1671" s="9" t="s">
        <v>783</v>
      </c>
      <c r="C1671" s="9" t="s">
        <v>1781</v>
      </c>
      <c r="D1671" s="9" t="s">
        <v>4872</v>
      </c>
      <c r="E1671" s="11">
        <f>VLOOKUP(C1671,Typology!$A$2:$D$615,4,FALSE)</f>
        <v>5</v>
      </c>
      <c r="F1671" s="9" t="s">
        <v>1782</v>
      </c>
      <c r="G1671" s="9" t="s">
        <v>6768</v>
      </c>
      <c r="H1671">
        <v>380.83976799999999</v>
      </c>
      <c r="I1671">
        <v>380.83976799999999</v>
      </c>
    </row>
    <row r="1672" spans="1:9" x14ac:dyDescent="0.25">
      <c r="A1672" s="8">
        <v>2024</v>
      </c>
      <c r="B1672" s="9" t="s">
        <v>783</v>
      </c>
      <c r="C1672" s="9" t="s">
        <v>1781</v>
      </c>
      <c r="D1672" s="9" t="s">
        <v>4872</v>
      </c>
      <c r="E1672" s="11">
        <f>VLOOKUP(C1672,Typology!$A$2:$D$615,4,FALSE)</f>
        <v>5</v>
      </c>
      <c r="F1672" s="9" t="s">
        <v>1783</v>
      </c>
      <c r="G1672" s="9" t="s">
        <v>6769</v>
      </c>
      <c r="H1672">
        <v>358.33525900000001</v>
      </c>
      <c r="I1672">
        <v>358.33525900000001</v>
      </c>
    </row>
    <row r="1673" spans="1:9" x14ac:dyDescent="0.25">
      <c r="A1673" s="8">
        <v>2024</v>
      </c>
      <c r="B1673" s="9" t="s">
        <v>783</v>
      </c>
      <c r="C1673" s="9" t="s">
        <v>1781</v>
      </c>
      <c r="D1673" s="9" t="s">
        <v>4872</v>
      </c>
      <c r="E1673" s="11">
        <f>VLOOKUP(C1673,Typology!$A$2:$D$615,4,FALSE)</f>
        <v>5</v>
      </c>
      <c r="F1673" s="9" t="s">
        <v>441</v>
      </c>
      <c r="G1673" s="9" t="s">
        <v>5613</v>
      </c>
      <c r="H1673">
        <v>0</v>
      </c>
      <c r="I1673">
        <v>1019.397903</v>
      </c>
    </row>
    <row r="1674" spans="1:9" x14ac:dyDescent="0.25">
      <c r="A1674" s="8">
        <v>2024</v>
      </c>
      <c r="B1674" s="9" t="s">
        <v>783</v>
      </c>
      <c r="C1674" s="9" t="s">
        <v>1781</v>
      </c>
      <c r="D1674" s="9" t="s">
        <v>4872</v>
      </c>
      <c r="E1674" s="11">
        <f>VLOOKUP(C1674,Typology!$A$2:$D$615,4,FALSE)</f>
        <v>5</v>
      </c>
      <c r="F1674" s="9" t="s">
        <v>442</v>
      </c>
      <c r="G1674" s="9" t="s">
        <v>5614</v>
      </c>
      <c r="H1674">
        <v>0</v>
      </c>
      <c r="I1674">
        <v>790.26864399999999</v>
      </c>
    </row>
    <row r="1675" spans="1:9" x14ac:dyDescent="0.25">
      <c r="A1675" s="8">
        <v>2024</v>
      </c>
      <c r="B1675" s="9" t="s">
        <v>783</v>
      </c>
      <c r="C1675" s="9" t="s">
        <v>1781</v>
      </c>
      <c r="D1675" s="9" t="s">
        <v>4872</v>
      </c>
      <c r="E1675" s="11">
        <f>VLOOKUP(C1675,Typology!$A$2:$D$615,4,FALSE)</f>
        <v>5</v>
      </c>
      <c r="F1675" s="9" t="s">
        <v>1784</v>
      </c>
      <c r="G1675" s="9" t="s">
        <v>6770</v>
      </c>
      <c r="H1675">
        <v>547.77608399999997</v>
      </c>
      <c r="I1675">
        <v>547.77608399999997</v>
      </c>
    </row>
    <row r="1676" spans="1:9" x14ac:dyDescent="0.25">
      <c r="A1676" s="8">
        <v>2024</v>
      </c>
      <c r="B1676" s="9" t="s">
        <v>783</v>
      </c>
      <c r="C1676" s="9" t="s">
        <v>1781</v>
      </c>
      <c r="D1676" s="9" t="s">
        <v>4872</v>
      </c>
      <c r="E1676" s="11">
        <f>VLOOKUP(C1676,Typology!$A$2:$D$615,4,FALSE)</f>
        <v>5</v>
      </c>
      <c r="F1676" s="9" t="s">
        <v>1785</v>
      </c>
      <c r="G1676" s="9" t="s">
        <v>6771</v>
      </c>
      <c r="H1676">
        <v>315.38152100000002</v>
      </c>
      <c r="I1676">
        <v>315.38152100000002</v>
      </c>
    </row>
    <row r="1677" spans="1:9" x14ac:dyDescent="0.25">
      <c r="A1677" s="8">
        <v>2024</v>
      </c>
      <c r="B1677" s="9" t="s">
        <v>783</v>
      </c>
      <c r="C1677" s="9" t="s">
        <v>1786</v>
      </c>
      <c r="D1677" s="9" t="s">
        <v>4899</v>
      </c>
      <c r="E1677" s="11">
        <f>VLOOKUP(C1677,Typology!$A$2:$D$615,4,FALSE)</f>
        <v>5</v>
      </c>
      <c r="F1677" s="9" t="s">
        <v>1787</v>
      </c>
      <c r="G1677" s="9" t="s">
        <v>6772</v>
      </c>
      <c r="H1677">
        <v>160</v>
      </c>
      <c r="I1677">
        <v>292.94578300000001</v>
      </c>
    </row>
    <row r="1678" spans="1:9" x14ac:dyDescent="0.25">
      <c r="A1678" s="8">
        <v>2024</v>
      </c>
      <c r="B1678" s="9" t="s">
        <v>783</v>
      </c>
      <c r="C1678" s="9" t="s">
        <v>1786</v>
      </c>
      <c r="D1678" s="9" t="s">
        <v>4899</v>
      </c>
      <c r="E1678" s="11">
        <f>VLOOKUP(C1678,Typology!$A$2:$D$615,4,FALSE)</f>
        <v>5</v>
      </c>
      <c r="F1678" s="9" t="s">
        <v>1788</v>
      </c>
      <c r="G1678" s="9" t="s">
        <v>6773</v>
      </c>
      <c r="H1678">
        <v>0</v>
      </c>
      <c r="I1678">
        <v>1246.623126</v>
      </c>
    </row>
    <row r="1679" spans="1:9" x14ac:dyDescent="0.25">
      <c r="A1679" s="8">
        <v>2024</v>
      </c>
      <c r="B1679" s="9" t="s">
        <v>783</v>
      </c>
      <c r="C1679" s="9" t="s">
        <v>1786</v>
      </c>
      <c r="D1679" s="9" t="s">
        <v>4899</v>
      </c>
      <c r="E1679" s="11">
        <f>VLOOKUP(C1679,Typology!$A$2:$D$615,4,FALSE)</f>
        <v>5</v>
      </c>
      <c r="F1679" s="9" t="s">
        <v>1789</v>
      </c>
      <c r="G1679" s="9" t="s">
        <v>6774</v>
      </c>
      <c r="H1679">
        <v>885.068129</v>
      </c>
      <c r="I1679">
        <v>1859.4207819999999</v>
      </c>
    </row>
    <row r="1680" spans="1:9" x14ac:dyDescent="0.25">
      <c r="A1680" s="8">
        <v>2024</v>
      </c>
      <c r="B1680" s="9" t="s">
        <v>783</v>
      </c>
      <c r="C1680" s="9" t="s">
        <v>1786</v>
      </c>
      <c r="D1680" s="9" t="s">
        <v>4899</v>
      </c>
      <c r="E1680" s="11">
        <f>VLOOKUP(C1680,Typology!$A$2:$D$615,4,FALSE)</f>
        <v>5</v>
      </c>
      <c r="F1680" s="9" t="s">
        <v>1790</v>
      </c>
      <c r="G1680" s="9" t="s">
        <v>6369</v>
      </c>
      <c r="H1680">
        <v>593.01693599999999</v>
      </c>
      <c r="I1680">
        <v>593.01693599999999</v>
      </c>
    </row>
    <row r="1681" spans="1:9" x14ac:dyDescent="0.25">
      <c r="A1681" s="8">
        <v>2024</v>
      </c>
      <c r="B1681" s="9" t="s">
        <v>783</v>
      </c>
      <c r="C1681" s="9" t="s">
        <v>1786</v>
      </c>
      <c r="D1681" s="9" t="s">
        <v>4899</v>
      </c>
      <c r="E1681" s="11">
        <f>VLOOKUP(C1681,Typology!$A$2:$D$615,4,FALSE)</f>
        <v>5</v>
      </c>
      <c r="F1681" s="9" t="s">
        <v>1791</v>
      </c>
      <c r="G1681" s="9" t="s">
        <v>6775</v>
      </c>
      <c r="H1681">
        <v>363.93911700000001</v>
      </c>
      <c r="I1681">
        <v>363.93911700000001</v>
      </c>
    </row>
    <row r="1682" spans="1:9" x14ac:dyDescent="0.25">
      <c r="A1682" s="8">
        <v>2024</v>
      </c>
      <c r="B1682" s="9" t="s">
        <v>783</v>
      </c>
      <c r="C1682" s="9" t="s">
        <v>1792</v>
      </c>
      <c r="D1682" s="9" t="s">
        <v>4873</v>
      </c>
      <c r="E1682" s="11">
        <f>VLOOKUP(C1682,Typology!$A$2:$D$615,4,FALSE)</f>
        <v>5</v>
      </c>
      <c r="F1682" s="9" t="s">
        <v>1793</v>
      </c>
      <c r="G1682" s="9" t="s">
        <v>6776</v>
      </c>
      <c r="H1682">
        <v>1403.626084</v>
      </c>
      <c r="I1682">
        <v>1403.626084</v>
      </c>
    </row>
    <row r="1683" spans="1:9" x14ac:dyDescent="0.25">
      <c r="A1683" s="8">
        <v>2024</v>
      </c>
      <c r="B1683" s="9" t="s">
        <v>783</v>
      </c>
      <c r="C1683" s="9" t="s">
        <v>1792</v>
      </c>
      <c r="D1683" s="9" t="s">
        <v>4873</v>
      </c>
      <c r="E1683" s="11">
        <f>VLOOKUP(C1683,Typology!$A$2:$D$615,4,FALSE)</f>
        <v>5</v>
      </c>
      <c r="F1683" s="9" t="s">
        <v>1794</v>
      </c>
      <c r="G1683" s="9" t="s">
        <v>6777</v>
      </c>
      <c r="H1683">
        <v>0</v>
      </c>
      <c r="I1683">
        <v>1325.736609</v>
      </c>
    </row>
    <row r="1684" spans="1:9" x14ac:dyDescent="0.25">
      <c r="A1684" s="8">
        <v>2024</v>
      </c>
      <c r="B1684" s="9" t="s">
        <v>783</v>
      </c>
      <c r="C1684" s="9" t="s">
        <v>1792</v>
      </c>
      <c r="D1684" s="9" t="s">
        <v>4873</v>
      </c>
      <c r="E1684" s="11">
        <f>VLOOKUP(C1684,Typology!$A$2:$D$615,4,FALSE)</f>
        <v>5</v>
      </c>
      <c r="F1684" s="9" t="s">
        <v>1792</v>
      </c>
      <c r="G1684" s="9" t="s">
        <v>4873</v>
      </c>
      <c r="H1684">
        <v>0</v>
      </c>
      <c r="I1684">
        <v>9.0975609999999989</v>
      </c>
    </row>
    <row r="1685" spans="1:9" x14ac:dyDescent="0.25">
      <c r="A1685" s="8">
        <v>2024</v>
      </c>
      <c r="B1685" s="9" t="s">
        <v>783</v>
      </c>
      <c r="C1685" s="9" t="s">
        <v>1792</v>
      </c>
      <c r="D1685" s="9" t="s">
        <v>4873</v>
      </c>
      <c r="E1685" s="11">
        <f>VLOOKUP(C1685,Typology!$A$2:$D$615,4,FALSE)</f>
        <v>5</v>
      </c>
      <c r="F1685" s="9" t="s">
        <v>1795</v>
      </c>
      <c r="G1685" s="9" t="s">
        <v>6778</v>
      </c>
      <c r="H1685">
        <v>255.12429499999999</v>
      </c>
      <c r="I1685">
        <v>1194.951634</v>
      </c>
    </row>
    <row r="1686" spans="1:9" x14ac:dyDescent="0.25">
      <c r="A1686" s="8">
        <v>2024</v>
      </c>
      <c r="B1686" s="9" t="s">
        <v>783</v>
      </c>
      <c r="C1686" s="9" t="s">
        <v>1796</v>
      </c>
      <c r="D1686" s="9" t="s">
        <v>4745</v>
      </c>
      <c r="E1686" s="11">
        <f>VLOOKUP(C1686,Typology!$A$2:$D$615,4,FALSE)</f>
        <v>3</v>
      </c>
      <c r="F1686" s="9" t="s">
        <v>1797</v>
      </c>
      <c r="G1686" s="9" t="s">
        <v>6779</v>
      </c>
      <c r="H1686">
        <v>0</v>
      </c>
      <c r="I1686">
        <v>626.07629399999996</v>
      </c>
    </row>
    <row r="1687" spans="1:9" x14ac:dyDescent="0.25">
      <c r="A1687" s="8">
        <v>2024</v>
      </c>
      <c r="B1687" s="9" t="s">
        <v>783</v>
      </c>
      <c r="C1687" s="9" t="s">
        <v>1796</v>
      </c>
      <c r="D1687" s="9" t="s">
        <v>4745</v>
      </c>
      <c r="E1687" s="11">
        <f>VLOOKUP(C1687,Typology!$A$2:$D$615,4,FALSE)</f>
        <v>3</v>
      </c>
      <c r="F1687" s="9" t="s">
        <v>1798</v>
      </c>
      <c r="G1687" s="9" t="s">
        <v>6780</v>
      </c>
      <c r="H1687">
        <v>627.24472200000002</v>
      </c>
      <c r="I1687">
        <v>627.24472200000002</v>
      </c>
    </row>
    <row r="1688" spans="1:9" x14ac:dyDescent="0.25">
      <c r="A1688" s="8">
        <v>2024</v>
      </c>
      <c r="B1688" s="9" t="s">
        <v>783</v>
      </c>
      <c r="C1688" s="9" t="s">
        <v>1796</v>
      </c>
      <c r="D1688" s="9" t="s">
        <v>4745</v>
      </c>
      <c r="E1688" s="11">
        <f>VLOOKUP(C1688,Typology!$A$2:$D$615,4,FALSE)</f>
        <v>3</v>
      </c>
      <c r="F1688" s="9" t="s">
        <v>1799</v>
      </c>
      <c r="G1688" s="9" t="s">
        <v>6781</v>
      </c>
      <c r="H1688">
        <v>153.70857100000001</v>
      </c>
      <c r="I1688">
        <v>657.19999900000005</v>
      </c>
    </row>
    <row r="1689" spans="1:9" x14ac:dyDescent="0.25">
      <c r="A1689" s="8">
        <v>2024</v>
      </c>
      <c r="B1689" s="9" t="s">
        <v>783</v>
      </c>
      <c r="C1689" s="9" t="s">
        <v>1796</v>
      </c>
      <c r="D1689" s="9" t="s">
        <v>4745</v>
      </c>
      <c r="E1689" s="11">
        <f>VLOOKUP(C1689,Typology!$A$2:$D$615,4,FALSE)</f>
        <v>3</v>
      </c>
      <c r="F1689" s="9" t="s">
        <v>1800</v>
      </c>
      <c r="G1689" s="9" t="s">
        <v>6782</v>
      </c>
      <c r="H1689">
        <v>169.738708</v>
      </c>
      <c r="I1689">
        <v>169.738708</v>
      </c>
    </row>
    <row r="1690" spans="1:9" x14ac:dyDescent="0.25">
      <c r="A1690" s="8">
        <v>2024</v>
      </c>
      <c r="B1690" s="9" t="s">
        <v>783</v>
      </c>
      <c r="C1690" s="9" t="s">
        <v>1801</v>
      </c>
      <c r="D1690" s="9" t="s">
        <v>4802</v>
      </c>
      <c r="E1690" s="11">
        <f>VLOOKUP(C1690,Typology!$A$2:$D$615,4,FALSE)</f>
        <v>4</v>
      </c>
      <c r="F1690" s="9" t="s">
        <v>1802</v>
      </c>
      <c r="G1690" s="9" t="s">
        <v>6783</v>
      </c>
      <c r="H1690">
        <v>184.59223700000001</v>
      </c>
      <c r="I1690">
        <v>354.21437600000002</v>
      </c>
    </row>
    <row r="1691" spans="1:9" x14ac:dyDescent="0.25">
      <c r="A1691" s="8">
        <v>2024</v>
      </c>
      <c r="B1691" s="9" t="s">
        <v>783</v>
      </c>
      <c r="C1691" s="9" t="s">
        <v>1801</v>
      </c>
      <c r="D1691" s="9" t="s">
        <v>4802</v>
      </c>
      <c r="E1691" s="11">
        <f>VLOOKUP(C1691,Typology!$A$2:$D$615,4,FALSE)</f>
        <v>4</v>
      </c>
      <c r="F1691" s="9" t="s">
        <v>1803</v>
      </c>
      <c r="G1691" s="9" t="s">
        <v>6784</v>
      </c>
      <c r="H1691">
        <v>196.91793999999999</v>
      </c>
      <c r="I1691">
        <v>196.91793999999999</v>
      </c>
    </row>
    <row r="1692" spans="1:9" x14ac:dyDescent="0.25">
      <c r="A1692" s="8">
        <v>2024</v>
      </c>
      <c r="B1692" s="9" t="s">
        <v>783</v>
      </c>
      <c r="C1692" s="9" t="s">
        <v>1801</v>
      </c>
      <c r="D1692" s="9" t="s">
        <v>4802</v>
      </c>
      <c r="E1692" s="11">
        <f>VLOOKUP(C1692,Typology!$A$2:$D$615,4,FALSE)</f>
        <v>4</v>
      </c>
      <c r="F1692" s="9" t="s">
        <v>1804</v>
      </c>
      <c r="G1692" s="9" t="s">
        <v>6785</v>
      </c>
      <c r="H1692">
        <v>405.67937699999999</v>
      </c>
      <c r="I1692">
        <v>405.67937699999999</v>
      </c>
    </row>
    <row r="1693" spans="1:9" x14ac:dyDescent="0.25">
      <c r="A1693" s="8">
        <v>2024</v>
      </c>
      <c r="B1693" s="9" t="s">
        <v>783</v>
      </c>
      <c r="C1693" s="9" t="s">
        <v>1801</v>
      </c>
      <c r="D1693" s="9" t="s">
        <v>4802</v>
      </c>
      <c r="E1693" s="11">
        <f>VLOOKUP(C1693,Typology!$A$2:$D$615,4,FALSE)</f>
        <v>4</v>
      </c>
      <c r="F1693" s="9" t="s">
        <v>1805</v>
      </c>
      <c r="G1693" s="9" t="s">
        <v>6786</v>
      </c>
      <c r="H1693">
        <v>0</v>
      </c>
      <c r="I1693">
        <v>371.87929800000001</v>
      </c>
    </row>
    <row r="1694" spans="1:9" x14ac:dyDescent="0.25">
      <c r="A1694" s="8">
        <v>2024</v>
      </c>
      <c r="B1694" s="9" t="s">
        <v>783</v>
      </c>
      <c r="C1694" s="9" t="s">
        <v>1801</v>
      </c>
      <c r="D1694" s="9" t="s">
        <v>4802</v>
      </c>
      <c r="E1694" s="11">
        <f>VLOOKUP(C1694,Typology!$A$2:$D$615,4,FALSE)</f>
        <v>4</v>
      </c>
      <c r="F1694" s="9" t="s">
        <v>1806</v>
      </c>
      <c r="G1694" s="9" t="s">
        <v>6787</v>
      </c>
      <c r="H1694">
        <v>0</v>
      </c>
      <c r="I1694">
        <v>672.02122499999996</v>
      </c>
    </row>
    <row r="1695" spans="1:9" x14ac:dyDescent="0.25">
      <c r="A1695" s="8">
        <v>2024</v>
      </c>
      <c r="B1695" s="9" t="s">
        <v>783</v>
      </c>
      <c r="C1695" s="9" t="s">
        <v>1801</v>
      </c>
      <c r="D1695" s="9" t="s">
        <v>4802</v>
      </c>
      <c r="E1695" s="11">
        <f>VLOOKUP(C1695,Typology!$A$2:$D$615,4,FALSE)</f>
        <v>4</v>
      </c>
      <c r="F1695" s="9" t="s">
        <v>1807</v>
      </c>
      <c r="G1695" s="9" t="s">
        <v>6788</v>
      </c>
      <c r="H1695">
        <v>391.55686500000002</v>
      </c>
      <c r="I1695">
        <v>391.55686500000002</v>
      </c>
    </row>
    <row r="1696" spans="1:9" x14ac:dyDescent="0.25">
      <c r="A1696" s="8">
        <v>2024</v>
      </c>
      <c r="B1696" s="9" t="s">
        <v>783</v>
      </c>
      <c r="C1696" s="9" t="s">
        <v>1808</v>
      </c>
      <c r="D1696" s="9" t="s">
        <v>5003</v>
      </c>
      <c r="E1696" s="11">
        <f>VLOOKUP(C1696,Typology!$A$2:$D$615,4,FALSE)</f>
        <v>7</v>
      </c>
      <c r="F1696" s="9" t="s">
        <v>1809</v>
      </c>
      <c r="G1696" s="9" t="s">
        <v>6789</v>
      </c>
      <c r="H1696">
        <v>238.994058</v>
      </c>
      <c r="I1696">
        <v>238.994058</v>
      </c>
    </row>
    <row r="1697" spans="1:9" x14ac:dyDescent="0.25">
      <c r="A1697" s="8">
        <v>2024</v>
      </c>
      <c r="B1697" s="9" t="s">
        <v>783</v>
      </c>
      <c r="C1697" s="9" t="s">
        <v>1808</v>
      </c>
      <c r="D1697" s="9" t="s">
        <v>5003</v>
      </c>
      <c r="E1697" s="11">
        <f>VLOOKUP(C1697,Typology!$A$2:$D$615,4,FALSE)</f>
        <v>7</v>
      </c>
      <c r="F1697" s="9" t="s">
        <v>1810</v>
      </c>
      <c r="G1697" s="9" t="s">
        <v>6790</v>
      </c>
      <c r="H1697">
        <v>48.149217</v>
      </c>
      <c r="I1697">
        <v>48.149217</v>
      </c>
    </row>
    <row r="1698" spans="1:9" x14ac:dyDescent="0.25">
      <c r="A1698" s="8">
        <v>2024</v>
      </c>
      <c r="B1698" s="9" t="s">
        <v>783</v>
      </c>
      <c r="C1698" s="9" t="s">
        <v>1808</v>
      </c>
      <c r="D1698" s="9" t="s">
        <v>5003</v>
      </c>
      <c r="E1698" s="11">
        <f>VLOOKUP(C1698,Typology!$A$2:$D$615,4,FALSE)</f>
        <v>7</v>
      </c>
      <c r="F1698" s="9" t="s">
        <v>1811</v>
      </c>
      <c r="G1698" s="9" t="s">
        <v>6791</v>
      </c>
      <c r="H1698">
        <v>0</v>
      </c>
      <c r="I1698">
        <v>431.83507700000001</v>
      </c>
    </row>
    <row r="1699" spans="1:9" x14ac:dyDescent="0.25">
      <c r="A1699" s="8">
        <v>2024</v>
      </c>
      <c r="B1699" s="9" t="s">
        <v>783</v>
      </c>
      <c r="C1699" s="9" t="s">
        <v>1808</v>
      </c>
      <c r="D1699" s="9" t="s">
        <v>5003</v>
      </c>
      <c r="E1699" s="11">
        <f>VLOOKUP(C1699,Typology!$A$2:$D$615,4,FALSE)</f>
        <v>7</v>
      </c>
      <c r="F1699" s="9" t="s">
        <v>1812</v>
      </c>
      <c r="G1699" s="9" t="s">
        <v>6792</v>
      </c>
      <c r="H1699">
        <v>249.17680899999999</v>
      </c>
      <c r="I1699">
        <v>249.17680899999999</v>
      </c>
    </row>
    <row r="1700" spans="1:9" x14ac:dyDescent="0.25">
      <c r="A1700" s="8">
        <v>2024</v>
      </c>
      <c r="B1700" s="9" t="s">
        <v>783</v>
      </c>
      <c r="C1700" s="9" t="s">
        <v>1808</v>
      </c>
      <c r="D1700" s="9" t="s">
        <v>5003</v>
      </c>
      <c r="E1700" s="11">
        <f>VLOOKUP(C1700,Typology!$A$2:$D$615,4,FALSE)</f>
        <v>7</v>
      </c>
      <c r="F1700" s="9" t="s">
        <v>1813</v>
      </c>
      <c r="G1700" s="9" t="s">
        <v>6793</v>
      </c>
      <c r="H1700">
        <v>225.510491</v>
      </c>
      <c r="I1700">
        <v>225.510491</v>
      </c>
    </row>
    <row r="1701" spans="1:9" x14ac:dyDescent="0.25">
      <c r="A1701" s="8">
        <v>2024</v>
      </c>
      <c r="B1701" s="9" t="s">
        <v>783</v>
      </c>
      <c r="C1701" s="9" t="s">
        <v>1808</v>
      </c>
      <c r="D1701" s="9" t="s">
        <v>5003</v>
      </c>
      <c r="E1701" s="11">
        <f>VLOOKUP(C1701,Typology!$A$2:$D$615,4,FALSE)</f>
        <v>7</v>
      </c>
      <c r="F1701" s="9" t="s">
        <v>1814</v>
      </c>
      <c r="G1701" s="9" t="s">
        <v>6794</v>
      </c>
      <c r="H1701">
        <v>0</v>
      </c>
      <c r="I1701">
        <v>377.38850000000002</v>
      </c>
    </row>
    <row r="1702" spans="1:9" x14ac:dyDescent="0.25">
      <c r="A1702" s="8">
        <v>2024</v>
      </c>
      <c r="B1702" s="9" t="s">
        <v>783</v>
      </c>
      <c r="C1702" s="9" t="s">
        <v>1815</v>
      </c>
      <c r="D1702" s="9" t="s">
        <v>4974</v>
      </c>
      <c r="E1702" s="11">
        <f>VLOOKUP(C1702,Typology!$A$2:$D$615,4,FALSE)</f>
        <v>6</v>
      </c>
      <c r="F1702" s="9" t="s">
        <v>1816</v>
      </c>
      <c r="G1702" s="9" t="s">
        <v>6795</v>
      </c>
      <c r="H1702">
        <v>343.88636400000001</v>
      </c>
      <c r="I1702">
        <v>427.88636400000001</v>
      </c>
    </row>
    <row r="1703" spans="1:9" x14ac:dyDescent="0.25">
      <c r="A1703" s="8">
        <v>2024</v>
      </c>
      <c r="B1703" s="9" t="s">
        <v>783</v>
      </c>
      <c r="C1703" s="9" t="s">
        <v>1815</v>
      </c>
      <c r="D1703" s="9" t="s">
        <v>4974</v>
      </c>
      <c r="E1703" s="11">
        <f>VLOOKUP(C1703,Typology!$A$2:$D$615,4,FALSE)</f>
        <v>6</v>
      </c>
      <c r="F1703" s="9" t="s">
        <v>1817</v>
      </c>
      <c r="G1703" s="9" t="s">
        <v>6796</v>
      </c>
      <c r="H1703">
        <v>0</v>
      </c>
      <c r="I1703">
        <v>629.44454599999995</v>
      </c>
    </row>
    <row r="1704" spans="1:9" x14ac:dyDescent="0.25">
      <c r="A1704" s="8">
        <v>2024</v>
      </c>
      <c r="B1704" s="9" t="s">
        <v>783</v>
      </c>
      <c r="C1704" s="9" t="s">
        <v>1815</v>
      </c>
      <c r="D1704" s="9" t="s">
        <v>4974</v>
      </c>
      <c r="E1704" s="11">
        <f>VLOOKUP(C1704,Typology!$A$2:$D$615,4,FALSE)</f>
        <v>6</v>
      </c>
      <c r="F1704" s="9" t="s">
        <v>1818</v>
      </c>
      <c r="G1704" s="9" t="s">
        <v>6797</v>
      </c>
      <c r="H1704">
        <v>397.52342599999997</v>
      </c>
      <c r="I1704">
        <v>479.11538000000002</v>
      </c>
    </row>
    <row r="1705" spans="1:9" x14ac:dyDescent="0.25">
      <c r="A1705" s="8">
        <v>2024</v>
      </c>
      <c r="B1705" s="9" t="s">
        <v>783</v>
      </c>
      <c r="C1705" s="9" t="s">
        <v>1815</v>
      </c>
      <c r="D1705" s="9" t="s">
        <v>4974</v>
      </c>
      <c r="E1705" s="11">
        <f>VLOOKUP(C1705,Typology!$A$2:$D$615,4,FALSE)</f>
        <v>6</v>
      </c>
      <c r="F1705" s="9" t="s">
        <v>1819</v>
      </c>
      <c r="G1705" s="9" t="s">
        <v>6798</v>
      </c>
      <c r="H1705">
        <v>0</v>
      </c>
      <c r="I1705">
        <v>303.55738700000001</v>
      </c>
    </row>
    <row r="1706" spans="1:9" x14ac:dyDescent="0.25">
      <c r="A1706" s="8">
        <v>2024</v>
      </c>
      <c r="B1706" s="9" t="s">
        <v>783</v>
      </c>
      <c r="C1706" s="9" t="s">
        <v>1815</v>
      </c>
      <c r="D1706" s="9" t="s">
        <v>4974</v>
      </c>
      <c r="E1706" s="11">
        <f>VLOOKUP(C1706,Typology!$A$2:$D$615,4,FALSE)</f>
        <v>6</v>
      </c>
      <c r="F1706" s="9" t="s">
        <v>1820</v>
      </c>
      <c r="G1706" s="9" t="s">
        <v>6799</v>
      </c>
      <c r="H1706">
        <v>115.184972</v>
      </c>
      <c r="I1706">
        <v>115.184972</v>
      </c>
    </row>
    <row r="1707" spans="1:9" x14ac:dyDescent="0.25">
      <c r="A1707" s="8">
        <v>2024</v>
      </c>
      <c r="B1707" s="9" t="s">
        <v>783</v>
      </c>
      <c r="C1707" s="9" t="s">
        <v>1821</v>
      </c>
      <c r="D1707" s="9" t="s">
        <v>5508</v>
      </c>
      <c r="E1707" s="11">
        <f>VLOOKUP(C1707,Typology!$A$2:$D$615,4,FALSE)</f>
        <v>5</v>
      </c>
      <c r="F1707" s="9" t="s">
        <v>1822</v>
      </c>
      <c r="G1707" s="9" t="s">
        <v>6800</v>
      </c>
      <c r="H1707">
        <v>329.29705799999999</v>
      </c>
      <c r="I1707">
        <v>329.29705799999999</v>
      </c>
    </row>
    <row r="1708" spans="1:9" x14ac:dyDescent="0.25">
      <c r="A1708" s="8">
        <v>2024</v>
      </c>
      <c r="B1708" s="9" t="s">
        <v>783</v>
      </c>
      <c r="C1708" s="9" t="s">
        <v>1821</v>
      </c>
      <c r="D1708" s="9" t="s">
        <v>5508</v>
      </c>
      <c r="E1708" s="11">
        <f>VLOOKUP(C1708,Typology!$A$2:$D$615,4,FALSE)</f>
        <v>5</v>
      </c>
      <c r="F1708" s="9" t="s">
        <v>1823</v>
      </c>
      <c r="G1708" s="9" t="s">
        <v>6801</v>
      </c>
      <c r="H1708">
        <v>0</v>
      </c>
      <c r="I1708">
        <v>193.59411899999998</v>
      </c>
    </row>
    <row r="1709" spans="1:9" x14ac:dyDescent="0.25">
      <c r="A1709" s="8">
        <v>2024</v>
      </c>
      <c r="B1709" s="9" t="s">
        <v>783</v>
      </c>
      <c r="C1709" s="9" t="s">
        <v>1821</v>
      </c>
      <c r="D1709" s="9" t="s">
        <v>5508</v>
      </c>
      <c r="E1709" s="11">
        <f>VLOOKUP(C1709,Typology!$A$2:$D$615,4,FALSE)</f>
        <v>5</v>
      </c>
      <c r="F1709" s="9" t="s">
        <v>1824</v>
      </c>
      <c r="G1709" s="9" t="s">
        <v>6802</v>
      </c>
      <c r="H1709">
        <v>0</v>
      </c>
      <c r="I1709">
        <v>215.860591</v>
      </c>
    </row>
    <row r="1710" spans="1:9" x14ac:dyDescent="0.25">
      <c r="A1710" s="8">
        <v>2024</v>
      </c>
      <c r="B1710" s="9" t="s">
        <v>783</v>
      </c>
      <c r="C1710" s="9" t="s">
        <v>1825</v>
      </c>
      <c r="D1710" s="9" t="s">
        <v>4816</v>
      </c>
      <c r="E1710" s="11">
        <f>VLOOKUP(C1710,Typology!$A$2:$D$615,4,FALSE)</f>
        <v>4</v>
      </c>
      <c r="F1710" s="9" t="s">
        <v>1826</v>
      </c>
      <c r="G1710" s="9" t="s">
        <v>6803</v>
      </c>
      <c r="H1710">
        <v>0</v>
      </c>
      <c r="I1710">
        <v>1098.8396990000001</v>
      </c>
    </row>
    <row r="1711" spans="1:9" x14ac:dyDescent="0.25">
      <c r="A1711" s="8">
        <v>2024</v>
      </c>
      <c r="B1711" s="9" t="s">
        <v>783</v>
      </c>
      <c r="C1711" s="9" t="s">
        <v>1825</v>
      </c>
      <c r="D1711" s="9" t="s">
        <v>4816</v>
      </c>
      <c r="E1711" s="11">
        <f>VLOOKUP(C1711,Typology!$A$2:$D$615,4,FALSE)</f>
        <v>4</v>
      </c>
      <c r="F1711" s="9" t="s">
        <v>1827</v>
      </c>
      <c r="G1711" s="9" t="s">
        <v>6804</v>
      </c>
      <c r="H1711">
        <v>333.05529100000001</v>
      </c>
      <c r="I1711">
        <v>333.05529100000001</v>
      </c>
    </row>
    <row r="1712" spans="1:9" x14ac:dyDescent="0.25">
      <c r="A1712" s="8">
        <v>2024</v>
      </c>
      <c r="B1712" s="9" t="s">
        <v>783</v>
      </c>
      <c r="C1712" s="9" t="s">
        <v>1825</v>
      </c>
      <c r="D1712" s="9" t="s">
        <v>4816</v>
      </c>
      <c r="E1712" s="11">
        <f>VLOOKUP(C1712,Typology!$A$2:$D$615,4,FALSE)</f>
        <v>4</v>
      </c>
      <c r="F1712" s="9" t="s">
        <v>1828</v>
      </c>
      <c r="G1712" s="9" t="s">
        <v>6805</v>
      </c>
      <c r="H1712">
        <v>0</v>
      </c>
      <c r="I1712">
        <v>493.48492999999996</v>
      </c>
    </row>
    <row r="1713" spans="1:9" x14ac:dyDescent="0.25">
      <c r="A1713" s="8">
        <v>2024</v>
      </c>
      <c r="B1713" s="9" t="s">
        <v>783</v>
      </c>
      <c r="C1713" s="9" t="s">
        <v>1825</v>
      </c>
      <c r="D1713" s="9" t="s">
        <v>4816</v>
      </c>
      <c r="E1713" s="11">
        <f>VLOOKUP(C1713,Typology!$A$2:$D$615,4,FALSE)</f>
        <v>4</v>
      </c>
      <c r="F1713" s="9" t="s">
        <v>1829</v>
      </c>
      <c r="G1713" s="9" t="s">
        <v>6806</v>
      </c>
      <c r="H1713">
        <v>231.92397700000001</v>
      </c>
      <c r="I1713">
        <v>452.590644</v>
      </c>
    </row>
    <row r="1714" spans="1:9" x14ac:dyDescent="0.25">
      <c r="A1714" s="8">
        <v>2024</v>
      </c>
      <c r="B1714" s="9" t="s">
        <v>783</v>
      </c>
      <c r="C1714" s="9" t="s">
        <v>1825</v>
      </c>
      <c r="D1714" s="9" t="s">
        <v>4816</v>
      </c>
      <c r="E1714" s="11">
        <f>VLOOKUP(C1714,Typology!$A$2:$D$615,4,FALSE)</f>
        <v>4</v>
      </c>
      <c r="F1714" s="9" t="s">
        <v>1830</v>
      </c>
      <c r="G1714" s="9" t="s">
        <v>6807</v>
      </c>
      <c r="H1714">
        <v>436.26900499999999</v>
      </c>
      <c r="I1714">
        <v>436.26900499999999</v>
      </c>
    </row>
    <row r="1715" spans="1:9" x14ac:dyDescent="0.25">
      <c r="A1715" s="8">
        <v>2024</v>
      </c>
      <c r="B1715" s="9" t="s">
        <v>783</v>
      </c>
      <c r="C1715" s="9" t="s">
        <v>1825</v>
      </c>
      <c r="D1715" s="9" t="s">
        <v>4816</v>
      </c>
      <c r="E1715" s="11">
        <f>VLOOKUP(C1715,Typology!$A$2:$D$615,4,FALSE)</f>
        <v>4</v>
      </c>
      <c r="F1715" s="9" t="s">
        <v>1831</v>
      </c>
      <c r="G1715" s="9" t="s">
        <v>6808</v>
      </c>
      <c r="H1715">
        <v>458.86813699999999</v>
      </c>
      <c r="I1715">
        <v>458.86813699999999</v>
      </c>
    </row>
    <row r="1716" spans="1:9" x14ac:dyDescent="0.25">
      <c r="A1716" s="8">
        <v>2024</v>
      </c>
      <c r="B1716" s="9" t="s">
        <v>783</v>
      </c>
      <c r="C1716" s="9" t="s">
        <v>1825</v>
      </c>
      <c r="D1716" s="9" t="s">
        <v>4816</v>
      </c>
      <c r="E1716" s="11">
        <f>VLOOKUP(C1716,Typology!$A$2:$D$615,4,FALSE)</f>
        <v>4</v>
      </c>
      <c r="F1716" s="9" t="s">
        <v>1825</v>
      </c>
      <c r="G1716" s="9" t="s">
        <v>4816</v>
      </c>
      <c r="H1716">
        <v>0</v>
      </c>
      <c r="I1716">
        <v>2.3951999999999998E-2</v>
      </c>
    </row>
    <row r="1717" spans="1:9" x14ac:dyDescent="0.25">
      <c r="A1717" s="8">
        <v>2024</v>
      </c>
      <c r="B1717" s="9" t="s">
        <v>783</v>
      </c>
      <c r="C1717" s="9" t="s">
        <v>1832</v>
      </c>
      <c r="D1717" s="9" t="s">
        <v>4853</v>
      </c>
      <c r="E1717" s="11">
        <f>VLOOKUP(C1717,Typology!$A$2:$D$615,4,FALSE)</f>
        <v>4</v>
      </c>
      <c r="F1717" s="9" t="s">
        <v>1833</v>
      </c>
      <c r="G1717" s="9" t="s">
        <v>6809</v>
      </c>
      <c r="H1717">
        <v>0</v>
      </c>
      <c r="I1717">
        <v>0</v>
      </c>
    </row>
    <row r="1718" spans="1:9" x14ac:dyDescent="0.25">
      <c r="A1718" s="8">
        <v>2024</v>
      </c>
      <c r="B1718" s="9" t="s">
        <v>783</v>
      </c>
      <c r="C1718" s="9" t="s">
        <v>1832</v>
      </c>
      <c r="D1718" s="9" t="s">
        <v>4853</v>
      </c>
      <c r="E1718" s="11">
        <f>VLOOKUP(C1718,Typology!$A$2:$D$615,4,FALSE)</f>
        <v>4</v>
      </c>
      <c r="F1718" s="9" t="s">
        <v>1834</v>
      </c>
      <c r="G1718" s="9" t="s">
        <v>6810</v>
      </c>
      <c r="H1718">
        <v>527.13749499999994</v>
      </c>
      <c r="I1718">
        <v>527.13749499999994</v>
      </c>
    </row>
    <row r="1719" spans="1:9" x14ac:dyDescent="0.25">
      <c r="A1719" s="8">
        <v>2024</v>
      </c>
      <c r="B1719" s="9" t="s">
        <v>783</v>
      </c>
      <c r="C1719" s="9" t="s">
        <v>1832</v>
      </c>
      <c r="D1719" s="9" t="s">
        <v>4853</v>
      </c>
      <c r="E1719" s="11">
        <f>VLOOKUP(C1719,Typology!$A$2:$D$615,4,FALSE)</f>
        <v>4</v>
      </c>
      <c r="F1719" s="9" t="s">
        <v>1835</v>
      </c>
      <c r="G1719" s="9" t="s">
        <v>6811</v>
      </c>
      <c r="H1719">
        <v>0</v>
      </c>
      <c r="I1719">
        <v>413.05428899999998</v>
      </c>
    </row>
    <row r="1720" spans="1:9" x14ac:dyDescent="0.25">
      <c r="A1720" s="8">
        <v>2024</v>
      </c>
      <c r="B1720" s="9" t="s">
        <v>783</v>
      </c>
      <c r="C1720" s="9" t="s">
        <v>1832</v>
      </c>
      <c r="D1720" s="9" t="s">
        <v>4853</v>
      </c>
      <c r="E1720" s="11">
        <f>VLOOKUP(C1720,Typology!$A$2:$D$615,4,FALSE)</f>
        <v>4</v>
      </c>
      <c r="F1720" s="9" t="s">
        <v>1836</v>
      </c>
      <c r="G1720" s="9" t="s">
        <v>6812</v>
      </c>
      <c r="H1720">
        <v>133.20338900000002</v>
      </c>
      <c r="I1720">
        <v>480.28813200000002</v>
      </c>
    </row>
    <row r="1721" spans="1:9" x14ac:dyDescent="0.25">
      <c r="A1721" s="8">
        <v>2024</v>
      </c>
      <c r="B1721" s="9" t="s">
        <v>783</v>
      </c>
      <c r="C1721" s="9" t="s">
        <v>1837</v>
      </c>
      <c r="D1721" s="9" t="s">
        <v>5010</v>
      </c>
      <c r="E1721" s="11">
        <f>VLOOKUP(C1721,Typology!$A$2:$D$615,4,FALSE)</f>
        <v>7</v>
      </c>
      <c r="F1721" s="9" t="s">
        <v>1838</v>
      </c>
      <c r="G1721" s="9" t="s">
        <v>6768</v>
      </c>
      <c r="H1721">
        <v>403.30406199999999</v>
      </c>
      <c r="I1721">
        <v>403.30406199999999</v>
      </c>
    </row>
    <row r="1722" spans="1:9" x14ac:dyDescent="0.25">
      <c r="A1722" s="8">
        <v>2024</v>
      </c>
      <c r="B1722" s="9" t="s">
        <v>783</v>
      </c>
      <c r="C1722" s="9" t="s">
        <v>1837</v>
      </c>
      <c r="D1722" s="9" t="s">
        <v>5010</v>
      </c>
      <c r="E1722" s="11">
        <f>VLOOKUP(C1722,Typology!$A$2:$D$615,4,FALSE)</f>
        <v>7</v>
      </c>
      <c r="F1722" s="9" t="s">
        <v>1840</v>
      </c>
      <c r="G1722" s="9" t="s">
        <v>6814</v>
      </c>
      <c r="H1722">
        <v>0</v>
      </c>
      <c r="I1722">
        <v>739.85976400000004</v>
      </c>
    </row>
    <row r="1723" spans="1:9" x14ac:dyDescent="0.25">
      <c r="A1723" s="8">
        <v>2024</v>
      </c>
      <c r="B1723" s="9" t="s">
        <v>783</v>
      </c>
      <c r="C1723" s="9" t="s">
        <v>1837</v>
      </c>
      <c r="D1723" s="9" t="s">
        <v>5010</v>
      </c>
      <c r="E1723" s="11">
        <f>VLOOKUP(C1723,Typology!$A$2:$D$615,4,FALSE)</f>
        <v>7</v>
      </c>
      <c r="F1723" s="9" t="s">
        <v>1841</v>
      </c>
      <c r="G1723" s="9" t="s">
        <v>6815</v>
      </c>
      <c r="H1723">
        <v>403.65294699999998</v>
      </c>
      <c r="I1723">
        <v>403.65294699999998</v>
      </c>
    </row>
    <row r="1724" spans="1:9" x14ac:dyDescent="0.25">
      <c r="A1724" s="8">
        <v>2024</v>
      </c>
      <c r="B1724" s="9" t="s">
        <v>783</v>
      </c>
      <c r="C1724" s="9" t="s">
        <v>1837</v>
      </c>
      <c r="D1724" s="9" t="s">
        <v>5010</v>
      </c>
      <c r="E1724" s="11">
        <f>VLOOKUP(C1724,Typology!$A$2:$D$615,4,FALSE)</f>
        <v>7</v>
      </c>
      <c r="F1724" s="9" t="s">
        <v>1842</v>
      </c>
      <c r="G1724" s="9" t="s">
        <v>6816</v>
      </c>
      <c r="H1724">
        <v>0</v>
      </c>
      <c r="I1724">
        <v>0.54764699999999999</v>
      </c>
    </row>
    <row r="1725" spans="1:9" x14ac:dyDescent="0.25">
      <c r="A1725" s="8">
        <v>2024</v>
      </c>
      <c r="B1725" s="9" t="s">
        <v>783</v>
      </c>
      <c r="C1725" s="9" t="s">
        <v>1837</v>
      </c>
      <c r="D1725" s="9" t="s">
        <v>5010</v>
      </c>
      <c r="E1725" s="11">
        <f>VLOOKUP(C1725,Typology!$A$2:$D$615,4,FALSE)</f>
        <v>7</v>
      </c>
      <c r="F1725" s="9" t="s">
        <v>1843</v>
      </c>
      <c r="G1725" s="9" t="s">
        <v>6769</v>
      </c>
      <c r="H1725">
        <v>370.14117899999997</v>
      </c>
      <c r="I1725">
        <v>370.14117899999997</v>
      </c>
    </row>
    <row r="1726" spans="1:9" x14ac:dyDescent="0.25">
      <c r="A1726" s="8">
        <v>2024</v>
      </c>
      <c r="B1726" s="9" t="s">
        <v>783</v>
      </c>
      <c r="C1726" s="9" t="s">
        <v>1837</v>
      </c>
      <c r="D1726" s="9" t="s">
        <v>5010</v>
      </c>
      <c r="E1726" s="11">
        <f>VLOOKUP(C1726,Typology!$A$2:$D$615,4,FALSE)</f>
        <v>7</v>
      </c>
      <c r="F1726" s="9" t="s">
        <v>1844</v>
      </c>
      <c r="G1726" s="9" t="s">
        <v>6817</v>
      </c>
      <c r="H1726">
        <v>0</v>
      </c>
      <c r="I1726">
        <v>574.68342299999995</v>
      </c>
    </row>
    <row r="1727" spans="1:9" x14ac:dyDescent="0.25">
      <c r="A1727" s="8">
        <v>2024</v>
      </c>
      <c r="B1727" s="9" t="s">
        <v>783</v>
      </c>
      <c r="C1727" s="9" t="s">
        <v>1837</v>
      </c>
      <c r="D1727" s="9" t="s">
        <v>5010</v>
      </c>
      <c r="E1727" s="11">
        <f>VLOOKUP(C1727,Typology!$A$2:$D$615,4,FALSE)</f>
        <v>7</v>
      </c>
      <c r="F1727" s="9" t="s">
        <v>1837</v>
      </c>
      <c r="G1727" s="9" t="s">
        <v>5010</v>
      </c>
      <c r="H1727">
        <v>5.9058820000000001</v>
      </c>
      <c r="I1727">
        <v>5.9058820000000001</v>
      </c>
    </row>
    <row r="1728" spans="1:9" x14ac:dyDescent="0.25">
      <c r="A1728" s="8">
        <v>2024</v>
      </c>
      <c r="B1728" s="9" t="s">
        <v>783</v>
      </c>
      <c r="C1728" s="9" t="s">
        <v>1845</v>
      </c>
      <c r="D1728" s="9" t="s">
        <v>4994</v>
      </c>
      <c r="E1728" s="11">
        <f>VLOOKUP(C1728,Typology!$A$2:$D$615,4,FALSE)</f>
        <v>7</v>
      </c>
      <c r="F1728" s="9" t="s">
        <v>1846</v>
      </c>
      <c r="G1728" s="9" t="s">
        <v>6818</v>
      </c>
      <c r="H1728">
        <v>183.45043299999998</v>
      </c>
      <c r="I1728">
        <v>183.45043299999998</v>
      </c>
    </row>
    <row r="1729" spans="1:9" x14ac:dyDescent="0.25">
      <c r="A1729" s="8">
        <v>2024</v>
      </c>
      <c r="B1729" s="9" t="s">
        <v>783</v>
      </c>
      <c r="C1729" s="9" t="s">
        <v>1845</v>
      </c>
      <c r="D1729" s="9" t="s">
        <v>4994</v>
      </c>
      <c r="E1729" s="11">
        <f>VLOOKUP(C1729,Typology!$A$2:$D$615,4,FALSE)</f>
        <v>7</v>
      </c>
      <c r="F1729" s="9" t="s">
        <v>1847</v>
      </c>
      <c r="G1729" s="9" t="s">
        <v>6819</v>
      </c>
      <c r="H1729">
        <v>452.59805399999999</v>
      </c>
      <c r="I1729">
        <v>452.59805399999999</v>
      </c>
    </row>
    <row r="1730" spans="1:9" x14ac:dyDescent="0.25">
      <c r="A1730" s="8">
        <v>2024</v>
      </c>
      <c r="B1730" s="9" t="s">
        <v>783</v>
      </c>
      <c r="C1730" s="9" t="s">
        <v>1845</v>
      </c>
      <c r="D1730" s="9" t="s">
        <v>4994</v>
      </c>
      <c r="E1730" s="11">
        <f>VLOOKUP(C1730,Typology!$A$2:$D$615,4,FALSE)</f>
        <v>7</v>
      </c>
      <c r="F1730" s="9" t="s">
        <v>1848</v>
      </c>
      <c r="G1730" s="9" t="s">
        <v>6820</v>
      </c>
      <c r="H1730">
        <v>362.35177599999997</v>
      </c>
      <c r="I1730">
        <v>362.35177599999997</v>
      </c>
    </row>
    <row r="1731" spans="1:9" x14ac:dyDescent="0.25">
      <c r="A1731" s="8">
        <v>2024</v>
      </c>
      <c r="B1731" s="9" t="s">
        <v>783</v>
      </c>
      <c r="C1731" s="9" t="s">
        <v>1845</v>
      </c>
      <c r="D1731" s="9" t="s">
        <v>4994</v>
      </c>
      <c r="E1731" s="11">
        <f>VLOOKUP(C1731,Typology!$A$2:$D$615,4,FALSE)</f>
        <v>7</v>
      </c>
      <c r="F1731" s="9" t="s">
        <v>1849</v>
      </c>
      <c r="G1731" s="9" t="s">
        <v>6821</v>
      </c>
      <c r="H1731">
        <v>254.790887</v>
      </c>
      <c r="I1731">
        <v>1018.756037</v>
      </c>
    </row>
    <row r="1732" spans="1:9" x14ac:dyDescent="0.25">
      <c r="A1732" s="8">
        <v>2024</v>
      </c>
      <c r="B1732" s="9" t="s">
        <v>783</v>
      </c>
      <c r="C1732" s="9" t="s">
        <v>1845</v>
      </c>
      <c r="D1732" s="9" t="s">
        <v>4994</v>
      </c>
      <c r="E1732" s="11">
        <f>VLOOKUP(C1732,Typology!$A$2:$D$615,4,FALSE)</f>
        <v>7</v>
      </c>
      <c r="F1732" s="9" t="s">
        <v>1850</v>
      </c>
      <c r="G1732" s="9" t="s">
        <v>6822</v>
      </c>
      <c r="H1732">
        <v>154.71676099999999</v>
      </c>
      <c r="I1732">
        <v>702.53758300000004</v>
      </c>
    </row>
    <row r="1733" spans="1:9" x14ac:dyDescent="0.25">
      <c r="A1733" s="8">
        <v>2024</v>
      </c>
      <c r="B1733" s="9" t="s">
        <v>783</v>
      </c>
      <c r="C1733" s="9" t="s">
        <v>1845</v>
      </c>
      <c r="D1733" s="9" t="s">
        <v>4994</v>
      </c>
      <c r="E1733" s="11">
        <f>VLOOKUP(C1733,Typology!$A$2:$D$615,4,FALSE)</f>
        <v>7</v>
      </c>
      <c r="F1733" s="9" t="s">
        <v>1851</v>
      </c>
      <c r="G1733" s="9" t="s">
        <v>6823</v>
      </c>
      <c r="H1733">
        <v>482.98747000000003</v>
      </c>
      <c r="I1733">
        <v>482.98747000000003</v>
      </c>
    </row>
    <row r="1734" spans="1:9" x14ac:dyDescent="0.25">
      <c r="A1734" s="8">
        <v>2024</v>
      </c>
      <c r="B1734" s="9" t="s">
        <v>783</v>
      </c>
      <c r="C1734" s="9" t="s">
        <v>1845</v>
      </c>
      <c r="D1734" s="9" t="s">
        <v>4994</v>
      </c>
      <c r="E1734" s="11">
        <f>VLOOKUP(C1734,Typology!$A$2:$D$615,4,FALSE)</f>
        <v>7</v>
      </c>
      <c r="F1734" s="9" t="s">
        <v>1852</v>
      </c>
      <c r="G1734" s="9" t="s">
        <v>6824</v>
      </c>
      <c r="H1734">
        <v>0</v>
      </c>
      <c r="I1734">
        <v>48.412486999999999</v>
      </c>
    </row>
    <row r="1735" spans="1:9" x14ac:dyDescent="0.25">
      <c r="A1735" s="8">
        <v>2024</v>
      </c>
      <c r="B1735" s="9" t="s">
        <v>783</v>
      </c>
      <c r="C1735" s="9" t="s">
        <v>1845</v>
      </c>
      <c r="D1735" s="9" t="s">
        <v>4994</v>
      </c>
      <c r="E1735" s="11">
        <f>VLOOKUP(C1735,Typology!$A$2:$D$615,4,FALSE)</f>
        <v>7</v>
      </c>
      <c r="F1735" s="9" t="s">
        <v>1853</v>
      </c>
      <c r="G1735" s="9" t="s">
        <v>6825</v>
      </c>
      <c r="H1735">
        <v>0</v>
      </c>
      <c r="I1735">
        <v>1604.760432</v>
      </c>
    </row>
    <row r="1736" spans="1:9" x14ac:dyDescent="0.25">
      <c r="A1736" s="8">
        <v>2024</v>
      </c>
      <c r="B1736" s="9" t="s">
        <v>783</v>
      </c>
      <c r="C1736" s="9" t="s">
        <v>1845</v>
      </c>
      <c r="D1736" s="9" t="s">
        <v>4994</v>
      </c>
      <c r="E1736" s="11">
        <f>VLOOKUP(C1736,Typology!$A$2:$D$615,4,FALSE)</f>
        <v>7</v>
      </c>
      <c r="F1736" s="9" t="s">
        <v>1856</v>
      </c>
      <c r="G1736" s="9" t="s">
        <v>6828</v>
      </c>
      <c r="H1736">
        <v>909.259004</v>
      </c>
      <c r="I1736">
        <v>909.259004</v>
      </c>
    </row>
    <row r="1737" spans="1:9" x14ac:dyDescent="0.25">
      <c r="A1737" s="8">
        <v>2024</v>
      </c>
      <c r="B1737" s="9" t="s">
        <v>783</v>
      </c>
      <c r="C1737" s="9" t="s">
        <v>1845</v>
      </c>
      <c r="D1737" s="9" t="s">
        <v>4994</v>
      </c>
      <c r="E1737" s="11">
        <f>VLOOKUP(C1737,Typology!$A$2:$D$615,4,FALSE)</f>
        <v>7</v>
      </c>
      <c r="F1737" s="9" t="s">
        <v>1858</v>
      </c>
      <c r="G1737" s="9" t="s">
        <v>6830</v>
      </c>
      <c r="H1737">
        <v>340.21053599999999</v>
      </c>
      <c r="I1737">
        <v>340.21053599999999</v>
      </c>
    </row>
    <row r="1738" spans="1:9" x14ac:dyDescent="0.25">
      <c r="A1738" s="8">
        <v>2024</v>
      </c>
      <c r="B1738" s="9" t="s">
        <v>783</v>
      </c>
      <c r="C1738" s="9" t="s">
        <v>1845</v>
      </c>
      <c r="D1738" s="9" t="s">
        <v>4994</v>
      </c>
      <c r="E1738" s="11">
        <f>VLOOKUP(C1738,Typology!$A$2:$D$615,4,FALSE)</f>
        <v>7</v>
      </c>
      <c r="F1738" s="9" t="s">
        <v>1859</v>
      </c>
      <c r="G1738" s="9" t="s">
        <v>6831</v>
      </c>
      <c r="H1738">
        <v>189.40107899999998</v>
      </c>
      <c r="I1738">
        <v>793.33929599999999</v>
      </c>
    </row>
    <row r="1739" spans="1:9" x14ac:dyDescent="0.25">
      <c r="A1739" s="8">
        <v>2024</v>
      </c>
      <c r="B1739" s="9" t="s">
        <v>783</v>
      </c>
      <c r="C1739" s="9" t="s">
        <v>1845</v>
      </c>
      <c r="D1739" s="9" t="s">
        <v>4994</v>
      </c>
      <c r="E1739" s="11">
        <f>VLOOKUP(C1739,Typology!$A$2:$D$615,4,FALSE)</f>
        <v>7</v>
      </c>
      <c r="F1739" s="9" t="s">
        <v>1860</v>
      </c>
      <c r="G1739" s="9" t="s">
        <v>6832</v>
      </c>
      <c r="H1739">
        <v>512.53911300000004</v>
      </c>
      <c r="I1739">
        <v>512.53911300000004</v>
      </c>
    </row>
    <row r="1740" spans="1:9" x14ac:dyDescent="0.25">
      <c r="A1740" s="8">
        <v>2024</v>
      </c>
      <c r="B1740" s="9" t="s">
        <v>783</v>
      </c>
      <c r="C1740" s="9" t="s">
        <v>1845</v>
      </c>
      <c r="D1740" s="9" t="s">
        <v>4994</v>
      </c>
      <c r="E1740" s="11">
        <f>VLOOKUP(C1740,Typology!$A$2:$D$615,4,FALSE)</f>
        <v>7</v>
      </c>
      <c r="F1740" s="9" t="s">
        <v>1861</v>
      </c>
      <c r="G1740" s="9" t="s">
        <v>6833</v>
      </c>
      <c r="H1740">
        <v>0</v>
      </c>
      <c r="I1740">
        <v>1424.02718</v>
      </c>
    </row>
    <row r="1741" spans="1:9" x14ac:dyDescent="0.25">
      <c r="A1741" s="8">
        <v>2024</v>
      </c>
      <c r="B1741" s="9" t="s">
        <v>783</v>
      </c>
      <c r="C1741" s="9" t="s">
        <v>1845</v>
      </c>
      <c r="D1741" s="9" t="s">
        <v>4994</v>
      </c>
      <c r="E1741" s="11">
        <f>VLOOKUP(C1741,Typology!$A$2:$D$615,4,FALSE)</f>
        <v>7</v>
      </c>
      <c r="F1741" s="9" t="s">
        <v>1845</v>
      </c>
      <c r="G1741" s="9" t="s">
        <v>4994</v>
      </c>
      <c r="H1741">
        <v>2.1329479999999998</v>
      </c>
      <c r="I1741">
        <v>15.98306</v>
      </c>
    </row>
    <row r="1742" spans="1:9" x14ac:dyDescent="0.25">
      <c r="A1742" s="8">
        <v>2024</v>
      </c>
      <c r="B1742" s="9" t="s">
        <v>783</v>
      </c>
      <c r="C1742" s="9" t="s">
        <v>1862</v>
      </c>
      <c r="D1742" s="9" t="s">
        <v>4822</v>
      </c>
      <c r="E1742" s="11">
        <f>VLOOKUP(C1742,Typology!$A$2:$D$615,4,FALSE)</f>
        <v>4</v>
      </c>
      <c r="F1742" s="9" t="s">
        <v>1863</v>
      </c>
      <c r="G1742" s="9" t="s">
        <v>6834</v>
      </c>
      <c r="H1742">
        <v>540.41498000000001</v>
      </c>
      <c r="I1742">
        <v>540.41498000000001</v>
      </c>
    </row>
    <row r="1743" spans="1:9" x14ac:dyDescent="0.25">
      <c r="A1743" s="8">
        <v>2024</v>
      </c>
      <c r="B1743" s="9" t="s">
        <v>783</v>
      </c>
      <c r="C1743" s="9" t="s">
        <v>1862</v>
      </c>
      <c r="D1743" s="9" t="s">
        <v>4822</v>
      </c>
      <c r="E1743" s="11">
        <f>VLOOKUP(C1743,Typology!$A$2:$D$615,4,FALSE)</f>
        <v>4</v>
      </c>
      <c r="F1743" s="9" t="s">
        <v>751</v>
      </c>
      <c r="G1743" s="9" t="s">
        <v>5879</v>
      </c>
      <c r="H1743">
        <v>0</v>
      </c>
      <c r="I1743">
        <v>745.92827899999997</v>
      </c>
    </row>
    <row r="1744" spans="1:9" x14ac:dyDescent="0.25">
      <c r="A1744" s="8">
        <v>2024</v>
      </c>
      <c r="B1744" s="9" t="s">
        <v>783</v>
      </c>
      <c r="C1744" s="9" t="s">
        <v>1862</v>
      </c>
      <c r="D1744" s="9" t="s">
        <v>4822</v>
      </c>
      <c r="E1744" s="11">
        <f>VLOOKUP(C1744,Typology!$A$2:$D$615,4,FALSE)</f>
        <v>4</v>
      </c>
      <c r="F1744" s="9" t="s">
        <v>1864</v>
      </c>
      <c r="G1744" s="9" t="s">
        <v>6835</v>
      </c>
      <c r="H1744">
        <v>486.15734900000001</v>
      </c>
      <c r="I1744">
        <v>486.15734900000001</v>
      </c>
    </row>
    <row r="1745" spans="1:9" x14ac:dyDescent="0.25">
      <c r="A1745" s="8">
        <v>2024</v>
      </c>
      <c r="B1745" s="9" t="s">
        <v>783</v>
      </c>
      <c r="C1745" s="9" t="s">
        <v>1862</v>
      </c>
      <c r="D1745" s="9" t="s">
        <v>4822</v>
      </c>
      <c r="E1745" s="11">
        <f>VLOOKUP(C1745,Typology!$A$2:$D$615,4,FALSE)</f>
        <v>4</v>
      </c>
      <c r="F1745" s="9" t="s">
        <v>1865</v>
      </c>
      <c r="G1745" s="9" t="s">
        <v>6836</v>
      </c>
      <c r="H1745">
        <v>474.31709499999999</v>
      </c>
      <c r="I1745">
        <v>701.19624199999998</v>
      </c>
    </row>
    <row r="1746" spans="1:9" x14ac:dyDescent="0.25">
      <c r="A1746" s="8">
        <v>2024</v>
      </c>
      <c r="B1746" s="9" t="s">
        <v>783</v>
      </c>
      <c r="C1746" s="9" t="s">
        <v>1862</v>
      </c>
      <c r="D1746" s="9" t="s">
        <v>4822</v>
      </c>
      <c r="E1746" s="11">
        <f>VLOOKUP(C1746,Typology!$A$2:$D$615,4,FALSE)</f>
        <v>4</v>
      </c>
      <c r="F1746" s="9" t="s">
        <v>758</v>
      </c>
      <c r="G1746" s="9" t="s">
        <v>5885</v>
      </c>
      <c r="H1746">
        <v>0</v>
      </c>
      <c r="I1746">
        <v>450.449928</v>
      </c>
    </row>
    <row r="1747" spans="1:9" x14ac:dyDescent="0.25">
      <c r="A1747" s="8">
        <v>2024</v>
      </c>
      <c r="B1747" s="9" t="s">
        <v>783</v>
      </c>
      <c r="C1747" s="9" t="s">
        <v>1866</v>
      </c>
      <c r="D1747" s="9" t="s">
        <v>4826</v>
      </c>
      <c r="E1747" s="11">
        <f>VLOOKUP(C1747,Typology!$A$2:$D$615,4,FALSE)</f>
        <v>4</v>
      </c>
      <c r="F1747" s="9" t="s">
        <v>1867</v>
      </c>
      <c r="G1747" s="9" t="s">
        <v>6837</v>
      </c>
      <c r="H1747">
        <v>289.38445899999999</v>
      </c>
      <c r="I1747">
        <v>289.38445899999999</v>
      </c>
    </row>
    <row r="1748" spans="1:9" x14ac:dyDescent="0.25">
      <c r="A1748" s="8">
        <v>2024</v>
      </c>
      <c r="B1748" s="9" t="s">
        <v>783</v>
      </c>
      <c r="C1748" s="9" t="s">
        <v>1866</v>
      </c>
      <c r="D1748" s="9" t="s">
        <v>4826</v>
      </c>
      <c r="E1748" s="11">
        <f>VLOOKUP(C1748,Typology!$A$2:$D$615,4,FALSE)</f>
        <v>4</v>
      </c>
      <c r="F1748" s="9" t="s">
        <v>1868</v>
      </c>
      <c r="G1748" s="9" t="s">
        <v>6838</v>
      </c>
      <c r="H1748">
        <v>286.14642600000002</v>
      </c>
      <c r="I1748">
        <v>286.14642600000002</v>
      </c>
    </row>
    <row r="1749" spans="1:9" x14ac:dyDescent="0.25">
      <c r="A1749" s="8">
        <v>2024</v>
      </c>
      <c r="B1749" s="9" t="s">
        <v>783</v>
      </c>
      <c r="C1749" s="9" t="s">
        <v>1866</v>
      </c>
      <c r="D1749" s="9" t="s">
        <v>4826</v>
      </c>
      <c r="E1749" s="11">
        <f>VLOOKUP(C1749,Typology!$A$2:$D$615,4,FALSE)</f>
        <v>4</v>
      </c>
      <c r="F1749" s="9" t="s">
        <v>671</v>
      </c>
      <c r="G1749" s="9" t="s">
        <v>5816</v>
      </c>
      <c r="H1749">
        <v>0</v>
      </c>
      <c r="I1749">
        <v>322.51044100000001</v>
      </c>
    </row>
    <row r="1750" spans="1:9" x14ac:dyDescent="0.25">
      <c r="A1750" s="8">
        <v>2024</v>
      </c>
      <c r="B1750" s="9" t="s">
        <v>783</v>
      </c>
      <c r="C1750" s="9" t="s">
        <v>1866</v>
      </c>
      <c r="D1750" s="9" t="s">
        <v>4826</v>
      </c>
      <c r="E1750" s="11">
        <f>VLOOKUP(C1750,Typology!$A$2:$D$615,4,FALSE)</f>
        <v>4</v>
      </c>
      <c r="F1750" s="9" t="s">
        <v>672</v>
      </c>
      <c r="G1750" s="9" t="s">
        <v>5817</v>
      </c>
      <c r="H1750">
        <v>0</v>
      </c>
      <c r="I1750">
        <v>437.36523499999998</v>
      </c>
    </row>
    <row r="1751" spans="1:9" x14ac:dyDescent="0.25">
      <c r="A1751" s="8">
        <v>2024</v>
      </c>
      <c r="B1751" s="9" t="s">
        <v>783</v>
      </c>
      <c r="C1751" s="9" t="s">
        <v>1869</v>
      </c>
      <c r="D1751" s="9" t="s">
        <v>4835</v>
      </c>
      <c r="E1751" s="11">
        <f>VLOOKUP(C1751,Typology!$A$2:$D$615,4,FALSE)</f>
        <v>4</v>
      </c>
      <c r="F1751" s="9" t="s">
        <v>1870</v>
      </c>
      <c r="G1751" s="9" t="s">
        <v>6839</v>
      </c>
      <c r="H1751">
        <v>134.34717499999999</v>
      </c>
      <c r="I1751">
        <v>153.99172300000001</v>
      </c>
    </row>
    <row r="1752" spans="1:9" x14ac:dyDescent="0.25">
      <c r="A1752" s="8">
        <v>2024</v>
      </c>
      <c r="B1752" s="9" t="s">
        <v>783</v>
      </c>
      <c r="C1752" s="9" t="s">
        <v>1869</v>
      </c>
      <c r="D1752" s="9" t="s">
        <v>4835</v>
      </c>
      <c r="E1752" s="11">
        <f>VLOOKUP(C1752,Typology!$A$2:$D$615,4,FALSE)</f>
        <v>4</v>
      </c>
      <c r="F1752" s="9" t="s">
        <v>688</v>
      </c>
      <c r="G1752" s="9" t="s">
        <v>5830</v>
      </c>
      <c r="H1752">
        <v>0</v>
      </c>
      <c r="I1752">
        <v>610.636076</v>
      </c>
    </row>
    <row r="1753" spans="1:9" x14ac:dyDescent="0.25">
      <c r="A1753" s="8">
        <v>2024</v>
      </c>
      <c r="B1753" s="9" t="s">
        <v>783</v>
      </c>
      <c r="C1753" s="9" t="s">
        <v>1869</v>
      </c>
      <c r="D1753" s="9" t="s">
        <v>4835</v>
      </c>
      <c r="E1753" s="11">
        <f>VLOOKUP(C1753,Typology!$A$2:$D$615,4,FALSE)</f>
        <v>4</v>
      </c>
      <c r="F1753" s="9" t="s">
        <v>1871</v>
      </c>
      <c r="G1753" s="9" t="s">
        <v>6840</v>
      </c>
      <c r="H1753">
        <v>638.32103800000004</v>
      </c>
      <c r="I1753">
        <v>727.359914</v>
      </c>
    </row>
    <row r="1754" spans="1:9" x14ac:dyDescent="0.25">
      <c r="A1754" s="8">
        <v>2024</v>
      </c>
      <c r="B1754" s="9" t="s">
        <v>783</v>
      </c>
      <c r="C1754" s="9" t="s">
        <v>1872</v>
      </c>
      <c r="D1754" s="9" t="s">
        <v>4889</v>
      </c>
      <c r="E1754" s="11">
        <f>VLOOKUP(C1754,Typology!$A$2:$D$615,4,FALSE)</f>
        <v>5</v>
      </c>
      <c r="F1754" s="9" t="s">
        <v>1873</v>
      </c>
      <c r="G1754" s="9" t="s">
        <v>6841</v>
      </c>
      <c r="H1754">
        <v>179.997694</v>
      </c>
      <c r="I1754">
        <v>179.997694</v>
      </c>
    </row>
    <row r="1755" spans="1:9" x14ac:dyDescent="0.25">
      <c r="A1755" s="8">
        <v>2024</v>
      </c>
      <c r="B1755" s="9" t="s">
        <v>783</v>
      </c>
      <c r="C1755" s="9" t="s">
        <v>1872</v>
      </c>
      <c r="D1755" s="9" t="s">
        <v>4889</v>
      </c>
      <c r="E1755" s="11">
        <f>VLOOKUP(C1755,Typology!$A$2:$D$615,4,FALSE)</f>
        <v>5</v>
      </c>
      <c r="F1755" s="9" t="s">
        <v>1874</v>
      </c>
      <c r="G1755" s="9" t="s">
        <v>6842</v>
      </c>
      <c r="H1755">
        <v>242.631945</v>
      </c>
      <c r="I1755">
        <v>242.631945</v>
      </c>
    </row>
    <row r="1756" spans="1:9" x14ac:dyDescent="0.25">
      <c r="A1756" s="8">
        <v>2024</v>
      </c>
      <c r="B1756" s="9" t="s">
        <v>783</v>
      </c>
      <c r="C1756" s="9" t="s">
        <v>1872</v>
      </c>
      <c r="D1756" s="9" t="s">
        <v>4889</v>
      </c>
      <c r="E1756" s="11">
        <f>VLOOKUP(C1756,Typology!$A$2:$D$615,4,FALSE)</f>
        <v>5</v>
      </c>
      <c r="F1756" s="9" t="s">
        <v>1875</v>
      </c>
      <c r="G1756" s="9" t="s">
        <v>6843</v>
      </c>
      <c r="H1756">
        <v>408.18020999999999</v>
      </c>
      <c r="I1756">
        <v>408.18020999999999</v>
      </c>
    </row>
    <row r="1757" spans="1:9" x14ac:dyDescent="0.25">
      <c r="A1757" s="8">
        <v>2024</v>
      </c>
      <c r="B1757" s="9" t="s">
        <v>783</v>
      </c>
      <c r="C1757" s="9" t="s">
        <v>1872</v>
      </c>
      <c r="D1757" s="9" t="s">
        <v>4889</v>
      </c>
      <c r="E1757" s="11">
        <f>VLOOKUP(C1757,Typology!$A$2:$D$615,4,FALSE)</f>
        <v>5</v>
      </c>
      <c r="F1757" s="9" t="s">
        <v>1876</v>
      </c>
      <c r="G1757" s="9" t="s">
        <v>6844</v>
      </c>
      <c r="H1757">
        <v>0</v>
      </c>
      <c r="I1757">
        <v>308.85738900000001</v>
      </c>
    </row>
    <row r="1758" spans="1:9" x14ac:dyDescent="0.25">
      <c r="A1758" s="8">
        <v>2024</v>
      </c>
      <c r="B1758" s="9" t="s">
        <v>783</v>
      </c>
      <c r="C1758" s="9" t="s">
        <v>1872</v>
      </c>
      <c r="D1758" s="9" t="s">
        <v>4889</v>
      </c>
      <c r="E1758" s="11">
        <f>VLOOKUP(C1758,Typology!$A$2:$D$615,4,FALSE)</f>
        <v>5</v>
      </c>
      <c r="F1758" s="9" t="s">
        <v>1877</v>
      </c>
      <c r="G1758" s="9" t="s">
        <v>6845</v>
      </c>
      <c r="H1758">
        <v>237.97896299999999</v>
      </c>
      <c r="I1758">
        <v>237.97896299999999</v>
      </c>
    </row>
    <row r="1759" spans="1:9" x14ac:dyDescent="0.25">
      <c r="A1759" s="8">
        <v>2024</v>
      </c>
      <c r="B1759" s="9" t="s">
        <v>783</v>
      </c>
      <c r="C1759" s="9" t="s">
        <v>1872</v>
      </c>
      <c r="D1759" s="9" t="s">
        <v>4889</v>
      </c>
      <c r="E1759" s="11">
        <f>VLOOKUP(C1759,Typology!$A$2:$D$615,4,FALSE)</f>
        <v>5</v>
      </c>
      <c r="F1759" s="9" t="s">
        <v>524</v>
      </c>
      <c r="G1759" s="9" t="s">
        <v>5689</v>
      </c>
      <c r="H1759">
        <v>0</v>
      </c>
      <c r="I1759">
        <v>1263.542794</v>
      </c>
    </row>
    <row r="1760" spans="1:9" x14ac:dyDescent="0.25">
      <c r="A1760" s="8">
        <v>2024</v>
      </c>
      <c r="B1760" s="9" t="s">
        <v>783</v>
      </c>
      <c r="C1760" s="9" t="s">
        <v>1872</v>
      </c>
      <c r="D1760" s="9" t="s">
        <v>4889</v>
      </c>
      <c r="E1760" s="11">
        <f>VLOOKUP(C1760,Typology!$A$2:$D$615,4,FALSE)</f>
        <v>5</v>
      </c>
      <c r="F1760" s="9" t="s">
        <v>525</v>
      </c>
      <c r="G1760" s="9" t="s">
        <v>5690</v>
      </c>
      <c r="H1760">
        <v>0</v>
      </c>
      <c r="I1760">
        <v>1557.977126</v>
      </c>
    </row>
    <row r="1761" spans="1:9" x14ac:dyDescent="0.25">
      <c r="A1761" s="8">
        <v>2024</v>
      </c>
      <c r="B1761" s="9" t="s">
        <v>783</v>
      </c>
      <c r="C1761" s="9" t="s">
        <v>1872</v>
      </c>
      <c r="D1761" s="9" t="s">
        <v>4889</v>
      </c>
      <c r="E1761" s="11">
        <f>VLOOKUP(C1761,Typology!$A$2:$D$615,4,FALSE)</f>
        <v>5</v>
      </c>
      <c r="F1761" s="9" t="s">
        <v>1878</v>
      </c>
      <c r="G1761" s="9" t="s">
        <v>6846</v>
      </c>
      <c r="H1761">
        <v>372.52841599999999</v>
      </c>
      <c r="I1761">
        <v>372.52841599999999</v>
      </c>
    </row>
    <row r="1762" spans="1:9" x14ac:dyDescent="0.25">
      <c r="A1762" s="8">
        <v>2024</v>
      </c>
      <c r="B1762" s="9" t="s">
        <v>783</v>
      </c>
      <c r="C1762" s="9" t="s">
        <v>1872</v>
      </c>
      <c r="D1762" s="9" t="s">
        <v>4889</v>
      </c>
      <c r="E1762" s="11">
        <f>VLOOKUP(C1762,Typology!$A$2:$D$615,4,FALSE)</f>
        <v>5</v>
      </c>
      <c r="F1762" s="9" t="s">
        <v>1879</v>
      </c>
      <c r="G1762" s="9" t="s">
        <v>6847</v>
      </c>
      <c r="H1762">
        <v>464.442724</v>
      </c>
      <c r="I1762">
        <v>464.442724</v>
      </c>
    </row>
    <row r="1763" spans="1:9" x14ac:dyDescent="0.25">
      <c r="A1763" s="8">
        <v>2024</v>
      </c>
      <c r="B1763" s="9" t="s">
        <v>783</v>
      </c>
      <c r="C1763" s="9" t="s">
        <v>1872</v>
      </c>
      <c r="D1763" s="9" t="s">
        <v>4889</v>
      </c>
      <c r="E1763" s="11">
        <f>VLOOKUP(C1763,Typology!$A$2:$D$615,4,FALSE)</f>
        <v>5</v>
      </c>
      <c r="F1763" s="9" t="s">
        <v>1880</v>
      </c>
      <c r="G1763" s="9" t="s">
        <v>6848</v>
      </c>
      <c r="H1763">
        <v>456.70304199999998</v>
      </c>
      <c r="I1763">
        <v>456.70304199999998</v>
      </c>
    </row>
    <row r="1764" spans="1:9" x14ac:dyDescent="0.25">
      <c r="A1764" s="8">
        <v>2024</v>
      </c>
      <c r="B1764" s="9" t="s">
        <v>783</v>
      </c>
      <c r="C1764" s="9" t="s">
        <v>1872</v>
      </c>
      <c r="D1764" s="9" t="s">
        <v>4889</v>
      </c>
      <c r="E1764" s="11">
        <f>VLOOKUP(C1764,Typology!$A$2:$D$615,4,FALSE)</f>
        <v>5</v>
      </c>
      <c r="F1764" s="9" t="s">
        <v>1881</v>
      </c>
      <c r="G1764" s="9" t="s">
        <v>6849</v>
      </c>
      <c r="H1764">
        <v>174.589789</v>
      </c>
      <c r="I1764">
        <v>174.589789</v>
      </c>
    </row>
    <row r="1765" spans="1:9" x14ac:dyDescent="0.25">
      <c r="A1765" s="8">
        <v>2024</v>
      </c>
      <c r="B1765" s="9" t="s">
        <v>783</v>
      </c>
      <c r="C1765" s="9" t="s">
        <v>1882</v>
      </c>
      <c r="D1765" s="9" t="s">
        <v>4828</v>
      </c>
      <c r="E1765" s="11">
        <f>VLOOKUP(C1765,Typology!$A$2:$D$615,4,FALSE)</f>
        <v>4</v>
      </c>
      <c r="F1765" s="9" t="s">
        <v>1883</v>
      </c>
      <c r="G1765" s="9" t="s">
        <v>6850</v>
      </c>
      <c r="H1765">
        <v>148.190563</v>
      </c>
      <c r="I1765">
        <v>522.54248299999995</v>
      </c>
    </row>
    <row r="1766" spans="1:9" x14ac:dyDescent="0.25">
      <c r="A1766" s="8">
        <v>2024</v>
      </c>
      <c r="B1766" s="9" t="s">
        <v>783</v>
      </c>
      <c r="C1766" s="9" t="s">
        <v>1882</v>
      </c>
      <c r="D1766" s="9" t="s">
        <v>4828</v>
      </c>
      <c r="E1766" s="11">
        <f>VLOOKUP(C1766,Typology!$A$2:$D$615,4,FALSE)</f>
        <v>4</v>
      </c>
      <c r="F1766" s="9" t="s">
        <v>1884</v>
      </c>
      <c r="G1766" s="9" t="s">
        <v>6851</v>
      </c>
      <c r="H1766">
        <v>0</v>
      </c>
      <c r="I1766">
        <v>547.23704699999996</v>
      </c>
    </row>
    <row r="1767" spans="1:9" x14ac:dyDescent="0.25">
      <c r="A1767" s="8">
        <v>2024</v>
      </c>
      <c r="B1767" s="9" t="s">
        <v>783</v>
      </c>
      <c r="C1767" s="9" t="s">
        <v>1882</v>
      </c>
      <c r="D1767" s="9" t="s">
        <v>4828</v>
      </c>
      <c r="E1767" s="11">
        <f>VLOOKUP(C1767,Typology!$A$2:$D$615,4,FALSE)</f>
        <v>4</v>
      </c>
      <c r="F1767" s="9" t="s">
        <v>1885</v>
      </c>
      <c r="G1767" s="9" t="s">
        <v>6852</v>
      </c>
      <c r="H1767">
        <v>298.03815299999997</v>
      </c>
      <c r="I1767">
        <v>298.03815299999997</v>
      </c>
    </row>
    <row r="1768" spans="1:9" x14ac:dyDescent="0.25">
      <c r="A1768" s="8">
        <v>2024</v>
      </c>
      <c r="B1768" s="9" t="s">
        <v>783</v>
      </c>
      <c r="C1768" s="9" t="s">
        <v>1882</v>
      </c>
      <c r="D1768" s="9" t="s">
        <v>4828</v>
      </c>
      <c r="E1768" s="11">
        <f>VLOOKUP(C1768,Typology!$A$2:$D$615,4,FALSE)</f>
        <v>4</v>
      </c>
      <c r="F1768" s="9" t="s">
        <v>1886</v>
      </c>
      <c r="G1768" s="9" t="s">
        <v>6853</v>
      </c>
      <c r="H1768">
        <v>188.69661400000001</v>
      </c>
      <c r="I1768">
        <v>188.69661400000001</v>
      </c>
    </row>
    <row r="1769" spans="1:9" x14ac:dyDescent="0.25">
      <c r="A1769" s="8">
        <v>2024</v>
      </c>
      <c r="B1769" s="9" t="s">
        <v>783</v>
      </c>
      <c r="C1769" s="9" t="s">
        <v>1882</v>
      </c>
      <c r="D1769" s="9" t="s">
        <v>4828</v>
      </c>
      <c r="E1769" s="11">
        <f>VLOOKUP(C1769,Typology!$A$2:$D$615,4,FALSE)</f>
        <v>4</v>
      </c>
      <c r="F1769" s="9" t="s">
        <v>1887</v>
      </c>
      <c r="G1769" s="9" t="s">
        <v>6854</v>
      </c>
      <c r="H1769">
        <v>277.43056100000001</v>
      </c>
      <c r="I1769">
        <v>277.43056100000001</v>
      </c>
    </row>
    <row r="1770" spans="1:9" x14ac:dyDescent="0.25">
      <c r="A1770" s="8">
        <v>2024</v>
      </c>
      <c r="B1770" s="9" t="s">
        <v>783</v>
      </c>
      <c r="C1770" s="9" t="s">
        <v>1882</v>
      </c>
      <c r="D1770" s="9" t="s">
        <v>4828</v>
      </c>
      <c r="E1770" s="11">
        <f>VLOOKUP(C1770,Typology!$A$2:$D$615,4,FALSE)</f>
        <v>4</v>
      </c>
      <c r="F1770" s="9" t="s">
        <v>1888</v>
      </c>
      <c r="G1770" s="9" t="s">
        <v>6855</v>
      </c>
      <c r="H1770">
        <v>34.535390999999997</v>
      </c>
      <c r="I1770">
        <v>34.535390999999997</v>
      </c>
    </row>
    <row r="1771" spans="1:9" x14ac:dyDescent="0.25">
      <c r="A1771" s="8">
        <v>2024</v>
      </c>
      <c r="B1771" s="9" t="s">
        <v>783</v>
      </c>
      <c r="C1771" s="9" t="s">
        <v>1889</v>
      </c>
      <c r="D1771" s="9" t="s">
        <v>5004</v>
      </c>
      <c r="E1771" s="11">
        <f>VLOOKUP(C1771,Typology!$A$2:$D$615,4,FALSE)</f>
        <v>7</v>
      </c>
      <c r="F1771" s="9" t="s">
        <v>1890</v>
      </c>
      <c r="G1771" s="9" t="s">
        <v>6856</v>
      </c>
      <c r="H1771">
        <v>636.308674</v>
      </c>
      <c r="I1771">
        <v>742.98914400000001</v>
      </c>
    </row>
    <row r="1772" spans="1:9" x14ac:dyDescent="0.25">
      <c r="A1772" s="8">
        <v>2024</v>
      </c>
      <c r="B1772" s="9" t="s">
        <v>783</v>
      </c>
      <c r="C1772" s="9" t="s">
        <v>1889</v>
      </c>
      <c r="D1772" s="9" t="s">
        <v>5004</v>
      </c>
      <c r="E1772" s="11">
        <f>VLOOKUP(C1772,Typology!$A$2:$D$615,4,FALSE)</f>
        <v>7</v>
      </c>
      <c r="F1772" s="9" t="s">
        <v>526</v>
      </c>
      <c r="G1772" s="9" t="s">
        <v>5691</v>
      </c>
      <c r="H1772">
        <v>0</v>
      </c>
      <c r="I1772">
        <v>628.93069400000002</v>
      </c>
    </row>
    <row r="1773" spans="1:9" x14ac:dyDescent="0.25">
      <c r="A1773" s="8">
        <v>2024</v>
      </c>
      <c r="B1773" s="9" t="s">
        <v>783</v>
      </c>
      <c r="C1773" s="9" t="s">
        <v>1891</v>
      </c>
      <c r="D1773" s="9" t="s">
        <v>4942</v>
      </c>
      <c r="E1773" s="11">
        <f>VLOOKUP(C1773,Typology!$A$2:$D$615,4,FALSE)</f>
        <v>6</v>
      </c>
      <c r="F1773" s="9" t="s">
        <v>1892</v>
      </c>
      <c r="G1773" s="9" t="s">
        <v>6857</v>
      </c>
      <c r="H1773">
        <v>562.44469400000003</v>
      </c>
      <c r="I1773">
        <v>562.44469400000003</v>
      </c>
    </row>
    <row r="1774" spans="1:9" x14ac:dyDescent="0.25">
      <c r="A1774" s="8">
        <v>2024</v>
      </c>
      <c r="B1774" s="9" t="s">
        <v>783</v>
      </c>
      <c r="C1774" s="9" t="s">
        <v>1891</v>
      </c>
      <c r="D1774" s="9" t="s">
        <v>4942</v>
      </c>
      <c r="E1774" s="11">
        <f>VLOOKUP(C1774,Typology!$A$2:$D$615,4,FALSE)</f>
        <v>6</v>
      </c>
      <c r="F1774" s="9" t="s">
        <v>1893</v>
      </c>
      <c r="G1774" s="9" t="s">
        <v>6858</v>
      </c>
      <c r="H1774">
        <v>35.218390999999997</v>
      </c>
      <c r="I1774">
        <v>35.218390999999997</v>
      </c>
    </row>
    <row r="1775" spans="1:9" x14ac:dyDescent="0.25">
      <c r="A1775" s="8">
        <v>2024</v>
      </c>
      <c r="B1775" s="9" t="s">
        <v>783</v>
      </c>
      <c r="C1775" s="9" t="s">
        <v>1891</v>
      </c>
      <c r="D1775" s="9" t="s">
        <v>4942</v>
      </c>
      <c r="E1775" s="11">
        <f>VLOOKUP(C1775,Typology!$A$2:$D$615,4,FALSE)</f>
        <v>6</v>
      </c>
      <c r="F1775" s="9" t="s">
        <v>1894</v>
      </c>
      <c r="G1775" s="9" t="s">
        <v>6859</v>
      </c>
      <c r="H1775">
        <v>594.84619299999997</v>
      </c>
      <c r="I1775">
        <v>594.84619299999997</v>
      </c>
    </row>
    <row r="1776" spans="1:9" x14ac:dyDescent="0.25">
      <c r="A1776" s="8">
        <v>2024</v>
      </c>
      <c r="B1776" s="9" t="s">
        <v>783</v>
      </c>
      <c r="C1776" s="9" t="s">
        <v>1891</v>
      </c>
      <c r="D1776" s="9" t="s">
        <v>4942</v>
      </c>
      <c r="E1776" s="11">
        <f>VLOOKUP(C1776,Typology!$A$2:$D$615,4,FALSE)</f>
        <v>6</v>
      </c>
      <c r="F1776" s="9" t="s">
        <v>1895</v>
      </c>
      <c r="G1776" s="9" t="s">
        <v>6860</v>
      </c>
      <c r="H1776">
        <v>0</v>
      </c>
      <c r="I1776">
        <v>553.57706399999995</v>
      </c>
    </row>
    <row r="1777" spans="1:9" x14ac:dyDescent="0.25">
      <c r="A1777" s="8">
        <v>2024</v>
      </c>
      <c r="B1777" s="9" t="s">
        <v>783</v>
      </c>
      <c r="C1777" s="9" t="s">
        <v>1891</v>
      </c>
      <c r="D1777" s="9" t="s">
        <v>4942</v>
      </c>
      <c r="E1777" s="11">
        <f>VLOOKUP(C1777,Typology!$A$2:$D$615,4,FALSE)</f>
        <v>6</v>
      </c>
      <c r="F1777" s="9" t="s">
        <v>1896</v>
      </c>
      <c r="G1777" s="9" t="s">
        <v>6861</v>
      </c>
      <c r="H1777">
        <v>0</v>
      </c>
      <c r="I1777">
        <v>819.55601200000001</v>
      </c>
    </row>
    <row r="1778" spans="1:9" x14ac:dyDescent="0.25">
      <c r="A1778" s="8">
        <v>2024</v>
      </c>
      <c r="B1778" s="9" t="s">
        <v>783</v>
      </c>
      <c r="C1778" s="9" t="s">
        <v>1897</v>
      </c>
      <c r="D1778" s="9" t="s">
        <v>5005</v>
      </c>
      <c r="E1778" s="11">
        <f>VLOOKUP(C1778,Typology!$A$2:$D$615,4,FALSE)</f>
        <v>7</v>
      </c>
      <c r="F1778" s="9" t="s">
        <v>1898</v>
      </c>
      <c r="G1778" s="9" t="s">
        <v>6862</v>
      </c>
      <c r="H1778">
        <v>23.829418999999998</v>
      </c>
      <c r="I1778">
        <v>37.570600999999996</v>
      </c>
    </row>
    <row r="1779" spans="1:9" x14ac:dyDescent="0.25">
      <c r="A1779" s="8">
        <v>2024</v>
      </c>
      <c r="B1779" s="9" t="s">
        <v>783</v>
      </c>
      <c r="C1779" s="9" t="s">
        <v>1897</v>
      </c>
      <c r="D1779" s="9" t="s">
        <v>5005</v>
      </c>
      <c r="E1779" s="11">
        <f>VLOOKUP(C1779,Typology!$A$2:$D$615,4,FALSE)</f>
        <v>7</v>
      </c>
      <c r="F1779" s="9" t="s">
        <v>1899</v>
      </c>
      <c r="G1779" s="9" t="s">
        <v>6863</v>
      </c>
      <c r="H1779">
        <v>0</v>
      </c>
      <c r="I1779">
        <v>337.29027400000001</v>
      </c>
    </row>
    <row r="1780" spans="1:9" x14ac:dyDescent="0.25">
      <c r="A1780" s="8">
        <v>2024</v>
      </c>
      <c r="B1780" s="9" t="s">
        <v>783</v>
      </c>
      <c r="C1780" s="9" t="s">
        <v>1897</v>
      </c>
      <c r="D1780" s="9" t="s">
        <v>5005</v>
      </c>
      <c r="E1780" s="11">
        <f>VLOOKUP(C1780,Typology!$A$2:$D$615,4,FALSE)</f>
        <v>7</v>
      </c>
      <c r="F1780" s="9" t="s">
        <v>1900</v>
      </c>
      <c r="G1780" s="9" t="s">
        <v>6864</v>
      </c>
      <c r="H1780">
        <v>282.47645899999998</v>
      </c>
      <c r="I1780">
        <v>335.37645299999997</v>
      </c>
    </row>
    <row r="1781" spans="1:9" x14ac:dyDescent="0.25">
      <c r="A1781" s="8">
        <v>2024</v>
      </c>
      <c r="B1781" s="9" t="s">
        <v>783</v>
      </c>
      <c r="C1781" s="9" t="s">
        <v>1901</v>
      </c>
      <c r="D1781" s="9" t="s">
        <v>4774</v>
      </c>
      <c r="E1781" s="11">
        <f>VLOOKUP(C1781,Typology!$A$2:$D$615,4,FALSE)</f>
        <v>4</v>
      </c>
      <c r="F1781" s="9" t="s">
        <v>1902</v>
      </c>
      <c r="G1781" s="9" t="s">
        <v>6865</v>
      </c>
      <c r="H1781">
        <v>445.409085</v>
      </c>
      <c r="I1781">
        <v>445.409085</v>
      </c>
    </row>
    <row r="1782" spans="1:9" x14ac:dyDescent="0.25">
      <c r="A1782" s="8">
        <v>2024</v>
      </c>
      <c r="B1782" s="9" t="s">
        <v>783</v>
      </c>
      <c r="C1782" s="9" t="s">
        <v>1901</v>
      </c>
      <c r="D1782" s="9" t="s">
        <v>4774</v>
      </c>
      <c r="E1782" s="11">
        <f>VLOOKUP(C1782,Typology!$A$2:$D$615,4,FALSE)</f>
        <v>4</v>
      </c>
      <c r="F1782" s="9" t="s">
        <v>1903</v>
      </c>
      <c r="G1782" s="9" t="s">
        <v>6866</v>
      </c>
      <c r="H1782">
        <v>0</v>
      </c>
      <c r="I1782">
        <v>436.15567099999998</v>
      </c>
    </row>
    <row r="1783" spans="1:9" x14ac:dyDescent="0.25">
      <c r="A1783" s="8">
        <v>2024</v>
      </c>
      <c r="B1783" s="9" t="s">
        <v>783</v>
      </c>
      <c r="C1783" s="9" t="s">
        <v>1901</v>
      </c>
      <c r="D1783" s="9" t="s">
        <v>4774</v>
      </c>
      <c r="E1783" s="11">
        <f>VLOOKUP(C1783,Typology!$A$2:$D$615,4,FALSE)</f>
        <v>4</v>
      </c>
      <c r="F1783" s="9" t="s">
        <v>1904</v>
      </c>
      <c r="G1783" s="9" t="s">
        <v>6867</v>
      </c>
      <c r="H1783">
        <v>0</v>
      </c>
      <c r="I1783">
        <v>590.36542099999997</v>
      </c>
    </row>
    <row r="1784" spans="1:9" x14ac:dyDescent="0.25">
      <c r="A1784" s="8">
        <v>2024</v>
      </c>
      <c r="B1784" s="9" t="s">
        <v>783</v>
      </c>
      <c r="C1784" s="9" t="s">
        <v>1901</v>
      </c>
      <c r="D1784" s="9" t="s">
        <v>4774</v>
      </c>
      <c r="E1784" s="11">
        <f>VLOOKUP(C1784,Typology!$A$2:$D$615,4,FALSE)</f>
        <v>4</v>
      </c>
      <c r="F1784" s="9" t="s">
        <v>1905</v>
      </c>
      <c r="G1784" s="9" t="s">
        <v>6868</v>
      </c>
      <c r="H1784">
        <v>420.88005099999998</v>
      </c>
      <c r="I1784">
        <v>420.88005099999998</v>
      </c>
    </row>
    <row r="1785" spans="1:9" x14ac:dyDescent="0.25">
      <c r="A1785" s="8">
        <v>2024</v>
      </c>
      <c r="B1785" s="9" t="s">
        <v>783</v>
      </c>
      <c r="C1785" s="9" t="s">
        <v>1906</v>
      </c>
      <c r="D1785" s="9" t="s">
        <v>4782</v>
      </c>
      <c r="E1785" s="11">
        <f>VLOOKUP(C1785,Typology!$A$2:$D$615,4,FALSE)</f>
        <v>4</v>
      </c>
      <c r="F1785" s="9" t="s">
        <v>1907</v>
      </c>
      <c r="G1785" s="9" t="s">
        <v>6869</v>
      </c>
      <c r="H1785">
        <v>428.94308999999998</v>
      </c>
      <c r="I1785">
        <v>428.94308999999998</v>
      </c>
    </row>
    <row r="1786" spans="1:9" x14ac:dyDescent="0.25">
      <c r="A1786" s="8">
        <v>2024</v>
      </c>
      <c r="B1786" s="9" t="s">
        <v>783</v>
      </c>
      <c r="C1786" s="9" t="s">
        <v>1906</v>
      </c>
      <c r="D1786" s="9" t="s">
        <v>4782</v>
      </c>
      <c r="E1786" s="11">
        <f>VLOOKUP(C1786,Typology!$A$2:$D$615,4,FALSE)</f>
        <v>4</v>
      </c>
      <c r="F1786" s="9" t="s">
        <v>1908</v>
      </c>
      <c r="G1786" s="9" t="s">
        <v>6870</v>
      </c>
      <c r="H1786">
        <v>268.36416199999996</v>
      </c>
      <c r="I1786">
        <v>268.36416199999996</v>
      </c>
    </row>
    <row r="1787" spans="1:9" x14ac:dyDescent="0.25">
      <c r="A1787" s="8">
        <v>2024</v>
      </c>
      <c r="B1787" s="9" t="s">
        <v>783</v>
      </c>
      <c r="C1787" s="9" t="s">
        <v>1906</v>
      </c>
      <c r="D1787" s="9" t="s">
        <v>4782</v>
      </c>
      <c r="E1787" s="11">
        <f>VLOOKUP(C1787,Typology!$A$2:$D$615,4,FALSE)</f>
        <v>4</v>
      </c>
      <c r="F1787" s="9" t="s">
        <v>1909</v>
      </c>
      <c r="G1787" s="9" t="s">
        <v>6871</v>
      </c>
      <c r="H1787">
        <v>0</v>
      </c>
      <c r="I1787">
        <v>283.54175900000001</v>
      </c>
    </row>
    <row r="1788" spans="1:9" x14ac:dyDescent="0.25">
      <c r="A1788" s="8">
        <v>2024</v>
      </c>
      <c r="B1788" s="9" t="s">
        <v>783</v>
      </c>
      <c r="C1788" s="9" t="s">
        <v>1906</v>
      </c>
      <c r="D1788" s="9" t="s">
        <v>4782</v>
      </c>
      <c r="E1788" s="11">
        <f>VLOOKUP(C1788,Typology!$A$2:$D$615,4,FALSE)</f>
        <v>4</v>
      </c>
      <c r="F1788" s="9" t="s">
        <v>1910</v>
      </c>
      <c r="G1788" s="9" t="s">
        <v>6872</v>
      </c>
      <c r="H1788">
        <v>0</v>
      </c>
      <c r="I1788">
        <v>640.75347299999999</v>
      </c>
    </row>
    <row r="1789" spans="1:9" x14ac:dyDescent="0.25">
      <c r="A1789" s="8">
        <v>2024</v>
      </c>
      <c r="B1789" s="9" t="s">
        <v>783</v>
      </c>
      <c r="C1789" s="9" t="s">
        <v>1906</v>
      </c>
      <c r="D1789" s="9" t="s">
        <v>4782</v>
      </c>
      <c r="E1789" s="11">
        <f>VLOOKUP(C1789,Typology!$A$2:$D$615,4,FALSE)</f>
        <v>4</v>
      </c>
      <c r="F1789" s="9" t="s">
        <v>1911</v>
      </c>
      <c r="G1789" s="9" t="s">
        <v>6873</v>
      </c>
      <c r="H1789">
        <v>131.23295400000001</v>
      </c>
      <c r="I1789">
        <v>287.142043</v>
      </c>
    </row>
    <row r="1790" spans="1:9" x14ac:dyDescent="0.25">
      <c r="A1790" s="8">
        <v>2024</v>
      </c>
      <c r="B1790" s="9" t="s">
        <v>783</v>
      </c>
      <c r="C1790" s="9" t="s">
        <v>1912</v>
      </c>
      <c r="D1790" s="9" t="s">
        <v>4995</v>
      </c>
      <c r="E1790" s="11">
        <f>VLOOKUP(C1790,Typology!$A$2:$D$615,4,FALSE)</f>
        <v>7</v>
      </c>
      <c r="F1790" s="9" t="s">
        <v>1913</v>
      </c>
      <c r="G1790" s="9" t="s">
        <v>6874</v>
      </c>
      <c r="H1790">
        <v>0</v>
      </c>
      <c r="I1790">
        <v>458.12291299999998</v>
      </c>
    </row>
    <row r="1791" spans="1:9" x14ac:dyDescent="0.25">
      <c r="A1791" s="8">
        <v>2024</v>
      </c>
      <c r="B1791" s="9" t="s">
        <v>783</v>
      </c>
      <c r="C1791" s="9" t="s">
        <v>1912</v>
      </c>
      <c r="D1791" s="9" t="s">
        <v>4995</v>
      </c>
      <c r="E1791" s="11">
        <f>VLOOKUP(C1791,Typology!$A$2:$D$615,4,FALSE)</f>
        <v>7</v>
      </c>
      <c r="F1791" s="9" t="s">
        <v>1914</v>
      </c>
      <c r="G1791" s="9" t="s">
        <v>6875</v>
      </c>
      <c r="H1791">
        <v>242.244981</v>
      </c>
      <c r="I1791">
        <v>242.244981</v>
      </c>
    </row>
    <row r="1792" spans="1:9" x14ac:dyDescent="0.25">
      <c r="A1792" s="8">
        <v>2024</v>
      </c>
      <c r="B1792" s="9" t="s">
        <v>783</v>
      </c>
      <c r="C1792" s="9" t="s">
        <v>1912</v>
      </c>
      <c r="D1792" s="9" t="s">
        <v>4995</v>
      </c>
      <c r="E1792" s="11">
        <f>VLOOKUP(C1792,Typology!$A$2:$D$615,4,FALSE)</f>
        <v>7</v>
      </c>
      <c r="F1792" s="9" t="s">
        <v>1915</v>
      </c>
      <c r="G1792" s="9" t="s">
        <v>6876</v>
      </c>
      <c r="H1792">
        <v>433.029448</v>
      </c>
      <c r="I1792">
        <v>433.029448</v>
      </c>
    </row>
    <row r="1793" spans="1:9" x14ac:dyDescent="0.25">
      <c r="A1793" s="8">
        <v>2024</v>
      </c>
      <c r="B1793" s="9" t="s">
        <v>783</v>
      </c>
      <c r="C1793" s="9" t="s">
        <v>1912</v>
      </c>
      <c r="D1793" s="9" t="s">
        <v>4995</v>
      </c>
      <c r="E1793" s="11">
        <f>VLOOKUP(C1793,Typology!$A$2:$D$615,4,FALSE)</f>
        <v>7</v>
      </c>
      <c r="F1793" s="9" t="s">
        <v>1916</v>
      </c>
      <c r="G1793" s="9" t="s">
        <v>6877</v>
      </c>
      <c r="H1793">
        <v>654.51028900000006</v>
      </c>
      <c r="I1793">
        <v>864.87967200000003</v>
      </c>
    </row>
    <row r="1794" spans="1:9" x14ac:dyDescent="0.25">
      <c r="A1794" s="8">
        <v>2024</v>
      </c>
      <c r="B1794" s="9" t="s">
        <v>783</v>
      </c>
      <c r="C1794" s="9" t="s">
        <v>1912</v>
      </c>
      <c r="D1794" s="9" t="s">
        <v>4995</v>
      </c>
      <c r="E1794" s="11">
        <f>VLOOKUP(C1794,Typology!$A$2:$D$615,4,FALSE)</f>
        <v>7</v>
      </c>
      <c r="F1794" s="9" t="s">
        <v>1917</v>
      </c>
      <c r="G1794" s="9" t="s">
        <v>6878</v>
      </c>
      <c r="H1794">
        <v>0</v>
      </c>
      <c r="I1794">
        <v>996.08613800000001</v>
      </c>
    </row>
    <row r="1795" spans="1:9" x14ac:dyDescent="0.25">
      <c r="A1795" s="8">
        <v>2024</v>
      </c>
      <c r="B1795" s="9" t="s">
        <v>783</v>
      </c>
      <c r="C1795" s="9" t="s">
        <v>1918</v>
      </c>
      <c r="D1795" s="9" t="s">
        <v>4943</v>
      </c>
      <c r="E1795" s="11">
        <f>VLOOKUP(C1795,Typology!$A$2:$D$615,4,FALSE)</f>
        <v>6</v>
      </c>
      <c r="F1795" s="9" t="s">
        <v>1919</v>
      </c>
      <c r="G1795" s="9" t="s">
        <v>6253</v>
      </c>
      <c r="H1795">
        <v>285.87023999999997</v>
      </c>
      <c r="I1795">
        <v>285.87023999999997</v>
      </c>
    </row>
    <row r="1796" spans="1:9" x14ac:dyDescent="0.25">
      <c r="A1796" s="8">
        <v>2024</v>
      </c>
      <c r="B1796" s="9" t="s">
        <v>783</v>
      </c>
      <c r="C1796" s="9" t="s">
        <v>1918</v>
      </c>
      <c r="D1796" s="9" t="s">
        <v>4943</v>
      </c>
      <c r="E1796" s="11">
        <f>VLOOKUP(C1796,Typology!$A$2:$D$615,4,FALSE)</f>
        <v>6</v>
      </c>
      <c r="F1796" s="9" t="s">
        <v>1920</v>
      </c>
      <c r="G1796" s="9" t="s">
        <v>6879</v>
      </c>
      <c r="H1796">
        <v>0</v>
      </c>
      <c r="I1796">
        <v>641.16478900000004</v>
      </c>
    </row>
    <row r="1797" spans="1:9" x14ac:dyDescent="0.25">
      <c r="A1797" s="8">
        <v>2024</v>
      </c>
      <c r="B1797" s="9" t="s">
        <v>783</v>
      </c>
      <c r="C1797" s="9" t="s">
        <v>1918</v>
      </c>
      <c r="D1797" s="9" t="s">
        <v>4943</v>
      </c>
      <c r="E1797" s="11">
        <f>VLOOKUP(C1797,Typology!$A$2:$D$615,4,FALSE)</f>
        <v>6</v>
      </c>
      <c r="F1797" s="9" t="s">
        <v>1921</v>
      </c>
      <c r="G1797" s="9" t="s">
        <v>6880</v>
      </c>
      <c r="H1797">
        <v>287.191665</v>
      </c>
      <c r="I1797">
        <v>287.191665</v>
      </c>
    </row>
    <row r="1798" spans="1:9" x14ac:dyDescent="0.25">
      <c r="A1798" s="8">
        <v>2024</v>
      </c>
      <c r="B1798" s="9" t="s">
        <v>783</v>
      </c>
      <c r="C1798" s="9" t="s">
        <v>1918</v>
      </c>
      <c r="D1798" s="9" t="s">
        <v>4943</v>
      </c>
      <c r="E1798" s="11">
        <f>VLOOKUP(C1798,Typology!$A$2:$D$615,4,FALSE)</f>
        <v>6</v>
      </c>
      <c r="F1798" s="9" t="s">
        <v>1922</v>
      </c>
      <c r="G1798" s="9" t="s">
        <v>6881</v>
      </c>
      <c r="H1798">
        <v>376.12003900000002</v>
      </c>
      <c r="I1798">
        <v>376.12003900000002</v>
      </c>
    </row>
    <row r="1799" spans="1:9" x14ac:dyDescent="0.25">
      <c r="A1799" s="8">
        <v>2024</v>
      </c>
      <c r="B1799" s="9" t="s">
        <v>783</v>
      </c>
      <c r="C1799" s="9" t="s">
        <v>1918</v>
      </c>
      <c r="D1799" s="9" t="s">
        <v>4943</v>
      </c>
      <c r="E1799" s="11">
        <f>VLOOKUP(C1799,Typology!$A$2:$D$615,4,FALSE)</f>
        <v>6</v>
      </c>
      <c r="F1799" s="9" t="s">
        <v>1923</v>
      </c>
      <c r="G1799" s="9" t="s">
        <v>6882</v>
      </c>
      <c r="H1799">
        <v>308.744212</v>
      </c>
      <c r="I1799">
        <v>308.744212</v>
      </c>
    </row>
    <row r="1800" spans="1:9" x14ac:dyDescent="0.25">
      <c r="A1800" s="8">
        <v>2024</v>
      </c>
      <c r="B1800" s="9" t="s">
        <v>783</v>
      </c>
      <c r="C1800" s="9" t="s">
        <v>1918</v>
      </c>
      <c r="D1800" s="9" t="s">
        <v>4943</v>
      </c>
      <c r="E1800" s="11">
        <f>VLOOKUP(C1800,Typology!$A$2:$D$615,4,FALSE)</f>
        <v>6</v>
      </c>
      <c r="F1800" s="9" t="s">
        <v>1924</v>
      </c>
      <c r="G1800" s="9" t="s">
        <v>6883</v>
      </c>
      <c r="H1800">
        <v>369.42978199999999</v>
      </c>
      <c r="I1800">
        <v>369.42978199999999</v>
      </c>
    </row>
    <row r="1801" spans="1:9" x14ac:dyDescent="0.25">
      <c r="A1801" s="8">
        <v>2024</v>
      </c>
      <c r="B1801" s="9" t="s">
        <v>783</v>
      </c>
      <c r="C1801" s="9" t="s">
        <v>1918</v>
      </c>
      <c r="D1801" s="9" t="s">
        <v>4943</v>
      </c>
      <c r="E1801" s="11">
        <f>VLOOKUP(C1801,Typology!$A$2:$D$615,4,FALSE)</f>
        <v>6</v>
      </c>
      <c r="F1801" s="9" t="s">
        <v>1925</v>
      </c>
      <c r="G1801" s="9" t="s">
        <v>6884</v>
      </c>
      <c r="H1801">
        <v>0.15</v>
      </c>
      <c r="I1801">
        <v>1424.040139</v>
      </c>
    </row>
    <row r="1802" spans="1:9" x14ac:dyDescent="0.25">
      <c r="A1802" s="8">
        <v>2024</v>
      </c>
      <c r="B1802" s="9" t="s">
        <v>783</v>
      </c>
      <c r="C1802" s="9" t="s">
        <v>1918</v>
      </c>
      <c r="D1802" s="9" t="s">
        <v>4943</v>
      </c>
      <c r="E1802" s="11">
        <f>VLOOKUP(C1802,Typology!$A$2:$D$615,4,FALSE)</f>
        <v>6</v>
      </c>
      <c r="F1802" s="9" t="s">
        <v>1926</v>
      </c>
      <c r="G1802" s="9" t="s">
        <v>6885</v>
      </c>
      <c r="H1802">
        <v>340.23968100000002</v>
      </c>
      <c r="I1802">
        <v>651.93738399999995</v>
      </c>
    </row>
    <row r="1803" spans="1:9" x14ac:dyDescent="0.25">
      <c r="A1803" s="8">
        <v>2024</v>
      </c>
      <c r="B1803" s="9" t="s">
        <v>783</v>
      </c>
      <c r="C1803" s="9" t="s">
        <v>1918</v>
      </c>
      <c r="D1803" s="9" t="s">
        <v>4943</v>
      </c>
      <c r="E1803" s="11">
        <f>VLOOKUP(C1803,Typology!$A$2:$D$615,4,FALSE)</f>
        <v>6</v>
      </c>
      <c r="F1803" s="9" t="s">
        <v>1918</v>
      </c>
      <c r="G1803" s="9" t="s">
        <v>4943</v>
      </c>
      <c r="H1803">
        <v>0</v>
      </c>
      <c r="I1803">
        <v>4.2934130000000001</v>
      </c>
    </row>
    <row r="1804" spans="1:9" x14ac:dyDescent="0.25">
      <c r="A1804" s="8">
        <v>2024</v>
      </c>
      <c r="B1804" s="9" t="s">
        <v>783</v>
      </c>
      <c r="C1804" s="9" t="s">
        <v>1927</v>
      </c>
      <c r="D1804" s="9" t="s">
        <v>4815</v>
      </c>
      <c r="E1804" s="11">
        <f>VLOOKUP(C1804,Typology!$A$2:$D$615,4,FALSE)</f>
        <v>4</v>
      </c>
      <c r="F1804" s="9" t="s">
        <v>1928</v>
      </c>
      <c r="G1804" s="9" t="s">
        <v>6886</v>
      </c>
      <c r="H1804">
        <v>300.89257800000001</v>
      </c>
      <c r="I1804">
        <v>422.023529</v>
      </c>
    </row>
    <row r="1805" spans="1:9" x14ac:dyDescent="0.25">
      <c r="A1805" s="8">
        <v>2024</v>
      </c>
      <c r="B1805" s="9" t="s">
        <v>783</v>
      </c>
      <c r="C1805" s="9" t="s">
        <v>1927</v>
      </c>
      <c r="D1805" s="9" t="s">
        <v>4815</v>
      </c>
      <c r="E1805" s="11">
        <f>VLOOKUP(C1805,Typology!$A$2:$D$615,4,FALSE)</f>
        <v>4</v>
      </c>
      <c r="F1805" s="9" t="s">
        <v>1929</v>
      </c>
      <c r="G1805" s="9" t="s">
        <v>6887</v>
      </c>
      <c r="H1805">
        <v>0</v>
      </c>
      <c r="I1805">
        <v>451.29376500000001</v>
      </c>
    </row>
    <row r="1806" spans="1:9" x14ac:dyDescent="0.25">
      <c r="A1806" s="8">
        <v>2024</v>
      </c>
      <c r="B1806" s="9" t="s">
        <v>783</v>
      </c>
      <c r="C1806" s="9" t="s">
        <v>1927</v>
      </c>
      <c r="D1806" s="9" t="s">
        <v>4815</v>
      </c>
      <c r="E1806" s="11">
        <f>VLOOKUP(C1806,Typology!$A$2:$D$615,4,FALSE)</f>
        <v>4</v>
      </c>
      <c r="F1806" s="9" t="s">
        <v>1930</v>
      </c>
      <c r="G1806" s="9" t="s">
        <v>6888</v>
      </c>
      <c r="H1806">
        <v>167.99404799999999</v>
      </c>
      <c r="I1806">
        <v>167.99404799999999</v>
      </c>
    </row>
    <row r="1807" spans="1:9" x14ac:dyDescent="0.25">
      <c r="A1807" s="8">
        <v>2024</v>
      </c>
      <c r="B1807" s="9" t="s">
        <v>783</v>
      </c>
      <c r="C1807" s="9" t="s">
        <v>1927</v>
      </c>
      <c r="D1807" s="9" t="s">
        <v>4815</v>
      </c>
      <c r="E1807" s="11">
        <f>VLOOKUP(C1807,Typology!$A$2:$D$615,4,FALSE)</f>
        <v>4</v>
      </c>
      <c r="F1807" s="9" t="s">
        <v>1931</v>
      </c>
      <c r="G1807" s="9" t="s">
        <v>6889</v>
      </c>
      <c r="H1807">
        <v>0</v>
      </c>
      <c r="I1807">
        <v>250.98249300000001</v>
      </c>
    </row>
    <row r="1808" spans="1:9" x14ac:dyDescent="0.25">
      <c r="A1808" s="8">
        <v>2024</v>
      </c>
      <c r="B1808" s="9" t="s">
        <v>783</v>
      </c>
      <c r="C1808" s="9" t="s">
        <v>1927</v>
      </c>
      <c r="D1808" s="9" t="s">
        <v>4815</v>
      </c>
      <c r="E1808" s="11">
        <f>VLOOKUP(C1808,Typology!$A$2:$D$615,4,FALSE)</f>
        <v>4</v>
      </c>
      <c r="F1808" s="9" t="s">
        <v>1932</v>
      </c>
      <c r="G1808" s="9" t="s">
        <v>6890</v>
      </c>
      <c r="H1808">
        <v>125.29459199999999</v>
      </c>
      <c r="I1808">
        <v>125.29459199999999</v>
      </c>
    </row>
    <row r="1809" spans="1:9" x14ac:dyDescent="0.25">
      <c r="A1809" s="8">
        <v>2024</v>
      </c>
      <c r="B1809" s="9" t="s">
        <v>783</v>
      </c>
      <c r="C1809" s="9" t="s">
        <v>1933</v>
      </c>
      <c r="D1809" s="9" t="s">
        <v>4830</v>
      </c>
      <c r="E1809" s="11">
        <f>VLOOKUP(C1809,Typology!$A$2:$D$615,4,FALSE)</f>
        <v>4</v>
      </c>
      <c r="F1809" s="9" t="s">
        <v>1934</v>
      </c>
      <c r="G1809" s="9" t="s">
        <v>6891</v>
      </c>
      <c r="H1809">
        <v>844.06497400000001</v>
      </c>
      <c r="I1809">
        <v>844.06497400000001</v>
      </c>
    </row>
    <row r="1810" spans="1:9" x14ac:dyDescent="0.25">
      <c r="A1810" s="8">
        <v>2024</v>
      </c>
      <c r="B1810" s="9" t="s">
        <v>783</v>
      </c>
      <c r="C1810" s="9" t="s">
        <v>1933</v>
      </c>
      <c r="D1810" s="9" t="s">
        <v>4830</v>
      </c>
      <c r="E1810" s="11">
        <f>VLOOKUP(C1810,Typology!$A$2:$D$615,4,FALSE)</f>
        <v>4</v>
      </c>
      <c r="F1810" s="9" t="s">
        <v>644</v>
      </c>
      <c r="G1810" s="9" t="s">
        <v>5791</v>
      </c>
      <c r="H1810">
        <v>1.7964000000000001E-2</v>
      </c>
      <c r="I1810">
        <v>405.39159899999999</v>
      </c>
    </row>
    <row r="1811" spans="1:9" x14ac:dyDescent="0.25">
      <c r="A1811" s="8">
        <v>2024</v>
      </c>
      <c r="B1811" s="9" t="s">
        <v>783</v>
      </c>
      <c r="C1811" s="9" t="s">
        <v>1933</v>
      </c>
      <c r="D1811" s="9" t="s">
        <v>4830</v>
      </c>
      <c r="E1811" s="11">
        <f>VLOOKUP(C1811,Typology!$A$2:$D$615,4,FALSE)</f>
        <v>4</v>
      </c>
      <c r="F1811" s="9" t="s">
        <v>645</v>
      </c>
      <c r="G1811" s="9" t="s">
        <v>5792</v>
      </c>
      <c r="H1811">
        <v>0</v>
      </c>
      <c r="I1811">
        <v>492.65546000000001</v>
      </c>
    </row>
    <row r="1812" spans="1:9" x14ac:dyDescent="0.25">
      <c r="A1812" s="8">
        <v>2024</v>
      </c>
      <c r="B1812" s="9" t="s">
        <v>783</v>
      </c>
      <c r="C1812" s="9" t="s">
        <v>1935</v>
      </c>
      <c r="D1812" s="9" t="s">
        <v>4839</v>
      </c>
      <c r="E1812" s="11">
        <f>VLOOKUP(C1812,Typology!$A$2:$D$615,4,FALSE)</f>
        <v>4</v>
      </c>
      <c r="F1812" s="9" t="s">
        <v>1936</v>
      </c>
      <c r="G1812" s="9" t="s">
        <v>6892</v>
      </c>
      <c r="H1812">
        <v>333.507182</v>
      </c>
      <c r="I1812">
        <v>333.507182</v>
      </c>
    </row>
    <row r="1813" spans="1:9" x14ac:dyDescent="0.25">
      <c r="A1813" s="8">
        <v>2024</v>
      </c>
      <c r="B1813" s="9" t="s">
        <v>783</v>
      </c>
      <c r="C1813" s="9" t="s">
        <v>1935</v>
      </c>
      <c r="D1813" s="9" t="s">
        <v>4839</v>
      </c>
      <c r="E1813" s="11">
        <f>VLOOKUP(C1813,Typology!$A$2:$D$615,4,FALSE)</f>
        <v>4</v>
      </c>
      <c r="F1813" s="9" t="s">
        <v>1937</v>
      </c>
      <c r="G1813" s="9" t="s">
        <v>6893</v>
      </c>
      <c r="H1813">
        <v>1.643653</v>
      </c>
      <c r="I1813">
        <v>39.674309000000001</v>
      </c>
    </row>
    <row r="1814" spans="1:9" x14ac:dyDescent="0.25">
      <c r="A1814" s="8">
        <v>2024</v>
      </c>
      <c r="B1814" s="9" t="s">
        <v>783</v>
      </c>
      <c r="C1814" s="9" t="s">
        <v>1935</v>
      </c>
      <c r="D1814" s="9" t="s">
        <v>4839</v>
      </c>
      <c r="E1814" s="11">
        <f>VLOOKUP(C1814,Typology!$A$2:$D$615,4,FALSE)</f>
        <v>4</v>
      </c>
      <c r="F1814" s="9" t="s">
        <v>1938</v>
      </c>
      <c r="G1814" s="9" t="s">
        <v>6894</v>
      </c>
      <c r="H1814">
        <v>330.31590899999998</v>
      </c>
      <c r="I1814">
        <v>330.31590899999998</v>
      </c>
    </row>
    <row r="1815" spans="1:9" x14ac:dyDescent="0.25">
      <c r="A1815" s="8">
        <v>2024</v>
      </c>
      <c r="B1815" s="9" t="s">
        <v>783</v>
      </c>
      <c r="C1815" s="9" t="s">
        <v>1935</v>
      </c>
      <c r="D1815" s="9" t="s">
        <v>4839</v>
      </c>
      <c r="E1815" s="11">
        <f>VLOOKUP(C1815,Typology!$A$2:$D$615,4,FALSE)</f>
        <v>4</v>
      </c>
      <c r="F1815" s="9" t="s">
        <v>1939</v>
      </c>
      <c r="G1815" s="9" t="s">
        <v>6895</v>
      </c>
      <c r="H1815">
        <v>442.68059799999997</v>
      </c>
      <c r="I1815">
        <v>442.68059799999997</v>
      </c>
    </row>
    <row r="1816" spans="1:9" x14ac:dyDescent="0.25">
      <c r="A1816" s="8">
        <v>2024</v>
      </c>
      <c r="B1816" s="9" t="s">
        <v>783</v>
      </c>
      <c r="C1816" s="9" t="s">
        <v>1935</v>
      </c>
      <c r="D1816" s="9" t="s">
        <v>4839</v>
      </c>
      <c r="E1816" s="11">
        <f>VLOOKUP(C1816,Typology!$A$2:$D$615,4,FALSE)</f>
        <v>4</v>
      </c>
      <c r="F1816" s="9" t="s">
        <v>753</v>
      </c>
      <c r="G1816" s="9" t="s">
        <v>5881</v>
      </c>
      <c r="H1816">
        <v>0</v>
      </c>
      <c r="I1816">
        <v>736.97150799999997</v>
      </c>
    </row>
    <row r="1817" spans="1:9" x14ac:dyDescent="0.25">
      <c r="A1817" s="8">
        <v>2024</v>
      </c>
      <c r="B1817" s="9" t="s">
        <v>783</v>
      </c>
      <c r="C1817" s="9" t="s">
        <v>1935</v>
      </c>
      <c r="D1817" s="9" t="s">
        <v>4839</v>
      </c>
      <c r="E1817" s="11">
        <f>VLOOKUP(C1817,Typology!$A$2:$D$615,4,FALSE)</f>
        <v>4</v>
      </c>
      <c r="F1817" s="9" t="s">
        <v>1940</v>
      </c>
      <c r="G1817" s="9" t="s">
        <v>6896</v>
      </c>
      <c r="H1817">
        <v>108.041845</v>
      </c>
      <c r="I1817">
        <v>108.041845</v>
      </c>
    </row>
    <row r="1818" spans="1:9" x14ac:dyDescent="0.25">
      <c r="A1818" s="8">
        <v>2024</v>
      </c>
      <c r="B1818" s="9" t="s">
        <v>783</v>
      </c>
      <c r="C1818" s="9" t="s">
        <v>1935</v>
      </c>
      <c r="D1818" s="9" t="s">
        <v>4839</v>
      </c>
      <c r="E1818" s="11">
        <f>VLOOKUP(C1818,Typology!$A$2:$D$615,4,FALSE)</f>
        <v>4</v>
      </c>
      <c r="F1818" s="9" t="s">
        <v>755</v>
      </c>
      <c r="G1818" s="9" t="s">
        <v>5883</v>
      </c>
      <c r="H1818">
        <v>206.46356800000001</v>
      </c>
      <c r="I1818">
        <v>799.62140799999997</v>
      </c>
    </row>
    <row r="1819" spans="1:9" x14ac:dyDescent="0.25">
      <c r="A1819" s="8">
        <v>2024</v>
      </c>
      <c r="B1819" s="9" t="s">
        <v>783</v>
      </c>
      <c r="C1819" s="9" t="s">
        <v>1941</v>
      </c>
      <c r="D1819" s="9" t="s">
        <v>4876</v>
      </c>
      <c r="E1819" s="11">
        <f>VLOOKUP(C1819,Typology!$A$2:$D$615,4,FALSE)</f>
        <v>5</v>
      </c>
      <c r="F1819" s="9" t="s">
        <v>1942</v>
      </c>
      <c r="G1819" s="9" t="s">
        <v>6897</v>
      </c>
      <c r="H1819">
        <v>268.990681</v>
      </c>
      <c r="I1819">
        <v>268.990681</v>
      </c>
    </row>
    <row r="1820" spans="1:9" x14ac:dyDescent="0.25">
      <c r="A1820" s="8">
        <v>2024</v>
      </c>
      <c r="B1820" s="9" t="s">
        <v>783</v>
      </c>
      <c r="C1820" s="9" t="s">
        <v>1941</v>
      </c>
      <c r="D1820" s="9" t="s">
        <v>4876</v>
      </c>
      <c r="E1820" s="11">
        <f>VLOOKUP(C1820,Typology!$A$2:$D$615,4,FALSE)</f>
        <v>5</v>
      </c>
      <c r="F1820" s="9" t="s">
        <v>1943</v>
      </c>
      <c r="G1820" s="9" t="s">
        <v>6898</v>
      </c>
      <c r="H1820">
        <v>0</v>
      </c>
      <c r="I1820">
        <v>929.78647799999999</v>
      </c>
    </row>
    <row r="1821" spans="1:9" x14ac:dyDescent="0.25">
      <c r="A1821" s="8">
        <v>2024</v>
      </c>
      <c r="B1821" s="9" t="s">
        <v>783</v>
      </c>
      <c r="C1821" s="9" t="s">
        <v>1941</v>
      </c>
      <c r="D1821" s="9" t="s">
        <v>4876</v>
      </c>
      <c r="E1821" s="11">
        <f>VLOOKUP(C1821,Typology!$A$2:$D$615,4,FALSE)</f>
        <v>5</v>
      </c>
      <c r="F1821" s="9" t="s">
        <v>1944</v>
      </c>
      <c r="G1821" s="9" t="s">
        <v>6899</v>
      </c>
      <c r="H1821">
        <v>431.76907299999999</v>
      </c>
      <c r="I1821">
        <v>657.33616400000005</v>
      </c>
    </row>
    <row r="1822" spans="1:9" x14ac:dyDescent="0.25">
      <c r="A1822" s="8">
        <v>2024</v>
      </c>
      <c r="B1822" s="9" t="s">
        <v>783</v>
      </c>
      <c r="C1822" s="9" t="s">
        <v>1941</v>
      </c>
      <c r="D1822" s="9" t="s">
        <v>4876</v>
      </c>
      <c r="E1822" s="11">
        <f>VLOOKUP(C1822,Typology!$A$2:$D$615,4,FALSE)</f>
        <v>5</v>
      </c>
      <c r="F1822" s="9" t="s">
        <v>1945</v>
      </c>
      <c r="G1822" s="9" t="s">
        <v>6900</v>
      </c>
      <c r="H1822">
        <v>0</v>
      </c>
      <c r="I1822">
        <v>474.96386899999999</v>
      </c>
    </row>
    <row r="1823" spans="1:9" x14ac:dyDescent="0.25">
      <c r="A1823" s="8">
        <v>2024</v>
      </c>
      <c r="B1823" s="9" t="s">
        <v>783</v>
      </c>
      <c r="C1823" s="9" t="s">
        <v>1941</v>
      </c>
      <c r="D1823" s="9" t="s">
        <v>4876</v>
      </c>
      <c r="E1823" s="11">
        <f>VLOOKUP(C1823,Typology!$A$2:$D$615,4,FALSE)</f>
        <v>5</v>
      </c>
      <c r="F1823" s="9" t="s">
        <v>1946</v>
      </c>
      <c r="G1823" s="9" t="s">
        <v>6901</v>
      </c>
      <c r="H1823">
        <v>427.38942300000002</v>
      </c>
      <c r="I1823">
        <v>427.38942300000002</v>
      </c>
    </row>
    <row r="1824" spans="1:9" x14ac:dyDescent="0.25">
      <c r="A1824" s="8">
        <v>2024</v>
      </c>
      <c r="B1824" s="9" t="s">
        <v>783</v>
      </c>
      <c r="C1824" s="9" t="s">
        <v>1941</v>
      </c>
      <c r="D1824" s="9" t="s">
        <v>4876</v>
      </c>
      <c r="E1824" s="11">
        <f>VLOOKUP(C1824,Typology!$A$2:$D$615,4,FALSE)</f>
        <v>5</v>
      </c>
      <c r="F1824" s="9" t="s">
        <v>1947</v>
      </c>
      <c r="G1824" s="9" t="s">
        <v>6902</v>
      </c>
      <c r="H1824">
        <v>336.30528500000003</v>
      </c>
      <c r="I1824">
        <v>336.30528500000003</v>
      </c>
    </row>
    <row r="1825" spans="1:9" x14ac:dyDescent="0.25">
      <c r="A1825" s="8">
        <v>2024</v>
      </c>
      <c r="B1825" s="9" t="s">
        <v>783</v>
      </c>
      <c r="C1825" s="9" t="s">
        <v>1948</v>
      </c>
      <c r="D1825" s="9" t="s">
        <v>4998</v>
      </c>
      <c r="E1825" s="11">
        <f>VLOOKUP(C1825,Typology!$A$2:$D$615,4,FALSE)</f>
        <v>7</v>
      </c>
      <c r="F1825" s="9" t="s">
        <v>1949</v>
      </c>
      <c r="G1825" s="9" t="s">
        <v>6903</v>
      </c>
      <c r="H1825">
        <v>507.00606099999999</v>
      </c>
      <c r="I1825">
        <v>507.00606099999999</v>
      </c>
    </row>
    <row r="1826" spans="1:9" x14ac:dyDescent="0.25">
      <c r="A1826" s="8">
        <v>2024</v>
      </c>
      <c r="B1826" s="9" t="s">
        <v>783</v>
      </c>
      <c r="C1826" s="9" t="s">
        <v>1948</v>
      </c>
      <c r="D1826" s="9" t="s">
        <v>4998</v>
      </c>
      <c r="E1826" s="11">
        <f>VLOOKUP(C1826,Typology!$A$2:$D$615,4,FALSE)</f>
        <v>7</v>
      </c>
      <c r="F1826" s="9" t="s">
        <v>1950</v>
      </c>
      <c r="G1826" s="9" t="s">
        <v>6904</v>
      </c>
      <c r="H1826">
        <v>168.20478199999999</v>
      </c>
      <c r="I1826">
        <v>168.20478199999999</v>
      </c>
    </row>
    <row r="1827" spans="1:9" x14ac:dyDescent="0.25">
      <c r="A1827" s="8">
        <v>2024</v>
      </c>
      <c r="B1827" s="9" t="s">
        <v>783</v>
      </c>
      <c r="C1827" s="9" t="s">
        <v>1948</v>
      </c>
      <c r="D1827" s="9" t="s">
        <v>4998</v>
      </c>
      <c r="E1827" s="11">
        <f>VLOOKUP(C1827,Typology!$A$2:$D$615,4,FALSE)</f>
        <v>7</v>
      </c>
      <c r="F1827" s="9" t="s">
        <v>1951</v>
      </c>
      <c r="G1827" s="9" t="s">
        <v>6905</v>
      </c>
      <c r="H1827">
        <v>379.46397999999999</v>
      </c>
      <c r="I1827">
        <v>379.46397999999999</v>
      </c>
    </row>
    <row r="1828" spans="1:9" x14ac:dyDescent="0.25">
      <c r="A1828" s="8">
        <v>2024</v>
      </c>
      <c r="B1828" s="9" t="s">
        <v>783</v>
      </c>
      <c r="C1828" s="9" t="s">
        <v>1948</v>
      </c>
      <c r="D1828" s="9" t="s">
        <v>4998</v>
      </c>
      <c r="E1828" s="11">
        <f>VLOOKUP(C1828,Typology!$A$2:$D$615,4,FALSE)</f>
        <v>7</v>
      </c>
      <c r="F1828" s="9" t="s">
        <v>1952</v>
      </c>
      <c r="G1828" s="9" t="s">
        <v>6906</v>
      </c>
      <c r="H1828">
        <v>373.73749800000002</v>
      </c>
      <c r="I1828">
        <v>373.73749800000002</v>
      </c>
    </row>
    <row r="1829" spans="1:9" x14ac:dyDescent="0.25">
      <c r="A1829" s="8">
        <v>2024</v>
      </c>
      <c r="B1829" s="9" t="s">
        <v>783</v>
      </c>
      <c r="C1829" s="9" t="s">
        <v>1948</v>
      </c>
      <c r="D1829" s="9" t="s">
        <v>4998</v>
      </c>
      <c r="E1829" s="11">
        <f>VLOOKUP(C1829,Typology!$A$2:$D$615,4,FALSE)</f>
        <v>7</v>
      </c>
      <c r="F1829" s="9" t="s">
        <v>1953</v>
      </c>
      <c r="G1829" s="9" t="s">
        <v>6907</v>
      </c>
      <c r="H1829">
        <v>0</v>
      </c>
      <c r="I1829">
        <v>1368.849201</v>
      </c>
    </row>
    <row r="1830" spans="1:9" x14ac:dyDescent="0.25">
      <c r="A1830" s="8">
        <v>2024</v>
      </c>
      <c r="B1830" s="9" t="s">
        <v>783</v>
      </c>
      <c r="C1830" s="9" t="s">
        <v>1948</v>
      </c>
      <c r="D1830" s="9" t="s">
        <v>4998</v>
      </c>
      <c r="E1830" s="11">
        <f>VLOOKUP(C1830,Typology!$A$2:$D$615,4,FALSE)</f>
        <v>7</v>
      </c>
      <c r="F1830" s="9" t="s">
        <v>1954</v>
      </c>
      <c r="G1830" s="9" t="s">
        <v>6908</v>
      </c>
      <c r="H1830">
        <v>678.31438200000002</v>
      </c>
      <c r="I1830">
        <v>678.31438200000002</v>
      </c>
    </row>
    <row r="1831" spans="1:9" x14ac:dyDescent="0.25">
      <c r="A1831" s="8">
        <v>2024</v>
      </c>
      <c r="B1831" s="9" t="s">
        <v>783</v>
      </c>
      <c r="C1831" s="9" t="s">
        <v>1948</v>
      </c>
      <c r="D1831" s="9" t="s">
        <v>4998</v>
      </c>
      <c r="E1831" s="11">
        <f>VLOOKUP(C1831,Typology!$A$2:$D$615,4,FALSE)</f>
        <v>7</v>
      </c>
      <c r="F1831" s="9" t="s">
        <v>1955</v>
      </c>
      <c r="G1831" s="9" t="s">
        <v>6909</v>
      </c>
      <c r="H1831">
        <v>256.28718500000002</v>
      </c>
      <c r="I1831">
        <v>256.28718500000002</v>
      </c>
    </row>
    <row r="1832" spans="1:9" x14ac:dyDescent="0.25">
      <c r="A1832" s="8">
        <v>2024</v>
      </c>
      <c r="B1832" s="9" t="s">
        <v>783</v>
      </c>
      <c r="C1832" s="9" t="s">
        <v>1948</v>
      </c>
      <c r="D1832" s="9" t="s">
        <v>4998</v>
      </c>
      <c r="E1832" s="11">
        <f>VLOOKUP(C1832,Typology!$A$2:$D$615,4,FALSE)</f>
        <v>7</v>
      </c>
      <c r="F1832" s="9" t="s">
        <v>1956</v>
      </c>
      <c r="G1832" s="9" t="s">
        <v>6910</v>
      </c>
      <c r="H1832">
        <v>439.459563</v>
      </c>
      <c r="I1832">
        <v>439.459563</v>
      </c>
    </row>
    <row r="1833" spans="1:9" x14ac:dyDescent="0.25">
      <c r="A1833" s="8">
        <v>2024</v>
      </c>
      <c r="B1833" s="9" t="s">
        <v>783</v>
      </c>
      <c r="C1833" s="9" t="s">
        <v>1948</v>
      </c>
      <c r="D1833" s="9" t="s">
        <v>4998</v>
      </c>
      <c r="E1833" s="11">
        <f>VLOOKUP(C1833,Typology!$A$2:$D$615,4,FALSE)</f>
        <v>7</v>
      </c>
      <c r="F1833" s="9" t="s">
        <v>1957</v>
      </c>
      <c r="G1833" s="9" t="s">
        <v>6911</v>
      </c>
      <c r="H1833">
        <v>522.23660000000007</v>
      </c>
      <c r="I1833">
        <v>522.23660000000007</v>
      </c>
    </row>
    <row r="1834" spans="1:9" x14ac:dyDescent="0.25">
      <c r="A1834" s="8">
        <v>2024</v>
      </c>
      <c r="B1834" s="9" t="s">
        <v>783</v>
      </c>
      <c r="C1834" s="9" t="s">
        <v>1948</v>
      </c>
      <c r="D1834" s="9" t="s">
        <v>4998</v>
      </c>
      <c r="E1834" s="11">
        <f>VLOOKUP(C1834,Typology!$A$2:$D$615,4,FALSE)</f>
        <v>7</v>
      </c>
      <c r="F1834" s="9" t="s">
        <v>1958</v>
      </c>
      <c r="G1834" s="9" t="s">
        <v>6912</v>
      </c>
      <c r="H1834">
        <v>491.32768199999998</v>
      </c>
      <c r="I1834">
        <v>491.32768199999998</v>
      </c>
    </row>
    <row r="1835" spans="1:9" x14ac:dyDescent="0.25">
      <c r="A1835" s="8">
        <v>2024</v>
      </c>
      <c r="B1835" s="9" t="s">
        <v>783</v>
      </c>
      <c r="C1835" s="9" t="s">
        <v>1948</v>
      </c>
      <c r="D1835" s="9" t="s">
        <v>4998</v>
      </c>
      <c r="E1835" s="11">
        <f>VLOOKUP(C1835,Typology!$A$2:$D$615,4,FALSE)</f>
        <v>7</v>
      </c>
      <c r="F1835" s="9" t="s">
        <v>1959</v>
      </c>
      <c r="G1835" s="9" t="s">
        <v>6913</v>
      </c>
      <c r="H1835">
        <v>417.01134400000001</v>
      </c>
      <c r="I1835">
        <v>417.01134400000001</v>
      </c>
    </row>
    <row r="1836" spans="1:9" x14ac:dyDescent="0.25">
      <c r="A1836" s="8">
        <v>2024</v>
      </c>
      <c r="B1836" s="9" t="s">
        <v>783</v>
      </c>
      <c r="C1836" s="9" t="s">
        <v>1948</v>
      </c>
      <c r="D1836" s="9" t="s">
        <v>4998</v>
      </c>
      <c r="E1836" s="11">
        <f>VLOOKUP(C1836,Typology!$A$2:$D$615,4,FALSE)</f>
        <v>7</v>
      </c>
      <c r="F1836" s="9" t="s">
        <v>1960</v>
      </c>
      <c r="G1836" s="9" t="s">
        <v>6914</v>
      </c>
      <c r="H1836">
        <v>575.87521700000002</v>
      </c>
      <c r="I1836">
        <v>575.87521700000002</v>
      </c>
    </row>
    <row r="1837" spans="1:9" x14ac:dyDescent="0.25">
      <c r="A1837" s="8">
        <v>2024</v>
      </c>
      <c r="B1837" s="9" t="s">
        <v>783</v>
      </c>
      <c r="C1837" s="9" t="s">
        <v>1948</v>
      </c>
      <c r="D1837" s="9" t="s">
        <v>4998</v>
      </c>
      <c r="E1837" s="11">
        <f>VLOOKUP(C1837,Typology!$A$2:$D$615,4,FALSE)</f>
        <v>7</v>
      </c>
      <c r="F1837" s="9" t="s">
        <v>1961</v>
      </c>
      <c r="G1837" s="9" t="s">
        <v>6915</v>
      </c>
      <c r="H1837">
        <v>554.24670400000002</v>
      </c>
      <c r="I1837">
        <v>554.24670400000002</v>
      </c>
    </row>
    <row r="1838" spans="1:9" x14ac:dyDescent="0.25">
      <c r="A1838" s="8">
        <v>2024</v>
      </c>
      <c r="B1838" s="9" t="s">
        <v>783</v>
      </c>
      <c r="C1838" s="9" t="s">
        <v>1948</v>
      </c>
      <c r="D1838" s="9" t="s">
        <v>4998</v>
      </c>
      <c r="E1838" s="11">
        <f>VLOOKUP(C1838,Typology!$A$2:$D$615,4,FALSE)</f>
        <v>7</v>
      </c>
      <c r="F1838" s="9" t="s">
        <v>1962</v>
      </c>
      <c r="G1838" s="9" t="s">
        <v>6916</v>
      </c>
      <c r="H1838">
        <v>547.27435400000002</v>
      </c>
      <c r="I1838">
        <v>547.27435400000002</v>
      </c>
    </row>
    <row r="1839" spans="1:9" x14ac:dyDescent="0.25">
      <c r="A1839" s="8">
        <v>2024</v>
      </c>
      <c r="B1839" s="9" t="s">
        <v>783</v>
      </c>
      <c r="C1839" s="9" t="s">
        <v>1948</v>
      </c>
      <c r="D1839" s="9" t="s">
        <v>4998</v>
      </c>
      <c r="E1839" s="11">
        <f>VLOOKUP(C1839,Typology!$A$2:$D$615,4,FALSE)</f>
        <v>7</v>
      </c>
      <c r="F1839" s="9" t="s">
        <v>1963</v>
      </c>
      <c r="G1839" s="9" t="s">
        <v>6917</v>
      </c>
      <c r="H1839">
        <v>488.43273599999998</v>
      </c>
      <c r="I1839">
        <v>488.43273599999998</v>
      </c>
    </row>
    <row r="1840" spans="1:9" x14ac:dyDescent="0.25">
      <c r="A1840" s="8">
        <v>2024</v>
      </c>
      <c r="B1840" s="9" t="s">
        <v>783</v>
      </c>
      <c r="C1840" s="9" t="s">
        <v>1948</v>
      </c>
      <c r="D1840" s="9" t="s">
        <v>4998</v>
      </c>
      <c r="E1840" s="11">
        <f>VLOOKUP(C1840,Typology!$A$2:$D$615,4,FALSE)</f>
        <v>7</v>
      </c>
      <c r="F1840" s="9" t="s">
        <v>1964</v>
      </c>
      <c r="G1840" s="9" t="s">
        <v>6918</v>
      </c>
      <c r="H1840">
        <v>468.81356</v>
      </c>
      <c r="I1840">
        <v>468.81356</v>
      </c>
    </row>
    <row r="1841" spans="1:9" x14ac:dyDescent="0.25">
      <c r="A1841" s="8">
        <v>2024</v>
      </c>
      <c r="B1841" s="9" t="s">
        <v>783</v>
      </c>
      <c r="C1841" s="9" t="s">
        <v>1948</v>
      </c>
      <c r="D1841" s="9" t="s">
        <v>4998</v>
      </c>
      <c r="E1841" s="11">
        <f>VLOOKUP(C1841,Typology!$A$2:$D$615,4,FALSE)</f>
        <v>7</v>
      </c>
      <c r="F1841" s="9" t="s">
        <v>1948</v>
      </c>
      <c r="G1841" s="9" t="s">
        <v>4998</v>
      </c>
      <c r="H1841">
        <v>2.796611</v>
      </c>
      <c r="I1841">
        <v>58.471159999999998</v>
      </c>
    </row>
    <row r="1842" spans="1:9" x14ac:dyDescent="0.25">
      <c r="A1842" s="8">
        <v>2024</v>
      </c>
      <c r="B1842" s="9" t="s">
        <v>783</v>
      </c>
      <c r="C1842" s="9" t="s">
        <v>1948</v>
      </c>
      <c r="D1842" s="9" t="s">
        <v>4998</v>
      </c>
      <c r="E1842" s="11">
        <f>VLOOKUP(C1842,Typology!$A$2:$D$615,4,FALSE)</f>
        <v>7</v>
      </c>
      <c r="F1842" s="9" t="s">
        <v>1965</v>
      </c>
      <c r="G1842" s="9" t="s">
        <v>6919</v>
      </c>
      <c r="H1842">
        <v>0</v>
      </c>
      <c r="I1842">
        <v>1846.23443</v>
      </c>
    </row>
    <row r="1843" spans="1:9" x14ac:dyDescent="0.25">
      <c r="A1843" s="8">
        <v>2024</v>
      </c>
      <c r="B1843" s="9" t="s">
        <v>783</v>
      </c>
      <c r="C1843" s="9" t="s">
        <v>1948</v>
      </c>
      <c r="D1843" s="9" t="s">
        <v>4998</v>
      </c>
      <c r="E1843" s="11">
        <f>VLOOKUP(C1843,Typology!$A$2:$D$615,4,FALSE)</f>
        <v>7</v>
      </c>
      <c r="F1843" s="9" t="s">
        <v>1966</v>
      </c>
      <c r="G1843" s="9" t="s">
        <v>6920</v>
      </c>
      <c r="H1843">
        <v>0</v>
      </c>
      <c r="I1843">
        <v>1839.203855</v>
      </c>
    </row>
    <row r="1844" spans="1:9" x14ac:dyDescent="0.25">
      <c r="A1844" s="8">
        <v>2024</v>
      </c>
      <c r="B1844" s="9" t="s">
        <v>783</v>
      </c>
      <c r="C1844" s="9" t="s">
        <v>1948</v>
      </c>
      <c r="D1844" s="9" t="s">
        <v>4998</v>
      </c>
      <c r="E1844" s="11">
        <f>VLOOKUP(C1844,Typology!$A$2:$D$615,4,FALSE)</f>
        <v>7</v>
      </c>
      <c r="F1844" s="9" t="s">
        <v>1967</v>
      </c>
      <c r="G1844" s="9" t="s">
        <v>6921</v>
      </c>
      <c r="H1844">
        <v>0</v>
      </c>
      <c r="I1844">
        <v>685.847262</v>
      </c>
    </row>
    <row r="1845" spans="1:9" x14ac:dyDescent="0.25">
      <c r="A1845" s="8">
        <v>2024</v>
      </c>
      <c r="B1845" s="9" t="s">
        <v>783</v>
      </c>
      <c r="C1845" s="9" t="s">
        <v>1948</v>
      </c>
      <c r="D1845" s="9" t="s">
        <v>4998</v>
      </c>
      <c r="E1845" s="11">
        <f>VLOOKUP(C1845,Typology!$A$2:$D$615,4,FALSE)</f>
        <v>7</v>
      </c>
      <c r="F1845" s="9" t="s">
        <v>1968</v>
      </c>
      <c r="G1845" s="9" t="s">
        <v>6922</v>
      </c>
      <c r="H1845">
        <v>0</v>
      </c>
      <c r="I1845">
        <v>689.37354000000005</v>
      </c>
    </row>
    <row r="1846" spans="1:9" x14ac:dyDescent="0.25">
      <c r="A1846" s="8">
        <v>2024</v>
      </c>
      <c r="B1846" s="9" t="s">
        <v>783</v>
      </c>
      <c r="C1846" s="9" t="s">
        <v>1948</v>
      </c>
      <c r="D1846" s="9" t="s">
        <v>4998</v>
      </c>
      <c r="E1846" s="11">
        <f>VLOOKUP(C1846,Typology!$A$2:$D$615,4,FALSE)</f>
        <v>7</v>
      </c>
      <c r="F1846" s="9" t="s">
        <v>1969</v>
      </c>
      <c r="G1846" s="9" t="s">
        <v>6923</v>
      </c>
      <c r="H1846">
        <v>0</v>
      </c>
      <c r="I1846">
        <v>638.37330299999996</v>
      </c>
    </row>
    <row r="1847" spans="1:9" x14ac:dyDescent="0.25">
      <c r="A1847" s="8">
        <v>2024</v>
      </c>
      <c r="B1847" s="9" t="s">
        <v>783</v>
      </c>
      <c r="C1847" s="9" t="s">
        <v>1948</v>
      </c>
      <c r="D1847" s="9" t="s">
        <v>4998</v>
      </c>
      <c r="E1847" s="11">
        <f>VLOOKUP(C1847,Typology!$A$2:$D$615,4,FALSE)</f>
        <v>7</v>
      </c>
      <c r="F1847" s="9" t="s">
        <v>1970</v>
      </c>
      <c r="G1847" s="9" t="s">
        <v>6781</v>
      </c>
      <c r="H1847">
        <v>0</v>
      </c>
      <c r="I1847">
        <v>618.39003600000001</v>
      </c>
    </row>
    <row r="1848" spans="1:9" x14ac:dyDescent="0.25">
      <c r="A1848" s="8">
        <v>2024</v>
      </c>
      <c r="B1848" s="9" t="s">
        <v>783</v>
      </c>
      <c r="C1848" s="9" t="s">
        <v>1948</v>
      </c>
      <c r="D1848" s="9" t="s">
        <v>4998</v>
      </c>
      <c r="E1848" s="11">
        <f>VLOOKUP(C1848,Typology!$A$2:$D$615,4,FALSE)</f>
        <v>7</v>
      </c>
      <c r="F1848" s="9" t="s">
        <v>1971</v>
      </c>
      <c r="G1848" s="9" t="s">
        <v>6924</v>
      </c>
      <c r="H1848">
        <v>19.240600999999998</v>
      </c>
      <c r="I1848">
        <v>19.240600999999998</v>
      </c>
    </row>
    <row r="1849" spans="1:9" x14ac:dyDescent="0.25">
      <c r="A1849" s="8">
        <v>2024</v>
      </c>
      <c r="B1849" s="9" t="s">
        <v>783</v>
      </c>
      <c r="C1849" s="9" t="s">
        <v>1948</v>
      </c>
      <c r="D1849" s="9" t="s">
        <v>4998</v>
      </c>
      <c r="E1849" s="11">
        <f>VLOOKUP(C1849,Typology!$A$2:$D$615,4,FALSE)</f>
        <v>7</v>
      </c>
      <c r="F1849" s="9" t="s">
        <v>1972</v>
      </c>
      <c r="G1849" s="9" t="s">
        <v>6925</v>
      </c>
      <c r="H1849">
        <v>12.065866999999999</v>
      </c>
      <c r="I1849">
        <v>12.065866999999999</v>
      </c>
    </row>
    <row r="1850" spans="1:9" x14ac:dyDescent="0.25">
      <c r="A1850" s="8">
        <v>2024</v>
      </c>
      <c r="B1850" s="9" t="s">
        <v>783</v>
      </c>
      <c r="C1850" s="9" t="s">
        <v>1948</v>
      </c>
      <c r="D1850" s="9" t="s">
        <v>4998</v>
      </c>
      <c r="E1850" s="11">
        <f>VLOOKUP(C1850,Typology!$A$2:$D$615,4,FALSE)</f>
        <v>7</v>
      </c>
      <c r="F1850" s="9" t="s">
        <v>1973</v>
      </c>
      <c r="G1850" s="9" t="s">
        <v>6926</v>
      </c>
      <c r="H1850">
        <v>739.48554999999999</v>
      </c>
      <c r="I1850">
        <v>739.48554999999999</v>
      </c>
    </row>
    <row r="1851" spans="1:9" x14ac:dyDescent="0.25">
      <c r="A1851" s="8">
        <v>2024</v>
      </c>
      <c r="B1851" s="9" t="s">
        <v>783</v>
      </c>
      <c r="C1851" s="9" t="s">
        <v>1948</v>
      </c>
      <c r="D1851" s="9" t="s">
        <v>4998</v>
      </c>
      <c r="E1851" s="11">
        <f>VLOOKUP(C1851,Typology!$A$2:$D$615,4,FALSE)</f>
        <v>7</v>
      </c>
      <c r="F1851" s="9" t="s">
        <v>1974</v>
      </c>
      <c r="G1851" s="9" t="s">
        <v>6927</v>
      </c>
      <c r="H1851">
        <v>532.62521400000003</v>
      </c>
      <c r="I1851">
        <v>532.62521400000003</v>
      </c>
    </row>
    <row r="1852" spans="1:9" x14ac:dyDescent="0.25">
      <c r="A1852" s="8">
        <v>2024</v>
      </c>
      <c r="B1852" s="9" t="s">
        <v>783</v>
      </c>
      <c r="C1852" s="9" t="s">
        <v>1948</v>
      </c>
      <c r="D1852" s="9" t="s">
        <v>4998</v>
      </c>
      <c r="E1852" s="11">
        <f>VLOOKUP(C1852,Typology!$A$2:$D$615,4,FALSE)</f>
        <v>7</v>
      </c>
      <c r="F1852" s="9" t="s">
        <v>1975</v>
      </c>
      <c r="G1852" s="9" t="s">
        <v>6928</v>
      </c>
      <c r="H1852">
        <v>297.69521800000001</v>
      </c>
      <c r="I1852">
        <v>630.61038899999994</v>
      </c>
    </row>
    <row r="1853" spans="1:9" x14ac:dyDescent="0.25">
      <c r="A1853" s="8">
        <v>2024</v>
      </c>
      <c r="B1853" s="9" t="s">
        <v>783</v>
      </c>
      <c r="C1853" s="9" t="s">
        <v>1948</v>
      </c>
      <c r="D1853" s="9" t="s">
        <v>4998</v>
      </c>
      <c r="E1853" s="11">
        <f>VLOOKUP(C1853,Typology!$A$2:$D$615,4,FALSE)</f>
        <v>7</v>
      </c>
      <c r="F1853" s="9" t="s">
        <v>1976</v>
      </c>
      <c r="G1853" s="9" t="s">
        <v>6929</v>
      </c>
      <c r="H1853">
        <v>381.75706100000002</v>
      </c>
      <c r="I1853">
        <v>720.16706299999998</v>
      </c>
    </row>
    <row r="1854" spans="1:9" x14ac:dyDescent="0.25">
      <c r="A1854" s="8">
        <v>2024</v>
      </c>
      <c r="B1854" s="9" t="s">
        <v>783</v>
      </c>
      <c r="C1854" s="9" t="s">
        <v>1948</v>
      </c>
      <c r="D1854" s="9" t="s">
        <v>4998</v>
      </c>
      <c r="E1854" s="11">
        <f>VLOOKUP(C1854,Typology!$A$2:$D$615,4,FALSE)</f>
        <v>7</v>
      </c>
      <c r="F1854" s="9" t="s">
        <v>1977</v>
      </c>
      <c r="G1854" s="9" t="s">
        <v>6930</v>
      </c>
      <c r="H1854">
        <v>370.70887299999998</v>
      </c>
      <c r="I1854">
        <v>721.18040900000005</v>
      </c>
    </row>
    <row r="1855" spans="1:9" x14ac:dyDescent="0.25">
      <c r="A1855" s="8">
        <v>2024</v>
      </c>
      <c r="B1855" s="9" t="s">
        <v>783</v>
      </c>
      <c r="C1855" s="9" t="s">
        <v>1948</v>
      </c>
      <c r="D1855" s="9" t="s">
        <v>4998</v>
      </c>
      <c r="E1855" s="11">
        <f>VLOOKUP(C1855,Typology!$A$2:$D$615,4,FALSE)</f>
        <v>7</v>
      </c>
      <c r="F1855" s="9" t="s">
        <v>1978</v>
      </c>
      <c r="G1855" s="9" t="s">
        <v>6931</v>
      </c>
      <c r="H1855">
        <v>343.36723000000001</v>
      </c>
      <c r="I1855">
        <v>691.60591399999998</v>
      </c>
    </row>
    <row r="1856" spans="1:9" x14ac:dyDescent="0.25">
      <c r="A1856" s="8">
        <v>2024</v>
      </c>
      <c r="B1856" s="9" t="s">
        <v>783</v>
      </c>
      <c r="C1856" s="9" t="s">
        <v>1948</v>
      </c>
      <c r="D1856" s="9" t="s">
        <v>4998</v>
      </c>
      <c r="E1856" s="11">
        <f>VLOOKUP(C1856,Typology!$A$2:$D$615,4,FALSE)</f>
        <v>7</v>
      </c>
      <c r="F1856" s="9" t="s">
        <v>1979</v>
      </c>
      <c r="G1856" s="9" t="s">
        <v>6560</v>
      </c>
      <c r="H1856">
        <v>0</v>
      </c>
      <c r="I1856">
        <v>681.22671700000001</v>
      </c>
    </row>
    <row r="1857" spans="1:9" x14ac:dyDescent="0.25">
      <c r="A1857" s="8">
        <v>2024</v>
      </c>
      <c r="B1857" s="9" t="s">
        <v>783</v>
      </c>
      <c r="C1857" s="9" t="s">
        <v>1948</v>
      </c>
      <c r="D1857" s="9" t="s">
        <v>4998</v>
      </c>
      <c r="E1857" s="11">
        <f>VLOOKUP(C1857,Typology!$A$2:$D$615,4,FALSE)</f>
        <v>7</v>
      </c>
      <c r="F1857" s="9" t="s">
        <v>1980</v>
      </c>
      <c r="G1857" s="9" t="s">
        <v>6932</v>
      </c>
      <c r="H1857">
        <v>0</v>
      </c>
      <c r="I1857">
        <v>1649.1701009999999</v>
      </c>
    </row>
    <row r="1858" spans="1:9" x14ac:dyDescent="0.25">
      <c r="A1858" s="8">
        <v>2024</v>
      </c>
      <c r="B1858" s="9" t="s">
        <v>783</v>
      </c>
      <c r="C1858" s="9" t="s">
        <v>1948</v>
      </c>
      <c r="D1858" s="9" t="s">
        <v>4998</v>
      </c>
      <c r="E1858" s="11">
        <f>VLOOKUP(C1858,Typology!$A$2:$D$615,4,FALSE)</f>
        <v>7</v>
      </c>
      <c r="F1858" s="9" t="s">
        <v>1981</v>
      </c>
      <c r="G1858" s="9" t="s">
        <v>6933</v>
      </c>
      <c r="H1858">
        <v>212.31638100000001</v>
      </c>
      <c r="I1858">
        <v>477.31738799999999</v>
      </c>
    </row>
    <row r="1859" spans="1:9" x14ac:dyDescent="0.25">
      <c r="A1859" s="8">
        <v>2024</v>
      </c>
      <c r="B1859" s="9" t="s">
        <v>783</v>
      </c>
      <c r="C1859" s="9" t="s">
        <v>1982</v>
      </c>
      <c r="D1859" s="9" t="s">
        <v>5509</v>
      </c>
      <c r="E1859" s="11">
        <f>VLOOKUP(C1859,Typology!$A$2:$D$615,4,FALSE)</f>
        <v>7</v>
      </c>
      <c r="F1859" s="9" t="s">
        <v>1983</v>
      </c>
      <c r="G1859" s="9" t="s">
        <v>6934</v>
      </c>
      <c r="H1859">
        <v>0</v>
      </c>
      <c r="I1859">
        <v>152.95225199999999</v>
      </c>
    </row>
    <row r="1860" spans="1:9" x14ac:dyDescent="0.25">
      <c r="A1860" s="8">
        <v>2024</v>
      </c>
      <c r="B1860" s="9" t="s">
        <v>783</v>
      </c>
      <c r="C1860" s="9" t="s">
        <v>1982</v>
      </c>
      <c r="D1860" s="9" t="s">
        <v>5509</v>
      </c>
      <c r="E1860" s="11">
        <f>VLOOKUP(C1860,Typology!$A$2:$D$615,4,FALSE)</f>
        <v>7</v>
      </c>
      <c r="F1860" s="9" t="s">
        <v>1984</v>
      </c>
      <c r="G1860" s="9" t="s">
        <v>6935</v>
      </c>
      <c r="H1860">
        <v>104.348551</v>
      </c>
      <c r="I1860">
        <v>104.348551</v>
      </c>
    </row>
    <row r="1861" spans="1:9" x14ac:dyDescent="0.25">
      <c r="A1861" s="8">
        <v>2024</v>
      </c>
      <c r="B1861" s="9" t="s">
        <v>783</v>
      </c>
      <c r="C1861" s="9" t="s">
        <v>1982</v>
      </c>
      <c r="D1861" s="9" t="s">
        <v>5509</v>
      </c>
      <c r="E1861" s="11">
        <f>VLOOKUP(C1861,Typology!$A$2:$D$615,4,FALSE)</f>
        <v>7</v>
      </c>
      <c r="F1861" s="9" t="s">
        <v>1985</v>
      </c>
      <c r="G1861" s="9" t="s">
        <v>6936</v>
      </c>
      <c r="H1861">
        <v>353.74603000000002</v>
      </c>
      <c r="I1861">
        <v>427.67289199999999</v>
      </c>
    </row>
    <row r="1862" spans="1:9" x14ac:dyDescent="0.25">
      <c r="A1862" s="8">
        <v>2024</v>
      </c>
      <c r="B1862" s="9" t="s">
        <v>783</v>
      </c>
      <c r="C1862" s="9" t="s">
        <v>1982</v>
      </c>
      <c r="D1862" s="9" t="s">
        <v>5509</v>
      </c>
      <c r="E1862" s="11">
        <f>VLOOKUP(C1862,Typology!$A$2:$D$615,4,FALSE)</f>
        <v>7</v>
      </c>
      <c r="F1862" s="9" t="s">
        <v>1986</v>
      </c>
      <c r="G1862" s="9" t="s">
        <v>6937</v>
      </c>
      <c r="H1862">
        <v>0</v>
      </c>
      <c r="I1862">
        <v>381.00163800000001</v>
      </c>
    </row>
    <row r="1863" spans="1:9" x14ac:dyDescent="0.25">
      <c r="A1863" s="8">
        <v>2024</v>
      </c>
      <c r="B1863" s="9" t="s">
        <v>783</v>
      </c>
      <c r="C1863" s="9" t="s">
        <v>1982</v>
      </c>
      <c r="D1863" s="9" t="s">
        <v>5509</v>
      </c>
      <c r="E1863" s="11">
        <f>VLOOKUP(C1863,Typology!$A$2:$D$615,4,FALSE)</f>
        <v>7</v>
      </c>
      <c r="F1863" s="9" t="s">
        <v>1987</v>
      </c>
      <c r="G1863" s="9" t="s">
        <v>6568</v>
      </c>
      <c r="H1863">
        <v>415.64685200000002</v>
      </c>
      <c r="I1863">
        <v>478.72528299999999</v>
      </c>
    </row>
    <row r="1864" spans="1:9" x14ac:dyDescent="0.25">
      <c r="A1864" s="8">
        <v>2024</v>
      </c>
      <c r="B1864" s="9" t="s">
        <v>783</v>
      </c>
      <c r="C1864" s="9" t="s">
        <v>1982</v>
      </c>
      <c r="D1864" s="9" t="s">
        <v>5509</v>
      </c>
      <c r="E1864" s="11">
        <f>VLOOKUP(C1864,Typology!$A$2:$D$615,4,FALSE)</f>
        <v>7</v>
      </c>
      <c r="F1864" s="9" t="s">
        <v>1988</v>
      </c>
      <c r="G1864" s="9" t="s">
        <v>6938</v>
      </c>
      <c r="H1864">
        <v>315.11672199999998</v>
      </c>
      <c r="I1864">
        <v>361.89253000000002</v>
      </c>
    </row>
    <row r="1865" spans="1:9" x14ac:dyDescent="0.25">
      <c r="A1865" s="8">
        <v>2024</v>
      </c>
      <c r="B1865" s="9" t="s">
        <v>783</v>
      </c>
      <c r="C1865" s="9" t="s">
        <v>1982</v>
      </c>
      <c r="D1865" s="9" t="s">
        <v>5509</v>
      </c>
      <c r="E1865" s="11">
        <f>VLOOKUP(C1865,Typology!$A$2:$D$615,4,FALSE)</f>
        <v>7</v>
      </c>
      <c r="F1865" s="9" t="s">
        <v>1989</v>
      </c>
      <c r="G1865" s="9" t="s">
        <v>6939</v>
      </c>
      <c r="H1865">
        <v>340.87932699999999</v>
      </c>
      <c r="I1865">
        <v>404.70523900000001</v>
      </c>
    </row>
    <row r="1866" spans="1:9" x14ac:dyDescent="0.25">
      <c r="A1866" s="8">
        <v>2024</v>
      </c>
      <c r="B1866" s="9" t="s">
        <v>783</v>
      </c>
      <c r="C1866" s="9" t="s">
        <v>1982</v>
      </c>
      <c r="D1866" s="9" t="s">
        <v>5509</v>
      </c>
      <c r="E1866" s="11">
        <f>VLOOKUP(C1866,Typology!$A$2:$D$615,4,FALSE)</f>
        <v>7</v>
      </c>
      <c r="F1866" s="9" t="s">
        <v>1990</v>
      </c>
      <c r="G1866" s="9" t="s">
        <v>6940</v>
      </c>
      <c r="H1866">
        <v>0</v>
      </c>
      <c r="I1866">
        <v>38.816972999999997</v>
      </c>
    </row>
    <row r="1867" spans="1:9" x14ac:dyDescent="0.25">
      <c r="A1867" s="8">
        <v>2024</v>
      </c>
      <c r="B1867" s="9" t="s">
        <v>783</v>
      </c>
      <c r="C1867" s="9" t="s">
        <v>1982</v>
      </c>
      <c r="D1867" s="9" t="s">
        <v>5509</v>
      </c>
      <c r="E1867" s="11">
        <f>VLOOKUP(C1867,Typology!$A$2:$D$615,4,FALSE)</f>
        <v>7</v>
      </c>
      <c r="F1867" s="9" t="s">
        <v>1991</v>
      </c>
      <c r="G1867" s="9" t="s">
        <v>6389</v>
      </c>
      <c r="H1867">
        <v>339.46704599999998</v>
      </c>
      <c r="I1867">
        <v>389.83876199999997</v>
      </c>
    </row>
    <row r="1868" spans="1:9" x14ac:dyDescent="0.25">
      <c r="A1868" s="8">
        <v>2024</v>
      </c>
      <c r="B1868" s="9" t="s">
        <v>783</v>
      </c>
      <c r="C1868" s="9" t="s">
        <v>1982</v>
      </c>
      <c r="D1868" s="9" t="s">
        <v>5509</v>
      </c>
      <c r="E1868" s="11">
        <f>VLOOKUP(C1868,Typology!$A$2:$D$615,4,FALSE)</f>
        <v>7</v>
      </c>
      <c r="F1868" s="9" t="s">
        <v>1992</v>
      </c>
      <c r="G1868" s="9" t="s">
        <v>6941</v>
      </c>
      <c r="H1868">
        <v>371.094809</v>
      </c>
      <c r="I1868">
        <v>424.48585600000001</v>
      </c>
    </row>
    <row r="1869" spans="1:9" x14ac:dyDescent="0.25">
      <c r="A1869" s="8">
        <v>2024</v>
      </c>
      <c r="B1869" s="9" t="s">
        <v>783</v>
      </c>
      <c r="C1869" s="9" t="s">
        <v>1982</v>
      </c>
      <c r="D1869" s="9" t="s">
        <v>5509</v>
      </c>
      <c r="E1869" s="11">
        <f>VLOOKUP(C1869,Typology!$A$2:$D$615,4,FALSE)</f>
        <v>7</v>
      </c>
      <c r="F1869" s="9" t="s">
        <v>1993</v>
      </c>
      <c r="G1869" s="9" t="s">
        <v>6942</v>
      </c>
      <c r="H1869">
        <v>293.805925</v>
      </c>
      <c r="I1869">
        <v>338.98881799999998</v>
      </c>
    </row>
    <row r="1870" spans="1:9" x14ac:dyDescent="0.25">
      <c r="A1870" s="8">
        <v>2024</v>
      </c>
      <c r="B1870" s="9" t="s">
        <v>783</v>
      </c>
      <c r="C1870" s="9" t="s">
        <v>1982</v>
      </c>
      <c r="D1870" s="9" t="s">
        <v>5509</v>
      </c>
      <c r="E1870" s="11">
        <f>VLOOKUP(C1870,Typology!$A$2:$D$615,4,FALSE)</f>
        <v>7</v>
      </c>
      <c r="F1870" s="9" t="s">
        <v>1994</v>
      </c>
      <c r="G1870" s="9" t="s">
        <v>6943</v>
      </c>
      <c r="H1870">
        <v>0</v>
      </c>
      <c r="I1870">
        <v>373.87124699999998</v>
      </c>
    </row>
    <row r="1871" spans="1:9" x14ac:dyDescent="0.25">
      <c r="A1871" s="8">
        <v>2024</v>
      </c>
      <c r="B1871" s="9" t="s">
        <v>783</v>
      </c>
      <c r="C1871" s="9" t="s">
        <v>1982</v>
      </c>
      <c r="D1871" s="9" t="s">
        <v>5509</v>
      </c>
      <c r="E1871" s="11">
        <f>VLOOKUP(C1871,Typology!$A$2:$D$615,4,FALSE)</f>
        <v>7</v>
      </c>
      <c r="F1871" s="9" t="s">
        <v>1995</v>
      </c>
      <c r="G1871" s="9" t="s">
        <v>6944</v>
      </c>
      <c r="H1871">
        <v>0</v>
      </c>
      <c r="I1871">
        <v>265.26540499999999</v>
      </c>
    </row>
    <row r="1872" spans="1:9" x14ac:dyDescent="0.25">
      <c r="A1872" s="8">
        <v>2024</v>
      </c>
      <c r="B1872" s="9" t="s">
        <v>783</v>
      </c>
      <c r="C1872" s="9" t="s">
        <v>1982</v>
      </c>
      <c r="D1872" s="9" t="s">
        <v>5509</v>
      </c>
      <c r="E1872" s="11">
        <f>VLOOKUP(C1872,Typology!$A$2:$D$615,4,FALSE)</f>
        <v>7</v>
      </c>
      <c r="F1872" s="9" t="s">
        <v>1996</v>
      </c>
      <c r="G1872" s="9" t="s">
        <v>6945</v>
      </c>
      <c r="H1872">
        <v>362.64307600000001</v>
      </c>
      <c r="I1872">
        <v>424.16521999999998</v>
      </c>
    </row>
    <row r="1873" spans="1:9" x14ac:dyDescent="0.25">
      <c r="A1873" s="8">
        <v>2024</v>
      </c>
      <c r="B1873" s="9" t="s">
        <v>783</v>
      </c>
      <c r="C1873" s="9" t="s">
        <v>1982</v>
      </c>
      <c r="D1873" s="9" t="s">
        <v>5509</v>
      </c>
      <c r="E1873" s="11">
        <f>VLOOKUP(C1873,Typology!$A$2:$D$615,4,FALSE)</f>
        <v>7</v>
      </c>
      <c r="F1873" s="9" t="s">
        <v>1997</v>
      </c>
      <c r="G1873" s="9" t="s">
        <v>6946</v>
      </c>
      <c r="H1873">
        <v>290.24047200000001</v>
      </c>
      <c r="I1873">
        <v>337.96983299999999</v>
      </c>
    </row>
    <row r="1874" spans="1:9" x14ac:dyDescent="0.25">
      <c r="A1874" s="8">
        <v>2024</v>
      </c>
      <c r="B1874" s="9" t="s">
        <v>783</v>
      </c>
      <c r="C1874" s="9" t="s">
        <v>1982</v>
      </c>
      <c r="D1874" s="9" t="s">
        <v>5509</v>
      </c>
      <c r="E1874" s="11">
        <f>VLOOKUP(C1874,Typology!$A$2:$D$615,4,FALSE)</f>
        <v>7</v>
      </c>
      <c r="F1874" s="9" t="s">
        <v>1998</v>
      </c>
      <c r="G1874" s="9" t="s">
        <v>5775</v>
      </c>
      <c r="H1874">
        <v>0</v>
      </c>
      <c r="I1874">
        <v>1583.9934049999999</v>
      </c>
    </row>
    <row r="1875" spans="1:9" x14ac:dyDescent="0.25">
      <c r="A1875" s="8">
        <v>2024</v>
      </c>
      <c r="B1875" s="9" t="s">
        <v>783</v>
      </c>
      <c r="C1875" s="9" t="s">
        <v>1982</v>
      </c>
      <c r="D1875" s="9" t="s">
        <v>5509</v>
      </c>
      <c r="E1875" s="11">
        <f>VLOOKUP(C1875,Typology!$A$2:$D$615,4,FALSE)</f>
        <v>7</v>
      </c>
      <c r="F1875" s="9" t="s">
        <v>1999</v>
      </c>
      <c r="G1875" s="9" t="s">
        <v>6947</v>
      </c>
      <c r="H1875">
        <v>350.29976799999997</v>
      </c>
      <c r="I1875">
        <v>409.68844899999999</v>
      </c>
    </row>
    <row r="1876" spans="1:9" x14ac:dyDescent="0.25">
      <c r="A1876" s="8">
        <v>2024</v>
      </c>
      <c r="B1876" s="9" t="s">
        <v>783</v>
      </c>
      <c r="C1876" s="9" t="s">
        <v>2000</v>
      </c>
      <c r="D1876" s="9" t="s">
        <v>5009</v>
      </c>
      <c r="E1876" s="11">
        <f>VLOOKUP(C1876,Typology!$A$2:$D$615,4,FALSE)</f>
        <v>7</v>
      </c>
      <c r="F1876" s="9" t="s">
        <v>2001</v>
      </c>
      <c r="G1876" s="9" t="s">
        <v>6948</v>
      </c>
      <c r="H1876">
        <v>372.51111000000003</v>
      </c>
      <c r="I1876">
        <v>372.51111000000003</v>
      </c>
    </row>
    <row r="1877" spans="1:9" x14ac:dyDescent="0.25">
      <c r="A1877" s="8">
        <v>2024</v>
      </c>
      <c r="B1877" s="9" t="s">
        <v>783</v>
      </c>
      <c r="C1877" s="9" t="s">
        <v>2000</v>
      </c>
      <c r="D1877" s="9" t="s">
        <v>5009</v>
      </c>
      <c r="E1877" s="11">
        <f>VLOOKUP(C1877,Typology!$A$2:$D$615,4,FALSE)</f>
        <v>7</v>
      </c>
      <c r="F1877" s="9" t="s">
        <v>2002</v>
      </c>
      <c r="G1877" s="9" t="s">
        <v>6582</v>
      </c>
      <c r="H1877">
        <v>197.91526999999999</v>
      </c>
      <c r="I1877">
        <v>778.17320599999994</v>
      </c>
    </row>
    <row r="1878" spans="1:9" x14ac:dyDescent="0.25">
      <c r="A1878" s="8">
        <v>2024</v>
      </c>
      <c r="B1878" s="9" t="s">
        <v>783</v>
      </c>
      <c r="C1878" s="9" t="s">
        <v>2000</v>
      </c>
      <c r="D1878" s="9" t="s">
        <v>5009</v>
      </c>
      <c r="E1878" s="11">
        <f>VLOOKUP(C1878,Typology!$A$2:$D$615,4,FALSE)</f>
        <v>7</v>
      </c>
      <c r="F1878" s="9" t="s">
        <v>2003</v>
      </c>
      <c r="G1878" s="9" t="s">
        <v>6949</v>
      </c>
      <c r="H1878">
        <v>128.01666800000001</v>
      </c>
      <c r="I1878">
        <v>128.01666800000001</v>
      </c>
    </row>
    <row r="1879" spans="1:9" x14ac:dyDescent="0.25">
      <c r="A1879" s="8">
        <v>2024</v>
      </c>
      <c r="B1879" s="9" t="s">
        <v>783</v>
      </c>
      <c r="C1879" s="9" t="s">
        <v>2000</v>
      </c>
      <c r="D1879" s="9" t="s">
        <v>5009</v>
      </c>
      <c r="E1879" s="11">
        <f>VLOOKUP(C1879,Typology!$A$2:$D$615,4,FALSE)</f>
        <v>7</v>
      </c>
      <c r="F1879" s="9" t="s">
        <v>2004</v>
      </c>
      <c r="G1879" s="9" t="s">
        <v>6950</v>
      </c>
      <c r="H1879">
        <v>323.11730299999999</v>
      </c>
      <c r="I1879">
        <v>323.11730299999999</v>
      </c>
    </row>
    <row r="1880" spans="1:9" x14ac:dyDescent="0.25">
      <c r="A1880" s="8">
        <v>2024</v>
      </c>
      <c r="B1880" s="9" t="s">
        <v>783</v>
      </c>
      <c r="C1880" s="9" t="s">
        <v>2000</v>
      </c>
      <c r="D1880" s="9" t="s">
        <v>5009</v>
      </c>
      <c r="E1880" s="11">
        <f>VLOOKUP(C1880,Typology!$A$2:$D$615,4,FALSE)</f>
        <v>7</v>
      </c>
      <c r="F1880" s="9" t="s">
        <v>2005</v>
      </c>
      <c r="G1880" s="9" t="s">
        <v>6951</v>
      </c>
      <c r="H1880">
        <v>0</v>
      </c>
      <c r="I1880">
        <v>711.58445900000004</v>
      </c>
    </row>
    <row r="1881" spans="1:9" x14ac:dyDescent="0.25">
      <c r="A1881" s="8">
        <v>2024</v>
      </c>
      <c r="B1881" s="9" t="s">
        <v>783</v>
      </c>
      <c r="C1881" s="9" t="s">
        <v>2000</v>
      </c>
      <c r="D1881" s="9" t="s">
        <v>5009</v>
      </c>
      <c r="E1881" s="11">
        <f>VLOOKUP(C1881,Typology!$A$2:$D$615,4,FALSE)</f>
        <v>7</v>
      </c>
      <c r="F1881" s="9" t="s">
        <v>2006</v>
      </c>
      <c r="G1881" s="9" t="s">
        <v>6952</v>
      </c>
      <c r="H1881">
        <v>233.822225</v>
      </c>
      <c r="I1881">
        <v>233.822225</v>
      </c>
    </row>
    <row r="1882" spans="1:9" x14ac:dyDescent="0.25">
      <c r="A1882" s="8">
        <v>2024</v>
      </c>
      <c r="B1882" s="9" t="s">
        <v>783</v>
      </c>
      <c r="C1882" s="9" t="s">
        <v>2007</v>
      </c>
      <c r="D1882" s="9" t="s">
        <v>5510</v>
      </c>
      <c r="E1882" s="11">
        <f>VLOOKUP(C1882,Typology!$A$2:$D$615,4,FALSE)</f>
        <v>5</v>
      </c>
      <c r="F1882" s="9" t="s">
        <v>2008</v>
      </c>
      <c r="G1882" s="9" t="s">
        <v>6953</v>
      </c>
      <c r="H1882">
        <v>306.718322</v>
      </c>
      <c r="I1882">
        <v>306.718322</v>
      </c>
    </row>
    <row r="1883" spans="1:9" x14ac:dyDescent="0.25">
      <c r="A1883" s="8">
        <v>2024</v>
      </c>
      <c r="B1883" s="9" t="s">
        <v>783</v>
      </c>
      <c r="C1883" s="9" t="s">
        <v>2007</v>
      </c>
      <c r="D1883" s="9" t="s">
        <v>5510</v>
      </c>
      <c r="E1883" s="11">
        <f>VLOOKUP(C1883,Typology!$A$2:$D$615,4,FALSE)</f>
        <v>5</v>
      </c>
      <c r="F1883" s="9" t="s">
        <v>2009</v>
      </c>
      <c r="G1883" s="9" t="s">
        <v>6954</v>
      </c>
      <c r="H1883">
        <v>306.88220799999999</v>
      </c>
      <c r="I1883">
        <v>306.88220799999999</v>
      </c>
    </row>
    <row r="1884" spans="1:9" x14ac:dyDescent="0.25">
      <c r="A1884" s="8">
        <v>2024</v>
      </c>
      <c r="B1884" s="9" t="s">
        <v>783</v>
      </c>
      <c r="C1884" s="9" t="s">
        <v>2007</v>
      </c>
      <c r="D1884" s="9" t="s">
        <v>5510</v>
      </c>
      <c r="E1884" s="11">
        <f>VLOOKUP(C1884,Typology!$A$2:$D$615,4,FALSE)</f>
        <v>5</v>
      </c>
      <c r="F1884" s="9" t="s">
        <v>2010</v>
      </c>
      <c r="G1884" s="9" t="s">
        <v>6303</v>
      </c>
      <c r="H1884">
        <v>322.33123699999999</v>
      </c>
      <c r="I1884">
        <v>322.33123699999999</v>
      </c>
    </row>
    <row r="1885" spans="1:9" x14ac:dyDescent="0.25">
      <c r="A1885" s="8">
        <v>2024</v>
      </c>
      <c r="B1885" s="9" t="s">
        <v>783</v>
      </c>
      <c r="C1885" s="9" t="s">
        <v>2007</v>
      </c>
      <c r="D1885" s="9" t="s">
        <v>5510</v>
      </c>
      <c r="E1885" s="11">
        <f>VLOOKUP(C1885,Typology!$A$2:$D$615,4,FALSE)</f>
        <v>5</v>
      </c>
      <c r="F1885" s="9" t="s">
        <v>2011</v>
      </c>
      <c r="G1885" s="9" t="s">
        <v>6539</v>
      </c>
      <c r="H1885">
        <v>289.57495799999998</v>
      </c>
      <c r="I1885">
        <v>289.57495799999998</v>
      </c>
    </row>
    <row r="1886" spans="1:9" x14ac:dyDescent="0.25">
      <c r="A1886" s="8">
        <v>2024</v>
      </c>
      <c r="B1886" s="9" t="s">
        <v>783</v>
      </c>
      <c r="C1886" s="9" t="s">
        <v>2007</v>
      </c>
      <c r="D1886" s="9" t="s">
        <v>5510</v>
      </c>
      <c r="E1886" s="11">
        <f>VLOOKUP(C1886,Typology!$A$2:$D$615,4,FALSE)</f>
        <v>5</v>
      </c>
      <c r="F1886" s="9" t="s">
        <v>2012</v>
      </c>
      <c r="G1886" s="9" t="s">
        <v>6955</v>
      </c>
      <c r="H1886">
        <v>0</v>
      </c>
      <c r="I1886">
        <v>1553.317967</v>
      </c>
    </row>
    <row r="1887" spans="1:9" x14ac:dyDescent="0.25">
      <c r="A1887" s="8">
        <v>2024</v>
      </c>
      <c r="B1887" s="9" t="s">
        <v>783</v>
      </c>
      <c r="C1887" s="9" t="s">
        <v>2007</v>
      </c>
      <c r="D1887" s="9" t="s">
        <v>5510</v>
      </c>
      <c r="E1887" s="11">
        <f>VLOOKUP(C1887,Typology!$A$2:$D$615,4,FALSE)</f>
        <v>5</v>
      </c>
      <c r="F1887" s="9" t="s">
        <v>2013</v>
      </c>
      <c r="G1887" s="9" t="s">
        <v>6650</v>
      </c>
      <c r="H1887">
        <v>294.36390799999998</v>
      </c>
      <c r="I1887">
        <v>294.36390799999998</v>
      </c>
    </row>
    <row r="1888" spans="1:9" x14ac:dyDescent="0.25">
      <c r="A1888" s="8">
        <v>2024</v>
      </c>
      <c r="B1888" s="9" t="s">
        <v>783</v>
      </c>
      <c r="C1888" s="9" t="s">
        <v>2007</v>
      </c>
      <c r="D1888" s="9" t="s">
        <v>5510</v>
      </c>
      <c r="E1888" s="11">
        <f>VLOOKUP(C1888,Typology!$A$2:$D$615,4,FALSE)</f>
        <v>5</v>
      </c>
      <c r="F1888" s="9" t="s">
        <v>2014</v>
      </c>
      <c r="G1888" s="9" t="s">
        <v>6956</v>
      </c>
      <c r="H1888">
        <v>316.11985199999998</v>
      </c>
      <c r="I1888">
        <v>316.11985199999998</v>
      </c>
    </row>
    <row r="1889" spans="1:9" x14ac:dyDescent="0.25">
      <c r="A1889" s="8">
        <v>2024</v>
      </c>
      <c r="B1889" s="9" t="s">
        <v>783</v>
      </c>
      <c r="C1889" s="9" t="s">
        <v>2007</v>
      </c>
      <c r="D1889" s="9" t="s">
        <v>5510</v>
      </c>
      <c r="E1889" s="11">
        <f>VLOOKUP(C1889,Typology!$A$2:$D$615,4,FALSE)</f>
        <v>5</v>
      </c>
      <c r="F1889" s="9" t="s">
        <v>2015</v>
      </c>
      <c r="G1889" s="9" t="s">
        <v>6957</v>
      </c>
      <c r="H1889">
        <v>0</v>
      </c>
      <c r="I1889">
        <v>811.52852700000005</v>
      </c>
    </row>
    <row r="1890" spans="1:9" x14ac:dyDescent="0.25">
      <c r="A1890" s="8">
        <v>2024</v>
      </c>
      <c r="B1890" s="9" t="s">
        <v>783</v>
      </c>
      <c r="C1890" s="9" t="s">
        <v>2007</v>
      </c>
      <c r="D1890" s="9" t="s">
        <v>5510</v>
      </c>
      <c r="E1890" s="11">
        <f>VLOOKUP(C1890,Typology!$A$2:$D$615,4,FALSE)</f>
        <v>5</v>
      </c>
      <c r="F1890" s="9" t="s">
        <v>2016</v>
      </c>
      <c r="G1890" s="9" t="s">
        <v>6958</v>
      </c>
      <c r="H1890">
        <v>385.966655</v>
      </c>
      <c r="I1890">
        <v>742.40145199999995</v>
      </c>
    </row>
    <row r="1891" spans="1:9" x14ac:dyDescent="0.25">
      <c r="A1891" s="8">
        <v>2024</v>
      </c>
      <c r="B1891" s="9" t="s">
        <v>783</v>
      </c>
      <c r="C1891" s="9" t="s">
        <v>2017</v>
      </c>
      <c r="D1891" s="9" t="s">
        <v>4877</v>
      </c>
      <c r="E1891" s="11">
        <f>VLOOKUP(C1891,Typology!$A$2:$D$615,4,FALSE)</f>
        <v>5</v>
      </c>
      <c r="F1891" s="9" t="s">
        <v>2018</v>
      </c>
      <c r="G1891" s="9" t="s">
        <v>6959</v>
      </c>
      <c r="H1891">
        <v>74.601947999999993</v>
      </c>
      <c r="I1891">
        <v>74.601947999999993</v>
      </c>
    </row>
    <row r="1892" spans="1:9" x14ac:dyDescent="0.25">
      <c r="A1892" s="8">
        <v>2024</v>
      </c>
      <c r="B1892" s="9" t="s">
        <v>783</v>
      </c>
      <c r="C1892" s="9" t="s">
        <v>2017</v>
      </c>
      <c r="D1892" s="9" t="s">
        <v>4877</v>
      </c>
      <c r="E1892" s="11">
        <f>VLOOKUP(C1892,Typology!$A$2:$D$615,4,FALSE)</f>
        <v>5</v>
      </c>
      <c r="F1892" s="9" t="s">
        <v>2019</v>
      </c>
      <c r="G1892" s="9" t="s">
        <v>6960</v>
      </c>
      <c r="H1892">
        <v>0</v>
      </c>
      <c r="I1892">
        <v>7.9774009999999995</v>
      </c>
    </row>
    <row r="1893" spans="1:9" x14ac:dyDescent="0.25">
      <c r="A1893" s="8">
        <v>2024</v>
      </c>
      <c r="B1893" s="9" t="s">
        <v>783</v>
      </c>
      <c r="C1893" s="9" t="s">
        <v>2017</v>
      </c>
      <c r="D1893" s="9" t="s">
        <v>4877</v>
      </c>
      <c r="E1893" s="11">
        <f>VLOOKUP(C1893,Typology!$A$2:$D$615,4,FALSE)</f>
        <v>5</v>
      </c>
      <c r="F1893" s="9" t="s">
        <v>2020</v>
      </c>
      <c r="G1893" s="9" t="s">
        <v>6961</v>
      </c>
      <c r="H1893">
        <v>514.95265500000005</v>
      </c>
      <c r="I1893">
        <v>514.95265500000005</v>
      </c>
    </row>
    <row r="1894" spans="1:9" x14ac:dyDescent="0.25">
      <c r="A1894" s="8">
        <v>2024</v>
      </c>
      <c r="B1894" s="9" t="s">
        <v>783</v>
      </c>
      <c r="C1894" s="9" t="s">
        <v>2017</v>
      </c>
      <c r="D1894" s="9" t="s">
        <v>4877</v>
      </c>
      <c r="E1894" s="11">
        <f>VLOOKUP(C1894,Typology!$A$2:$D$615,4,FALSE)</f>
        <v>5</v>
      </c>
      <c r="F1894" s="9" t="s">
        <v>445</v>
      </c>
      <c r="G1894" s="9" t="s">
        <v>5617</v>
      </c>
      <c r="H1894">
        <v>0</v>
      </c>
      <c r="I1894">
        <v>1701.14732</v>
      </c>
    </row>
    <row r="1895" spans="1:9" x14ac:dyDescent="0.25">
      <c r="A1895" s="8">
        <v>2024</v>
      </c>
      <c r="B1895" s="9" t="s">
        <v>783</v>
      </c>
      <c r="C1895" s="9" t="s">
        <v>2017</v>
      </c>
      <c r="D1895" s="9" t="s">
        <v>4877</v>
      </c>
      <c r="E1895" s="11">
        <f>VLOOKUP(C1895,Typology!$A$2:$D$615,4,FALSE)</f>
        <v>5</v>
      </c>
      <c r="F1895" s="9" t="s">
        <v>446</v>
      </c>
      <c r="G1895" s="9" t="s">
        <v>5618</v>
      </c>
      <c r="H1895">
        <v>0</v>
      </c>
      <c r="I1895">
        <v>1264.427827</v>
      </c>
    </row>
    <row r="1896" spans="1:9" x14ac:dyDescent="0.25">
      <c r="A1896" s="8">
        <v>2024</v>
      </c>
      <c r="B1896" s="9" t="s">
        <v>783</v>
      </c>
      <c r="C1896" s="9" t="s">
        <v>2017</v>
      </c>
      <c r="D1896" s="9" t="s">
        <v>4877</v>
      </c>
      <c r="E1896" s="11">
        <f>VLOOKUP(C1896,Typology!$A$2:$D$615,4,FALSE)</f>
        <v>5</v>
      </c>
      <c r="F1896" s="9" t="s">
        <v>2021</v>
      </c>
      <c r="G1896" s="9" t="s">
        <v>6962</v>
      </c>
      <c r="H1896">
        <v>366.10794899999996</v>
      </c>
      <c r="I1896">
        <v>366.10794899999996</v>
      </c>
    </row>
    <row r="1897" spans="1:9" x14ac:dyDescent="0.25">
      <c r="A1897" s="8">
        <v>2024</v>
      </c>
      <c r="B1897" s="9" t="s">
        <v>783</v>
      </c>
      <c r="C1897" s="9" t="s">
        <v>2017</v>
      </c>
      <c r="D1897" s="9" t="s">
        <v>4877</v>
      </c>
      <c r="E1897" s="11">
        <f>VLOOKUP(C1897,Typology!$A$2:$D$615,4,FALSE)</f>
        <v>5</v>
      </c>
      <c r="F1897" s="9" t="s">
        <v>2022</v>
      </c>
      <c r="G1897" s="9" t="s">
        <v>6963</v>
      </c>
      <c r="H1897">
        <v>437.56268</v>
      </c>
      <c r="I1897">
        <v>437.56268</v>
      </c>
    </row>
    <row r="1898" spans="1:9" x14ac:dyDescent="0.25">
      <c r="A1898" s="8">
        <v>2024</v>
      </c>
      <c r="B1898" s="9" t="s">
        <v>783</v>
      </c>
      <c r="C1898" s="9" t="s">
        <v>2017</v>
      </c>
      <c r="D1898" s="9" t="s">
        <v>4877</v>
      </c>
      <c r="E1898" s="11">
        <f>VLOOKUP(C1898,Typology!$A$2:$D$615,4,FALSE)</f>
        <v>5</v>
      </c>
      <c r="F1898" s="9" t="s">
        <v>2023</v>
      </c>
      <c r="G1898" s="9" t="s">
        <v>6964</v>
      </c>
      <c r="H1898">
        <v>402.19128799999999</v>
      </c>
      <c r="I1898">
        <v>402.19128799999999</v>
      </c>
    </row>
    <row r="1899" spans="1:9" x14ac:dyDescent="0.25">
      <c r="A1899" s="8">
        <v>2024</v>
      </c>
      <c r="B1899" s="9" t="s">
        <v>783</v>
      </c>
      <c r="C1899" s="9" t="s">
        <v>2017</v>
      </c>
      <c r="D1899" s="9" t="s">
        <v>4877</v>
      </c>
      <c r="E1899" s="11">
        <f>VLOOKUP(C1899,Typology!$A$2:$D$615,4,FALSE)</f>
        <v>5</v>
      </c>
      <c r="F1899" s="9" t="s">
        <v>2024</v>
      </c>
      <c r="G1899" s="9" t="s">
        <v>6965</v>
      </c>
      <c r="H1899">
        <v>624.23188900000002</v>
      </c>
      <c r="I1899">
        <v>624.23188900000002</v>
      </c>
    </row>
    <row r="1900" spans="1:9" x14ac:dyDescent="0.25">
      <c r="A1900" s="8">
        <v>2024</v>
      </c>
      <c r="B1900" s="9" t="s">
        <v>783</v>
      </c>
      <c r="C1900" s="9" t="s">
        <v>2025</v>
      </c>
      <c r="D1900" s="9" t="s">
        <v>4819</v>
      </c>
      <c r="E1900" s="11">
        <f>VLOOKUP(C1900,Typology!$A$2:$D$615,4,FALSE)</f>
        <v>4</v>
      </c>
      <c r="F1900" s="9" t="s">
        <v>2026</v>
      </c>
      <c r="G1900" s="9" t="s">
        <v>6966</v>
      </c>
      <c r="H1900">
        <v>122.074405</v>
      </c>
      <c r="I1900">
        <v>501.84767599999998</v>
      </c>
    </row>
    <row r="1901" spans="1:9" x14ac:dyDescent="0.25">
      <c r="A1901" s="8">
        <v>2024</v>
      </c>
      <c r="B1901" s="9" t="s">
        <v>783</v>
      </c>
      <c r="C1901" s="9" t="s">
        <v>2025</v>
      </c>
      <c r="D1901" s="9" t="s">
        <v>4819</v>
      </c>
      <c r="E1901" s="11">
        <f>VLOOKUP(C1901,Typology!$A$2:$D$615,4,FALSE)</f>
        <v>4</v>
      </c>
      <c r="F1901" s="9" t="s">
        <v>2027</v>
      </c>
      <c r="G1901" s="9" t="s">
        <v>6967</v>
      </c>
      <c r="H1901">
        <v>0</v>
      </c>
      <c r="I1901">
        <v>465.742571</v>
      </c>
    </row>
    <row r="1902" spans="1:9" x14ac:dyDescent="0.25">
      <c r="A1902" s="8">
        <v>2024</v>
      </c>
      <c r="B1902" s="9" t="s">
        <v>783</v>
      </c>
      <c r="C1902" s="9" t="s">
        <v>2025</v>
      </c>
      <c r="D1902" s="9" t="s">
        <v>4819</v>
      </c>
      <c r="E1902" s="11">
        <f>VLOOKUP(C1902,Typology!$A$2:$D$615,4,FALSE)</f>
        <v>4</v>
      </c>
      <c r="F1902" s="9" t="s">
        <v>2028</v>
      </c>
      <c r="G1902" s="9" t="s">
        <v>6968</v>
      </c>
      <c r="H1902">
        <v>635.35462199999995</v>
      </c>
      <c r="I1902">
        <v>635.35462199999995</v>
      </c>
    </row>
    <row r="1903" spans="1:9" x14ac:dyDescent="0.25">
      <c r="A1903" s="8">
        <v>2024</v>
      </c>
      <c r="B1903" s="9" t="s">
        <v>783</v>
      </c>
      <c r="C1903" s="9" t="s">
        <v>2029</v>
      </c>
      <c r="D1903" s="9" t="s">
        <v>4966</v>
      </c>
      <c r="E1903" s="11">
        <f>VLOOKUP(C1903,Typology!$A$2:$D$615,4,FALSE)</f>
        <v>6</v>
      </c>
      <c r="F1903" s="9" t="s">
        <v>2030</v>
      </c>
      <c r="G1903" s="9" t="s">
        <v>6969</v>
      </c>
      <c r="H1903">
        <v>553.80109700000003</v>
      </c>
      <c r="I1903">
        <v>553.80109700000003</v>
      </c>
    </row>
    <row r="1904" spans="1:9" x14ac:dyDescent="0.25">
      <c r="A1904" s="8">
        <v>2024</v>
      </c>
      <c r="B1904" s="9" t="s">
        <v>783</v>
      </c>
      <c r="C1904" s="9" t="s">
        <v>2029</v>
      </c>
      <c r="D1904" s="9" t="s">
        <v>4966</v>
      </c>
      <c r="E1904" s="11">
        <f>VLOOKUP(C1904,Typology!$A$2:$D$615,4,FALSE)</f>
        <v>6</v>
      </c>
      <c r="F1904" s="9" t="s">
        <v>2031</v>
      </c>
      <c r="G1904" s="9" t="s">
        <v>6970</v>
      </c>
      <c r="H1904">
        <v>579.42012399999999</v>
      </c>
      <c r="I1904">
        <v>579.42012399999999</v>
      </c>
    </row>
    <row r="1905" spans="1:9" x14ac:dyDescent="0.25">
      <c r="A1905" s="8">
        <v>2024</v>
      </c>
      <c r="B1905" s="9" t="s">
        <v>783</v>
      </c>
      <c r="C1905" s="9" t="s">
        <v>2029</v>
      </c>
      <c r="D1905" s="9" t="s">
        <v>4966</v>
      </c>
      <c r="E1905" s="11">
        <f>VLOOKUP(C1905,Typology!$A$2:$D$615,4,FALSE)</f>
        <v>6</v>
      </c>
      <c r="F1905" s="9" t="s">
        <v>2032</v>
      </c>
      <c r="G1905" s="9" t="s">
        <v>6971</v>
      </c>
      <c r="H1905">
        <v>513.20865700000002</v>
      </c>
      <c r="I1905">
        <v>513.20865700000002</v>
      </c>
    </row>
    <row r="1906" spans="1:9" x14ac:dyDescent="0.25">
      <c r="A1906" s="8">
        <v>2024</v>
      </c>
      <c r="B1906" s="9" t="s">
        <v>783</v>
      </c>
      <c r="C1906" s="9" t="s">
        <v>2029</v>
      </c>
      <c r="D1906" s="9" t="s">
        <v>4966</v>
      </c>
      <c r="E1906" s="11">
        <f>VLOOKUP(C1906,Typology!$A$2:$D$615,4,FALSE)</f>
        <v>6</v>
      </c>
      <c r="F1906" s="9" t="s">
        <v>529</v>
      </c>
      <c r="G1906" s="9" t="s">
        <v>5694</v>
      </c>
      <c r="H1906">
        <v>0</v>
      </c>
      <c r="I1906">
        <v>1631.97505</v>
      </c>
    </row>
    <row r="1907" spans="1:9" x14ac:dyDescent="0.25">
      <c r="A1907" s="8">
        <v>2024</v>
      </c>
      <c r="B1907" s="9" t="s">
        <v>783</v>
      </c>
      <c r="C1907" s="9" t="s">
        <v>2029</v>
      </c>
      <c r="D1907" s="9" t="s">
        <v>4966</v>
      </c>
      <c r="E1907" s="11">
        <f>VLOOKUP(C1907,Typology!$A$2:$D$615,4,FALSE)</f>
        <v>6</v>
      </c>
      <c r="F1907" s="9" t="s">
        <v>2033</v>
      </c>
      <c r="G1907" s="9" t="s">
        <v>6972</v>
      </c>
      <c r="H1907">
        <v>492.96887199999998</v>
      </c>
      <c r="I1907">
        <v>943.79948200000001</v>
      </c>
    </row>
    <row r="1908" spans="1:9" x14ac:dyDescent="0.25">
      <c r="A1908" s="8">
        <v>2024</v>
      </c>
      <c r="B1908" s="9" t="s">
        <v>783</v>
      </c>
      <c r="C1908" s="9" t="s">
        <v>2029</v>
      </c>
      <c r="D1908" s="9" t="s">
        <v>4966</v>
      </c>
      <c r="E1908" s="11">
        <f>VLOOKUP(C1908,Typology!$A$2:$D$615,4,FALSE)</f>
        <v>6</v>
      </c>
      <c r="F1908" s="9" t="s">
        <v>543</v>
      </c>
      <c r="G1908" s="9" t="s">
        <v>5708</v>
      </c>
      <c r="H1908">
        <v>0</v>
      </c>
      <c r="I1908">
        <v>852.93567399999995</v>
      </c>
    </row>
    <row r="1909" spans="1:9" x14ac:dyDescent="0.25">
      <c r="A1909" s="8">
        <v>2024</v>
      </c>
      <c r="B1909" s="9" t="s">
        <v>783</v>
      </c>
      <c r="C1909" s="9" t="s">
        <v>2029</v>
      </c>
      <c r="D1909" s="9" t="s">
        <v>4966</v>
      </c>
      <c r="E1909" s="11">
        <f>VLOOKUP(C1909,Typology!$A$2:$D$615,4,FALSE)</f>
        <v>6</v>
      </c>
      <c r="F1909" s="9" t="s">
        <v>2034</v>
      </c>
      <c r="G1909" s="9" t="s">
        <v>6973</v>
      </c>
      <c r="H1909">
        <v>654.39239099999998</v>
      </c>
      <c r="I1909">
        <v>654.39239099999998</v>
      </c>
    </row>
    <row r="1910" spans="1:9" x14ac:dyDescent="0.25">
      <c r="A1910" s="8">
        <v>2024</v>
      </c>
      <c r="B1910" s="9" t="s">
        <v>783</v>
      </c>
      <c r="C1910" s="9" t="s">
        <v>2035</v>
      </c>
      <c r="D1910" s="9" t="s">
        <v>5511</v>
      </c>
      <c r="E1910" s="11">
        <f>VLOOKUP(C1910,Typology!$A$2:$D$615,4,FALSE)</f>
        <v>5</v>
      </c>
      <c r="F1910" s="9" t="s">
        <v>2036</v>
      </c>
      <c r="G1910" s="9" t="s">
        <v>6974</v>
      </c>
      <c r="H1910">
        <v>690.09126800000001</v>
      </c>
      <c r="I1910">
        <v>690.09126800000001</v>
      </c>
    </row>
    <row r="1911" spans="1:9" x14ac:dyDescent="0.25">
      <c r="A1911" s="8">
        <v>2024</v>
      </c>
      <c r="B1911" s="9" t="s">
        <v>783</v>
      </c>
      <c r="C1911" s="9" t="s">
        <v>2035</v>
      </c>
      <c r="D1911" s="9" t="s">
        <v>5511</v>
      </c>
      <c r="E1911" s="11">
        <f>VLOOKUP(C1911,Typology!$A$2:$D$615,4,FALSE)</f>
        <v>5</v>
      </c>
      <c r="F1911" s="9" t="s">
        <v>2037</v>
      </c>
      <c r="G1911" s="9" t="s">
        <v>6975</v>
      </c>
      <c r="H1911">
        <v>366.42001700000003</v>
      </c>
      <c r="I1911">
        <v>366.42001700000003</v>
      </c>
    </row>
    <row r="1912" spans="1:9" x14ac:dyDescent="0.25">
      <c r="A1912" s="8">
        <v>2024</v>
      </c>
      <c r="B1912" s="9" t="s">
        <v>783</v>
      </c>
      <c r="C1912" s="9" t="s">
        <v>2035</v>
      </c>
      <c r="D1912" s="9" t="s">
        <v>5511</v>
      </c>
      <c r="E1912" s="11">
        <f>VLOOKUP(C1912,Typology!$A$2:$D$615,4,FALSE)</f>
        <v>5</v>
      </c>
      <c r="F1912" s="9" t="s">
        <v>2038</v>
      </c>
      <c r="G1912" s="9" t="s">
        <v>6976</v>
      </c>
      <c r="H1912">
        <v>16.046509999999998</v>
      </c>
      <c r="I1912">
        <v>16.046509999999998</v>
      </c>
    </row>
    <row r="1913" spans="1:9" x14ac:dyDescent="0.25">
      <c r="A1913" s="8">
        <v>2024</v>
      </c>
      <c r="B1913" s="9" t="s">
        <v>783</v>
      </c>
      <c r="C1913" s="9" t="s">
        <v>2035</v>
      </c>
      <c r="D1913" s="9" t="s">
        <v>5511</v>
      </c>
      <c r="E1913" s="11">
        <f>VLOOKUP(C1913,Typology!$A$2:$D$615,4,FALSE)</f>
        <v>5</v>
      </c>
      <c r="F1913" s="9" t="s">
        <v>2039</v>
      </c>
      <c r="G1913" s="9" t="s">
        <v>6977</v>
      </c>
      <c r="H1913">
        <v>503.87544100000002</v>
      </c>
      <c r="I1913">
        <v>503.87544100000002</v>
      </c>
    </row>
    <row r="1914" spans="1:9" x14ac:dyDescent="0.25">
      <c r="A1914" s="8">
        <v>2024</v>
      </c>
      <c r="B1914" s="9" t="s">
        <v>783</v>
      </c>
      <c r="C1914" s="9" t="s">
        <v>2035</v>
      </c>
      <c r="D1914" s="9" t="s">
        <v>5511</v>
      </c>
      <c r="E1914" s="11">
        <f>VLOOKUP(C1914,Typology!$A$2:$D$615,4,FALSE)</f>
        <v>5</v>
      </c>
      <c r="F1914" s="9" t="s">
        <v>2040</v>
      </c>
      <c r="G1914" s="9" t="s">
        <v>6978</v>
      </c>
      <c r="H1914">
        <v>411.77444800000001</v>
      </c>
      <c r="I1914">
        <v>411.77444800000001</v>
      </c>
    </row>
    <row r="1915" spans="1:9" x14ac:dyDescent="0.25">
      <c r="A1915" s="8">
        <v>2024</v>
      </c>
      <c r="B1915" s="9" t="s">
        <v>783</v>
      </c>
      <c r="C1915" s="9" t="s">
        <v>2035</v>
      </c>
      <c r="D1915" s="9" t="s">
        <v>5511</v>
      </c>
      <c r="E1915" s="11">
        <f>VLOOKUP(C1915,Typology!$A$2:$D$615,4,FALSE)</f>
        <v>5</v>
      </c>
      <c r="F1915" s="9" t="s">
        <v>2041</v>
      </c>
      <c r="G1915" s="9" t="s">
        <v>6303</v>
      </c>
      <c r="H1915">
        <v>611.06604000000004</v>
      </c>
      <c r="I1915">
        <v>611.06604000000004</v>
      </c>
    </row>
    <row r="1916" spans="1:9" x14ac:dyDescent="0.25">
      <c r="A1916" s="8">
        <v>2024</v>
      </c>
      <c r="B1916" s="9" t="s">
        <v>783</v>
      </c>
      <c r="C1916" s="9" t="s">
        <v>2035</v>
      </c>
      <c r="D1916" s="9" t="s">
        <v>5511</v>
      </c>
      <c r="E1916" s="11">
        <f>VLOOKUP(C1916,Typology!$A$2:$D$615,4,FALSE)</f>
        <v>5</v>
      </c>
      <c r="F1916" s="9" t="s">
        <v>2042</v>
      </c>
      <c r="G1916" s="9" t="s">
        <v>6979</v>
      </c>
      <c r="H1916">
        <v>0</v>
      </c>
      <c r="I1916">
        <v>1317.4518410000001</v>
      </c>
    </row>
    <row r="1917" spans="1:9" x14ac:dyDescent="0.25">
      <c r="A1917" s="8">
        <v>2024</v>
      </c>
      <c r="B1917" s="9" t="s">
        <v>783</v>
      </c>
      <c r="C1917" s="9" t="s">
        <v>2035</v>
      </c>
      <c r="D1917" s="9" t="s">
        <v>5511</v>
      </c>
      <c r="E1917" s="11">
        <f>VLOOKUP(C1917,Typology!$A$2:$D$615,4,FALSE)</f>
        <v>5</v>
      </c>
      <c r="F1917" s="9" t="s">
        <v>2043</v>
      </c>
      <c r="G1917" s="9" t="s">
        <v>6980</v>
      </c>
      <c r="H1917">
        <v>521.952763</v>
      </c>
      <c r="I1917">
        <v>521.952763</v>
      </c>
    </row>
    <row r="1918" spans="1:9" x14ac:dyDescent="0.25">
      <c r="A1918" s="8">
        <v>2024</v>
      </c>
      <c r="B1918" s="9" t="s">
        <v>783</v>
      </c>
      <c r="C1918" s="9" t="s">
        <v>2035</v>
      </c>
      <c r="D1918" s="9" t="s">
        <v>5511</v>
      </c>
      <c r="E1918" s="11">
        <f>VLOOKUP(C1918,Typology!$A$2:$D$615,4,FALSE)</f>
        <v>5</v>
      </c>
      <c r="F1918" s="9" t="s">
        <v>2044</v>
      </c>
      <c r="G1918" s="9" t="s">
        <v>6981</v>
      </c>
      <c r="H1918">
        <v>411.62977999999998</v>
      </c>
      <c r="I1918">
        <v>411.62977999999998</v>
      </c>
    </row>
    <row r="1919" spans="1:9" x14ac:dyDescent="0.25">
      <c r="A1919" s="8">
        <v>2024</v>
      </c>
      <c r="B1919" s="9" t="s">
        <v>783</v>
      </c>
      <c r="C1919" s="9" t="s">
        <v>2035</v>
      </c>
      <c r="D1919" s="9" t="s">
        <v>5511</v>
      </c>
      <c r="E1919" s="11">
        <f>VLOOKUP(C1919,Typology!$A$2:$D$615,4,FALSE)</f>
        <v>5</v>
      </c>
      <c r="F1919" s="9" t="s">
        <v>2045</v>
      </c>
      <c r="G1919" s="9" t="s">
        <v>6982</v>
      </c>
      <c r="H1919">
        <v>0</v>
      </c>
      <c r="I1919">
        <v>543.05635400000006</v>
      </c>
    </row>
    <row r="1920" spans="1:9" x14ac:dyDescent="0.25">
      <c r="A1920" s="8">
        <v>2024</v>
      </c>
      <c r="B1920" s="9" t="s">
        <v>783</v>
      </c>
      <c r="C1920" s="9" t="s">
        <v>2035</v>
      </c>
      <c r="D1920" s="9" t="s">
        <v>5511</v>
      </c>
      <c r="E1920" s="11">
        <f>VLOOKUP(C1920,Typology!$A$2:$D$615,4,FALSE)</f>
        <v>5</v>
      </c>
      <c r="F1920" s="9" t="s">
        <v>2046</v>
      </c>
      <c r="G1920" s="9" t="s">
        <v>6983</v>
      </c>
      <c r="H1920">
        <v>0</v>
      </c>
      <c r="I1920">
        <v>575.77868599999999</v>
      </c>
    </row>
    <row r="1921" spans="1:9" x14ac:dyDescent="0.25">
      <c r="A1921" s="8">
        <v>2024</v>
      </c>
      <c r="B1921" s="9" t="s">
        <v>783</v>
      </c>
      <c r="C1921" s="9" t="s">
        <v>2035</v>
      </c>
      <c r="D1921" s="9" t="s">
        <v>5511</v>
      </c>
      <c r="E1921" s="11">
        <f>VLOOKUP(C1921,Typology!$A$2:$D$615,4,FALSE)</f>
        <v>5</v>
      </c>
      <c r="F1921" s="9" t="s">
        <v>2047</v>
      </c>
      <c r="G1921" s="9" t="s">
        <v>6984</v>
      </c>
      <c r="H1921">
        <v>0</v>
      </c>
      <c r="I1921">
        <v>1155.7486879999999</v>
      </c>
    </row>
    <row r="1922" spans="1:9" x14ac:dyDescent="0.25">
      <c r="A1922" s="8">
        <v>2024</v>
      </c>
      <c r="B1922" s="9" t="s">
        <v>783</v>
      </c>
      <c r="C1922" s="9" t="s">
        <v>2035</v>
      </c>
      <c r="D1922" s="9" t="s">
        <v>5511</v>
      </c>
      <c r="E1922" s="11">
        <f>VLOOKUP(C1922,Typology!$A$2:$D$615,4,FALSE)</f>
        <v>5</v>
      </c>
      <c r="F1922" s="9" t="s">
        <v>2048</v>
      </c>
      <c r="G1922" s="9" t="s">
        <v>6985</v>
      </c>
      <c r="H1922">
        <v>0</v>
      </c>
      <c r="I1922">
        <v>625.27393299999994</v>
      </c>
    </row>
    <row r="1923" spans="1:9" x14ac:dyDescent="0.25">
      <c r="A1923" s="8">
        <v>2024</v>
      </c>
      <c r="B1923" s="9" t="s">
        <v>783</v>
      </c>
      <c r="C1923" s="9" t="s">
        <v>2049</v>
      </c>
      <c r="D1923" s="9" t="s">
        <v>4927</v>
      </c>
      <c r="E1923" s="11">
        <f>VLOOKUP(C1923,Typology!$A$2:$D$615,4,FALSE)</f>
        <v>5</v>
      </c>
      <c r="F1923" s="9" t="s">
        <v>2050</v>
      </c>
      <c r="G1923" s="9" t="s">
        <v>6595</v>
      </c>
      <c r="H1923">
        <v>1088.850144</v>
      </c>
      <c r="I1923">
        <v>1088.850144</v>
      </c>
    </row>
    <row r="1924" spans="1:9" x14ac:dyDescent="0.25">
      <c r="A1924" s="8">
        <v>2024</v>
      </c>
      <c r="B1924" s="9" t="s">
        <v>783</v>
      </c>
      <c r="C1924" s="9" t="s">
        <v>2049</v>
      </c>
      <c r="D1924" s="9" t="s">
        <v>4927</v>
      </c>
      <c r="E1924" s="11">
        <f>VLOOKUP(C1924,Typology!$A$2:$D$615,4,FALSE)</f>
        <v>5</v>
      </c>
      <c r="F1924" s="9" t="s">
        <v>2051</v>
      </c>
      <c r="G1924" s="9" t="s">
        <v>6986</v>
      </c>
      <c r="H1924">
        <v>0</v>
      </c>
      <c r="I1924">
        <v>587.42659900000001</v>
      </c>
    </row>
    <row r="1925" spans="1:9" x14ac:dyDescent="0.25">
      <c r="A1925" s="8">
        <v>2024</v>
      </c>
      <c r="B1925" s="9" t="s">
        <v>783</v>
      </c>
      <c r="C1925" s="9" t="s">
        <v>2049</v>
      </c>
      <c r="D1925" s="9" t="s">
        <v>4927</v>
      </c>
      <c r="E1925" s="11">
        <f>VLOOKUP(C1925,Typology!$A$2:$D$615,4,FALSE)</f>
        <v>5</v>
      </c>
      <c r="F1925" s="9" t="s">
        <v>2052</v>
      </c>
      <c r="G1925" s="9" t="s">
        <v>6987</v>
      </c>
      <c r="H1925">
        <v>0</v>
      </c>
      <c r="I1925">
        <v>707.05893800000001</v>
      </c>
    </row>
    <row r="1926" spans="1:9" x14ac:dyDescent="0.25">
      <c r="A1926" s="8">
        <v>2024</v>
      </c>
      <c r="B1926" s="9" t="s">
        <v>783</v>
      </c>
      <c r="C1926" s="9" t="s">
        <v>2053</v>
      </c>
      <c r="D1926" s="9" t="s">
        <v>4837</v>
      </c>
      <c r="E1926" s="11">
        <f>VLOOKUP(C1926,Typology!$A$2:$D$615,4,FALSE)</f>
        <v>4</v>
      </c>
      <c r="F1926" s="9" t="s">
        <v>2054</v>
      </c>
      <c r="G1926" s="9" t="s">
        <v>6988</v>
      </c>
      <c r="H1926">
        <v>0</v>
      </c>
      <c r="I1926">
        <v>609.69899499999997</v>
      </c>
    </row>
    <row r="1927" spans="1:9" x14ac:dyDescent="0.25">
      <c r="A1927" s="8">
        <v>2024</v>
      </c>
      <c r="B1927" s="9" t="s">
        <v>783</v>
      </c>
      <c r="C1927" s="9" t="s">
        <v>2053</v>
      </c>
      <c r="D1927" s="9" t="s">
        <v>4837</v>
      </c>
      <c r="E1927" s="11">
        <f>VLOOKUP(C1927,Typology!$A$2:$D$615,4,FALSE)</f>
        <v>4</v>
      </c>
      <c r="F1927" s="9" t="s">
        <v>2055</v>
      </c>
      <c r="G1927" s="9" t="s">
        <v>6989</v>
      </c>
      <c r="H1927">
        <v>35.234176999999995</v>
      </c>
      <c r="I1927">
        <v>35.234176999999995</v>
      </c>
    </row>
    <row r="1928" spans="1:9" x14ac:dyDescent="0.25">
      <c r="A1928" s="8">
        <v>2024</v>
      </c>
      <c r="B1928" s="9" t="s">
        <v>783</v>
      </c>
      <c r="C1928" s="9" t="s">
        <v>2053</v>
      </c>
      <c r="D1928" s="9" t="s">
        <v>4837</v>
      </c>
      <c r="E1928" s="11">
        <f>VLOOKUP(C1928,Typology!$A$2:$D$615,4,FALSE)</f>
        <v>4</v>
      </c>
      <c r="F1928" s="9" t="s">
        <v>2056</v>
      </c>
      <c r="G1928" s="9" t="s">
        <v>6990</v>
      </c>
      <c r="H1928">
        <v>367.34659099999999</v>
      </c>
      <c r="I1928">
        <v>367.34659099999999</v>
      </c>
    </row>
    <row r="1929" spans="1:9" x14ac:dyDescent="0.25">
      <c r="A1929" s="8">
        <v>2024</v>
      </c>
      <c r="B1929" s="9" t="s">
        <v>783</v>
      </c>
      <c r="C1929" s="9" t="s">
        <v>2053</v>
      </c>
      <c r="D1929" s="9" t="s">
        <v>4837</v>
      </c>
      <c r="E1929" s="11">
        <f>VLOOKUP(C1929,Typology!$A$2:$D$615,4,FALSE)</f>
        <v>4</v>
      </c>
      <c r="F1929" s="9" t="s">
        <v>2057</v>
      </c>
      <c r="G1929" s="9" t="s">
        <v>6991</v>
      </c>
      <c r="H1929">
        <v>5.9611109999999998</v>
      </c>
      <c r="I1929">
        <v>91.794444999999996</v>
      </c>
    </row>
    <row r="1930" spans="1:9" x14ac:dyDescent="0.25">
      <c r="A1930" s="8">
        <v>2024</v>
      </c>
      <c r="B1930" s="9" t="s">
        <v>783</v>
      </c>
      <c r="C1930" s="9" t="s">
        <v>2053</v>
      </c>
      <c r="D1930" s="9" t="s">
        <v>4837</v>
      </c>
      <c r="E1930" s="11">
        <f>VLOOKUP(C1930,Typology!$A$2:$D$615,4,FALSE)</f>
        <v>4</v>
      </c>
      <c r="F1930" s="9" t="s">
        <v>2058</v>
      </c>
      <c r="G1930" s="9" t="s">
        <v>6992</v>
      </c>
      <c r="H1930">
        <v>322.48863599999999</v>
      </c>
      <c r="I1930">
        <v>322.48863599999999</v>
      </c>
    </row>
    <row r="1931" spans="1:9" x14ac:dyDescent="0.25">
      <c r="A1931" s="8">
        <v>2024</v>
      </c>
      <c r="B1931" s="9" t="s">
        <v>783</v>
      </c>
      <c r="C1931" s="9" t="s">
        <v>2053</v>
      </c>
      <c r="D1931" s="9" t="s">
        <v>4837</v>
      </c>
      <c r="E1931" s="11">
        <f>VLOOKUP(C1931,Typology!$A$2:$D$615,4,FALSE)</f>
        <v>4</v>
      </c>
      <c r="F1931" s="9" t="s">
        <v>2059</v>
      </c>
      <c r="G1931" s="9" t="s">
        <v>6993</v>
      </c>
      <c r="H1931">
        <v>342.48514899999998</v>
      </c>
      <c r="I1931">
        <v>342.48514899999998</v>
      </c>
    </row>
    <row r="1932" spans="1:9" x14ac:dyDescent="0.25">
      <c r="A1932" s="8">
        <v>2024</v>
      </c>
      <c r="B1932" s="9" t="s">
        <v>783</v>
      </c>
      <c r="C1932" s="9" t="s">
        <v>2053</v>
      </c>
      <c r="D1932" s="9" t="s">
        <v>4837</v>
      </c>
      <c r="E1932" s="11">
        <f>VLOOKUP(C1932,Typology!$A$2:$D$615,4,FALSE)</f>
        <v>4</v>
      </c>
      <c r="F1932" s="9" t="s">
        <v>2060</v>
      </c>
      <c r="G1932" s="9" t="s">
        <v>6994</v>
      </c>
      <c r="H1932">
        <v>0</v>
      </c>
      <c r="I1932">
        <v>517.12644299999999</v>
      </c>
    </row>
    <row r="1933" spans="1:9" x14ac:dyDescent="0.25">
      <c r="A1933" s="8">
        <v>2024</v>
      </c>
      <c r="B1933" s="9" t="s">
        <v>783</v>
      </c>
      <c r="C1933" s="9" t="s">
        <v>2061</v>
      </c>
      <c r="D1933" s="9" t="s">
        <v>5032</v>
      </c>
      <c r="E1933" s="11">
        <f>VLOOKUP(C1933,Typology!$A$2:$D$615,4,FALSE)</f>
        <v>8</v>
      </c>
      <c r="F1933" s="9" t="s">
        <v>2062</v>
      </c>
      <c r="G1933" s="9" t="s">
        <v>6995</v>
      </c>
      <c r="H1933">
        <v>172.63073199999999</v>
      </c>
      <c r="I1933">
        <v>195.53522599999999</v>
      </c>
    </row>
    <row r="1934" spans="1:9" x14ac:dyDescent="0.25">
      <c r="A1934" s="8">
        <v>2024</v>
      </c>
      <c r="B1934" s="9" t="s">
        <v>783</v>
      </c>
      <c r="C1934" s="9" t="s">
        <v>2061</v>
      </c>
      <c r="D1934" s="9" t="s">
        <v>5032</v>
      </c>
      <c r="E1934" s="11">
        <f>VLOOKUP(C1934,Typology!$A$2:$D$615,4,FALSE)</f>
        <v>8</v>
      </c>
      <c r="F1934" s="9" t="s">
        <v>2063</v>
      </c>
      <c r="G1934" s="9" t="s">
        <v>6996</v>
      </c>
      <c r="H1934">
        <v>204.616535</v>
      </c>
      <c r="I1934">
        <v>312.16659900000002</v>
      </c>
    </row>
    <row r="1935" spans="1:9" x14ac:dyDescent="0.25">
      <c r="A1935" s="8">
        <v>2024</v>
      </c>
      <c r="B1935" s="9" t="s">
        <v>783</v>
      </c>
      <c r="C1935" s="9" t="s">
        <v>2061</v>
      </c>
      <c r="D1935" s="9" t="s">
        <v>5032</v>
      </c>
      <c r="E1935" s="11">
        <f>VLOOKUP(C1935,Typology!$A$2:$D$615,4,FALSE)</f>
        <v>8</v>
      </c>
      <c r="F1935" s="9" t="s">
        <v>2064</v>
      </c>
      <c r="G1935" s="9" t="s">
        <v>6997</v>
      </c>
      <c r="H1935">
        <v>385.23610500000001</v>
      </c>
      <c r="I1935">
        <v>532.602486</v>
      </c>
    </row>
    <row r="1936" spans="1:9" x14ac:dyDescent="0.25">
      <c r="A1936" s="8">
        <v>2024</v>
      </c>
      <c r="B1936" s="9" t="s">
        <v>783</v>
      </c>
      <c r="C1936" s="9" t="s">
        <v>2061</v>
      </c>
      <c r="D1936" s="9" t="s">
        <v>5032</v>
      </c>
      <c r="E1936" s="11">
        <f>VLOOKUP(C1936,Typology!$A$2:$D$615,4,FALSE)</f>
        <v>8</v>
      </c>
      <c r="F1936" s="9" t="s">
        <v>2065</v>
      </c>
      <c r="G1936" s="9" t="s">
        <v>6998</v>
      </c>
      <c r="H1936">
        <v>241.615217</v>
      </c>
      <c r="I1936">
        <v>311.48038700000001</v>
      </c>
    </row>
    <row r="1937" spans="1:9" x14ac:dyDescent="0.25">
      <c r="A1937" s="8">
        <v>2024</v>
      </c>
      <c r="B1937" s="9" t="s">
        <v>783</v>
      </c>
      <c r="C1937" s="9" t="s">
        <v>2061</v>
      </c>
      <c r="D1937" s="9" t="s">
        <v>5032</v>
      </c>
      <c r="E1937" s="11">
        <f>VLOOKUP(C1937,Typology!$A$2:$D$615,4,FALSE)</f>
        <v>8</v>
      </c>
      <c r="F1937" s="9" t="s">
        <v>2066</v>
      </c>
      <c r="G1937" s="9" t="s">
        <v>6999</v>
      </c>
      <c r="H1937">
        <v>0</v>
      </c>
      <c r="I1937">
        <v>788.99172399999998</v>
      </c>
    </row>
    <row r="1938" spans="1:9" x14ac:dyDescent="0.25">
      <c r="A1938" s="8">
        <v>2024</v>
      </c>
      <c r="B1938" s="9" t="s">
        <v>783</v>
      </c>
      <c r="C1938" s="9" t="s">
        <v>2061</v>
      </c>
      <c r="D1938" s="9" t="s">
        <v>5032</v>
      </c>
      <c r="E1938" s="11">
        <f>VLOOKUP(C1938,Typology!$A$2:$D$615,4,FALSE)</f>
        <v>8</v>
      </c>
      <c r="F1938" s="9" t="s">
        <v>2067</v>
      </c>
      <c r="G1938" s="9" t="s">
        <v>6273</v>
      </c>
      <c r="H1938">
        <v>206.046806</v>
      </c>
      <c r="I1938">
        <v>321.94841600000001</v>
      </c>
    </row>
    <row r="1939" spans="1:9" x14ac:dyDescent="0.25">
      <c r="A1939" s="8">
        <v>2024</v>
      </c>
      <c r="B1939" s="9" t="s">
        <v>783</v>
      </c>
      <c r="C1939" s="9" t="s">
        <v>2061</v>
      </c>
      <c r="D1939" s="9" t="s">
        <v>5032</v>
      </c>
      <c r="E1939" s="11">
        <f>VLOOKUP(C1939,Typology!$A$2:$D$615,4,FALSE)</f>
        <v>8</v>
      </c>
      <c r="F1939" s="9" t="s">
        <v>2068</v>
      </c>
      <c r="G1939" s="9" t="s">
        <v>7000</v>
      </c>
      <c r="H1939">
        <v>190.310912</v>
      </c>
      <c r="I1939">
        <v>278.04733499999998</v>
      </c>
    </row>
    <row r="1940" spans="1:9" x14ac:dyDescent="0.25">
      <c r="A1940" s="8">
        <v>2024</v>
      </c>
      <c r="B1940" s="9" t="s">
        <v>783</v>
      </c>
      <c r="C1940" s="9" t="s">
        <v>2061</v>
      </c>
      <c r="D1940" s="9" t="s">
        <v>5032</v>
      </c>
      <c r="E1940" s="11">
        <f>VLOOKUP(C1940,Typology!$A$2:$D$615,4,FALSE)</f>
        <v>8</v>
      </c>
      <c r="F1940" s="9" t="s">
        <v>2069</v>
      </c>
      <c r="G1940" s="9" t="s">
        <v>6710</v>
      </c>
      <c r="H1940">
        <v>154.44186500000001</v>
      </c>
      <c r="I1940">
        <v>233.72970100000001</v>
      </c>
    </row>
    <row r="1941" spans="1:9" x14ac:dyDescent="0.25">
      <c r="A1941" s="8">
        <v>2024</v>
      </c>
      <c r="B1941" s="9" t="s">
        <v>783</v>
      </c>
      <c r="C1941" s="9" t="s">
        <v>2061</v>
      </c>
      <c r="D1941" s="9" t="s">
        <v>5032</v>
      </c>
      <c r="E1941" s="11">
        <f>VLOOKUP(C1941,Typology!$A$2:$D$615,4,FALSE)</f>
        <v>8</v>
      </c>
      <c r="F1941" s="9" t="s">
        <v>2070</v>
      </c>
      <c r="G1941" s="9" t="s">
        <v>7001</v>
      </c>
      <c r="H1941">
        <v>242.013105</v>
      </c>
      <c r="I1941">
        <v>337.27631400000001</v>
      </c>
    </row>
    <row r="1942" spans="1:9" x14ac:dyDescent="0.25">
      <c r="A1942" s="8">
        <v>2024</v>
      </c>
      <c r="B1942" s="9" t="s">
        <v>783</v>
      </c>
      <c r="C1942" s="9" t="s">
        <v>2061</v>
      </c>
      <c r="D1942" s="9" t="s">
        <v>5032</v>
      </c>
      <c r="E1942" s="11">
        <f>VLOOKUP(C1942,Typology!$A$2:$D$615,4,FALSE)</f>
        <v>8</v>
      </c>
      <c r="F1942" s="9" t="s">
        <v>2071</v>
      </c>
      <c r="G1942" s="9" t="s">
        <v>7002</v>
      </c>
      <c r="H1942">
        <v>0</v>
      </c>
      <c r="I1942">
        <v>744.51300000000003</v>
      </c>
    </row>
    <row r="1943" spans="1:9" x14ac:dyDescent="0.25">
      <c r="A1943" s="8">
        <v>2024</v>
      </c>
      <c r="B1943" s="9" t="s">
        <v>783</v>
      </c>
      <c r="C1943" s="9" t="s">
        <v>2061</v>
      </c>
      <c r="D1943" s="9" t="s">
        <v>5032</v>
      </c>
      <c r="E1943" s="11">
        <f>VLOOKUP(C1943,Typology!$A$2:$D$615,4,FALSE)</f>
        <v>8</v>
      </c>
      <c r="F1943" s="9" t="s">
        <v>2072</v>
      </c>
      <c r="G1943" s="9" t="s">
        <v>7003</v>
      </c>
      <c r="H1943">
        <v>318.04429399999998</v>
      </c>
      <c r="I1943">
        <v>458.47418700000003</v>
      </c>
    </row>
    <row r="1944" spans="1:9" x14ac:dyDescent="0.25">
      <c r="A1944" s="8">
        <v>2024</v>
      </c>
      <c r="B1944" s="9" t="s">
        <v>783</v>
      </c>
      <c r="C1944" s="9" t="s">
        <v>2061</v>
      </c>
      <c r="D1944" s="9" t="s">
        <v>5032</v>
      </c>
      <c r="E1944" s="11">
        <f>VLOOKUP(C1944,Typology!$A$2:$D$615,4,FALSE)</f>
        <v>8</v>
      </c>
      <c r="F1944" s="9" t="s">
        <v>2073</v>
      </c>
      <c r="G1944" s="9" t="s">
        <v>7004</v>
      </c>
      <c r="H1944">
        <v>0</v>
      </c>
      <c r="I1944">
        <v>325.76300400000002</v>
      </c>
    </row>
    <row r="1945" spans="1:9" x14ac:dyDescent="0.25">
      <c r="A1945" s="8">
        <v>2024</v>
      </c>
      <c r="B1945" s="9" t="s">
        <v>783</v>
      </c>
      <c r="C1945" s="9" t="s">
        <v>2061</v>
      </c>
      <c r="D1945" s="9" t="s">
        <v>5032</v>
      </c>
      <c r="E1945" s="11">
        <f>VLOOKUP(C1945,Typology!$A$2:$D$615,4,FALSE)</f>
        <v>8</v>
      </c>
      <c r="F1945" s="9" t="s">
        <v>2074</v>
      </c>
      <c r="G1945" s="9" t="s">
        <v>7005</v>
      </c>
      <c r="H1945">
        <v>96.68107599999999</v>
      </c>
      <c r="I1945">
        <v>105.681076</v>
      </c>
    </row>
    <row r="1946" spans="1:9" x14ac:dyDescent="0.25">
      <c r="A1946" s="8">
        <v>2024</v>
      </c>
      <c r="B1946" s="9" t="s">
        <v>783</v>
      </c>
      <c r="C1946" s="9" t="s">
        <v>2061</v>
      </c>
      <c r="D1946" s="9" t="s">
        <v>5032</v>
      </c>
      <c r="E1946" s="11">
        <f>VLOOKUP(C1946,Typology!$A$2:$D$615,4,FALSE)</f>
        <v>8</v>
      </c>
      <c r="F1946" s="9" t="s">
        <v>2075</v>
      </c>
      <c r="G1946" s="9" t="s">
        <v>7006</v>
      </c>
      <c r="H1946">
        <v>262.27333399999998</v>
      </c>
      <c r="I1946">
        <v>368.225347</v>
      </c>
    </row>
    <row r="1947" spans="1:9" x14ac:dyDescent="0.25">
      <c r="A1947" s="8">
        <v>2024</v>
      </c>
      <c r="B1947" s="9" t="s">
        <v>783</v>
      </c>
      <c r="C1947" s="9" t="s">
        <v>2061</v>
      </c>
      <c r="D1947" s="9" t="s">
        <v>5032</v>
      </c>
      <c r="E1947" s="11">
        <f>VLOOKUP(C1947,Typology!$A$2:$D$615,4,FALSE)</f>
        <v>8</v>
      </c>
      <c r="F1947" s="9" t="s">
        <v>2076</v>
      </c>
      <c r="G1947" s="9" t="s">
        <v>6188</v>
      </c>
      <c r="H1947">
        <v>250.921976</v>
      </c>
      <c r="I1947">
        <v>366.999841</v>
      </c>
    </row>
    <row r="1948" spans="1:9" x14ac:dyDescent="0.25">
      <c r="A1948" s="8">
        <v>2024</v>
      </c>
      <c r="B1948" s="9" t="s">
        <v>783</v>
      </c>
      <c r="C1948" s="9" t="s">
        <v>2061</v>
      </c>
      <c r="D1948" s="9" t="s">
        <v>5032</v>
      </c>
      <c r="E1948" s="11">
        <f>VLOOKUP(C1948,Typology!$A$2:$D$615,4,FALSE)</f>
        <v>8</v>
      </c>
      <c r="F1948" s="9" t="s">
        <v>2077</v>
      </c>
      <c r="G1948" s="9" t="s">
        <v>7007</v>
      </c>
      <c r="H1948">
        <v>241.45829499999999</v>
      </c>
      <c r="I1948">
        <v>343.68863199999998</v>
      </c>
    </row>
    <row r="1949" spans="1:9" x14ac:dyDescent="0.25">
      <c r="A1949" s="8">
        <v>2024</v>
      </c>
      <c r="B1949" s="9" t="s">
        <v>783</v>
      </c>
      <c r="C1949" s="9" t="s">
        <v>2061</v>
      </c>
      <c r="D1949" s="9" t="s">
        <v>5032</v>
      </c>
      <c r="E1949" s="11">
        <f>VLOOKUP(C1949,Typology!$A$2:$D$615,4,FALSE)</f>
        <v>8</v>
      </c>
      <c r="F1949" s="9" t="s">
        <v>2078</v>
      </c>
      <c r="G1949" s="9" t="s">
        <v>7008</v>
      </c>
      <c r="H1949">
        <v>179.373446</v>
      </c>
      <c r="I1949">
        <v>260.14311099999998</v>
      </c>
    </row>
    <row r="1950" spans="1:9" x14ac:dyDescent="0.25">
      <c r="A1950" s="8">
        <v>2024</v>
      </c>
      <c r="B1950" s="9" t="s">
        <v>783</v>
      </c>
      <c r="C1950" s="9" t="s">
        <v>2061</v>
      </c>
      <c r="D1950" s="9" t="s">
        <v>5032</v>
      </c>
      <c r="E1950" s="11">
        <f>VLOOKUP(C1950,Typology!$A$2:$D$615,4,FALSE)</f>
        <v>8</v>
      </c>
      <c r="F1950" s="9" t="s">
        <v>2079</v>
      </c>
      <c r="G1950" s="9" t="s">
        <v>7009</v>
      </c>
      <c r="H1950">
        <v>256.74904199999997</v>
      </c>
      <c r="I1950">
        <v>361.33330999999998</v>
      </c>
    </row>
    <row r="1951" spans="1:9" x14ac:dyDescent="0.25">
      <c r="A1951" s="8">
        <v>2024</v>
      </c>
      <c r="B1951" s="9" t="s">
        <v>783</v>
      </c>
      <c r="C1951" s="9" t="s">
        <v>2061</v>
      </c>
      <c r="D1951" s="9" t="s">
        <v>5032</v>
      </c>
      <c r="E1951" s="11">
        <f>VLOOKUP(C1951,Typology!$A$2:$D$615,4,FALSE)</f>
        <v>8</v>
      </c>
      <c r="F1951" s="9" t="s">
        <v>2080</v>
      </c>
      <c r="G1951" s="9" t="s">
        <v>7010</v>
      </c>
      <c r="H1951">
        <v>273.27141</v>
      </c>
      <c r="I1951">
        <v>415.24412999999998</v>
      </c>
    </row>
    <row r="1952" spans="1:9" x14ac:dyDescent="0.25">
      <c r="A1952" s="8">
        <v>2024</v>
      </c>
      <c r="B1952" s="9" t="s">
        <v>783</v>
      </c>
      <c r="C1952" s="9" t="s">
        <v>2061</v>
      </c>
      <c r="D1952" s="9" t="s">
        <v>5032</v>
      </c>
      <c r="E1952" s="11">
        <f>VLOOKUP(C1952,Typology!$A$2:$D$615,4,FALSE)</f>
        <v>8</v>
      </c>
      <c r="F1952" s="9" t="s">
        <v>2081</v>
      </c>
      <c r="G1952" s="9" t="s">
        <v>7011</v>
      </c>
      <c r="H1952">
        <v>73.511736999999997</v>
      </c>
      <c r="I1952">
        <v>73.511736999999997</v>
      </c>
    </row>
    <row r="1953" spans="1:9" x14ac:dyDescent="0.25">
      <c r="A1953" s="8">
        <v>2024</v>
      </c>
      <c r="B1953" s="9" t="s">
        <v>783</v>
      </c>
      <c r="C1953" s="9" t="s">
        <v>2061</v>
      </c>
      <c r="D1953" s="9" t="s">
        <v>5032</v>
      </c>
      <c r="E1953" s="11">
        <f>VLOOKUP(C1953,Typology!$A$2:$D$615,4,FALSE)</f>
        <v>8</v>
      </c>
      <c r="F1953" s="9" t="s">
        <v>2082</v>
      </c>
      <c r="G1953" s="9" t="s">
        <v>4742</v>
      </c>
      <c r="H1953">
        <v>1</v>
      </c>
      <c r="I1953">
        <v>1</v>
      </c>
    </row>
    <row r="1954" spans="1:9" x14ac:dyDescent="0.25">
      <c r="A1954" s="8">
        <v>2024</v>
      </c>
      <c r="B1954" s="9" t="s">
        <v>783</v>
      </c>
      <c r="C1954" s="9" t="s">
        <v>2061</v>
      </c>
      <c r="D1954" s="9" t="s">
        <v>5032</v>
      </c>
      <c r="E1954" s="11">
        <f>VLOOKUP(C1954,Typology!$A$2:$D$615,4,FALSE)</f>
        <v>8</v>
      </c>
      <c r="F1954" s="9" t="s">
        <v>2083</v>
      </c>
      <c r="G1954" s="9" t="s">
        <v>7012</v>
      </c>
      <c r="H1954">
        <v>172.07875899999999</v>
      </c>
      <c r="I1954">
        <v>260.63275799999997</v>
      </c>
    </row>
    <row r="1955" spans="1:9" x14ac:dyDescent="0.25">
      <c r="A1955" s="8">
        <v>2024</v>
      </c>
      <c r="B1955" s="9" t="s">
        <v>783</v>
      </c>
      <c r="C1955" s="9" t="s">
        <v>2061</v>
      </c>
      <c r="D1955" s="9" t="s">
        <v>5032</v>
      </c>
      <c r="E1955" s="11">
        <f>VLOOKUP(C1955,Typology!$A$2:$D$615,4,FALSE)</f>
        <v>8</v>
      </c>
      <c r="F1955" s="9" t="s">
        <v>2084</v>
      </c>
      <c r="G1955" s="9" t="s">
        <v>7013</v>
      </c>
      <c r="H1955">
        <v>219.627633</v>
      </c>
      <c r="I1955">
        <v>314.62785400000001</v>
      </c>
    </row>
    <row r="1956" spans="1:9" x14ac:dyDescent="0.25">
      <c r="A1956" s="8">
        <v>2024</v>
      </c>
      <c r="B1956" s="9" t="s">
        <v>783</v>
      </c>
      <c r="C1956" s="9" t="s">
        <v>2061</v>
      </c>
      <c r="D1956" s="9" t="s">
        <v>5032</v>
      </c>
      <c r="E1956" s="11">
        <f>VLOOKUP(C1956,Typology!$A$2:$D$615,4,FALSE)</f>
        <v>8</v>
      </c>
      <c r="F1956" s="9" t="s">
        <v>2085</v>
      </c>
      <c r="G1956" s="9" t="s">
        <v>7014</v>
      </c>
      <c r="H1956">
        <v>228.97360599999999</v>
      </c>
      <c r="I1956">
        <v>267.47922199999999</v>
      </c>
    </row>
    <row r="1957" spans="1:9" x14ac:dyDescent="0.25">
      <c r="A1957" s="8">
        <v>2024</v>
      </c>
      <c r="B1957" s="9" t="s">
        <v>783</v>
      </c>
      <c r="C1957" s="9" t="s">
        <v>2061</v>
      </c>
      <c r="D1957" s="9" t="s">
        <v>5032</v>
      </c>
      <c r="E1957" s="11">
        <f>VLOOKUP(C1957,Typology!$A$2:$D$615,4,FALSE)</f>
        <v>8</v>
      </c>
      <c r="F1957" s="9" t="s">
        <v>2086</v>
      </c>
      <c r="G1957" s="9" t="s">
        <v>7015</v>
      </c>
      <c r="H1957">
        <v>0</v>
      </c>
      <c r="I1957">
        <v>184.90031599999998</v>
      </c>
    </row>
    <row r="1958" spans="1:9" x14ac:dyDescent="0.25">
      <c r="A1958" s="8">
        <v>2024</v>
      </c>
      <c r="B1958" s="9" t="s">
        <v>783</v>
      </c>
      <c r="C1958" s="9" t="s">
        <v>2061</v>
      </c>
      <c r="D1958" s="9" t="s">
        <v>5032</v>
      </c>
      <c r="E1958" s="11">
        <f>VLOOKUP(C1958,Typology!$A$2:$D$615,4,FALSE)</f>
        <v>8</v>
      </c>
      <c r="F1958" s="9" t="s">
        <v>2087</v>
      </c>
      <c r="G1958" s="9" t="s">
        <v>7016</v>
      </c>
      <c r="H1958">
        <v>200.627014</v>
      </c>
      <c r="I1958">
        <v>292.45208700000001</v>
      </c>
    </row>
    <row r="1959" spans="1:9" x14ac:dyDescent="0.25">
      <c r="A1959" s="8">
        <v>2024</v>
      </c>
      <c r="B1959" s="9" t="s">
        <v>783</v>
      </c>
      <c r="C1959" s="9" t="s">
        <v>2061</v>
      </c>
      <c r="D1959" s="9" t="s">
        <v>5032</v>
      </c>
      <c r="E1959" s="11">
        <f>VLOOKUP(C1959,Typology!$A$2:$D$615,4,FALSE)</f>
        <v>8</v>
      </c>
      <c r="F1959" s="9" t="s">
        <v>2088</v>
      </c>
      <c r="G1959" s="9" t="s">
        <v>7017</v>
      </c>
      <c r="H1959">
        <v>48.898876999999999</v>
      </c>
      <c r="I1959">
        <v>273.84623799999997</v>
      </c>
    </row>
    <row r="1960" spans="1:9" x14ac:dyDescent="0.25">
      <c r="A1960" s="8">
        <v>2024</v>
      </c>
      <c r="B1960" s="9" t="s">
        <v>783</v>
      </c>
      <c r="C1960" s="9" t="s">
        <v>2061</v>
      </c>
      <c r="D1960" s="9" t="s">
        <v>5032</v>
      </c>
      <c r="E1960" s="11">
        <f>VLOOKUP(C1960,Typology!$A$2:$D$615,4,FALSE)</f>
        <v>8</v>
      </c>
      <c r="F1960" s="9" t="s">
        <v>2089</v>
      </c>
      <c r="G1960" s="9" t="s">
        <v>7018</v>
      </c>
      <c r="H1960">
        <v>266.51277199999998</v>
      </c>
      <c r="I1960">
        <v>378.16508399999998</v>
      </c>
    </row>
    <row r="1961" spans="1:9" x14ac:dyDescent="0.25">
      <c r="A1961" s="8">
        <v>2024</v>
      </c>
      <c r="B1961" s="9" t="s">
        <v>783</v>
      </c>
      <c r="C1961" s="9" t="s">
        <v>2061</v>
      </c>
      <c r="D1961" s="9" t="s">
        <v>5032</v>
      </c>
      <c r="E1961" s="11">
        <f>VLOOKUP(C1961,Typology!$A$2:$D$615,4,FALSE)</f>
        <v>8</v>
      </c>
      <c r="F1961" s="9" t="s">
        <v>2090</v>
      </c>
      <c r="G1961" s="9" t="s">
        <v>7019</v>
      </c>
      <c r="H1961">
        <v>0</v>
      </c>
      <c r="I1961">
        <v>142.416887</v>
      </c>
    </row>
    <row r="1962" spans="1:9" x14ac:dyDescent="0.25">
      <c r="A1962" s="8">
        <v>2024</v>
      </c>
      <c r="B1962" s="9" t="s">
        <v>783</v>
      </c>
      <c r="C1962" s="9" t="s">
        <v>2061</v>
      </c>
      <c r="D1962" s="9" t="s">
        <v>5032</v>
      </c>
      <c r="E1962" s="11">
        <f>VLOOKUP(C1962,Typology!$A$2:$D$615,4,FALSE)</f>
        <v>8</v>
      </c>
      <c r="F1962" s="9" t="s">
        <v>4315</v>
      </c>
      <c r="G1962" s="9" t="s">
        <v>8620</v>
      </c>
      <c r="H1962">
        <v>0</v>
      </c>
      <c r="I1962">
        <v>323.22727300000003</v>
      </c>
    </row>
    <row r="1963" spans="1:9" x14ac:dyDescent="0.25">
      <c r="A1963" s="8">
        <v>2024</v>
      </c>
      <c r="B1963" s="9" t="s">
        <v>783</v>
      </c>
      <c r="C1963" s="9" t="s">
        <v>2061</v>
      </c>
      <c r="D1963" s="9" t="s">
        <v>5032</v>
      </c>
      <c r="E1963" s="11">
        <f>VLOOKUP(C1963,Typology!$A$2:$D$615,4,FALSE)</f>
        <v>8</v>
      </c>
      <c r="F1963" s="9" t="s">
        <v>2091</v>
      </c>
      <c r="G1963" s="9" t="s">
        <v>7020</v>
      </c>
      <c r="H1963">
        <v>360.36353700000001</v>
      </c>
      <c r="I1963">
        <v>526.21990500000004</v>
      </c>
    </row>
    <row r="1964" spans="1:9" x14ac:dyDescent="0.25">
      <c r="A1964" s="8">
        <v>2024</v>
      </c>
      <c r="B1964" s="9" t="s">
        <v>783</v>
      </c>
      <c r="C1964" s="9" t="s">
        <v>2061</v>
      </c>
      <c r="D1964" s="9" t="s">
        <v>5032</v>
      </c>
      <c r="E1964" s="11">
        <f>VLOOKUP(C1964,Typology!$A$2:$D$615,4,FALSE)</f>
        <v>8</v>
      </c>
      <c r="F1964" s="9" t="s">
        <v>2092</v>
      </c>
      <c r="G1964" s="9" t="s">
        <v>7021</v>
      </c>
      <c r="H1964">
        <v>258.333483</v>
      </c>
      <c r="I1964">
        <v>368.82406800000001</v>
      </c>
    </row>
    <row r="1965" spans="1:9" x14ac:dyDescent="0.25">
      <c r="A1965" s="8">
        <v>2024</v>
      </c>
      <c r="B1965" s="9" t="s">
        <v>783</v>
      </c>
      <c r="C1965" s="9" t="s">
        <v>2061</v>
      </c>
      <c r="D1965" s="9" t="s">
        <v>5032</v>
      </c>
      <c r="E1965" s="11">
        <f>VLOOKUP(C1965,Typology!$A$2:$D$615,4,FALSE)</f>
        <v>8</v>
      </c>
      <c r="F1965" s="9" t="s">
        <v>2093</v>
      </c>
      <c r="G1965" s="9" t="s">
        <v>7022</v>
      </c>
      <c r="H1965">
        <v>4.934132</v>
      </c>
      <c r="I1965">
        <v>67.758906999999994</v>
      </c>
    </row>
    <row r="1966" spans="1:9" x14ac:dyDescent="0.25">
      <c r="A1966" s="8">
        <v>2024</v>
      </c>
      <c r="B1966" s="9" t="s">
        <v>783</v>
      </c>
      <c r="C1966" s="9" t="s">
        <v>2061</v>
      </c>
      <c r="D1966" s="9" t="s">
        <v>5032</v>
      </c>
      <c r="E1966" s="11">
        <f>VLOOKUP(C1966,Typology!$A$2:$D$615,4,FALSE)</f>
        <v>8</v>
      </c>
      <c r="F1966" s="9" t="s">
        <v>2094</v>
      </c>
      <c r="G1966" s="9" t="s">
        <v>7023</v>
      </c>
      <c r="H1966">
        <v>217.24031500000001</v>
      </c>
      <c r="I1966">
        <v>291.54144300000002</v>
      </c>
    </row>
    <row r="1967" spans="1:9" x14ac:dyDescent="0.25">
      <c r="A1967" s="8">
        <v>2024</v>
      </c>
      <c r="B1967" s="9" t="s">
        <v>783</v>
      </c>
      <c r="C1967" s="9" t="s">
        <v>2061</v>
      </c>
      <c r="D1967" s="9" t="s">
        <v>5032</v>
      </c>
      <c r="E1967" s="11">
        <f>VLOOKUP(C1967,Typology!$A$2:$D$615,4,FALSE)</f>
        <v>8</v>
      </c>
      <c r="F1967" s="9" t="s">
        <v>2095</v>
      </c>
      <c r="G1967" s="9" t="s">
        <v>7024</v>
      </c>
      <c r="H1967">
        <v>350.646252</v>
      </c>
      <c r="I1967">
        <v>513.483835</v>
      </c>
    </row>
    <row r="1968" spans="1:9" x14ac:dyDescent="0.25">
      <c r="A1968" s="8">
        <v>2024</v>
      </c>
      <c r="B1968" s="9" t="s">
        <v>783</v>
      </c>
      <c r="C1968" s="9" t="s">
        <v>2061</v>
      </c>
      <c r="D1968" s="9" t="s">
        <v>5032</v>
      </c>
      <c r="E1968" s="11">
        <f>VLOOKUP(C1968,Typology!$A$2:$D$615,4,FALSE)</f>
        <v>8</v>
      </c>
      <c r="F1968" s="9" t="s">
        <v>2096</v>
      </c>
      <c r="G1968" s="9" t="s">
        <v>7025</v>
      </c>
      <c r="H1968">
        <v>264.059211</v>
      </c>
      <c r="I1968">
        <v>371.04235699999998</v>
      </c>
    </row>
    <row r="1969" spans="1:9" x14ac:dyDescent="0.25">
      <c r="A1969" s="8">
        <v>2024</v>
      </c>
      <c r="B1969" s="9" t="s">
        <v>783</v>
      </c>
      <c r="C1969" s="9" t="s">
        <v>2061</v>
      </c>
      <c r="D1969" s="9" t="s">
        <v>5032</v>
      </c>
      <c r="E1969" s="11">
        <f>VLOOKUP(C1969,Typology!$A$2:$D$615,4,FALSE)</f>
        <v>8</v>
      </c>
      <c r="F1969" s="9" t="s">
        <v>2097</v>
      </c>
      <c r="G1969" s="9" t="s">
        <v>7026</v>
      </c>
      <c r="H1969">
        <v>276.66844200000003</v>
      </c>
      <c r="I1969">
        <v>379.764546</v>
      </c>
    </row>
    <row r="1970" spans="1:9" x14ac:dyDescent="0.25">
      <c r="A1970" s="8">
        <v>2024</v>
      </c>
      <c r="B1970" s="9" t="s">
        <v>783</v>
      </c>
      <c r="C1970" s="9" t="s">
        <v>2061</v>
      </c>
      <c r="D1970" s="9" t="s">
        <v>5032</v>
      </c>
      <c r="E1970" s="11">
        <f>VLOOKUP(C1970,Typology!$A$2:$D$615,4,FALSE)</f>
        <v>8</v>
      </c>
      <c r="F1970" s="9" t="s">
        <v>2098</v>
      </c>
      <c r="G1970" s="9" t="s">
        <v>7027</v>
      </c>
      <c r="H1970">
        <v>275.964876</v>
      </c>
      <c r="I1970">
        <v>387.571618</v>
      </c>
    </row>
    <row r="1971" spans="1:9" x14ac:dyDescent="0.25">
      <c r="A1971" s="8">
        <v>2024</v>
      </c>
      <c r="B1971" s="9" t="s">
        <v>783</v>
      </c>
      <c r="C1971" s="9" t="s">
        <v>2061</v>
      </c>
      <c r="D1971" s="9" t="s">
        <v>5032</v>
      </c>
      <c r="E1971" s="11">
        <f>VLOOKUP(C1971,Typology!$A$2:$D$615,4,FALSE)</f>
        <v>8</v>
      </c>
      <c r="F1971" s="9" t="s">
        <v>2099</v>
      </c>
      <c r="G1971" s="9" t="s">
        <v>7028</v>
      </c>
      <c r="H1971">
        <v>209.988178</v>
      </c>
      <c r="I1971">
        <v>323.75784399999998</v>
      </c>
    </row>
    <row r="1972" spans="1:9" x14ac:dyDescent="0.25">
      <c r="A1972" s="8">
        <v>2024</v>
      </c>
      <c r="B1972" s="9" t="s">
        <v>783</v>
      </c>
      <c r="C1972" s="9" t="s">
        <v>2061</v>
      </c>
      <c r="D1972" s="9" t="s">
        <v>5032</v>
      </c>
      <c r="E1972" s="11">
        <f>VLOOKUP(C1972,Typology!$A$2:$D$615,4,FALSE)</f>
        <v>8</v>
      </c>
      <c r="F1972" s="9" t="s">
        <v>2100</v>
      </c>
      <c r="G1972" s="9" t="s">
        <v>7029</v>
      </c>
      <c r="H1972">
        <v>154.413107</v>
      </c>
      <c r="I1972">
        <v>247.014231</v>
      </c>
    </row>
    <row r="1973" spans="1:9" x14ac:dyDescent="0.25">
      <c r="A1973" s="8">
        <v>2024</v>
      </c>
      <c r="B1973" s="9" t="s">
        <v>783</v>
      </c>
      <c r="C1973" s="9" t="s">
        <v>2061</v>
      </c>
      <c r="D1973" s="9" t="s">
        <v>5032</v>
      </c>
      <c r="E1973" s="11">
        <f>VLOOKUP(C1973,Typology!$A$2:$D$615,4,FALSE)</f>
        <v>8</v>
      </c>
      <c r="F1973" s="9" t="s">
        <v>2101</v>
      </c>
      <c r="G1973" s="9" t="s">
        <v>7030</v>
      </c>
      <c r="H1973">
        <v>262.62798199999997</v>
      </c>
      <c r="I1973">
        <v>361.20677899999998</v>
      </c>
    </row>
    <row r="1974" spans="1:9" x14ac:dyDescent="0.25">
      <c r="A1974" s="8">
        <v>2024</v>
      </c>
      <c r="B1974" s="9" t="s">
        <v>783</v>
      </c>
      <c r="C1974" s="9" t="s">
        <v>2061</v>
      </c>
      <c r="D1974" s="9" t="s">
        <v>5032</v>
      </c>
      <c r="E1974" s="11">
        <f>VLOOKUP(C1974,Typology!$A$2:$D$615,4,FALSE)</f>
        <v>8</v>
      </c>
      <c r="F1974" s="9" t="s">
        <v>2102</v>
      </c>
      <c r="G1974" s="9" t="s">
        <v>7031</v>
      </c>
      <c r="H1974">
        <v>230.822869</v>
      </c>
      <c r="I1974">
        <v>332.975326</v>
      </c>
    </row>
    <row r="1975" spans="1:9" x14ac:dyDescent="0.25">
      <c r="A1975" s="8">
        <v>2024</v>
      </c>
      <c r="B1975" s="9" t="s">
        <v>783</v>
      </c>
      <c r="C1975" s="9" t="s">
        <v>2061</v>
      </c>
      <c r="D1975" s="9" t="s">
        <v>5032</v>
      </c>
      <c r="E1975" s="11">
        <f>VLOOKUP(C1975,Typology!$A$2:$D$615,4,FALSE)</f>
        <v>8</v>
      </c>
      <c r="F1975" s="9" t="s">
        <v>2103</v>
      </c>
      <c r="G1975" s="9" t="s">
        <v>7032</v>
      </c>
      <c r="H1975">
        <v>206.91901000000001</v>
      </c>
      <c r="I1975">
        <v>318.72799900000001</v>
      </c>
    </row>
    <row r="1976" spans="1:9" x14ac:dyDescent="0.25">
      <c r="A1976" s="8">
        <v>2024</v>
      </c>
      <c r="B1976" s="9" t="s">
        <v>783</v>
      </c>
      <c r="C1976" s="9" t="s">
        <v>2061</v>
      </c>
      <c r="D1976" s="9" t="s">
        <v>5032</v>
      </c>
      <c r="E1976" s="11">
        <f>VLOOKUP(C1976,Typology!$A$2:$D$615,4,FALSE)</f>
        <v>8</v>
      </c>
      <c r="F1976" s="9" t="s">
        <v>2104</v>
      </c>
      <c r="G1976" s="9" t="s">
        <v>7033</v>
      </c>
      <c r="H1976">
        <v>216.14320000000001</v>
      </c>
      <c r="I1976">
        <v>320.85042099999998</v>
      </c>
    </row>
    <row r="1977" spans="1:9" x14ac:dyDescent="0.25">
      <c r="A1977" s="8">
        <v>2024</v>
      </c>
      <c r="B1977" s="9" t="s">
        <v>783</v>
      </c>
      <c r="C1977" s="9" t="s">
        <v>2061</v>
      </c>
      <c r="D1977" s="9" t="s">
        <v>5032</v>
      </c>
      <c r="E1977" s="11">
        <f>VLOOKUP(C1977,Typology!$A$2:$D$615,4,FALSE)</f>
        <v>8</v>
      </c>
      <c r="F1977" s="9" t="s">
        <v>2105</v>
      </c>
      <c r="G1977" s="9" t="s">
        <v>7034</v>
      </c>
      <c r="H1977">
        <v>0</v>
      </c>
      <c r="I1977">
        <v>705.96162400000003</v>
      </c>
    </row>
    <row r="1978" spans="1:9" x14ac:dyDescent="0.25">
      <c r="A1978" s="8">
        <v>2024</v>
      </c>
      <c r="B1978" s="9" t="s">
        <v>783</v>
      </c>
      <c r="C1978" s="9" t="s">
        <v>2061</v>
      </c>
      <c r="D1978" s="9" t="s">
        <v>5032</v>
      </c>
      <c r="E1978" s="11">
        <f>VLOOKUP(C1978,Typology!$A$2:$D$615,4,FALSE)</f>
        <v>8</v>
      </c>
      <c r="F1978" s="9" t="s">
        <v>2106</v>
      </c>
      <c r="G1978" s="9" t="s">
        <v>7035</v>
      </c>
      <c r="H1978">
        <v>119.307569</v>
      </c>
      <c r="I1978">
        <v>134.37668500000001</v>
      </c>
    </row>
    <row r="1979" spans="1:9" x14ac:dyDescent="0.25">
      <c r="A1979" s="8">
        <v>2024</v>
      </c>
      <c r="B1979" s="9" t="s">
        <v>783</v>
      </c>
      <c r="C1979" s="9" t="s">
        <v>2061</v>
      </c>
      <c r="D1979" s="9" t="s">
        <v>5032</v>
      </c>
      <c r="E1979" s="11">
        <f>VLOOKUP(C1979,Typology!$A$2:$D$615,4,FALSE)</f>
        <v>8</v>
      </c>
      <c r="F1979" s="9" t="s">
        <v>2107</v>
      </c>
      <c r="G1979" s="9" t="s">
        <v>6649</v>
      </c>
      <c r="H1979">
        <v>188.61504400000001</v>
      </c>
      <c r="I1979">
        <v>270.54763100000002</v>
      </c>
    </row>
    <row r="1980" spans="1:9" x14ac:dyDescent="0.25">
      <c r="A1980" s="8">
        <v>2024</v>
      </c>
      <c r="B1980" s="9" t="s">
        <v>783</v>
      </c>
      <c r="C1980" s="9" t="s">
        <v>2061</v>
      </c>
      <c r="D1980" s="9" t="s">
        <v>5032</v>
      </c>
      <c r="E1980" s="11">
        <f>VLOOKUP(C1980,Typology!$A$2:$D$615,4,FALSE)</f>
        <v>8</v>
      </c>
      <c r="F1980" s="9" t="s">
        <v>2108</v>
      </c>
      <c r="G1980" s="9" t="s">
        <v>7036</v>
      </c>
      <c r="H1980">
        <v>123.96739700000001</v>
      </c>
      <c r="I1980">
        <v>197.39070799999999</v>
      </c>
    </row>
    <row r="1981" spans="1:9" x14ac:dyDescent="0.25">
      <c r="A1981" s="8">
        <v>2024</v>
      </c>
      <c r="B1981" s="9" t="s">
        <v>783</v>
      </c>
      <c r="C1981" s="9" t="s">
        <v>2061</v>
      </c>
      <c r="D1981" s="9" t="s">
        <v>5032</v>
      </c>
      <c r="E1981" s="11">
        <f>VLOOKUP(C1981,Typology!$A$2:$D$615,4,FALSE)</f>
        <v>8</v>
      </c>
      <c r="F1981" s="9" t="s">
        <v>2109</v>
      </c>
      <c r="G1981" s="9" t="s">
        <v>7037</v>
      </c>
      <c r="H1981">
        <v>0</v>
      </c>
      <c r="I1981">
        <v>1102.902656</v>
      </c>
    </row>
    <row r="1982" spans="1:9" x14ac:dyDescent="0.25">
      <c r="A1982" s="8">
        <v>2024</v>
      </c>
      <c r="B1982" s="9" t="s">
        <v>783</v>
      </c>
      <c r="C1982" s="9" t="s">
        <v>2061</v>
      </c>
      <c r="D1982" s="9" t="s">
        <v>5032</v>
      </c>
      <c r="E1982" s="11">
        <f>VLOOKUP(C1982,Typology!$A$2:$D$615,4,FALSE)</f>
        <v>8</v>
      </c>
      <c r="F1982" s="9" t="s">
        <v>2110</v>
      </c>
      <c r="G1982" s="9" t="s">
        <v>7038</v>
      </c>
      <c r="H1982">
        <v>0</v>
      </c>
      <c r="I1982">
        <v>917.58192599999995</v>
      </c>
    </row>
    <row r="1983" spans="1:9" x14ac:dyDescent="0.25">
      <c r="A1983" s="8">
        <v>2024</v>
      </c>
      <c r="B1983" s="9" t="s">
        <v>783</v>
      </c>
      <c r="C1983" s="9" t="s">
        <v>2061</v>
      </c>
      <c r="D1983" s="9" t="s">
        <v>5032</v>
      </c>
      <c r="E1983" s="11">
        <f>VLOOKUP(C1983,Typology!$A$2:$D$615,4,FALSE)</f>
        <v>8</v>
      </c>
      <c r="F1983" s="9" t="s">
        <v>2111</v>
      </c>
      <c r="G1983" s="9" t="s">
        <v>7039</v>
      </c>
      <c r="H1983">
        <v>184.01169199999998</v>
      </c>
      <c r="I1983">
        <v>282.61842999999999</v>
      </c>
    </row>
    <row r="1984" spans="1:9" x14ac:dyDescent="0.25">
      <c r="A1984" s="8">
        <v>2024</v>
      </c>
      <c r="B1984" s="9" t="s">
        <v>783</v>
      </c>
      <c r="C1984" s="9" t="s">
        <v>2061</v>
      </c>
      <c r="D1984" s="9" t="s">
        <v>5032</v>
      </c>
      <c r="E1984" s="11">
        <f>VLOOKUP(C1984,Typology!$A$2:$D$615,4,FALSE)</f>
        <v>8</v>
      </c>
      <c r="F1984" s="9" t="s">
        <v>2112</v>
      </c>
      <c r="G1984" s="9" t="s">
        <v>6677</v>
      </c>
      <c r="H1984">
        <v>315.35049900000001</v>
      </c>
      <c r="I1984">
        <v>498.522899</v>
      </c>
    </row>
    <row r="1985" spans="1:9" x14ac:dyDescent="0.25">
      <c r="A1985" s="8">
        <v>2024</v>
      </c>
      <c r="B1985" s="9" t="s">
        <v>783</v>
      </c>
      <c r="C1985" s="9" t="s">
        <v>2061</v>
      </c>
      <c r="D1985" s="9" t="s">
        <v>5032</v>
      </c>
      <c r="E1985" s="11">
        <f>VLOOKUP(C1985,Typology!$A$2:$D$615,4,FALSE)</f>
        <v>8</v>
      </c>
      <c r="F1985" s="9" t="s">
        <v>2113</v>
      </c>
      <c r="G1985" s="9" t="s">
        <v>7040</v>
      </c>
      <c r="H1985">
        <v>0</v>
      </c>
      <c r="I1985">
        <v>576.62128899999993</v>
      </c>
    </row>
    <row r="1986" spans="1:9" x14ac:dyDescent="0.25">
      <c r="A1986" s="8">
        <v>2024</v>
      </c>
      <c r="B1986" s="9" t="s">
        <v>783</v>
      </c>
      <c r="C1986" s="9" t="s">
        <v>2061</v>
      </c>
      <c r="D1986" s="9" t="s">
        <v>5032</v>
      </c>
      <c r="E1986" s="11">
        <f>VLOOKUP(C1986,Typology!$A$2:$D$615,4,FALSE)</f>
        <v>8</v>
      </c>
      <c r="F1986" s="9" t="s">
        <v>2061</v>
      </c>
      <c r="G1986" s="9" t="s">
        <v>5032</v>
      </c>
      <c r="H1986">
        <v>10.251495999999999</v>
      </c>
      <c r="I1986">
        <v>35.442977999999997</v>
      </c>
    </row>
    <row r="1987" spans="1:9" x14ac:dyDescent="0.25">
      <c r="A1987" s="8">
        <v>2024</v>
      </c>
      <c r="B1987" s="9" t="s">
        <v>783</v>
      </c>
      <c r="C1987" s="9" t="s">
        <v>2061</v>
      </c>
      <c r="D1987" s="9" t="s">
        <v>5032</v>
      </c>
      <c r="E1987" s="11">
        <f>VLOOKUP(C1987,Typology!$A$2:$D$615,4,FALSE)</f>
        <v>8</v>
      </c>
      <c r="F1987" s="9" t="s">
        <v>2114</v>
      </c>
      <c r="G1987" s="9" t="s">
        <v>7041</v>
      </c>
      <c r="H1987">
        <v>265.56553400000001</v>
      </c>
      <c r="I1987">
        <v>374.30149</v>
      </c>
    </row>
    <row r="1988" spans="1:9" x14ac:dyDescent="0.25">
      <c r="A1988" s="8">
        <v>2024</v>
      </c>
      <c r="B1988" s="9" t="s">
        <v>783</v>
      </c>
      <c r="C1988" s="9" t="s">
        <v>2061</v>
      </c>
      <c r="D1988" s="9" t="s">
        <v>5032</v>
      </c>
      <c r="E1988" s="11">
        <f>VLOOKUP(C1988,Typology!$A$2:$D$615,4,FALSE)</f>
        <v>8</v>
      </c>
      <c r="F1988" s="9" t="s">
        <v>2115</v>
      </c>
      <c r="G1988" s="9" t="s">
        <v>7042</v>
      </c>
      <c r="H1988">
        <v>184.01331499999998</v>
      </c>
      <c r="I1988">
        <v>258.28297700000002</v>
      </c>
    </row>
    <row r="1989" spans="1:9" x14ac:dyDescent="0.25">
      <c r="A1989" s="8">
        <v>2024</v>
      </c>
      <c r="B1989" s="9" t="s">
        <v>783</v>
      </c>
      <c r="C1989" s="9" t="s">
        <v>2061</v>
      </c>
      <c r="D1989" s="9" t="s">
        <v>5032</v>
      </c>
      <c r="E1989" s="11">
        <f>VLOOKUP(C1989,Typology!$A$2:$D$615,4,FALSE)</f>
        <v>8</v>
      </c>
      <c r="F1989" s="9" t="s">
        <v>2116</v>
      </c>
      <c r="G1989" s="9" t="s">
        <v>7043</v>
      </c>
      <c r="H1989">
        <v>113.802392</v>
      </c>
      <c r="I1989">
        <v>113.802392</v>
      </c>
    </row>
    <row r="1990" spans="1:9" x14ac:dyDescent="0.25">
      <c r="A1990" s="8">
        <v>2024</v>
      </c>
      <c r="B1990" s="9" t="s">
        <v>783</v>
      </c>
      <c r="C1990" s="9" t="s">
        <v>2061</v>
      </c>
      <c r="D1990" s="9" t="s">
        <v>5032</v>
      </c>
      <c r="E1990" s="11">
        <f>VLOOKUP(C1990,Typology!$A$2:$D$615,4,FALSE)</f>
        <v>8</v>
      </c>
      <c r="F1990" s="9" t="s">
        <v>2117</v>
      </c>
      <c r="G1990" s="9" t="s">
        <v>7044</v>
      </c>
      <c r="H1990">
        <v>0</v>
      </c>
      <c r="I1990">
        <v>306.11173200000002</v>
      </c>
    </row>
    <row r="1991" spans="1:9" x14ac:dyDescent="0.25">
      <c r="A1991" s="8">
        <v>2024</v>
      </c>
      <c r="B1991" s="9" t="s">
        <v>783</v>
      </c>
      <c r="C1991" s="9" t="s">
        <v>2118</v>
      </c>
      <c r="D1991" s="9" t="s">
        <v>4804</v>
      </c>
      <c r="E1991" s="11">
        <f>VLOOKUP(C1991,Typology!$A$2:$D$615,4,FALSE)</f>
        <v>4</v>
      </c>
      <c r="F1991" s="9" t="s">
        <v>2119</v>
      </c>
      <c r="G1991" s="9" t="s">
        <v>7045</v>
      </c>
      <c r="H1991">
        <v>12.232142</v>
      </c>
      <c r="I1991">
        <v>12.232142</v>
      </c>
    </row>
    <row r="1992" spans="1:9" x14ac:dyDescent="0.25">
      <c r="A1992" s="8">
        <v>2024</v>
      </c>
      <c r="B1992" s="9" t="s">
        <v>783</v>
      </c>
      <c r="C1992" s="9" t="s">
        <v>2118</v>
      </c>
      <c r="D1992" s="9" t="s">
        <v>4804</v>
      </c>
      <c r="E1992" s="11">
        <f>VLOOKUP(C1992,Typology!$A$2:$D$615,4,FALSE)</f>
        <v>4</v>
      </c>
      <c r="F1992" s="9" t="s">
        <v>2120</v>
      </c>
      <c r="G1992" s="9" t="s">
        <v>7046</v>
      </c>
      <c r="H1992">
        <v>0</v>
      </c>
      <c r="I1992">
        <v>381.46761400000003</v>
      </c>
    </row>
    <row r="1993" spans="1:9" x14ac:dyDescent="0.25">
      <c r="A1993" s="8">
        <v>2024</v>
      </c>
      <c r="B1993" s="9" t="s">
        <v>783</v>
      </c>
      <c r="C1993" s="9" t="s">
        <v>2118</v>
      </c>
      <c r="D1993" s="9" t="s">
        <v>4804</v>
      </c>
      <c r="E1993" s="11">
        <f>VLOOKUP(C1993,Typology!$A$2:$D$615,4,FALSE)</f>
        <v>4</v>
      </c>
      <c r="F1993" s="9" t="s">
        <v>2121</v>
      </c>
      <c r="G1993" s="9" t="s">
        <v>7047</v>
      </c>
      <c r="H1993">
        <v>361.39590299999998</v>
      </c>
      <c r="I1993">
        <v>361.39590299999998</v>
      </c>
    </row>
    <row r="1994" spans="1:9" x14ac:dyDescent="0.25">
      <c r="A1994" s="8">
        <v>2024</v>
      </c>
      <c r="B1994" s="9" t="s">
        <v>783</v>
      </c>
      <c r="C1994" s="9" t="s">
        <v>2122</v>
      </c>
      <c r="D1994" s="9" t="s">
        <v>4912</v>
      </c>
      <c r="E1994" s="11">
        <f>VLOOKUP(C1994,Typology!$A$2:$D$615,4,FALSE)</f>
        <v>5</v>
      </c>
      <c r="F1994" s="9" t="s">
        <v>2123</v>
      </c>
      <c r="G1994" s="9" t="s">
        <v>7048</v>
      </c>
      <c r="H1994">
        <v>645.595326</v>
      </c>
      <c r="I1994">
        <v>645.595326</v>
      </c>
    </row>
    <row r="1995" spans="1:9" x14ac:dyDescent="0.25">
      <c r="A1995" s="8">
        <v>2024</v>
      </c>
      <c r="B1995" s="9" t="s">
        <v>783</v>
      </c>
      <c r="C1995" s="9" t="s">
        <v>2122</v>
      </c>
      <c r="D1995" s="9" t="s">
        <v>4912</v>
      </c>
      <c r="E1995" s="11">
        <f>VLOOKUP(C1995,Typology!$A$2:$D$615,4,FALSE)</f>
        <v>5</v>
      </c>
      <c r="F1995" s="9" t="s">
        <v>2124</v>
      </c>
      <c r="G1995" s="9" t="s">
        <v>7049</v>
      </c>
      <c r="H1995">
        <v>313.81048900000002</v>
      </c>
      <c r="I1995">
        <v>313.81048900000002</v>
      </c>
    </row>
    <row r="1996" spans="1:9" x14ac:dyDescent="0.25">
      <c r="A1996" s="8">
        <v>2024</v>
      </c>
      <c r="B1996" s="9" t="s">
        <v>783</v>
      </c>
      <c r="C1996" s="9" t="s">
        <v>2122</v>
      </c>
      <c r="D1996" s="9" t="s">
        <v>4912</v>
      </c>
      <c r="E1996" s="11">
        <f>VLOOKUP(C1996,Typology!$A$2:$D$615,4,FALSE)</f>
        <v>5</v>
      </c>
      <c r="F1996" s="9" t="s">
        <v>2125</v>
      </c>
      <c r="G1996" s="9" t="s">
        <v>7050</v>
      </c>
      <c r="H1996">
        <v>199.736682</v>
      </c>
      <c r="I1996">
        <v>199.736682</v>
      </c>
    </row>
    <row r="1997" spans="1:9" x14ac:dyDescent="0.25">
      <c r="A1997" s="8">
        <v>2024</v>
      </c>
      <c r="B1997" s="9" t="s">
        <v>783</v>
      </c>
      <c r="C1997" s="9" t="s">
        <v>2122</v>
      </c>
      <c r="D1997" s="9" t="s">
        <v>4912</v>
      </c>
      <c r="E1997" s="11">
        <f>VLOOKUP(C1997,Typology!$A$2:$D$615,4,FALSE)</f>
        <v>5</v>
      </c>
      <c r="F1997" s="9" t="s">
        <v>2126</v>
      </c>
      <c r="G1997" s="9" t="s">
        <v>7051</v>
      </c>
      <c r="H1997">
        <v>278.16856999999999</v>
      </c>
      <c r="I1997">
        <v>278.16856999999999</v>
      </c>
    </row>
    <row r="1998" spans="1:9" x14ac:dyDescent="0.25">
      <c r="A1998" s="8">
        <v>2024</v>
      </c>
      <c r="B1998" s="9" t="s">
        <v>783</v>
      </c>
      <c r="C1998" s="9" t="s">
        <v>2122</v>
      </c>
      <c r="D1998" s="9" t="s">
        <v>4912</v>
      </c>
      <c r="E1998" s="11">
        <f>VLOOKUP(C1998,Typology!$A$2:$D$615,4,FALSE)</f>
        <v>5</v>
      </c>
      <c r="F1998" s="9" t="s">
        <v>2127</v>
      </c>
      <c r="G1998" s="9" t="s">
        <v>7052</v>
      </c>
      <c r="H1998">
        <v>271.56904099999997</v>
      </c>
      <c r="I1998">
        <v>271.56904099999997</v>
      </c>
    </row>
    <row r="1999" spans="1:9" x14ac:dyDescent="0.25">
      <c r="A1999" s="8">
        <v>2024</v>
      </c>
      <c r="B1999" s="9" t="s">
        <v>783</v>
      </c>
      <c r="C1999" s="9" t="s">
        <v>2122</v>
      </c>
      <c r="D1999" s="9" t="s">
        <v>4912</v>
      </c>
      <c r="E1999" s="11">
        <f>VLOOKUP(C1999,Typology!$A$2:$D$615,4,FALSE)</f>
        <v>5</v>
      </c>
      <c r="F1999" s="9" t="s">
        <v>2128</v>
      </c>
      <c r="G1999" s="9" t="s">
        <v>7053</v>
      </c>
      <c r="H1999">
        <v>192.17910499999999</v>
      </c>
      <c r="I1999">
        <v>192.17910499999999</v>
      </c>
    </row>
    <row r="2000" spans="1:9" x14ac:dyDescent="0.25">
      <c r="A2000" s="8">
        <v>2024</v>
      </c>
      <c r="B2000" s="9" t="s">
        <v>783</v>
      </c>
      <c r="C2000" s="9" t="s">
        <v>2122</v>
      </c>
      <c r="D2000" s="9" t="s">
        <v>4912</v>
      </c>
      <c r="E2000" s="11">
        <f>VLOOKUP(C2000,Typology!$A$2:$D$615,4,FALSE)</f>
        <v>5</v>
      </c>
      <c r="F2000" s="9" t="s">
        <v>754</v>
      </c>
      <c r="G2000" s="9" t="s">
        <v>5882</v>
      </c>
      <c r="H2000">
        <v>0</v>
      </c>
      <c r="I2000">
        <v>1137.7298089999999</v>
      </c>
    </row>
    <row r="2001" spans="1:9" x14ac:dyDescent="0.25">
      <c r="A2001" s="8">
        <v>2024</v>
      </c>
      <c r="B2001" s="9" t="s">
        <v>783</v>
      </c>
      <c r="C2001" s="9" t="s">
        <v>2122</v>
      </c>
      <c r="D2001" s="9" t="s">
        <v>4912</v>
      </c>
      <c r="E2001" s="11">
        <f>VLOOKUP(C2001,Typology!$A$2:$D$615,4,FALSE)</f>
        <v>5</v>
      </c>
      <c r="F2001" s="9" t="s">
        <v>757</v>
      </c>
      <c r="G2001" s="9" t="s">
        <v>5884</v>
      </c>
      <c r="H2001">
        <v>0</v>
      </c>
      <c r="I2001">
        <v>588.13344299999994</v>
      </c>
    </row>
    <row r="2002" spans="1:9" x14ac:dyDescent="0.25">
      <c r="A2002" s="8">
        <v>2024</v>
      </c>
      <c r="B2002" s="9" t="s">
        <v>783</v>
      </c>
      <c r="C2002" s="9" t="s">
        <v>2122</v>
      </c>
      <c r="D2002" s="9" t="s">
        <v>4912</v>
      </c>
      <c r="E2002" s="11">
        <f>VLOOKUP(C2002,Typology!$A$2:$D$615,4,FALSE)</f>
        <v>5</v>
      </c>
      <c r="F2002" s="9" t="s">
        <v>2129</v>
      </c>
      <c r="G2002" s="9" t="s">
        <v>7054</v>
      </c>
      <c r="H2002">
        <v>0</v>
      </c>
      <c r="I2002">
        <v>302.22239300000001</v>
      </c>
    </row>
    <row r="2003" spans="1:9" x14ac:dyDescent="0.25">
      <c r="A2003" s="8">
        <v>2024</v>
      </c>
      <c r="B2003" s="9" t="s">
        <v>783</v>
      </c>
      <c r="C2003" s="9" t="s">
        <v>2130</v>
      </c>
      <c r="D2003" s="9" t="s">
        <v>4954</v>
      </c>
      <c r="E2003" s="11">
        <f>VLOOKUP(C2003,Typology!$A$2:$D$615,4,FALSE)</f>
        <v>6</v>
      </c>
      <c r="F2003" s="9" t="s">
        <v>2131</v>
      </c>
      <c r="G2003" s="9" t="s">
        <v>7055</v>
      </c>
      <c r="H2003">
        <v>778.11345800000004</v>
      </c>
      <c r="I2003">
        <v>778.11345800000004</v>
      </c>
    </row>
    <row r="2004" spans="1:9" x14ac:dyDescent="0.25">
      <c r="A2004" s="8">
        <v>2024</v>
      </c>
      <c r="B2004" s="9" t="s">
        <v>783</v>
      </c>
      <c r="C2004" s="9" t="s">
        <v>2130</v>
      </c>
      <c r="D2004" s="9" t="s">
        <v>4954</v>
      </c>
      <c r="E2004" s="11">
        <f>VLOOKUP(C2004,Typology!$A$2:$D$615,4,FALSE)</f>
        <v>6</v>
      </c>
      <c r="F2004" s="9" t="s">
        <v>2132</v>
      </c>
      <c r="G2004" s="9" t="s">
        <v>7056</v>
      </c>
      <c r="H2004">
        <v>104.91846200000001</v>
      </c>
      <c r="I2004">
        <v>104.91846200000001</v>
      </c>
    </row>
    <row r="2005" spans="1:9" x14ac:dyDescent="0.25">
      <c r="A2005" s="8">
        <v>2024</v>
      </c>
      <c r="B2005" s="9" t="s">
        <v>783</v>
      </c>
      <c r="C2005" s="9" t="s">
        <v>2130</v>
      </c>
      <c r="D2005" s="9" t="s">
        <v>4954</v>
      </c>
      <c r="E2005" s="11">
        <f>VLOOKUP(C2005,Typology!$A$2:$D$615,4,FALSE)</f>
        <v>6</v>
      </c>
      <c r="F2005" s="9" t="s">
        <v>2133</v>
      </c>
      <c r="G2005" s="9" t="s">
        <v>7057</v>
      </c>
      <c r="H2005">
        <v>490.73819500000002</v>
      </c>
      <c r="I2005">
        <v>490.73819500000002</v>
      </c>
    </row>
    <row r="2006" spans="1:9" x14ac:dyDescent="0.25">
      <c r="A2006" s="8">
        <v>2024</v>
      </c>
      <c r="B2006" s="9" t="s">
        <v>783</v>
      </c>
      <c r="C2006" s="9" t="s">
        <v>2130</v>
      </c>
      <c r="D2006" s="9" t="s">
        <v>4954</v>
      </c>
      <c r="E2006" s="11">
        <f>VLOOKUP(C2006,Typology!$A$2:$D$615,4,FALSE)</f>
        <v>6</v>
      </c>
      <c r="F2006" s="9" t="s">
        <v>2134</v>
      </c>
      <c r="G2006" s="9" t="s">
        <v>7058</v>
      </c>
      <c r="H2006">
        <v>0</v>
      </c>
      <c r="I2006">
        <v>721.88724000000002</v>
      </c>
    </row>
    <row r="2007" spans="1:9" x14ac:dyDescent="0.25">
      <c r="A2007" s="8">
        <v>2024</v>
      </c>
      <c r="B2007" s="9" t="s">
        <v>783</v>
      </c>
      <c r="C2007" s="9" t="s">
        <v>2130</v>
      </c>
      <c r="D2007" s="9" t="s">
        <v>4954</v>
      </c>
      <c r="E2007" s="11">
        <f>VLOOKUP(C2007,Typology!$A$2:$D$615,4,FALSE)</f>
        <v>6</v>
      </c>
      <c r="F2007" s="9" t="s">
        <v>2135</v>
      </c>
      <c r="G2007" s="9" t="s">
        <v>7059</v>
      </c>
      <c r="H2007">
        <v>0</v>
      </c>
      <c r="I2007">
        <v>747.65727100000004</v>
      </c>
    </row>
    <row r="2008" spans="1:9" x14ac:dyDescent="0.25">
      <c r="A2008" s="8">
        <v>2024</v>
      </c>
      <c r="B2008" s="9" t="s">
        <v>783</v>
      </c>
      <c r="C2008" s="9" t="s">
        <v>2130</v>
      </c>
      <c r="D2008" s="9" t="s">
        <v>4954</v>
      </c>
      <c r="E2008" s="11">
        <f>VLOOKUP(C2008,Typology!$A$2:$D$615,4,FALSE)</f>
        <v>6</v>
      </c>
      <c r="F2008" s="9" t="s">
        <v>2136</v>
      </c>
      <c r="G2008" s="9" t="s">
        <v>7060</v>
      </c>
      <c r="H2008">
        <v>0</v>
      </c>
      <c r="I2008">
        <v>58.797056999999995</v>
      </c>
    </row>
    <row r="2009" spans="1:9" x14ac:dyDescent="0.25">
      <c r="A2009" s="8">
        <v>2024</v>
      </c>
      <c r="B2009" s="9" t="s">
        <v>783</v>
      </c>
      <c r="C2009" s="9" t="s">
        <v>2130</v>
      </c>
      <c r="D2009" s="9" t="s">
        <v>4954</v>
      </c>
      <c r="E2009" s="11">
        <f>VLOOKUP(C2009,Typology!$A$2:$D$615,4,FALSE)</f>
        <v>6</v>
      </c>
      <c r="F2009" s="9" t="s">
        <v>2137</v>
      </c>
      <c r="G2009" s="9" t="s">
        <v>7061</v>
      </c>
      <c r="H2009">
        <v>703.07630500000005</v>
      </c>
      <c r="I2009">
        <v>703.07630500000005</v>
      </c>
    </row>
    <row r="2010" spans="1:9" x14ac:dyDescent="0.25">
      <c r="A2010" s="8">
        <v>2024</v>
      </c>
      <c r="B2010" s="9" t="s">
        <v>783</v>
      </c>
      <c r="C2010" s="9" t="s">
        <v>2130</v>
      </c>
      <c r="D2010" s="9" t="s">
        <v>4954</v>
      </c>
      <c r="E2010" s="11">
        <f>VLOOKUP(C2010,Typology!$A$2:$D$615,4,FALSE)</f>
        <v>6</v>
      </c>
      <c r="F2010" s="9" t="s">
        <v>2138</v>
      </c>
      <c r="G2010" s="9" t="s">
        <v>7062</v>
      </c>
      <c r="H2010">
        <v>0</v>
      </c>
      <c r="I2010">
        <v>1870.0191520000001</v>
      </c>
    </row>
    <row r="2011" spans="1:9" x14ac:dyDescent="0.25">
      <c r="A2011" s="8">
        <v>2024</v>
      </c>
      <c r="B2011" s="9" t="s">
        <v>783</v>
      </c>
      <c r="C2011" s="9" t="s">
        <v>2130</v>
      </c>
      <c r="D2011" s="9" t="s">
        <v>4954</v>
      </c>
      <c r="E2011" s="11">
        <f>VLOOKUP(C2011,Typology!$A$2:$D$615,4,FALSE)</f>
        <v>6</v>
      </c>
      <c r="F2011" s="9" t="s">
        <v>2139</v>
      </c>
      <c r="G2011" s="9" t="s">
        <v>7063</v>
      </c>
      <c r="H2011">
        <v>492.21430099999998</v>
      </c>
      <c r="I2011">
        <v>492.21430099999998</v>
      </c>
    </row>
    <row r="2012" spans="1:9" x14ac:dyDescent="0.25">
      <c r="A2012" s="8">
        <v>2024</v>
      </c>
      <c r="B2012" s="9" t="s">
        <v>783</v>
      </c>
      <c r="C2012" s="9" t="s">
        <v>2130</v>
      </c>
      <c r="D2012" s="9" t="s">
        <v>4954</v>
      </c>
      <c r="E2012" s="11">
        <f>VLOOKUP(C2012,Typology!$A$2:$D$615,4,FALSE)</f>
        <v>6</v>
      </c>
      <c r="F2012" s="9" t="s">
        <v>2140</v>
      </c>
      <c r="G2012" s="9" t="s">
        <v>7064</v>
      </c>
      <c r="H2012">
        <v>529.62776299999996</v>
      </c>
      <c r="I2012">
        <v>529.62776299999996</v>
      </c>
    </row>
    <row r="2013" spans="1:9" x14ac:dyDescent="0.25">
      <c r="A2013" s="8">
        <v>2024</v>
      </c>
      <c r="B2013" s="9" t="s">
        <v>783</v>
      </c>
      <c r="C2013" s="9" t="s">
        <v>2141</v>
      </c>
      <c r="D2013" s="9" t="s">
        <v>4778</v>
      </c>
      <c r="E2013" s="11">
        <f>VLOOKUP(C2013,Typology!$A$2:$D$615,4,FALSE)</f>
        <v>4</v>
      </c>
      <c r="F2013" s="9" t="s">
        <v>2142</v>
      </c>
      <c r="G2013" s="9" t="s">
        <v>7065</v>
      </c>
      <c r="H2013">
        <v>832.72317699999996</v>
      </c>
      <c r="I2013">
        <v>832.72317699999996</v>
      </c>
    </row>
    <row r="2014" spans="1:9" x14ac:dyDescent="0.25">
      <c r="A2014" s="8">
        <v>2024</v>
      </c>
      <c r="B2014" s="9" t="s">
        <v>783</v>
      </c>
      <c r="C2014" s="9" t="s">
        <v>2141</v>
      </c>
      <c r="D2014" s="9" t="s">
        <v>4778</v>
      </c>
      <c r="E2014" s="11">
        <f>VLOOKUP(C2014,Typology!$A$2:$D$615,4,FALSE)</f>
        <v>4</v>
      </c>
      <c r="F2014" s="9" t="s">
        <v>2143</v>
      </c>
      <c r="G2014" s="9" t="s">
        <v>7066</v>
      </c>
      <c r="H2014">
        <v>0</v>
      </c>
      <c r="I2014">
        <v>393.179078</v>
      </c>
    </row>
    <row r="2015" spans="1:9" x14ac:dyDescent="0.25">
      <c r="A2015" s="8">
        <v>2024</v>
      </c>
      <c r="B2015" s="9" t="s">
        <v>783</v>
      </c>
      <c r="C2015" s="9" t="s">
        <v>2141</v>
      </c>
      <c r="D2015" s="9" t="s">
        <v>4778</v>
      </c>
      <c r="E2015" s="11">
        <f>VLOOKUP(C2015,Typology!$A$2:$D$615,4,FALSE)</f>
        <v>4</v>
      </c>
      <c r="F2015" s="9" t="s">
        <v>606</v>
      </c>
      <c r="G2015" s="9" t="s">
        <v>5758</v>
      </c>
      <c r="H2015">
        <v>0</v>
      </c>
      <c r="I2015">
        <v>486.32736699999998</v>
      </c>
    </row>
    <row r="2016" spans="1:9" x14ac:dyDescent="0.25">
      <c r="A2016" s="8">
        <v>2024</v>
      </c>
      <c r="B2016" s="9" t="s">
        <v>783</v>
      </c>
      <c r="C2016" s="9" t="s">
        <v>2144</v>
      </c>
      <c r="D2016" s="9" t="s">
        <v>4916</v>
      </c>
      <c r="E2016" s="11">
        <f>VLOOKUP(C2016,Typology!$A$2:$D$615,4,FALSE)</f>
        <v>5</v>
      </c>
      <c r="F2016" s="9" t="s">
        <v>2145</v>
      </c>
      <c r="G2016" s="9" t="s">
        <v>7067</v>
      </c>
      <c r="H2016">
        <v>0</v>
      </c>
      <c r="I2016">
        <v>884.67179399999998</v>
      </c>
    </row>
    <row r="2017" spans="1:9" x14ac:dyDescent="0.25">
      <c r="A2017" s="8">
        <v>2024</v>
      </c>
      <c r="B2017" s="9" t="s">
        <v>783</v>
      </c>
      <c r="C2017" s="9" t="s">
        <v>2144</v>
      </c>
      <c r="D2017" s="9" t="s">
        <v>4916</v>
      </c>
      <c r="E2017" s="11">
        <f>VLOOKUP(C2017,Typology!$A$2:$D$615,4,FALSE)</f>
        <v>5</v>
      </c>
      <c r="F2017" s="9" t="s">
        <v>2146</v>
      </c>
      <c r="G2017" s="9" t="s">
        <v>7068</v>
      </c>
      <c r="H2017">
        <v>317.94911100000002</v>
      </c>
      <c r="I2017">
        <v>317.94911100000002</v>
      </c>
    </row>
    <row r="2018" spans="1:9" x14ac:dyDescent="0.25">
      <c r="A2018" s="8">
        <v>2024</v>
      </c>
      <c r="B2018" s="9" t="s">
        <v>783</v>
      </c>
      <c r="C2018" s="9" t="s">
        <v>2144</v>
      </c>
      <c r="D2018" s="9" t="s">
        <v>4916</v>
      </c>
      <c r="E2018" s="11">
        <f>VLOOKUP(C2018,Typology!$A$2:$D$615,4,FALSE)</f>
        <v>5</v>
      </c>
      <c r="F2018" s="9" t="s">
        <v>2147</v>
      </c>
      <c r="G2018" s="9" t="s">
        <v>7069</v>
      </c>
      <c r="H2018">
        <v>430.631486</v>
      </c>
      <c r="I2018">
        <v>430.631486</v>
      </c>
    </row>
    <row r="2019" spans="1:9" x14ac:dyDescent="0.25">
      <c r="A2019" s="8">
        <v>2024</v>
      </c>
      <c r="B2019" s="9" t="s">
        <v>783</v>
      </c>
      <c r="C2019" s="9" t="s">
        <v>2144</v>
      </c>
      <c r="D2019" s="9" t="s">
        <v>4916</v>
      </c>
      <c r="E2019" s="11">
        <f>VLOOKUP(C2019,Typology!$A$2:$D$615,4,FALSE)</f>
        <v>5</v>
      </c>
      <c r="F2019" s="9" t="s">
        <v>2148</v>
      </c>
      <c r="G2019" s="9" t="s">
        <v>7070</v>
      </c>
      <c r="H2019">
        <v>60.767046000000001</v>
      </c>
      <c r="I2019">
        <v>60.767046000000001</v>
      </c>
    </row>
    <row r="2020" spans="1:9" x14ac:dyDescent="0.25">
      <c r="A2020" s="8">
        <v>2024</v>
      </c>
      <c r="B2020" s="9" t="s">
        <v>783</v>
      </c>
      <c r="C2020" s="9" t="s">
        <v>2144</v>
      </c>
      <c r="D2020" s="9" t="s">
        <v>4916</v>
      </c>
      <c r="E2020" s="11">
        <f>VLOOKUP(C2020,Typology!$A$2:$D$615,4,FALSE)</f>
        <v>5</v>
      </c>
      <c r="F2020" s="9" t="s">
        <v>2149</v>
      </c>
      <c r="G2020" s="9" t="s">
        <v>7071</v>
      </c>
      <c r="H2020">
        <v>0</v>
      </c>
      <c r="I2020">
        <v>623.52614900000003</v>
      </c>
    </row>
    <row r="2021" spans="1:9" x14ac:dyDescent="0.25">
      <c r="A2021" s="8">
        <v>2024</v>
      </c>
      <c r="B2021" s="9" t="s">
        <v>783</v>
      </c>
      <c r="C2021" s="9" t="s">
        <v>2144</v>
      </c>
      <c r="D2021" s="9" t="s">
        <v>4916</v>
      </c>
      <c r="E2021" s="11">
        <f>VLOOKUP(C2021,Typology!$A$2:$D$615,4,FALSE)</f>
        <v>5</v>
      </c>
      <c r="F2021" s="9" t="s">
        <v>2150</v>
      </c>
      <c r="G2021" s="9" t="s">
        <v>7072</v>
      </c>
      <c r="H2021">
        <v>385.23423400000001</v>
      </c>
      <c r="I2021">
        <v>385.23423400000001</v>
      </c>
    </row>
    <row r="2022" spans="1:9" x14ac:dyDescent="0.25">
      <c r="A2022" s="8">
        <v>2024</v>
      </c>
      <c r="B2022" s="9" t="s">
        <v>783</v>
      </c>
      <c r="C2022" s="9" t="s">
        <v>2151</v>
      </c>
      <c r="D2022" s="9" t="s">
        <v>4849</v>
      </c>
      <c r="E2022" s="11">
        <f>VLOOKUP(C2022,Typology!$A$2:$D$615,4,FALSE)</f>
        <v>4</v>
      </c>
      <c r="F2022" s="9" t="s">
        <v>2152</v>
      </c>
      <c r="G2022" s="9" t="s">
        <v>7073</v>
      </c>
      <c r="H2022">
        <v>215.38134299999999</v>
      </c>
      <c r="I2022">
        <v>215.38134299999999</v>
      </c>
    </row>
    <row r="2023" spans="1:9" x14ac:dyDescent="0.25">
      <c r="A2023" s="8">
        <v>2024</v>
      </c>
      <c r="B2023" s="9" t="s">
        <v>783</v>
      </c>
      <c r="C2023" s="9" t="s">
        <v>2151</v>
      </c>
      <c r="D2023" s="9" t="s">
        <v>4849</v>
      </c>
      <c r="E2023" s="11">
        <f>VLOOKUP(C2023,Typology!$A$2:$D$615,4,FALSE)</f>
        <v>4</v>
      </c>
      <c r="F2023" s="9" t="s">
        <v>2153</v>
      </c>
      <c r="G2023" s="9" t="s">
        <v>7074</v>
      </c>
      <c r="H2023">
        <v>719.64732200000003</v>
      </c>
      <c r="I2023">
        <v>719.64732200000003</v>
      </c>
    </row>
    <row r="2024" spans="1:9" x14ac:dyDescent="0.25">
      <c r="A2024" s="8">
        <v>2024</v>
      </c>
      <c r="B2024" s="9" t="s">
        <v>783</v>
      </c>
      <c r="C2024" s="9" t="s">
        <v>2151</v>
      </c>
      <c r="D2024" s="9" t="s">
        <v>4849</v>
      </c>
      <c r="E2024" s="11">
        <f>VLOOKUP(C2024,Typology!$A$2:$D$615,4,FALSE)</f>
        <v>4</v>
      </c>
      <c r="F2024" s="9" t="s">
        <v>2154</v>
      </c>
      <c r="G2024" s="9" t="s">
        <v>7075</v>
      </c>
      <c r="H2024">
        <v>0</v>
      </c>
      <c r="I2024">
        <v>371.33517699999999</v>
      </c>
    </row>
    <row r="2025" spans="1:9" x14ac:dyDescent="0.25">
      <c r="A2025" s="8">
        <v>2024</v>
      </c>
      <c r="B2025" s="9" t="s">
        <v>783</v>
      </c>
      <c r="C2025" s="9" t="s">
        <v>2151</v>
      </c>
      <c r="D2025" s="9" t="s">
        <v>4849</v>
      </c>
      <c r="E2025" s="11">
        <f>VLOOKUP(C2025,Typology!$A$2:$D$615,4,FALSE)</f>
        <v>4</v>
      </c>
      <c r="F2025" s="9" t="s">
        <v>715</v>
      </c>
      <c r="G2025" s="9" t="s">
        <v>5851</v>
      </c>
      <c r="H2025">
        <v>0</v>
      </c>
      <c r="I2025">
        <v>556.377343</v>
      </c>
    </row>
    <row r="2026" spans="1:9" x14ac:dyDescent="0.25">
      <c r="A2026" s="8">
        <v>2024</v>
      </c>
      <c r="B2026" s="9" t="s">
        <v>783</v>
      </c>
      <c r="C2026" s="9" t="s">
        <v>2155</v>
      </c>
      <c r="D2026" s="9" t="s">
        <v>4910</v>
      </c>
      <c r="E2026" s="11">
        <f>VLOOKUP(C2026,Typology!$A$2:$D$615,4,FALSE)</f>
        <v>5</v>
      </c>
      <c r="F2026" s="9" t="s">
        <v>2156</v>
      </c>
      <c r="G2026" s="9" t="s">
        <v>7076</v>
      </c>
      <c r="H2026">
        <v>0</v>
      </c>
      <c r="I2026">
        <v>631.36030800000003</v>
      </c>
    </row>
    <row r="2027" spans="1:9" x14ac:dyDescent="0.25">
      <c r="A2027" s="8">
        <v>2024</v>
      </c>
      <c r="B2027" s="9" t="s">
        <v>783</v>
      </c>
      <c r="C2027" s="9" t="s">
        <v>2155</v>
      </c>
      <c r="D2027" s="9" t="s">
        <v>4910</v>
      </c>
      <c r="E2027" s="11">
        <f>VLOOKUP(C2027,Typology!$A$2:$D$615,4,FALSE)</f>
        <v>5</v>
      </c>
      <c r="F2027" s="9" t="s">
        <v>2157</v>
      </c>
      <c r="G2027" s="9" t="s">
        <v>6430</v>
      </c>
      <c r="H2027">
        <v>245.82183699999999</v>
      </c>
      <c r="I2027">
        <v>245.82183699999999</v>
      </c>
    </row>
    <row r="2028" spans="1:9" x14ac:dyDescent="0.25">
      <c r="A2028" s="8">
        <v>2024</v>
      </c>
      <c r="B2028" s="9" t="s">
        <v>783</v>
      </c>
      <c r="C2028" s="9" t="s">
        <v>2155</v>
      </c>
      <c r="D2028" s="9" t="s">
        <v>4910</v>
      </c>
      <c r="E2028" s="11">
        <f>VLOOKUP(C2028,Typology!$A$2:$D$615,4,FALSE)</f>
        <v>5</v>
      </c>
      <c r="F2028" s="9" t="s">
        <v>2158</v>
      </c>
      <c r="G2028" s="9" t="s">
        <v>7077</v>
      </c>
      <c r="H2028">
        <v>353.94089100000002</v>
      </c>
      <c r="I2028">
        <v>353.94089100000002</v>
      </c>
    </row>
    <row r="2029" spans="1:9" x14ac:dyDescent="0.25">
      <c r="A2029" s="8">
        <v>2024</v>
      </c>
      <c r="B2029" s="9" t="s">
        <v>783</v>
      </c>
      <c r="C2029" s="9" t="s">
        <v>2155</v>
      </c>
      <c r="D2029" s="9" t="s">
        <v>4910</v>
      </c>
      <c r="E2029" s="11">
        <f>VLOOKUP(C2029,Typology!$A$2:$D$615,4,FALSE)</f>
        <v>5</v>
      </c>
      <c r="F2029" s="9" t="s">
        <v>4316</v>
      </c>
      <c r="G2029" s="9" t="s">
        <v>8621</v>
      </c>
      <c r="H2029">
        <v>0</v>
      </c>
      <c r="I2029">
        <v>6.7807659999999998</v>
      </c>
    </row>
    <row r="2030" spans="1:9" x14ac:dyDescent="0.25">
      <c r="A2030" s="8">
        <v>2024</v>
      </c>
      <c r="B2030" s="9" t="s">
        <v>783</v>
      </c>
      <c r="C2030" s="9" t="s">
        <v>2155</v>
      </c>
      <c r="D2030" s="9" t="s">
        <v>4910</v>
      </c>
      <c r="E2030" s="11">
        <f>VLOOKUP(C2030,Typology!$A$2:$D$615,4,FALSE)</f>
        <v>5</v>
      </c>
      <c r="F2030" s="9" t="s">
        <v>2159</v>
      </c>
      <c r="G2030" s="9" t="s">
        <v>6389</v>
      </c>
      <c r="H2030">
        <v>225.59315900000001</v>
      </c>
      <c r="I2030">
        <v>225.59315900000001</v>
      </c>
    </row>
    <row r="2031" spans="1:9" x14ac:dyDescent="0.25">
      <c r="A2031" s="8">
        <v>2024</v>
      </c>
      <c r="B2031" s="9" t="s">
        <v>783</v>
      </c>
      <c r="C2031" s="9" t="s">
        <v>2155</v>
      </c>
      <c r="D2031" s="9" t="s">
        <v>4910</v>
      </c>
      <c r="E2031" s="11">
        <f>VLOOKUP(C2031,Typology!$A$2:$D$615,4,FALSE)</f>
        <v>5</v>
      </c>
      <c r="F2031" s="9" t="s">
        <v>4317</v>
      </c>
      <c r="G2031" s="9" t="s">
        <v>8622</v>
      </c>
      <c r="H2031">
        <v>16</v>
      </c>
      <c r="I2031">
        <v>16</v>
      </c>
    </row>
    <row r="2032" spans="1:9" x14ac:dyDescent="0.25">
      <c r="A2032" s="8">
        <v>2024</v>
      </c>
      <c r="B2032" s="9" t="s">
        <v>783</v>
      </c>
      <c r="C2032" s="9" t="s">
        <v>2155</v>
      </c>
      <c r="D2032" s="9" t="s">
        <v>4910</v>
      </c>
      <c r="E2032" s="11">
        <f>VLOOKUP(C2032,Typology!$A$2:$D$615,4,FALSE)</f>
        <v>5</v>
      </c>
      <c r="F2032" s="9" t="s">
        <v>2160</v>
      </c>
      <c r="G2032" s="9" t="s">
        <v>7078</v>
      </c>
      <c r="H2032">
        <v>359.92731600000002</v>
      </c>
      <c r="I2032">
        <v>359.92731600000002</v>
      </c>
    </row>
    <row r="2033" spans="1:9" x14ac:dyDescent="0.25">
      <c r="A2033" s="8">
        <v>2024</v>
      </c>
      <c r="B2033" s="9" t="s">
        <v>783</v>
      </c>
      <c r="C2033" s="9" t="s">
        <v>2155</v>
      </c>
      <c r="D2033" s="9" t="s">
        <v>4910</v>
      </c>
      <c r="E2033" s="11">
        <f>VLOOKUP(C2033,Typology!$A$2:$D$615,4,FALSE)</f>
        <v>5</v>
      </c>
      <c r="F2033" s="9" t="s">
        <v>2161</v>
      </c>
      <c r="G2033" s="9" t="s">
        <v>6236</v>
      </c>
      <c r="H2033">
        <v>327.99110200000001</v>
      </c>
      <c r="I2033">
        <v>327.99110200000001</v>
      </c>
    </row>
    <row r="2034" spans="1:9" x14ac:dyDescent="0.25">
      <c r="A2034" s="8">
        <v>2024</v>
      </c>
      <c r="B2034" s="9" t="s">
        <v>783</v>
      </c>
      <c r="C2034" s="9" t="s">
        <v>2155</v>
      </c>
      <c r="D2034" s="9" t="s">
        <v>4910</v>
      </c>
      <c r="E2034" s="11">
        <f>VLOOKUP(C2034,Typology!$A$2:$D$615,4,FALSE)</f>
        <v>5</v>
      </c>
      <c r="F2034" s="9" t="s">
        <v>2162</v>
      </c>
      <c r="G2034" s="9" t="s">
        <v>7079</v>
      </c>
      <c r="H2034">
        <v>0</v>
      </c>
      <c r="I2034">
        <v>1419.6973410000001</v>
      </c>
    </row>
    <row r="2035" spans="1:9" x14ac:dyDescent="0.25">
      <c r="A2035" s="8">
        <v>2024</v>
      </c>
      <c r="B2035" s="9" t="s">
        <v>783</v>
      </c>
      <c r="C2035" s="9" t="s">
        <v>2155</v>
      </c>
      <c r="D2035" s="9" t="s">
        <v>4910</v>
      </c>
      <c r="E2035" s="11">
        <f>VLOOKUP(C2035,Typology!$A$2:$D$615,4,FALSE)</f>
        <v>5</v>
      </c>
      <c r="F2035" s="9" t="s">
        <v>2163</v>
      </c>
      <c r="G2035" s="9" t="s">
        <v>7080</v>
      </c>
      <c r="H2035">
        <v>286.82523900000001</v>
      </c>
      <c r="I2035">
        <v>583.45337500000005</v>
      </c>
    </row>
    <row r="2036" spans="1:9" x14ac:dyDescent="0.25">
      <c r="A2036" s="8">
        <v>2024</v>
      </c>
      <c r="B2036" s="9" t="s">
        <v>783</v>
      </c>
      <c r="C2036" s="9" t="s">
        <v>2164</v>
      </c>
      <c r="D2036" s="9" t="s">
        <v>4352</v>
      </c>
      <c r="E2036" s="11">
        <f>VLOOKUP(C2036,Typology!$A$2:$D$615,4,FALSE)</f>
        <v>1</v>
      </c>
      <c r="F2036" s="9" t="s">
        <v>2165</v>
      </c>
      <c r="G2036" s="9" t="s">
        <v>7081</v>
      </c>
      <c r="H2036">
        <v>190.44009</v>
      </c>
      <c r="I2036">
        <v>645.51052000000004</v>
      </c>
    </row>
    <row r="2037" spans="1:9" x14ac:dyDescent="0.25">
      <c r="A2037" s="8">
        <v>2024</v>
      </c>
      <c r="B2037" s="9" t="s">
        <v>783</v>
      </c>
      <c r="C2037" s="9" t="s">
        <v>2164</v>
      </c>
      <c r="D2037" s="9" t="s">
        <v>4352</v>
      </c>
      <c r="E2037" s="11">
        <f>VLOOKUP(C2037,Typology!$A$2:$D$615,4,FALSE)</f>
        <v>1</v>
      </c>
      <c r="F2037" s="9" t="s">
        <v>2166</v>
      </c>
      <c r="G2037" s="9" t="s">
        <v>7082</v>
      </c>
      <c r="H2037">
        <v>316.31341700000002</v>
      </c>
      <c r="I2037">
        <v>316.31341700000002</v>
      </c>
    </row>
    <row r="2038" spans="1:9" x14ac:dyDescent="0.25">
      <c r="A2038" s="8">
        <v>2024</v>
      </c>
      <c r="B2038" s="9" t="s">
        <v>783</v>
      </c>
      <c r="C2038" s="9" t="s">
        <v>2164</v>
      </c>
      <c r="D2038" s="9" t="s">
        <v>4352</v>
      </c>
      <c r="E2038" s="11">
        <f>VLOOKUP(C2038,Typology!$A$2:$D$615,4,FALSE)</f>
        <v>1</v>
      </c>
      <c r="F2038" s="9" t="s">
        <v>2167</v>
      </c>
      <c r="G2038" s="9" t="s">
        <v>7083</v>
      </c>
      <c r="H2038">
        <v>792.26194099999998</v>
      </c>
      <c r="I2038">
        <v>792.26194099999998</v>
      </c>
    </row>
    <row r="2039" spans="1:9" x14ac:dyDescent="0.25">
      <c r="A2039" s="8">
        <v>2024</v>
      </c>
      <c r="B2039" s="9" t="s">
        <v>783</v>
      </c>
      <c r="C2039" s="9" t="s">
        <v>2164</v>
      </c>
      <c r="D2039" s="9" t="s">
        <v>4352</v>
      </c>
      <c r="E2039" s="11">
        <f>VLOOKUP(C2039,Typology!$A$2:$D$615,4,FALSE)</f>
        <v>1</v>
      </c>
      <c r="F2039" s="9" t="s">
        <v>392</v>
      </c>
      <c r="G2039" s="9" t="s">
        <v>5573</v>
      </c>
      <c r="H2039">
        <v>0</v>
      </c>
      <c r="I2039">
        <v>207.83797799999999</v>
      </c>
    </row>
    <row r="2040" spans="1:9" x14ac:dyDescent="0.25">
      <c r="A2040" s="8">
        <v>2024</v>
      </c>
      <c r="B2040" s="9" t="s">
        <v>783</v>
      </c>
      <c r="C2040" s="9" t="s">
        <v>2164</v>
      </c>
      <c r="D2040" s="9" t="s">
        <v>4352</v>
      </c>
      <c r="E2040" s="11">
        <f>VLOOKUP(C2040,Typology!$A$2:$D$615,4,FALSE)</f>
        <v>1</v>
      </c>
      <c r="F2040" s="9" t="s">
        <v>395</v>
      </c>
      <c r="G2040" s="9" t="s">
        <v>5576</v>
      </c>
      <c r="H2040">
        <v>7.8552119999999999</v>
      </c>
      <c r="I2040">
        <v>801.55302700000004</v>
      </c>
    </row>
    <row r="2041" spans="1:9" x14ac:dyDescent="0.25">
      <c r="A2041" s="8">
        <v>2024</v>
      </c>
      <c r="B2041" s="9" t="s">
        <v>783</v>
      </c>
      <c r="C2041" s="9" t="s">
        <v>2168</v>
      </c>
      <c r="D2041" s="9" t="s">
        <v>5028</v>
      </c>
      <c r="E2041" s="11">
        <f>VLOOKUP(C2041,Typology!$A$2:$D$615,4,FALSE)</f>
        <v>7</v>
      </c>
      <c r="F2041" s="9" t="s">
        <v>2169</v>
      </c>
      <c r="G2041" s="9" t="s">
        <v>7084</v>
      </c>
      <c r="H2041">
        <v>638.25719100000003</v>
      </c>
      <c r="I2041">
        <v>962.02703399999996</v>
      </c>
    </row>
    <row r="2042" spans="1:9" x14ac:dyDescent="0.25">
      <c r="A2042" s="8">
        <v>2024</v>
      </c>
      <c r="B2042" s="9" t="s">
        <v>783</v>
      </c>
      <c r="C2042" s="9" t="s">
        <v>2168</v>
      </c>
      <c r="D2042" s="9" t="s">
        <v>5028</v>
      </c>
      <c r="E2042" s="11">
        <f>VLOOKUP(C2042,Typology!$A$2:$D$615,4,FALSE)</f>
        <v>7</v>
      </c>
      <c r="F2042" s="9" t="s">
        <v>2170</v>
      </c>
      <c r="G2042" s="9" t="s">
        <v>7085</v>
      </c>
      <c r="H2042">
        <v>514.54678799999999</v>
      </c>
      <c r="I2042">
        <v>749.40514899999994</v>
      </c>
    </row>
    <row r="2043" spans="1:9" x14ac:dyDescent="0.25">
      <c r="A2043" s="8">
        <v>2024</v>
      </c>
      <c r="B2043" s="9" t="s">
        <v>783</v>
      </c>
      <c r="C2043" s="9" t="s">
        <v>2168</v>
      </c>
      <c r="D2043" s="9" t="s">
        <v>5028</v>
      </c>
      <c r="E2043" s="11">
        <f>VLOOKUP(C2043,Typology!$A$2:$D$615,4,FALSE)</f>
        <v>7</v>
      </c>
      <c r="F2043" s="9" t="s">
        <v>2171</v>
      </c>
      <c r="G2043" s="9" t="s">
        <v>7086</v>
      </c>
      <c r="H2043">
        <v>499.16098499999998</v>
      </c>
      <c r="I2043">
        <v>706.890128</v>
      </c>
    </row>
    <row r="2044" spans="1:9" x14ac:dyDescent="0.25">
      <c r="A2044" s="8">
        <v>2024</v>
      </c>
      <c r="B2044" s="9" t="s">
        <v>783</v>
      </c>
      <c r="C2044" s="9" t="s">
        <v>2168</v>
      </c>
      <c r="D2044" s="9" t="s">
        <v>5028</v>
      </c>
      <c r="E2044" s="11">
        <f>VLOOKUP(C2044,Typology!$A$2:$D$615,4,FALSE)</f>
        <v>7</v>
      </c>
      <c r="F2044" s="9" t="s">
        <v>2172</v>
      </c>
      <c r="G2044" s="9" t="s">
        <v>7087</v>
      </c>
      <c r="H2044">
        <v>505.659809</v>
      </c>
      <c r="I2044">
        <v>730.559214</v>
      </c>
    </row>
    <row r="2045" spans="1:9" x14ac:dyDescent="0.25">
      <c r="A2045" s="8">
        <v>2024</v>
      </c>
      <c r="B2045" s="9" t="s">
        <v>783</v>
      </c>
      <c r="C2045" s="9" t="s">
        <v>2168</v>
      </c>
      <c r="D2045" s="9" t="s">
        <v>5028</v>
      </c>
      <c r="E2045" s="11">
        <f>VLOOKUP(C2045,Typology!$A$2:$D$615,4,FALSE)</f>
        <v>7</v>
      </c>
      <c r="F2045" s="9" t="s">
        <v>2173</v>
      </c>
      <c r="G2045" s="9" t="s">
        <v>7088</v>
      </c>
      <c r="H2045">
        <v>0</v>
      </c>
      <c r="I2045">
        <v>1146.9545250000001</v>
      </c>
    </row>
    <row r="2046" spans="1:9" x14ac:dyDescent="0.25">
      <c r="A2046" s="8">
        <v>2024</v>
      </c>
      <c r="B2046" s="9" t="s">
        <v>783</v>
      </c>
      <c r="C2046" s="9" t="s">
        <v>2168</v>
      </c>
      <c r="D2046" s="9" t="s">
        <v>5028</v>
      </c>
      <c r="E2046" s="11">
        <f>VLOOKUP(C2046,Typology!$A$2:$D$615,4,FALSE)</f>
        <v>7</v>
      </c>
      <c r="F2046" s="9" t="s">
        <v>2174</v>
      </c>
      <c r="G2046" s="9" t="s">
        <v>7089</v>
      </c>
      <c r="H2046">
        <v>9.8915670000000002</v>
      </c>
      <c r="I2046">
        <v>9.8915670000000002</v>
      </c>
    </row>
    <row r="2047" spans="1:9" x14ac:dyDescent="0.25">
      <c r="A2047" s="8">
        <v>2024</v>
      </c>
      <c r="B2047" s="9" t="s">
        <v>783</v>
      </c>
      <c r="C2047" s="9" t="s">
        <v>2175</v>
      </c>
      <c r="D2047" s="9" t="s">
        <v>4990</v>
      </c>
      <c r="E2047" s="11">
        <f>VLOOKUP(C2047,Typology!$A$2:$D$615,4,FALSE)</f>
        <v>7</v>
      </c>
      <c r="F2047" s="9" t="s">
        <v>2176</v>
      </c>
      <c r="G2047" s="9" t="s">
        <v>7090</v>
      </c>
      <c r="H2047">
        <v>705.56640500000003</v>
      </c>
      <c r="I2047">
        <v>705.56640500000003</v>
      </c>
    </row>
    <row r="2048" spans="1:9" x14ac:dyDescent="0.25">
      <c r="A2048" s="8">
        <v>2024</v>
      </c>
      <c r="B2048" s="9" t="s">
        <v>783</v>
      </c>
      <c r="C2048" s="9" t="s">
        <v>2175</v>
      </c>
      <c r="D2048" s="9" t="s">
        <v>4990</v>
      </c>
      <c r="E2048" s="11">
        <f>VLOOKUP(C2048,Typology!$A$2:$D$615,4,FALSE)</f>
        <v>7</v>
      </c>
      <c r="F2048" s="9" t="s">
        <v>4318</v>
      </c>
      <c r="G2048" s="9" t="s">
        <v>8623</v>
      </c>
      <c r="H2048">
        <v>127.765601</v>
      </c>
      <c r="I2048">
        <v>127.765601</v>
      </c>
    </row>
    <row r="2049" spans="1:9" x14ac:dyDescent="0.25">
      <c r="A2049" s="8">
        <v>2024</v>
      </c>
      <c r="B2049" s="9" t="s">
        <v>783</v>
      </c>
      <c r="C2049" s="9" t="s">
        <v>2175</v>
      </c>
      <c r="D2049" s="9" t="s">
        <v>4990</v>
      </c>
      <c r="E2049" s="11">
        <f>VLOOKUP(C2049,Typology!$A$2:$D$615,4,FALSE)</f>
        <v>7</v>
      </c>
      <c r="F2049" s="9" t="s">
        <v>2177</v>
      </c>
      <c r="G2049" s="9" t="s">
        <v>7091</v>
      </c>
      <c r="H2049">
        <v>0</v>
      </c>
      <c r="I2049">
        <v>549.507383</v>
      </c>
    </row>
    <row r="2050" spans="1:9" x14ac:dyDescent="0.25">
      <c r="A2050" s="8">
        <v>2024</v>
      </c>
      <c r="B2050" s="9" t="s">
        <v>783</v>
      </c>
      <c r="C2050" s="9" t="s">
        <v>2175</v>
      </c>
      <c r="D2050" s="9" t="s">
        <v>4990</v>
      </c>
      <c r="E2050" s="11">
        <f>VLOOKUP(C2050,Typology!$A$2:$D$615,4,FALSE)</f>
        <v>7</v>
      </c>
      <c r="F2050" s="9" t="s">
        <v>2178</v>
      </c>
      <c r="G2050" s="9" t="s">
        <v>7092</v>
      </c>
      <c r="H2050">
        <v>0</v>
      </c>
      <c r="I2050">
        <v>400.284537</v>
      </c>
    </row>
    <row r="2051" spans="1:9" x14ac:dyDescent="0.25">
      <c r="A2051" s="8">
        <v>2024</v>
      </c>
      <c r="B2051" s="9" t="s">
        <v>783</v>
      </c>
      <c r="C2051" s="9" t="s">
        <v>2179</v>
      </c>
      <c r="D2051" s="9" t="s">
        <v>4792</v>
      </c>
      <c r="E2051" s="11">
        <f>VLOOKUP(C2051,Typology!$A$2:$D$615,4,FALSE)</f>
        <v>4</v>
      </c>
      <c r="F2051" s="9" t="s">
        <v>2180</v>
      </c>
      <c r="G2051" s="9" t="s">
        <v>7093</v>
      </c>
      <c r="H2051">
        <v>419.62037800000002</v>
      </c>
      <c r="I2051">
        <v>419.62037800000002</v>
      </c>
    </row>
    <row r="2052" spans="1:9" x14ac:dyDescent="0.25">
      <c r="A2052" s="8">
        <v>2024</v>
      </c>
      <c r="B2052" s="9" t="s">
        <v>783</v>
      </c>
      <c r="C2052" s="9" t="s">
        <v>2179</v>
      </c>
      <c r="D2052" s="9" t="s">
        <v>4792</v>
      </c>
      <c r="E2052" s="11">
        <f>VLOOKUP(C2052,Typology!$A$2:$D$615,4,FALSE)</f>
        <v>4</v>
      </c>
      <c r="F2052" s="9" t="s">
        <v>2181</v>
      </c>
      <c r="G2052" s="9" t="s">
        <v>7094</v>
      </c>
      <c r="H2052">
        <v>404.79794600000002</v>
      </c>
      <c r="I2052">
        <v>404.79794600000002</v>
      </c>
    </row>
    <row r="2053" spans="1:9" x14ac:dyDescent="0.25">
      <c r="A2053" s="8">
        <v>2024</v>
      </c>
      <c r="B2053" s="9" t="s">
        <v>783</v>
      </c>
      <c r="C2053" s="9" t="s">
        <v>2179</v>
      </c>
      <c r="D2053" s="9" t="s">
        <v>4792</v>
      </c>
      <c r="E2053" s="11">
        <f>VLOOKUP(C2053,Typology!$A$2:$D$615,4,FALSE)</f>
        <v>4</v>
      </c>
      <c r="F2053" s="9" t="s">
        <v>2182</v>
      </c>
      <c r="G2053" s="9" t="s">
        <v>7095</v>
      </c>
      <c r="H2053">
        <v>0</v>
      </c>
      <c r="I2053">
        <v>449.88949500000001</v>
      </c>
    </row>
    <row r="2054" spans="1:9" x14ac:dyDescent="0.25">
      <c r="A2054" s="8">
        <v>2024</v>
      </c>
      <c r="B2054" s="9" t="s">
        <v>783</v>
      </c>
      <c r="C2054" s="9" t="s">
        <v>2179</v>
      </c>
      <c r="D2054" s="9" t="s">
        <v>4792</v>
      </c>
      <c r="E2054" s="11">
        <f>VLOOKUP(C2054,Typology!$A$2:$D$615,4,FALSE)</f>
        <v>4</v>
      </c>
      <c r="F2054" s="9" t="s">
        <v>531</v>
      </c>
      <c r="G2054" s="9" t="s">
        <v>5696</v>
      </c>
      <c r="H2054">
        <v>0</v>
      </c>
      <c r="I2054">
        <v>522.40367600000002</v>
      </c>
    </row>
    <row r="2055" spans="1:9" x14ac:dyDescent="0.25">
      <c r="A2055" s="8">
        <v>2024</v>
      </c>
      <c r="B2055" s="9" t="s">
        <v>783</v>
      </c>
      <c r="C2055" s="9" t="s">
        <v>2183</v>
      </c>
      <c r="D2055" s="9" t="s">
        <v>4428</v>
      </c>
      <c r="E2055" s="11">
        <f>VLOOKUP(C2055,Typology!$A$2:$D$615,4,FALSE)</f>
        <v>1</v>
      </c>
      <c r="F2055" s="9" t="s">
        <v>2184</v>
      </c>
      <c r="G2055" s="9" t="s">
        <v>7096</v>
      </c>
      <c r="H2055">
        <v>0</v>
      </c>
      <c r="I2055">
        <v>249.14478700000001</v>
      </c>
    </row>
    <row r="2056" spans="1:9" x14ac:dyDescent="0.25">
      <c r="A2056" s="8">
        <v>2024</v>
      </c>
      <c r="B2056" s="9" t="s">
        <v>783</v>
      </c>
      <c r="C2056" s="9" t="s">
        <v>2183</v>
      </c>
      <c r="D2056" s="9" t="s">
        <v>4428</v>
      </c>
      <c r="E2056" s="11">
        <f>VLOOKUP(C2056,Typology!$A$2:$D$615,4,FALSE)</f>
        <v>1</v>
      </c>
      <c r="F2056" s="9" t="s">
        <v>2185</v>
      </c>
      <c r="G2056" s="9" t="s">
        <v>7097</v>
      </c>
      <c r="H2056">
        <v>278.35608200000001</v>
      </c>
      <c r="I2056">
        <v>278.35608200000001</v>
      </c>
    </row>
    <row r="2057" spans="1:9" x14ac:dyDescent="0.25">
      <c r="A2057" s="8">
        <v>2024</v>
      </c>
      <c r="B2057" s="9" t="s">
        <v>783</v>
      </c>
      <c r="C2057" s="9" t="s">
        <v>2183</v>
      </c>
      <c r="D2057" s="9" t="s">
        <v>4428</v>
      </c>
      <c r="E2057" s="11">
        <f>VLOOKUP(C2057,Typology!$A$2:$D$615,4,FALSE)</f>
        <v>1</v>
      </c>
      <c r="F2057" s="9" t="s">
        <v>738</v>
      </c>
      <c r="G2057" s="9" t="s">
        <v>5868</v>
      </c>
      <c r="H2057">
        <v>0</v>
      </c>
      <c r="I2057">
        <v>312.76668999999998</v>
      </c>
    </row>
    <row r="2058" spans="1:9" x14ac:dyDescent="0.25">
      <c r="A2058" s="8">
        <v>2024</v>
      </c>
      <c r="B2058" s="9" t="s">
        <v>783</v>
      </c>
      <c r="C2058" s="9" t="s">
        <v>2183</v>
      </c>
      <c r="D2058" s="9" t="s">
        <v>4428</v>
      </c>
      <c r="E2058" s="11">
        <f>VLOOKUP(C2058,Typology!$A$2:$D$615,4,FALSE)</f>
        <v>1</v>
      </c>
      <c r="F2058" s="9" t="s">
        <v>2186</v>
      </c>
      <c r="G2058" s="9" t="s">
        <v>7098</v>
      </c>
      <c r="H2058">
        <v>282.45468199999999</v>
      </c>
      <c r="I2058">
        <v>282.45468199999999</v>
      </c>
    </row>
    <row r="2059" spans="1:9" x14ac:dyDescent="0.25">
      <c r="A2059" s="8">
        <v>2024</v>
      </c>
      <c r="B2059" s="9" t="s">
        <v>783</v>
      </c>
      <c r="C2059" s="9" t="s">
        <v>2187</v>
      </c>
      <c r="D2059" s="9" t="s">
        <v>4783</v>
      </c>
      <c r="E2059" s="11">
        <f>VLOOKUP(C2059,Typology!$A$2:$D$615,4,FALSE)</f>
        <v>4</v>
      </c>
      <c r="F2059" s="9" t="s">
        <v>2188</v>
      </c>
      <c r="G2059" s="9" t="s">
        <v>7099</v>
      </c>
      <c r="H2059">
        <v>157.16923399999999</v>
      </c>
      <c r="I2059">
        <v>195.81249199999999</v>
      </c>
    </row>
    <row r="2060" spans="1:9" x14ac:dyDescent="0.25">
      <c r="A2060" s="8">
        <v>2024</v>
      </c>
      <c r="B2060" s="9" t="s">
        <v>783</v>
      </c>
      <c r="C2060" s="9" t="s">
        <v>2187</v>
      </c>
      <c r="D2060" s="9" t="s">
        <v>4783</v>
      </c>
      <c r="E2060" s="11">
        <f>VLOOKUP(C2060,Typology!$A$2:$D$615,4,FALSE)</f>
        <v>4</v>
      </c>
      <c r="F2060" s="9" t="s">
        <v>2189</v>
      </c>
      <c r="G2060" s="9" t="s">
        <v>6188</v>
      </c>
      <c r="H2060">
        <v>166.26429300000001</v>
      </c>
      <c r="I2060">
        <v>166.26429300000001</v>
      </c>
    </row>
    <row r="2061" spans="1:9" x14ac:dyDescent="0.25">
      <c r="A2061" s="8">
        <v>2024</v>
      </c>
      <c r="B2061" s="9" t="s">
        <v>783</v>
      </c>
      <c r="C2061" s="9" t="s">
        <v>2187</v>
      </c>
      <c r="D2061" s="9" t="s">
        <v>4783</v>
      </c>
      <c r="E2061" s="11">
        <f>VLOOKUP(C2061,Typology!$A$2:$D$615,4,FALSE)</f>
        <v>4</v>
      </c>
      <c r="F2061" s="9" t="s">
        <v>2190</v>
      </c>
      <c r="G2061" s="9" t="s">
        <v>7100</v>
      </c>
      <c r="H2061">
        <v>0</v>
      </c>
      <c r="I2061">
        <v>246.019935</v>
      </c>
    </row>
    <row r="2062" spans="1:9" x14ac:dyDescent="0.25">
      <c r="A2062" s="8">
        <v>2024</v>
      </c>
      <c r="B2062" s="9" t="s">
        <v>783</v>
      </c>
      <c r="C2062" s="9" t="s">
        <v>2191</v>
      </c>
      <c r="D2062" s="9" t="s">
        <v>4955</v>
      </c>
      <c r="E2062" s="11">
        <f>VLOOKUP(C2062,Typology!$A$2:$D$615,4,FALSE)</f>
        <v>6</v>
      </c>
      <c r="F2062" s="9" t="s">
        <v>2192</v>
      </c>
      <c r="G2062" s="9" t="s">
        <v>7101</v>
      </c>
      <c r="H2062">
        <v>355.56642999999997</v>
      </c>
      <c r="I2062">
        <v>355.56642999999997</v>
      </c>
    </row>
    <row r="2063" spans="1:9" x14ac:dyDescent="0.25">
      <c r="A2063" s="8">
        <v>2024</v>
      </c>
      <c r="B2063" s="9" t="s">
        <v>783</v>
      </c>
      <c r="C2063" s="9" t="s">
        <v>2191</v>
      </c>
      <c r="D2063" s="9" t="s">
        <v>4955</v>
      </c>
      <c r="E2063" s="11">
        <f>VLOOKUP(C2063,Typology!$A$2:$D$615,4,FALSE)</f>
        <v>6</v>
      </c>
      <c r="F2063" s="9" t="s">
        <v>2193</v>
      </c>
      <c r="G2063" s="9" t="s">
        <v>6588</v>
      </c>
      <c r="H2063">
        <v>222.14285699999999</v>
      </c>
      <c r="I2063">
        <v>222.14285699999999</v>
      </c>
    </row>
    <row r="2064" spans="1:9" x14ac:dyDescent="0.25">
      <c r="A2064" s="8">
        <v>2024</v>
      </c>
      <c r="B2064" s="9" t="s">
        <v>783</v>
      </c>
      <c r="C2064" s="9" t="s">
        <v>2191</v>
      </c>
      <c r="D2064" s="9" t="s">
        <v>4955</v>
      </c>
      <c r="E2064" s="11">
        <f>VLOOKUP(C2064,Typology!$A$2:$D$615,4,FALSE)</f>
        <v>6</v>
      </c>
      <c r="F2064" s="9" t="s">
        <v>2194</v>
      </c>
      <c r="G2064" s="9" t="s">
        <v>7102</v>
      </c>
      <c r="H2064">
        <v>176.475494</v>
      </c>
      <c r="I2064">
        <v>176.475494</v>
      </c>
    </row>
    <row r="2065" spans="1:9" x14ac:dyDescent="0.25">
      <c r="A2065" s="8">
        <v>2024</v>
      </c>
      <c r="B2065" s="9" t="s">
        <v>783</v>
      </c>
      <c r="C2065" s="9" t="s">
        <v>2191</v>
      </c>
      <c r="D2065" s="9" t="s">
        <v>4955</v>
      </c>
      <c r="E2065" s="11">
        <f>VLOOKUP(C2065,Typology!$A$2:$D$615,4,FALSE)</f>
        <v>6</v>
      </c>
      <c r="F2065" s="9" t="s">
        <v>2195</v>
      </c>
      <c r="G2065" s="9" t="s">
        <v>7103</v>
      </c>
      <c r="H2065">
        <v>351.10857199999998</v>
      </c>
      <c r="I2065">
        <v>351.10857199999998</v>
      </c>
    </row>
    <row r="2066" spans="1:9" x14ac:dyDescent="0.25">
      <c r="A2066" s="8">
        <v>2024</v>
      </c>
      <c r="B2066" s="9" t="s">
        <v>783</v>
      </c>
      <c r="C2066" s="9" t="s">
        <v>2191</v>
      </c>
      <c r="D2066" s="9" t="s">
        <v>4955</v>
      </c>
      <c r="E2066" s="11">
        <f>VLOOKUP(C2066,Typology!$A$2:$D$615,4,FALSE)</f>
        <v>6</v>
      </c>
      <c r="F2066" s="9" t="s">
        <v>2196</v>
      </c>
      <c r="G2066" s="9" t="s">
        <v>6631</v>
      </c>
      <c r="H2066">
        <v>514.42280500000004</v>
      </c>
      <c r="I2066">
        <v>514.42280500000004</v>
      </c>
    </row>
    <row r="2067" spans="1:9" x14ac:dyDescent="0.25">
      <c r="A2067" s="8">
        <v>2024</v>
      </c>
      <c r="B2067" s="9" t="s">
        <v>783</v>
      </c>
      <c r="C2067" s="9" t="s">
        <v>2191</v>
      </c>
      <c r="D2067" s="9" t="s">
        <v>4955</v>
      </c>
      <c r="E2067" s="11">
        <f>VLOOKUP(C2067,Typology!$A$2:$D$615,4,FALSE)</f>
        <v>6</v>
      </c>
      <c r="F2067" s="9" t="s">
        <v>2197</v>
      </c>
      <c r="G2067" s="9" t="s">
        <v>7104</v>
      </c>
      <c r="H2067">
        <v>461.66445599999997</v>
      </c>
      <c r="I2067">
        <v>461.66445599999997</v>
      </c>
    </row>
    <row r="2068" spans="1:9" x14ac:dyDescent="0.25">
      <c r="A2068" s="8">
        <v>2024</v>
      </c>
      <c r="B2068" s="9" t="s">
        <v>783</v>
      </c>
      <c r="C2068" s="9" t="s">
        <v>2191</v>
      </c>
      <c r="D2068" s="9" t="s">
        <v>4955</v>
      </c>
      <c r="E2068" s="11">
        <f>VLOOKUP(C2068,Typology!$A$2:$D$615,4,FALSE)</f>
        <v>6</v>
      </c>
      <c r="F2068" s="9" t="s">
        <v>2198</v>
      </c>
      <c r="G2068" s="9" t="s">
        <v>7105</v>
      </c>
      <c r="H2068">
        <v>516.51143999999999</v>
      </c>
      <c r="I2068">
        <v>516.51143999999999</v>
      </c>
    </row>
    <row r="2069" spans="1:9" x14ac:dyDescent="0.25">
      <c r="A2069" s="8">
        <v>2024</v>
      </c>
      <c r="B2069" s="9" t="s">
        <v>783</v>
      </c>
      <c r="C2069" s="9" t="s">
        <v>2191</v>
      </c>
      <c r="D2069" s="9" t="s">
        <v>4955</v>
      </c>
      <c r="E2069" s="11">
        <f>VLOOKUP(C2069,Typology!$A$2:$D$615,4,FALSE)</f>
        <v>6</v>
      </c>
      <c r="F2069" s="9" t="s">
        <v>4319</v>
      </c>
      <c r="G2069" s="9" t="s">
        <v>8624</v>
      </c>
      <c r="H2069">
        <v>0</v>
      </c>
      <c r="I2069">
        <v>709.19553599999995</v>
      </c>
    </row>
    <row r="2070" spans="1:9" x14ac:dyDescent="0.25">
      <c r="A2070" s="8">
        <v>2024</v>
      </c>
      <c r="B2070" s="9" t="s">
        <v>783</v>
      </c>
      <c r="C2070" s="9" t="s">
        <v>2191</v>
      </c>
      <c r="D2070" s="9" t="s">
        <v>4955</v>
      </c>
      <c r="E2070" s="11">
        <f>VLOOKUP(C2070,Typology!$A$2:$D$615,4,FALSE)</f>
        <v>6</v>
      </c>
      <c r="F2070" s="9" t="s">
        <v>2199</v>
      </c>
      <c r="G2070" s="9" t="s">
        <v>7106</v>
      </c>
      <c r="H2070">
        <v>0</v>
      </c>
      <c r="I2070">
        <v>619.23735199999999</v>
      </c>
    </row>
    <row r="2071" spans="1:9" x14ac:dyDescent="0.25">
      <c r="A2071" s="8">
        <v>2024</v>
      </c>
      <c r="B2071" s="9" t="s">
        <v>783</v>
      </c>
      <c r="C2071" s="9" t="s">
        <v>2191</v>
      </c>
      <c r="D2071" s="9" t="s">
        <v>4955</v>
      </c>
      <c r="E2071" s="11">
        <f>VLOOKUP(C2071,Typology!$A$2:$D$615,4,FALSE)</f>
        <v>6</v>
      </c>
      <c r="F2071" s="9" t="s">
        <v>2200</v>
      </c>
      <c r="G2071" s="9" t="s">
        <v>7107</v>
      </c>
      <c r="H2071">
        <v>0</v>
      </c>
      <c r="I2071">
        <v>1398.277693</v>
      </c>
    </row>
    <row r="2072" spans="1:9" x14ac:dyDescent="0.25">
      <c r="A2072" s="8">
        <v>2024</v>
      </c>
      <c r="B2072" s="9" t="s">
        <v>783</v>
      </c>
      <c r="C2072" s="9" t="s">
        <v>2191</v>
      </c>
      <c r="D2072" s="9" t="s">
        <v>4955</v>
      </c>
      <c r="E2072" s="11">
        <f>VLOOKUP(C2072,Typology!$A$2:$D$615,4,FALSE)</f>
        <v>6</v>
      </c>
      <c r="F2072" s="9" t="s">
        <v>2201</v>
      </c>
      <c r="G2072" s="9" t="s">
        <v>6677</v>
      </c>
      <c r="H2072">
        <v>363.48238700000002</v>
      </c>
      <c r="I2072">
        <v>363.48238700000002</v>
      </c>
    </row>
    <row r="2073" spans="1:9" x14ac:dyDescent="0.25">
      <c r="A2073" s="8">
        <v>2024</v>
      </c>
      <c r="B2073" s="9" t="s">
        <v>783</v>
      </c>
      <c r="C2073" s="9" t="s">
        <v>2191</v>
      </c>
      <c r="D2073" s="9" t="s">
        <v>4955</v>
      </c>
      <c r="E2073" s="11">
        <f>VLOOKUP(C2073,Typology!$A$2:$D$615,4,FALSE)</f>
        <v>6</v>
      </c>
      <c r="F2073" s="9" t="s">
        <v>2202</v>
      </c>
      <c r="G2073" s="9" t="s">
        <v>7108</v>
      </c>
      <c r="H2073">
        <v>0</v>
      </c>
      <c r="I2073">
        <v>601.915076</v>
      </c>
    </row>
    <row r="2074" spans="1:9" x14ac:dyDescent="0.25">
      <c r="A2074" s="8">
        <v>2024</v>
      </c>
      <c r="B2074" s="9" t="s">
        <v>783</v>
      </c>
      <c r="C2074" s="9" t="s">
        <v>2191</v>
      </c>
      <c r="D2074" s="9" t="s">
        <v>4955</v>
      </c>
      <c r="E2074" s="11">
        <f>VLOOKUP(C2074,Typology!$A$2:$D$615,4,FALSE)</f>
        <v>6</v>
      </c>
      <c r="F2074" s="9" t="s">
        <v>2203</v>
      </c>
      <c r="G2074" s="9" t="s">
        <v>7109</v>
      </c>
      <c r="H2074">
        <v>399.75275899999997</v>
      </c>
      <c r="I2074">
        <v>399.75275899999997</v>
      </c>
    </row>
    <row r="2075" spans="1:9" x14ac:dyDescent="0.25">
      <c r="A2075" s="8">
        <v>2024</v>
      </c>
      <c r="B2075" s="9" t="s">
        <v>783</v>
      </c>
      <c r="C2075" s="9" t="s">
        <v>2191</v>
      </c>
      <c r="D2075" s="9" t="s">
        <v>4955</v>
      </c>
      <c r="E2075" s="11">
        <f>VLOOKUP(C2075,Typology!$A$2:$D$615,4,FALSE)</f>
        <v>6</v>
      </c>
      <c r="F2075" s="9" t="s">
        <v>2204</v>
      </c>
      <c r="G2075" s="9" t="s">
        <v>7110</v>
      </c>
      <c r="H2075">
        <v>262.120521</v>
      </c>
      <c r="I2075">
        <v>262.120521</v>
      </c>
    </row>
    <row r="2076" spans="1:9" x14ac:dyDescent="0.25">
      <c r="A2076" s="8">
        <v>2024</v>
      </c>
      <c r="B2076" s="9" t="s">
        <v>783</v>
      </c>
      <c r="C2076" s="9" t="s">
        <v>2191</v>
      </c>
      <c r="D2076" s="9" t="s">
        <v>4955</v>
      </c>
      <c r="E2076" s="11">
        <f>VLOOKUP(C2076,Typology!$A$2:$D$615,4,FALSE)</f>
        <v>6</v>
      </c>
      <c r="F2076" s="9" t="s">
        <v>2205</v>
      </c>
      <c r="G2076" s="9" t="s">
        <v>6703</v>
      </c>
      <c r="H2076">
        <v>431.81232699999998</v>
      </c>
      <c r="I2076">
        <v>431.81232699999998</v>
      </c>
    </row>
    <row r="2077" spans="1:9" x14ac:dyDescent="0.25">
      <c r="A2077" s="8">
        <v>2024</v>
      </c>
      <c r="B2077" s="9" t="s">
        <v>783</v>
      </c>
      <c r="C2077" s="9" t="s">
        <v>2191</v>
      </c>
      <c r="D2077" s="9" t="s">
        <v>4955</v>
      </c>
      <c r="E2077" s="11">
        <f>VLOOKUP(C2077,Typology!$A$2:$D$615,4,FALSE)</f>
        <v>6</v>
      </c>
      <c r="F2077" s="9" t="s">
        <v>2206</v>
      </c>
      <c r="G2077" s="9" t="s">
        <v>7111</v>
      </c>
      <c r="H2077">
        <v>425.89067899999998</v>
      </c>
      <c r="I2077">
        <v>425.89067899999998</v>
      </c>
    </row>
    <row r="2078" spans="1:9" x14ac:dyDescent="0.25">
      <c r="A2078" s="8">
        <v>2024</v>
      </c>
      <c r="B2078" s="9" t="s">
        <v>783</v>
      </c>
      <c r="C2078" s="9" t="s">
        <v>2191</v>
      </c>
      <c r="D2078" s="9" t="s">
        <v>4955</v>
      </c>
      <c r="E2078" s="11">
        <f>VLOOKUP(C2078,Typology!$A$2:$D$615,4,FALSE)</f>
        <v>6</v>
      </c>
      <c r="F2078" s="9" t="s">
        <v>2207</v>
      </c>
      <c r="G2078" s="9" t="s">
        <v>7112</v>
      </c>
      <c r="H2078">
        <v>0</v>
      </c>
      <c r="I2078">
        <v>1476.6551959999999</v>
      </c>
    </row>
    <row r="2079" spans="1:9" x14ac:dyDescent="0.25">
      <c r="A2079" s="8">
        <v>2024</v>
      </c>
      <c r="B2079" s="9" t="s">
        <v>783</v>
      </c>
      <c r="C2079" s="9" t="s">
        <v>2191</v>
      </c>
      <c r="D2079" s="9" t="s">
        <v>4955</v>
      </c>
      <c r="E2079" s="11">
        <f>VLOOKUP(C2079,Typology!$A$2:$D$615,4,FALSE)</f>
        <v>6</v>
      </c>
      <c r="F2079" s="9" t="s">
        <v>2208</v>
      </c>
      <c r="G2079" s="9" t="s">
        <v>7113</v>
      </c>
      <c r="H2079">
        <v>553.09647099999995</v>
      </c>
      <c r="I2079">
        <v>553.09647099999995</v>
      </c>
    </row>
    <row r="2080" spans="1:9" x14ac:dyDescent="0.25">
      <c r="A2080" s="8">
        <v>2024</v>
      </c>
      <c r="B2080" s="9" t="s">
        <v>783</v>
      </c>
      <c r="C2080" s="9" t="s">
        <v>2191</v>
      </c>
      <c r="D2080" s="9" t="s">
        <v>4955</v>
      </c>
      <c r="E2080" s="11">
        <f>VLOOKUP(C2080,Typology!$A$2:$D$615,4,FALSE)</f>
        <v>6</v>
      </c>
      <c r="F2080" s="9" t="s">
        <v>2209</v>
      </c>
      <c r="G2080" s="9" t="s">
        <v>7114</v>
      </c>
      <c r="H2080">
        <v>455.73728</v>
      </c>
      <c r="I2080">
        <v>455.73728</v>
      </c>
    </row>
    <row r="2081" spans="1:9" x14ac:dyDescent="0.25">
      <c r="A2081" s="8">
        <v>2024</v>
      </c>
      <c r="B2081" s="9" t="s">
        <v>783</v>
      </c>
      <c r="C2081" s="9" t="s">
        <v>2191</v>
      </c>
      <c r="D2081" s="9" t="s">
        <v>4955</v>
      </c>
      <c r="E2081" s="11">
        <f>VLOOKUP(C2081,Typology!$A$2:$D$615,4,FALSE)</f>
        <v>6</v>
      </c>
      <c r="F2081" s="9" t="s">
        <v>2210</v>
      </c>
      <c r="G2081" s="9" t="s">
        <v>6735</v>
      </c>
      <c r="H2081">
        <v>0</v>
      </c>
      <c r="I2081">
        <v>597.45133699999997</v>
      </c>
    </row>
    <row r="2082" spans="1:9" x14ac:dyDescent="0.25">
      <c r="A2082" s="8">
        <v>2024</v>
      </c>
      <c r="B2082" s="9" t="s">
        <v>783</v>
      </c>
      <c r="C2082" s="9" t="s">
        <v>2191</v>
      </c>
      <c r="D2082" s="9" t="s">
        <v>4955</v>
      </c>
      <c r="E2082" s="11">
        <f>VLOOKUP(C2082,Typology!$A$2:$D$615,4,FALSE)</f>
        <v>6</v>
      </c>
      <c r="F2082" s="9" t="s">
        <v>2211</v>
      </c>
      <c r="G2082" s="9" t="s">
        <v>7115</v>
      </c>
      <c r="H2082">
        <v>0</v>
      </c>
      <c r="I2082">
        <v>705.45690400000001</v>
      </c>
    </row>
    <row r="2083" spans="1:9" x14ac:dyDescent="0.25">
      <c r="A2083" s="8">
        <v>2024</v>
      </c>
      <c r="B2083" s="9" t="s">
        <v>783</v>
      </c>
      <c r="C2083" s="9" t="s">
        <v>2191</v>
      </c>
      <c r="D2083" s="9" t="s">
        <v>4955</v>
      </c>
      <c r="E2083" s="11">
        <f>VLOOKUP(C2083,Typology!$A$2:$D$615,4,FALSE)</f>
        <v>6</v>
      </c>
      <c r="F2083" s="9" t="s">
        <v>2212</v>
      </c>
      <c r="G2083" s="9" t="s">
        <v>7116</v>
      </c>
      <c r="H2083">
        <v>476.68276000000003</v>
      </c>
      <c r="I2083">
        <v>476.68276000000003</v>
      </c>
    </row>
    <row r="2084" spans="1:9" x14ac:dyDescent="0.25">
      <c r="A2084" s="8">
        <v>2024</v>
      </c>
      <c r="B2084" s="9" t="s">
        <v>783</v>
      </c>
      <c r="C2084" s="9" t="s">
        <v>2191</v>
      </c>
      <c r="D2084" s="9" t="s">
        <v>4955</v>
      </c>
      <c r="E2084" s="11">
        <f>VLOOKUP(C2084,Typology!$A$2:$D$615,4,FALSE)</f>
        <v>6</v>
      </c>
      <c r="F2084" s="9" t="s">
        <v>2213</v>
      </c>
      <c r="G2084" s="9" t="s">
        <v>7117</v>
      </c>
      <c r="H2084">
        <v>517.75908800000002</v>
      </c>
      <c r="I2084">
        <v>517.75908800000002</v>
      </c>
    </row>
    <row r="2085" spans="1:9" x14ac:dyDescent="0.25">
      <c r="A2085" s="8">
        <v>2024</v>
      </c>
      <c r="B2085" s="9" t="s">
        <v>783</v>
      </c>
      <c r="C2085" s="9" t="s">
        <v>2191</v>
      </c>
      <c r="D2085" s="9" t="s">
        <v>4955</v>
      </c>
      <c r="E2085" s="11">
        <f>VLOOKUP(C2085,Typology!$A$2:$D$615,4,FALSE)</f>
        <v>6</v>
      </c>
      <c r="F2085" s="9" t="s">
        <v>2214</v>
      </c>
      <c r="G2085" s="9" t="s">
        <v>7118</v>
      </c>
      <c r="H2085">
        <v>0</v>
      </c>
      <c r="I2085">
        <v>1446.2598989999999</v>
      </c>
    </row>
    <row r="2086" spans="1:9" x14ac:dyDescent="0.25">
      <c r="A2086" s="8">
        <v>2024</v>
      </c>
      <c r="B2086" s="9" t="s">
        <v>783</v>
      </c>
      <c r="C2086" s="9" t="s">
        <v>2215</v>
      </c>
      <c r="D2086" s="9" t="s">
        <v>5022</v>
      </c>
      <c r="E2086" s="11">
        <f>VLOOKUP(C2086,Typology!$A$2:$D$615,4,FALSE)</f>
        <v>7</v>
      </c>
      <c r="F2086" s="9" t="s">
        <v>2216</v>
      </c>
      <c r="G2086" s="9" t="s">
        <v>7119</v>
      </c>
      <c r="H2086">
        <v>232.14611099999999</v>
      </c>
      <c r="I2086">
        <v>467.87676799999997</v>
      </c>
    </row>
    <row r="2087" spans="1:9" x14ac:dyDescent="0.25">
      <c r="A2087" s="8">
        <v>2024</v>
      </c>
      <c r="B2087" s="9" t="s">
        <v>783</v>
      </c>
      <c r="C2087" s="9" t="s">
        <v>2215</v>
      </c>
      <c r="D2087" s="9" t="s">
        <v>5022</v>
      </c>
      <c r="E2087" s="11">
        <f>VLOOKUP(C2087,Typology!$A$2:$D$615,4,FALSE)</f>
        <v>7</v>
      </c>
      <c r="F2087" s="9" t="s">
        <v>2217</v>
      </c>
      <c r="G2087" s="9" t="s">
        <v>7120</v>
      </c>
      <c r="H2087">
        <v>240.26220599999999</v>
      </c>
      <c r="I2087">
        <v>240.26220599999999</v>
      </c>
    </row>
    <row r="2088" spans="1:9" x14ac:dyDescent="0.25">
      <c r="A2088" s="8">
        <v>2024</v>
      </c>
      <c r="B2088" s="9" t="s">
        <v>783</v>
      </c>
      <c r="C2088" s="9" t="s">
        <v>2215</v>
      </c>
      <c r="D2088" s="9" t="s">
        <v>5022</v>
      </c>
      <c r="E2088" s="11">
        <f>VLOOKUP(C2088,Typology!$A$2:$D$615,4,FALSE)</f>
        <v>7</v>
      </c>
      <c r="F2088" s="9" t="s">
        <v>2218</v>
      </c>
      <c r="G2088" s="9" t="s">
        <v>7121</v>
      </c>
      <c r="H2088">
        <v>538.15288399999997</v>
      </c>
      <c r="I2088">
        <v>538.15288399999997</v>
      </c>
    </row>
    <row r="2089" spans="1:9" x14ac:dyDescent="0.25">
      <c r="A2089" s="8">
        <v>2024</v>
      </c>
      <c r="B2089" s="9" t="s">
        <v>783</v>
      </c>
      <c r="C2089" s="9" t="s">
        <v>2215</v>
      </c>
      <c r="D2089" s="9" t="s">
        <v>5022</v>
      </c>
      <c r="E2089" s="11">
        <f>VLOOKUP(C2089,Typology!$A$2:$D$615,4,FALSE)</f>
        <v>7</v>
      </c>
      <c r="F2089" s="9" t="s">
        <v>2219</v>
      </c>
      <c r="G2089" s="9" t="s">
        <v>7122</v>
      </c>
      <c r="H2089">
        <v>501.05655999999999</v>
      </c>
      <c r="I2089">
        <v>501.05655999999999</v>
      </c>
    </row>
    <row r="2090" spans="1:9" x14ac:dyDescent="0.25">
      <c r="A2090" s="8">
        <v>2024</v>
      </c>
      <c r="B2090" s="9" t="s">
        <v>783</v>
      </c>
      <c r="C2090" s="9" t="s">
        <v>2215</v>
      </c>
      <c r="D2090" s="9" t="s">
        <v>5022</v>
      </c>
      <c r="E2090" s="11">
        <f>VLOOKUP(C2090,Typology!$A$2:$D$615,4,FALSE)</f>
        <v>7</v>
      </c>
      <c r="F2090" s="9" t="s">
        <v>2220</v>
      </c>
      <c r="G2090" s="9" t="s">
        <v>7123</v>
      </c>
      <c r="H2090">
        <v>0</v>
      </c>
      <c r="I2090">
        <v>904.81119100000001</v>
      </c>
    </row>
    <row r="2091" spans="1:9" x14ac:dyDescent="0.25">
      <c r="A2091" s="8">
        <v>2024</v>
      </c>
      <c r="B2091" s="9" t="s">
        <v>783</v>
      </c>
      <c r="C2091" s="9" t="s">
        <v>2215</v>
      </c>
      <c r="D2091" s="9" t="s">
        <v>5022</v>
      </c>
      <c r="E2091" s="11">
        <f>VLOOKUP(C2091,Typology!$A$2:$D$615,4,FALSE)</f>
        <v>7</v>
      </c>
      <c r="F2091" s="9" t="s">
        <v>2221</v>
      </c>
      <c r="G2091" s="9" t="s">
        <v>7124</v>
      </c>
      <c r="H2091">
        <v>0</v>
      </c>
      <c r="I2091">
        <v>475.94933500000002</v>
      </c>
    </row>
    <row r="2092" spans="1:9" x14ac:dyDescent="0.25">
      <c r="A2092" s="8">
        <v>2024</v>
      </c>
      <c r="B2092" s="9" t="s">
        <v>783</v>
      </c>
      <c r="C2092" s="9" t="s">
        <v>2222</v>
      </c>
      <c r="D2092" s="9" t="s">
        <v>4945</v>
      </c>
      <c r="E2092" s="11">
        <f>VLOOKUP(C2092,Typology!$A$2:$D$615,4,FALSE)</f>
        <v>6</v>
      </c>
      <c r="F2092" s="9" t="s">
        <v>2223</v>
      </c>
      <c r="G2092" s="9" t="s">
        <v>7125</v>
      </c>
      <c r="H2092">
        <v>1177.2360610000001</v>
      </c>
      <c r="I2092">
        <v>1177.2360610000001</v>
      </c>
    </row>
    <row r="2093" spans="1:9" x14ac:dyDescent="0.25">
      <c r="A2093" s="8">
        <v>2024</v>
      </c>
      <c r="B2093" s="9" t="s">
        <v>783</v>
      </c>
      <c r="C2093" s="9" t="s">
        <v>2222</v>
      </c>
      <c r="D2093" s="9" t="s">
        <v>4945</v>
      </c>
      <c r="E2093" s="11">
        <f>VLOOKUP(C2093,Typology!$A$2:$D$615,4,FALSE)</f>
        <v>6</v>
      </c>
      <c r="F2093" s="9" t="s">
        <v>2224</v>
      </c>
      <c r="G2093" s="9" t="s">
        <v>7126</v>
      </c>
      <c r="H2093">
        <v>0</v>
      </c>
      <c r="I2093">
        <v>480.557276</v>
      </c>
    </row>
    <row r="2094" spans="1:9" x14ac:dyDescent="0.25">
      <c r="A2094" s="8">
        <v>2024</v>
      </c>
      <c r="B2094" s="9" t="s">
        <v>783</v>
      </c>
      <c r="C2094" s="9" t="s">
        <v>2222</v>
      </c>
      <c r="D2094" s="9" t="s">
        <v>4945</v>
      </c>
      <c r="E2094" s="11">
        <f>VLOOKUP(C2094,Typology!$A$2:$D$615,4,FALSE)</f>
        <v>6</v>
      </c>
      <c r="F2094" s="9" t="s">
        <v>2225</v>
      </c>
      <c r="G2094" s="9" t="s">
        <v>7127</v>
      </c>
      <c r="H2094">
        <v>238.26436699999999</v>
      </c>
      <c r="I2094">
        <v>500.293589</v>
      </c>
    </row>
    <row r="2095" spans="1:9" x14ac:dyDescent="0.25">
      <c r="A2095" s="8">
        <v>2024</v>
      </c>
      <c r="B2095" s="9" t="s">
        <v>783</v>
      </c>
      <c r="C2095" s="9" t="s">
        <v>2222</v>
      </c>
      <c r="D2095" s="9" t="s">
        <v>4945</v>
      </c>
      <c r="E2095" s="11">
        <f>VLOOKUP(C2095,Typology!$A$2:$D$615,4,FALSE)</f>
        <v>6</v>
      </c>
      <c r="F2095" s="9" t="s">
        <v>2226</v>
      </c>
      <c r="G2095" s="9" t="s">
        <v>7128</v>
      </c>
      <c r="H2095">
        <v>0</v>
      </c>
      <c r="I2095">
        <v>1040.8461870000001</v>
      </c>
    </row>
    <row r="2096" spans="1:9" x14ac:dyDescent="0.25">
      <c r="A2096" s="8">
        <v>2024</v>
      </c>
      <c r="B2096" s="9" t="s">
        <v>783</v>
      </c>
      <c r="C2096" s="9" t="s">
        <v>2222</v>
      </c>
      <c r="D2096" s="9" t="s">
        <v>4945</v>
      </c>
      <c r="E2096" s="11">
        <f>VLOOKUP(C2096,Typology!$A$2:$D$615,4,FALSE)</f>
        <v>6</v>
      </c>
      <c r="F2096" s="9" t="s">
        <v>2222</v>
      </c>
      <c r="G2096" s="9" t="s">
        <v>4945</v>
      </c>
      <c r="H2096">
        <v>0</v>
      </c>
      <c r="I2096">
        <v>4</v>
      </c>
    </row>
    <row r="2097" spans="1:9" x14ac:dyDescent="0.25">
      <c r="A2097" s="8">
        <v>2024</v>
      </c>
      <c r="B2097" s="9" t="s">
        <v>783</v>
      </c>
      <c r="C2097" s="9" t="s">
        <v>2227</v>
      </c>
      <c r="D2097" s="9" t="s">
        <v>4996</v>
      </c>
      <c r="E2097" s="11">
        <f>VLOOKUP(C2097,Typology!$A$2:$D$615,4,FALSE)</f>
        <v>7</v>
      </c>
      <c r="F2097" s="9" t="s">
        <v>2228</v>
      </c>
      <c r="G2097" s="9" t="s">
        <v>7129</v>
      </c>
      <c r="H2097">
        <v>482.42536899999999</v>
      </c>
      <c r="I2097">
        <v>482.42536899999999</v>
      </c>
    </row>
    <row r="2098" spans="1:9" x14ac:dyDescent="0.25">
      <c r="A2098" s="8">
        <v>2024</v>
      </c>
      <c r="B2098" s="9" t="s">
        <v>783</v>
      </c>
      <c r="C2098" s="9" t="s">
        <v>2227</v>
      </c>
      <c r="D2098" s="9" t="s">
        <v>4996</v>
      </c>
      <c r="E2098" s="11">
        <f>VLOOKUP(C2098,Typology!$A$2:$D$615,4,FALSE)</f>
        <v>7</v>
      </c>
      <c r="F2098" s="9" t="s">
        <v>2229</v>
      </c>
      <c r="G2098" s="9" t="s">
        <v>7130</v>
      </c>
      <c r="H2098">
        <v>520.98198400000001</v>
      </c>
      <c r="I2098">
        <v>520.98198400000001</v>
      </c>
    </row>
    <row r="2099" spans="1:9" x14ac:dyDescent="0.25">
      <c r="A2099" s="8">
        <v>2024</v>
      </c>
      <c r="B2099" s="9" t="s">
        <v>783</v>
      </c>
      <c r="C2099" s="9" t="s">
        <v>2227</v>
      </c>
      <c r="D2099" s="9" t="s">
        <v>4996</v>
      </c>
      <c r="E2099" s="11">
        <f>VLOOKUP(C2099,Typology!$A$2:$D$615,4,FALSE)</f>
        <v>7</v>
      </c>
      <c r="F2099" s="9" t="s">
        <v>2230</v>
      </c>
      <c r="G2099" s="9" t="s">
        <v>7131</v>
      </c>
      <c r="H2099">
        <v>546.81730500000003</v>
      </c>
      <c r="I2099">
        <v>546.81730500000003</v>
      </c>
    </row>
    <row r="2100" spans="1:9" x14ac:dyDescent="0.25">
      <c r="A2100" s="8">
        <v>2024</v>
      </c>
      <c r="B2100" s="9" t="s">
        <v>783</v>
      </c>
      <c r="C2100" s="9" t="s">
        <v>2227</v>
      </c>
      <c r="D2100" s="9" t="s">
        <v>4996</v>
      </c>
      <c r="E2100" s="11">
        <f>VLOOKUP(C2100,Typology!$A$2:$D$615,4,FALSE)</f>
        <v>7</v>
      </c>
      <c r="F2100" s="9" t="s">
        <v>471</v>
      </c>
      <c r="G2100" s="9" t="s">
        <v>5639</v>
      </c>
      <c r="H2100">
        <v>0</v>
      </c>
      <c r="I2100">
        <v>777.16230799999994</v>
      </c>
    </row>
    <row r="2101" spans="1:9" x14ac:dyDescent="0.25">
      <c r="A2101" s="8">
        <v>2024</v>
      </c>
      <c r="B2101" s="9" t="s">
        <v>783</v>
      </c>
      <c r="C2101" s="9" t="s">
        <v>2227</v>
      </c>
      <c r="D2101" s="9" t="s">
        <v>4996</v>
      </c>
      <c r="E2101" s="11">
        <f>VLOOKUP(C2101,Typology!$A$2:$D$615,4,FALSE)</f>
        <v>7</v>
      </c>
      <c r="F2101" s="9" t="s">
        <v>2231</v>
      </c>
      <c r="G2101" s="9" t="s">
        <v>7132</v>
      </c>
      <c r="H2101">
        <v>0</v>
      </c>
      <c r="I2101">
        <v>881.74850900000001</v>
      </c>
    </row>
    <row r="2102" spans="1:9" x14ac:dyDescent="0.25">
      <c r="A2102" s="8">
        <v>2024</v>
      </c>
      <c r="B2102" s="9" t="s">
        <v>783</v>
      </c>
      <c r="C2102" s="9" t="s">
        <v>2232</v>
      </c>
      <c r="D2102" s="9" t="s">
        <v>5011</v>
      </c>
      <c r="E2102" s="11">
        <f>VLOOKUP(C2102,Typology!$A$2:$D$615,4,FALSE)</f>
        <v>7</v>
      </c>
      <c r="F2102" s="9" t="s">
        <v>2233</v>
      </c>
      <c r="G2102" s="9" t="s">
        <v>7133</v>
      </c>
      <c r="H2102">
        <v>568.64316800000006</v>
      </c>
      <c r="I2102">
        <v>647.30770099999995</v>
      </c>
    </row>
    <row r="2103" spans="1:9" x14ac:dyDescent="0.25">
      <c r="A2103" s="8">
        <v>2024</v>
      </c>
      <c r="B2103" s="9" t="s">
        <v>783</v>
      </c>
      <c r="C2103" s="9" t="s">
        <v>2232</v>
      </c>
      <c r="D2103" s="9" t="s">
        <v>5011</v>
      </c>
      <c r="E2103" s="11">
        <f>VLOOKUP(C2103,Typology!$A$2:$D$615,4,FALSE)</f>
        <v>7</v>
      </c>
      <c r="F2103" s="9" t="s">
        <v>2234</v>
      </c>
      <c r="G2103" s="9" t="s">
        <v>7134</v>
      </c>
      <c r="H2103">
        <v>0</v>
      </c>
      <c r="I2103">
        <v>602.24517600000001</v>
      </c>
    </row>
    <row r="2104" spans="1:9" x14ac:dyDescent="0.25">
      <c r="A2104" s="8">
        <v>2024</v>
      </c>
      <c r="B2104" s="9" t="s">
        <v>783</v>
      </c>
      <c r="C2104" s="9" t="s">
        <v>2232</v>
      </c>
      <c r="D2104" s="9" t="s">
        <v>5011</v>
      </c>
      <c r="E2104" s="11">
        <f>VLOOKUP(C2104,Typology!$A$2:$D$615,4,FALSE)</f>
        <v>7</v>
      </c>
      <c r="F2104" s="9" t="s">
        <v>2232</v>
      </c>
      <c r="G2104" s="9" t="s">
        <v>5011</v>
      </c>
      <c r="H2104">
        <v>2.0179640000000001</v>
      </c>
      <c r="I2104">
        <v>3.0299399999999999</v>
      </c>
    </row>
    <row r="2105" spans="1:9" x14ac:dyDescent="0.25">
      <c r="A2105" s="8">
        <v>2024</v>
      </c>
      <c r="B2105" s="9" t="s">
        <v>783</v>
      </c>
      <c r="C2105" s="9" t="s">
        <v>2236</v>
      </c>
      <c r="D2105" s="9" t="s">
        <v>4801</v>
      </c>
      <c r="E2105" s="11">
        <f>VLOOKUP(C2105,Typology!$A$2:$D$615,4,FALSE)</f>
        <v>4</v>
      </c>
      <c r="F2105" s="9" t="s">
        <v>2237</v>
      </c>
      <c r="G2105" s="9" t="s">
        <v>7136</v>
      </c>
      <c r="H2105">
        <v>544.42778999999996</v>
      </c>
      <c r="I2105">
        <v>544.42778999999996</v>
      </c>
    </row>
    <row r="2106" spans="1:9" x14ac:dyDescent="0.25">
      <c r="A2106" s="8">
        <v>2024</v>
      </c>
      <c r="B2106" s="9" t="s">
        <v>783</v>
      </c>
      <c r="C2106" s="9" t="s">
        <v>2236</v>
      </c>
      <c r="D2106" s="9" t="s">
        <v>4801</v>
      </c>
      <c r="E2106" s="11">
        <f>VLOOKUP(C2106,Typology!$A$2:$D$615,4,FALSE)</f>
        <v>4</v>
      </c>
      <c r="F2106" s="9" t="s">
        <v>2238</v>
      </c>
      <c r="G2106" s="9" t="s">
        <v>7137</v>
      </c>
      <c r="H2106">
        <v>2</v>
      </c>
      <c r="I2106">
        <v>297.92900099999997</v>
      </c>
    </row>
    <row r="2107" spans="1:9" x14ac:dyDescent="0.25">
      <c r="A2107" s="8">
        <v>2024</v>
      </c>
      <c r="B2107" s="9" t="s">
        <v>783</v>
      </c>
      <c r="C2107" s="9" t="s">
        <v>2236</v>
      </c>
      <c r="D2107" s="9" t="s">
        <v>4801</v>
      </c>
      <c r="E2107" s="11">
        <f>VLOOKUP(C2107,Typology!$A$2:$D$615,4,FALSE)</f>
        <v>4</v>
      </c>
      <c r="F2107" s="9" t="s">
        <v>2239</v>
      </c>
      <c r="G2107" s="9" t="s">
        <v>7138</v>
      </c>
      <c r="H2107">
        <v>0</v>
      </c>
      <c r="I2107">
        <v>336.08819899999997</v>
      </c>
    </row>
    <row r="2108" spans="1:9" x14ac:dyDescent="0.25">
      <c r="A2108" s="8">
        <v>2024</v>
      </c>
      <c r="B2108" s="9" t="s">
        <v>783</v>
      </c>
      <c r="C2108" s="9" t="s">
        <v>2240</v>
      </c>
      <c r="D2108" s="9" t="s">
        <v>4895</v>
      </c>
      <c r="E2108" s="11">
        <f>VLOOKUP(C2108,Typology!$A$2:$D$615,4,FALSE)</f>
        <v>5</v>
      </c>
      <c r="F2108" s="9" t="s">
        <v>2241</v>
      </c>
      <c r="G2108" s="9" t="s">
        <v>7139</v>
      </c>
      <c r="H2108">
        <v>0</v>
      </c>
      <c r="I2108">
        <v>331.94797799999998</v>
      </c>
    </row>
    <row r="2109" spans="1:9" x14ac:dyDescent="0.25">
      <c r="A2109" s="8">
        <v>2024</v>
      </c>
      <c r="B2109" s="9" t="s">
        <v>783</v>
      </c>
      <c r="C2109" s="9" t="s">
        <v>2240</v>
      </c>
      <c r="D2109" s="9" t="s">
        <v>4895</v>
      </c>
      <c r="E2109" s="11">
        <f>VLOOKUP(C2109,Typology!$A$2:$D$615,4,FALSE)</f>
        <v>5</v>
      </c>
      <c r="F2109" s="9" t="s">
        <v>2242</v>
      </c>
      <c r="G2109" s="9" t="s">
        <v>5958</v>
      </c>
      <c r="H2109">
        <v>527.76469799999995</v>
      </c>
      <c r="I2109">
        <v>527.76469799999995</v>
      </c>
    </row>
    <row r="2110" spans="1:9" x14ac:dyDescent="0.25">
      <c r="A2110" s="8">
        <v>2024</v>
      </c>
      <c r="B2110" s="9" t="s">
        <v>783</v>
      </c>
      <c r="C2110" s="9" t="s">
        <v>2240</v>
      </c>
      <c r="D2110" s="9" t="s">
        <v>4895</v>
      </c>
      <c r="E2110" s="11">
        <f>VLOOKUP(C2110,Typology!$A$2:$D$615,4,FALSE)</f>
        <v>5</v>
      </c>
      <c r="F2110" s="9" t="s">
        <v>2243</v>
      </c>
      <c r="G2110" s="9" t="s">
        <v>7140</v>
      </c>
      <c r="H2110">
        <v>136.36112500000002</v>
      </c>
      <c r="I2110">
        <v>136.36112500000002</v>
      </c>
    </row>
    <row r="2111" spans="1:9" x14ac:dyDescent="0.25">
      <c r="A2111" s="8">
        <v>2024</v>
      </c>
      <c r="B2111" s="9" t="s">
        <v>783</v>
      </c>
      <c r="C2111" s="9" t="s">
        <v>2240</v>
      </c>
      <c r="D2111" s="9" t="s">
        <v>4895</v>
      </c>
      <c r="E2111" s="11">
        <f>VLOOKUP(C2111,Typology!$A$2:$D$615,4,FALSE)</f>
        <v>5</v>
      </c>
      <c r="F2111" s="9" t="s">
        <v>2244</v>
      </c>
      <c r="G2111" s="9" t="s">
        <v>6585</v>
      </c>
      <c r="H2111">
        <v>532.77396299999998</v>
      </c>
      <c r="I2111">
        <v>532.77396299999998</v>
      </c>
    </row>
    <row r="2112" spans="1:9" x14ac:dyDescent="0.25">
      <c r="A2112" s="8">
        <v>2024</v>
      </c>
      <c r="B2112" s="9" t="s">
        <v>783</v>
      </c>
      <c r="C2112" s="9" t="s">
        <v>2240</v>
      </c>
      <c r="D2112" s="9" t="s">
        <v>4895</v>
      </c>
      <c r="E2112" s="11">
        <f>VLOOKUP(C2112,Typology!$A$2:$D$615,4,FALSE)</f>
        <v>5</v>
      </c>
      <c r="F2112" s="9" t="s">
        <v>2245</v>
      </c>
      <c r="G2112" s="9" t="s">
        <v>7141</v>
      </c>
      <c r="H2112">
        <v>225.19653199999999</v>
      </c>
      <c r="I2112">
        <v>447.19653199999999</v>
      </c>
    </row>
    <row r="2113" spans="1:9" x14ac:dyDescent="0.25">
      <c r="A2113" s="8">
        <v>2024</v>
      </c>
      <c r="B2113" s="9" t="s">
        <v>783</v>
      </c>
      <c r="C2113" s="9" t="s">
        <v>2240</v>
      </c>
      <c r="D2113" s="9" t="s">
        <v>4895</v>
      </c>
      <c r="E2113" s="11">
        <f>VLOOKUP(C2113,Typology!$A$2:$D$615,4,FALSE)</f>
        <v>5</v>
      </c>
      <c r="F2113" s="9" t="s">
        <v>2246</v>
      </c>
      <c r="G2113" s="9" t="s">
        <v>7142</v>
      </c>
      <c r="H2113">
        <v>382.86613999999997</v>
      </c>
      <c r="I2113">
        <v>382.86613999999997</v>
      </c>
    </row>
    <row r="2114" spans="1:9" x14ac:dyDescent="0.25">
      <c r="A2114" s="8">
        <v>2024</v>
      </c>
      <c r="B2114" s="9" t="s">
        <v>783</v>
      </c>
      <c r="C2114" s="9" t="s">
        <v>2240</v>
      </c>
      <c r="D2114" s="9" t="s">
        <v>4895</v>
      </c>
      <c r="E2114" s="11">
        <f>VLOOKUP(C2114,Typology!$A$2:$D$615,4,FALSE)</f>
        <v>5</v>
      </c>
      <c r="F2114" s="9" t="s">
        <v>2248</v>
      </c>
      <c r="G2114" s="9" t="s">
        <v>7020</v>
      </c>
      <c r="H2114">
        <v>423.668339</v>
      </c>
      <c r="I2114">
        <v>423.668339</v>
      </c>
    </row>
    <row r="2115" spans="1:9" x14ac:dyDescent="0.25">
      <c r="A2115" s="8">
        <v>2024</v>
      </c>
      <c r="B2115" s="9" t="s">
        <v>783</v>
      </c>
      <c r="C2115" s="9" t="s">
        <v>2240</v>
      </c>
      <c r="D2115" s="9" t="s">
        <v>4895</v>
      </c>
      <c r="E2115" s="11">
        <f>VLOOKUP(C2115,Typology!$A$2:$D$615,4,FALSE)</f>
        <v>5</v>
      </c>
      <c r="F2115" s="9" t="s">
        <v>2249</v>
      </c>
      <c r="G2115" s="9" t="s">
        <v>5939</v>
      </c>
      <c r="H2115">
        <v>0</v>
      </c>
      <c r="I2115">
        <v>1178.2831289999999</v>
      </c>
    </row>
    <row r="2116" spans="1:9" x14ac:dyDescent="0.25">
      <c r="A2116" s="8">
        <v>2024</v>
      </c>
      <c r="B2116" s="9" t="s">
        <v>783</v>
      </c>
      <c r="C2116" s="9" t="s">
        <v>2240</v>
      </c>
      <c r="D2116" s="9" t="s">
        <v>4895</v>
      </c>
      <c r="E2116" s="11">
        <f>VLOOKUP(C2116,Typology!$A$2:$D$615,4,FALSE)</f>
        <v>5</v>
      </c>
      <c r="F2116" s="9" t="s">
        <v>2250</v>
      </c>
      <c r="G2116" s="9" t="s">
        <v>7144</v>
      </c>
      <c r="H2116">
        <v>706.17270000000008</v>
      </c>
      <c r="I2116">
        <v>706.17270000000008</v>
      </c>
    </row>
    <row r="2117" spans="1:9" x14ac:dyDescent="0.25">
      <c r="A2117" s="8">
        <v>2024</v>
      </c>
      <c r="B2117" s="9" t="s">
        <v>783</v>
      </c>
      <c r="C2117" s="9" t="s">
        <v>2240</v>
      </c>
      <c r="D2117" s="9" t="s">
        <v>4895</v>
      </c>
      <c r="E2117" s="11">
        <f>VLOOKUP(C2117,Typology!$A$2:$D$615,4,FALSE)</f>
        <v>5</v>
      </c>
      <c r="F2117" s="9" t="s">
        <v>2251</v>
      </c>
      <c r="G2117" s="9" t="s">
        <v>6345</v>
      </c>
      <c r="H2117">
        <v>0</v>
      </c>
      <c r="I2117">
        <v>975.56371999999999</v>
      </c>
    </row>
    <row r="2118" spans="1:9" x14ac:dyDescent="0.25">
      <c r="A2118" s="8">
        <v>2024</v>
      </c>
      <c r="B2118" s="9" t="s">
        <v>783</v>
      </c>
      <c r="C2118" s="9" t="s">
        <v>2240</v>
      </c>
      <c r="D2118" s="9" t="s">
        <v>4895</v>
      </c>
      <c r="E2118" s="11">
        <f>VLOOKUP(C2118,Typology!$A$2:$D$615,4,FALSE)</f>
        <v>5</v>
      </c>
      <c r="F2118" s="9" t="s">
        <v>2252</v>
      </c>
      <c r="G2118" s="9" t="s">
        <v>7145</v>
      </c>
      <c r="H2118">
        <v>0</v>
      </c>
      <c r="I2118">
        <v>513.06988799999999</v>
      </c>
    </row>
    <row r="2119" spans="1:9" x14ac:dyDescent="0.25">
      <c r="A2119" s="8">
        <v>2024</v>
      </c>
      <c r="B2119" s="9" t="s">
        <v>783</v>
      </c>
      <c r="C2119" s="9" t="s">
        <v>2240</v>
      </c>
      <c r="D2119" s="9" t="s">
        <v>4895</v>
      </c>
      <c r="E2119" s="11">
        <f>VLOOKUP(C2119,Typology!$A$2:$D$615,4,FALSE)</f>
        <v>5</v>
      </c>
      <c r="F2119" s="9" t="s">
        <v>2253</v>
      </c>
      <c r="G2119" s="9" t="s">
        <v>7146</v>
      </c>
      <c r="H2119">
        <v>0</v>
      </c>
      <c r="I2119">
        <v>433.38780500000001</v>
      </c>
    </row>
    <row r="2120" spans="1:9" x14ac:dyDescent="0.25">
      <c r="A2120" s="8">
        <v>2024</v>
      </c>
      <c r="B2120" s="9" t="s">
        <v>783</v>
      </c>
      <c r="C2120" s="9" t="s">
        <v>2240</v>
      </c>
      <c r="D2120" s="9" t="s">
        <v>4895</v>
      </c>
      <c r="E2120" s="11">
        <f>VLOOKUP(C2120,Typology!$A$2:$D$615,4,FALSE)</f>
        <v>5</v>
      </c>
      <c r="F2120" s="9" t="s">
        <v>2254</v>
      </c>
      <c r="G2120" s="9" t="s">
        <v>7147</v>
      </c>
      <c r="H2120">
        <v>0</v>
      </c>
      <c r="I2120">
        <v>51.598123999999999</v>
      </c>
    </row>
    <row r="2121" spans="1:9" x14ac:dyDescent="0.25">
      <c r="A2121" s="8">
        <v>2024</v>
      </c>
      <c r="B2121" s="9" t="s">
        <v>783</v>
      </c>
      <c r="C2121" s="9" t="s">
        <v>2255</v>
      </c>
      <c r="D2121" s="9" t="s">
        <v>4781</v>
      </c>
      <c r="E2121" s="11">
        <f>VLOOKUP(C2121,Typology!$A$2:$D$615,4,FALSE)</f>
        <v>4</v>
      </c>
      <c r="F2121" s="9" t="s">
        <v>2256</v>
      </c>
      <c r="G2121" s="9" t="s">
        <v>7148</v>
      </c>
      <c r="H2121">
        <v>457.84677999999997</v>
      </c>
      <c r="I2121">
        <v>457.84677999999997</v>
      </c>
    </row>
    <row r="2122" spans="1:9" x14ac:dyDescent="0.25">
      <c r="A2122" s="8">
        <v>2024</v>
      </c>
      <c r="B2122" s="9" t="s">
        <v>783</v>
      </c>
      <c r="C2122" s="9" t="s">
        <v>2255</v>
      </c>
      <c r="D2122" s="9" t="s">
        <v>4781</v>
      </c>
      <c r="E2122" s="11">
        <f>VLOOKUP(C2122,Typology!$A$2:$D$615,4,FALSE)</f>
        <v>4</v>
      </c>
      <c r="F2122" s="9" t="s">
        <v>2257</v>
      </c>
      <c r="G2122" s="9" t="s">
        <v>7149</v>
      </c>
      <c r="H2122">
        <v>47.983644999999996</v>
      </c>
      <c r="I2122">
        <v>47.983644999999996</v>
      </c>
    </row>
    <row r="2123" spans="1:9" x14ac:dyDescent="0.25">
      <c r="A2123" s="8">
        <v>2024</v>
      </c>
      <c r="B2123" s="9" t="s">
        <v>783</v>
      </c>
      <c r="C2123" s="9" t="s">
        <v>2255</v>
      </c>
      <c r="D2123" s="9" t="s">
        <v>4781</v>
      </c>
      <c r="E2123" s="11">
        <f>VLOOKUP(C2123,Typology!$A$2:$D$615,4,FALSE)</f>
        <v>4</v>
      </c>
      <c r="F2123" s="9" t="s">
        <v>2258</v>
      </c>
      <c r="G2123" s="9" t="s">
        <v>7150</v>
      </c>
      <c r="H2123">
        <v>504.66818000000001</v>
      </c>
      <c r="I2123">
        <v>504.66818000000001</v>
      </c>
    </row>
    <row r="2124" spans="1:9" x14ac:dyDescent="0.25">
      <c r="A2124" s="8">
        <v>2024</v>
      </c>
      <c r="B2124" s="9" t="s">
        <v>783</v>
      </c>
      <c r="C2124" s="9" t="s">
        <v>2255</v>
      </c>
      <c r="D2124" s="9" t="s">
        <v>4781</v>
      </c>
      <c r="E2124" s="11">
        <f>VLOOKUP(C2124,Typology!$A$2:$D$615,4,FALSE)</f>
        <v>4</v>
      </c>
      <c r="F2124" s="9" t="s">
        <v>2259</v>
      </c>
      <c r="G2124" s="9" t="s">
        <v>7151</v>
      </c>
      <c r="H2124">
        <v>0</v>
      </c>
      <c r="I2124">
        <v>367.18102599999997</v>
      </c>
    </row>
    <row r="2125" spans="1:9" x14ac:dyDescent="0.25">
      <c r="A2125" s="8">
        <v>2024</v>
      </c>
      <c r="B2125" s="9" t="s">
        <v>783</v>
      </c>
      <c r="C2125" s="9" t="s">
        <v>2255</v>
      </c>
      <c r="D2125" s="9" t="s">
        <v>4781</v>
      </c>
      <c r="E2125" s="11">
        <f>VLOOKUP(C2125,Typology!$A$2:$D$615,4,FALSE)</f>
        <v>4</v>
      </c>
      <c r="F2125" s="9" t="s">
        <v>534</v>
      </c>
      <c r="G2125" s="9" t="s">
        <v>5699</v>
      </c>
      <c r="H2125">
        <v>0</v>
      </c>
      <c r="I2125">
        <v>610.82823299999995</v>
      </c>
    </row>
    <row r="2126" spans="1:9" x14ac:dyDescent="0.25">
      <c r="A2126" s="8">
        <v>2024</v>
      </c>
      <c r="B2126" s="9" t="s">
        <v>783</v>
      </c>
      <c r="C2126" s="9" t="s">
        <v>2260</v>
      </c>
      <c r="D2126" s="9" t="s">
        <v>4854</v>
      </c>
      <c r="E2126" s="11">
        <f>VLOOKUP(C2126,Typology!$A$2:$D$615,4,FALSE)</f>
        <v>4</v>
      </c>
      <c r="F2126" s="9" t="s">
        <v>2261</v>
      </c>
      <c r="G2126" s="9" t="s">
        <v>7152</v>
      </c>
      <c r="H2126">
        <v>7.9232149999999999</v>
      </c>
      <c r="I2126">
        <v>7.9232149999999999</v>
      </c>
    </row>
    <row r="2127" spans="1:9" x14ac:dyDescent="0.25">
      <c r="A2127" s="8">
        <v>2024</v>
      </c>
      <c r="B2127" s="9" t="s">
        <v>783</v>
      </c>
      <c r="C2127" s="9" t="s">
        <v>2260</v>
      </c>
      <c r="D2127" s="9" t="s">
        <v>4854</v>
      </c>
      <c r="E2127" s="11">
        <f>VLOOKUP(C2127,Typology!$A$2:$D$615,4,FALSE)</f>
        <v>4</v>
      </c>
      <c r="F2127" s="9" t="s">
        <v>2262</v>
      </c>
      <c r="G2127" s="9" t="s">
        <v>7153</v>
      </c>
      <c r="H2127">
        <v>248.62069</v>
      </c>
      <c r="I2127">
        <v>738.383872</v>
      </c>
    </row>
    <row r="2128" spans="1:9" x14ac:dyDescent="0.25">
      <c r="A2128" s="8">
        <v>2024</v>
      </c>
      <c r="B2128" s="9" t="s">
        <v>783</v>
      </c>
      <c r="C2128" s="9" t="s">
        <v>2260</v>
      </c>
      <c r="D2128" s="9" t="s">
        <v>4854</v>
      </c>
      <c r="E2128" s="11">
        <f>VLOOKUP(C2128,Typology!$A$2:$D$615,4,FALSE)</f>
        <v>4</v>
      </c>
      <c r="F2128" s="9" t="s">
        <v>2263</v>
      </c>
      <c r="G2128" s="9" t="s">
        <v>7154</v>
      </c>
      <c r="H2128">
        <v>303.28161</v>
      </c>
      <c r="I2128">
        <v>303.28161</v>
      </c>
    </row>
    <row r="2129" spans="1:9" x14ac:dyDescent="0.25">
      <c r="A2129" s="8">
        <v>2024</v>
      </c>
      <c r="B2129" s="9" t="s">
        <v>783</v>
      </c>
      <c r="C2129" s="9" t="s">
        <v>2260</v>
      </c>
      <c r="D2129" s="9" t="s">
        <v>4854</v>
      </c>
      <c r="E2129" s="11">
        <f>VLOOKUP(C2129,Typology!$A$2:$D$615,4,FALSE)</f>
        <v>4</v>
      </c>
      <c r="F2129" s="9" t="s">
        <v>2264</v>
      </c>
      <c r="G2129" s="9" t="s">
        <v>7155</v>
      </c>
      <c r="H2129">
        <v>244.05356399999999</v>
      </c>
      <c r="I2129">
        <v>244.05356399999999</v>
      </c>
    </row>
    <row r="2130" spans="1:9" x14ac:dyDescent="0.25">
      <c r="A2130" s="8">
        <v>2024</v>
      </c>
      <c r="B2130" s="9" t="s">
        <v>783</v>
      </c>
      <c r="C2130" s="9" t="s">
        <v>2260</v>
      </c>
      <c r="D2130" s="9" t="s">
        <v>4854</v>
      </c>
      <c r="E2130" s="11">
        <f>VLOOKUP(C2130,Typology!$A$2:$D$615,4,FALSE)</f>
        <v>4</v>
      </c>
      <c r="F2130" s="9" t="s">
        <v>2265</v>
      </c>
      <c r="G2130" s="9" t="s">
        <v>7156</v>
      </c>
      <c r="H2130">
        <v>264.22413799999998</v>
      </c>
      <c r="I2130">
        <v>264.22413799999998</v>
      </c>
    </row>
    <row r="2131" spans="1:9" x14ac:dyDescent="0.25">
      <c r="A2131" s="8">
        <v>2024</v>
      </c>
      <c r="B2131" s="9" t="s">
        <v>783</v>
      </c>
      <c r="C2131" s="9" t="s">
        <v>2260</v>
      </c>
      <c r="D2131" s="9" t="s">
        <v>4854</v>
      </c>
      <c r="E2131" s="11">
        <f>VLOOKUP(C2131,Typology!$A$2:$D$615,4,FALSE)</f>
        <v>4</v>
      </c>
      <c r="F2131" s="9" t="s">
        <v>2266</v>
      </c>
      <c r="G2131" s="9" t="s">
        <v>7157</v>
      </c>
      <c r="H2131">
        <v>0</v>
      </c>
      <c r="I2131">
        <v>1162.439689</v>
      </c>
    </row>
    <row r="2132" spans="1:9" x14ac:dyDescent="0.25">
      <c r="A2132" s="8">
        <v>2024</v>
      </c>
      <c r="B2132" s="9" t="s">
        <v>783</v>
      </c>
      <c r="C2132" s="9" t="s">
        <v>2260</v>
      </c>
      <c r="D2132" s="9" t="s">
        <v>4854</v>
      </c>
      <c r="E2132" s="11">
        <f>VLOOKUP(C2132,Typology!$A$2:$D$615,4,FALSE)</f>
        <v>4</v>
      </c>
      <c r="F2132" s="9" t="s">
        <v>2267</v>
      </c>
      <c r="G2132" s="9" t="s">
        <v>7158</v>
      </c>
      <c r="H2132">
        <v>351.14912900000002</v>
      </c>
      <c r="I2132">
        <v>351.14912900000002</v>
      </c>
    </row>
    <row r="2133" spans="1:9" x14ac:dyDescent="0.25">
      <c r="A2133" s="8">
        <v>2024</v>
      </c>
      <c r="B2133" s="9" t="s">
        <v>783</v>
      </c>
      <c r="C2133" s="9" t="s">
        <v>2268</v>
      </c>
      <c r="D2133" s="9" t="s">
        <v>4956</v>
      </c>
      <c r="E2133" s="11">
        <f>VLOOKUP(C2133,Typology!$A$2:$D$615,4,FALSE)</f>
        <v>6</v>
      </c>
      <c r="F2133" s="9" t="s">
        <v>2269</v>
      </c>
      <c r="G2133" s="9" t="s">
        <v>7159</v>
      </c>
      <c r="H2133">
        <v>339.99152400000003</v>
      </c>
      <c r="I2133">
        <v>339.99152400000003</v>
      </c>
    </row>
    <row r="2134" spans="1:9" x14ac:dyDescent="0.25">
      <c r="A2134" s="8">
        <v>2024</v>
      </c>
      <c r="B2134" s="9" t="s">
        <v>783</v>
      </c>
      <c r="C2134" s="9" t="s">
        <v>2268</v>
      </c>
      <c r="D2134" s="9" t="s">
        <v>4956</v>
      </c>
      <c r="E2134" s="11">
        <f>VLOOKUP(C2134,Typology!$A$2:$D$615,4,FALSE)</f>
        <v>6</v>
      </c>
      <c r="F2134" s="9" t="s">
        <v>2270</v>
      </c>
      <c r="G2134" s="9" t="s">
        <v>7160</v>
      </c>
      <c r="H2134">
        <v>371.64971800000001</v>
      </c>
      <c r="I2134">
        <v>371.64971800000001</v>
      </c>
    </row>
    <row r="2135" spans="1:9" x14ac:dyDescent="0.25">
      <c r="A2135" s="8">
        <v>2024</v>
      </c>
      <c r="B2135" s="9" t="s">
        <v>783</v>
      </c>
      <c r="C2135" s="9" t="s">
        <v>2268</v>
      </c>
      <c r="D2135" s="9" t="s">
        <v>4956</v>
      </c>
      <c r="E2135" s="11">
        <f>VLOOKUP(C2135,Typology!$A$2:$D$615,4,FALSE)</f>
        <v>6</v>
      </c>
      <c r="F2135" s="9" t="s">
        <v>2271</v>
      </c>
      <c r="G2135" s="9" t="s">
        <v>7161</v>
      </c>
      <c r="H2135">
        <v>0</v>
      </c>
      <c r="I2135">
        <v>150.61016999999998</v>
      </c>
    </row>
    <row r="2136" spans="1:9" x14ac:dyDescent="0.25">
      <c r="A2136" s="8">
        <v>2024</v>
      </c>
      <c r="B2136" s="9" t="s">
        <v>783</v>
      </c>
      <c r="C2136" s="9" t="s">
        <v>2268</v>
      </c>
      <c r="D2136" s="9" t="s">
        <v>4956</v>
      </c>
      <c r="E2136" s="11">
        <f>VLOOKUP(C2136,Typology!$A$2:$D$615,4,FALSE)</f>
        <v>6</v>
      </c>
      <c r="F2136" s="9" t="s">
        <v>2272</v>
      </c>
      <c r="G2136" s="9" t="s">
        <v>7162</v>
      </c>
      <c r="H2136">
        <v>525.66101700000002</v>
      </c>
      <c r="I2136">
        <v>525.66101700000002</v>
      </c>
    </row>
    <row r="2137" spans="1:9" x14ac:dyDescent="0.25">
      <c r="A2137" s="8">
        <v>2024</v>
      </c>
      <c r="B2137" s="9" t="s">
        <v>783</v>
      </c>
      <c r="C2137" s="9" t="s">
        <v>2268</v>
      </c>
      <c r="D2137" s="9" t="s">
        <v>4956</v>
      </c>
      <c r="E2137" s="11">
        <f>VLOOKUP(C2137,Typology!$A$2:$D$615,4,FALSE)</f>
        <v>6</v>
      </c>
      <c r="F2137" s="9" t="s">
        <v>2273</v>
      </c>
      <c r="G2137" s="9" t="s">
        <v>7163</v>
      </c>
      <c r="H2137">
        <v>0</v>
      </c>
      <c r="I2137">
        <v>526.457626</v>
      </c>
    </row>
    <row r="2138" spans="1:9" x14ac:dyDescent="0.25">
      <c r="A2138" s="8">
        <v>2024</v>
      </c>
      <c r="B2138" s="9" t="s">
        <v>783</v>
      </c>
      <c r="C2138" s="9" t="s">
        <v>2268</v>
      </c>
      <c r="D2138" s="9" t="s">
        <v>4956</v>
      </c>
      <c r="E2138" s="11">
        <f>VLOOKUP(C2138,Typology!$A$2:$D$615,4,FALSE)</f>
        <v>6</v>
      </c>
      <c r="F2138" s="9" t="s">
        <v>2274</v>
      </c>
      <c r="G2138" s="9" t="s">
        <v>7164</v>
      </c>
      <c r="H2138">
        <v>431.73163499999998</v>
      </c>
      <c r="I2138">
        <v>431.73163499999998</v>
      </c>
    </row>
    <row r="2139" spans="1:9" x14ac:dyDescent="0.25">
      <c r="A2139" s="8">
        <v>2024</v>
      </c>
      <c r="B2139" s="9" t="s">
        <v>783</v>
      </c>
      <c r="C2139" s="9" t="s">
        <v>2268</v>
      </c>
      <c r="D2139" s="9" t="s">
        <v>4956</v>
      </c>
      <c r="E2139" s="11">
        <f>VLOOKUP(C2139,Typology!$A$2:$D$615,4,FALSE)</f>
        <v>6</v>
      </c>
      <c r="F2139" s="9" t="s">
        <v>2275</v>
      </c>
      <c r="G2139" s="9" t="s">
        <v>7165</v>
      </c>
      <c r="H2139">
        <v>558.96026299999994</v>
      </c>
      <c r="I2139">
        <v>558.96026299999994</v>
      </c>
    </row>
    <row r="2140" spans="1:9" x14ac:dyDescent="0.25">
      <c r="A2140" s="8">
        <v>2024</v>
      </c>
      <c r="B2140" s="9" t="s">
        <v>783</v>
      </c>
      <c r="C2140" s="9" t="s">
        <v>2268</v>
      </c>
      <c r="D2140" s="9" t="s">
        <v>4956</v>
      </c>
      <c r="E2140" s="11">
        <f>VLOOKUP(C2140,Typology!$A$2:$D$615,4,FALSE)</f>
        <v>6</v>
      </c>
      <c r="F2140" s="9" t="s">
        <v>2276</v>
      </c>
      <c r="G2140" s="9" t="s">
        <v>7166</v>
      </c>
      <c r="H2140">
        <v>0</v>
      </c>
      <c r="I2140">
        <v>1623.9286050000001</v>
      </c>
    </row>
    <row r="2141" spans="1:9" x14ac:dyDescent="0.25">
      <c r="A2141" s="8">
        <v>2024</v>
      </c>
      <c r="B2141" s="9" t="s">
        <v>783</v>
      </c>
      <c r="C2141" s="9" t="s">
        <v>2268</v>
      </c>
      <c r="D2141" s="9" t="s">
        <v>4956</v>
      </c>
      <c r="E2141" s="11">
        <f>VLOOKUP(C2141,Typology!$A$2:$D$615,4,FALSE)</f>
        <v>6</v>
      </c>
      <c r="F2141" s="9" t="s">
        <v>2277</v>
      </c>
      <c r="G2141" s="9" t="s">
        <v>7167</v>
      </c>
      <c r="H2141">
        <v>0</v>
      </c>
      <c r="I2141">
        <v>592.24012100000004</v>
      </c>
    </row>
    <row r="2142" spans="1:9" x14ac:dyDescent="0.25">
      <c r="A2142" s="8">
        <v>2024</v>
      </c>
      <c r="B2142" s="9" t="s">
        <v>783</v>
      </c>
      <c r="C2142" s="9" t="s">
        <v>2268</v>
      </c>
      <c r="D2142" s="9" t="s">
        <v>4956</v>
      </c>
      <c r="E2142" s="11">
        <f>VLOOKUP(C2142,Typology!$A$2:$D$615,4,FALSE)</f>
        <v>6</v>
      </c>
      <c r="F2142" s="9" t="s">
        <v>2278</v>
      </c>
      <c r="G2142" s="9" t="s">
        <v>7168</v>
      </c>
      <c r="H2142">
        <v>529.08191999999997</v>
      </c>
      <c r="I2142">
        <v>529.08191999999997</v>
      </c>
    </row>
    <row r="2143" spans="1:9" x14ac:dyDescent="0.25">
      <c r="A2143" s="8">
        <v>2024</v>
      </c>
      <c r="B2143" s="9" t="s">
        <v>783</v>
      </c>
      <c r="C2143" s="9" t="s">
        <v>2268</v>
      </c>
      <c r="D2143" s="9" t="s">
        <v>4956</v>
      </c>
      <c r="E2143" s="11">
        <f>VLOOKUP(C2143,Typology!$A$2:$D$615,4,FALSE)</f>
        <v>6</v>
      </c>
      <c r="F2143" s="9" t="s">
        <v>2279</v>
      </c>
      <c r="G2143" s="9" t="s">
        <v>6369</v>
      </c>
      <c r="H2143">
        <v>427.33050800000001</v>
      </c>
      <c r="I2143">
        <v>427.33050800000001</v>
      </c>
    </row>
    <row r="2144" spans="1:9" x14ac:dyDescent="0.25">
      <c r="A2144" s="8">
        <v>2024</v>
      </c>
      <c r="B2144" s="9" t="s">
        <v>783</v>
      </c>
      <c r="C2144" s="9" t="s">
        <v>2268</v>
      </c>
      <c r="D2144" s="9" t="s">
        <v>4956</v>
      </c>
      <c r="E2144" s="11">
        <f>VLOOKUP(C2144,Typology!$A$2:$D$615,4,FALSE)</f>
        <v>6</v>
      </c>
      <c r="F2144" s="9" t="s">
        <v>2280</v>
      </c>
      <c r="G2144" s="9" t="s">
        <v>7169</v>
      </c>
      <c r="H2144">
        <v>220.033897</v>
      </c>
      <c r="I2144">
        <v>220.033897</v>
      </c>
    </row>
    <row r="2145" spans="1:9" x14ac:dyDescent="0.25">
      <c r="A2145" s="8">
        <v>2024</v>
      </c>
      <c r="B2145" s="9" t="s">
        <v>783</v>
      </c>
      <c r="C2145" s="9" t="s">
        <v>2268</v>
      </c>
      <c r="D2145" s="9" t="s">
        <v>4956</v>
      </c>
      <c r="E2145" s="11">
        <f>VLOOKUP(C2145,Typology!$A$2:$D$615,4,FALSE)</f>
        <v>6</v>
      </c>
      <c r="F2145" s="9" t="s">
        <v>2281</v>
      </c>
      <c r="G2145" s="9" t="s">
        <v>7170</v>
      </c>
      <c r="H2145">
        <v>0</v>
      </c>
      <c r="I2145">
        <v>582.96271300000001</v>
      </c>
    </row>
    <row r="2146" spans="1:9" x14ac:dyDescent="0.25">
      <c r="A2146" s="8">
        <v>2024</v>
      </c>
      <c r="B2146" s="9" t="s">
        <v>783</v>
      </c>
      <c r="C2146" s="9" t="s">
        <v>2268</v>
      </c>
      <c r="D2146" s="9" t="s">
        <v>4956</v>
      </c>
      <c r="E2146" s="11">
        <f>VLOOKUP(C2146,Typology!$A$2:$D$615,4,FALSE)</f>
        <v>6</v>
      </c>
      <c r="F2146" s="9" t="s">
        <v>2282</v>
      </c>
      <c r="G2146" s="9" t="s">
        <v>7171</v>
      </c>
      <c r="H2146">
        <v>424.280125</v>
      </c>
      <c r="I2146">
        <v>424.280125</v>
      </c>
    </row>
    <row r="2147" spans="1:9" x14ac:dyDescent="0.25">
      <c r="A2147" s="8">
        <v>2024</v>
      </c>
      <c r="B2147" s="9" t="s">
        <v>783</v>
      </c>
      <c r="C2147" s="9" t="s">
        <v>2268</v>
      </c>
      <c r="D2147" s="9" t="s">
        <v>4956</v>
      </c>
      <c r="E2147" s="11">
        <f>VLOOKUP(C2147,Typology!$A$2:$D$615,4,FALSE)</f>
        <v>6</v>
      </c>
      <c r="F2147" s="9" t="s">
        <v>2283</v>
      </c>
      <c r="G2147" s="9" t="s">
        <v>7172</v>
      </c>
      <c r="H2147">
        <v>367.12981400000001</v>
      </c>
      <c r="I2147">
        <v>367.12981400000001</v>
      </c>
    </row>
    <row r="2148" spans="1:9" x14ac:dyDescent="0.25">
      <c r="A2148" s="8">
        <v>2024</v>
      </c>
      <c r="B2148" s="9" t="s">
        <v>783</v>
      </c>
      <c r="C2148" s="9" t="s">
        <v>2268</v>
      </c>
      <c r="D2148" s="9" t="s">
        <v>4956</v>
      </c>
      <c r="E2148" s="11">
        <f>VLOOKUP(C2148,Typology!$A$2:$D$615,4,FALSE)</f>
        <v>6</v>
      </c>
      <c r="F2148" s="9" t="s">
        <v>2284</v>
      </c>
      <c r="G2148" s="9" t="s">
        <v>7173</v>
      </c>
      <c r="H2148">
        <v>461.389837</v>
      </c>
      <c r="I2148">
        <v>461.389837</v>
      </c>
    </row>
    <row r="2149" spans="1:9" x14ac:dyDescent="0.25">
      <c r="A2149" s="8">
        <v>2024</v>
      </c>
      <c r="B2149" s="9" t="s">
        <v>783</v>
      </c>
      <c r="C2149" s="9" t="s">
        <v>2268</v>
      </c>
      <c r="D2149" s="9" t="s">
        <v>4956</v>
      </c>
      <c r="E2149" s="11">
        <f>VLOOKUP(C2149,Typology!$A$2:$D$615,4,FALSE)</f>
        <v>6</v>
      </c>
      <c r="F2149" s="9" t="s">
        <v>2285</v>
      </c>
      <c r="G2149" s="9" t="s">
        <v>7174</v>
      </c>
      <c r="H2149">
        <v>0</v>
      </c>
      <c r="I2149">
        <v>1491.4175760000001</v>
      </c>
    </row>
    <row r="2150" spans="1:9" x14ac:dyDescent="0.25">
      <c r="A2150" s="8">
        <v>2024</v>
      </c>
      <c r="B2150" s="9" t="s">
        <v>783</v>
      </c>
      <c r="C2150" s="9" t="s">
        <v>2268</v>
      </c>
      <c r="D2150" s="9" t="s">
        <v>4956</v>
      </c>
      <c r="E2150" s="11">
        <f>VLOOKUP(C2150,Typology!$A$2:$D$615,4,FALSE)</f>
        <v>6</v>
      </c>
      <c r="F2150" s="9" t="s">
        <v>2286</v>
      </c>
      <c r="G2150" s="9" t="s">
        <v>7175</v>
      </c>
      <c r="H2150">
        <v>394.88728800000001</v>
      </c>
      <c r="I2150">
        <v>394.88728800000001</v>
      </c>
    </row>
    <row r="2151" spans="1:9" x14ac:dyDescent="0.25">
      <c r="A2151" s="8">
        <v>2024</v>
      </c>
      <c r="B2151" s="9" t="s">
        <v>783</v>
      </c>
      <c r="C2151" s="9" t="s">
        <v>2268</v>
      </c>
      <c r="D2151" s="9" t="s">
        <v>4956</v>
      </c>
      <c r="E2151" s="11">
        <f>VLOOKUP(C2151,Typology!$A$2:$D$615,4,FALSE)</f>
        <v>6</v>
      </c>
      <c r="F2151" s="9" t="s">
        <v>2287</v>
      </c>
      <c r="G2151" s="9" t="s">
        <v>7176</v>
      </c>
      <c r="H2151">
        <v>0</v>
      </c>
      <c r="I2151">
        <v>443.21299299999998</v>
      </c>
    </row>
    <row r="2152" spans="1:9" x14ac:dyDescent="0.25">
      <c r="A2152" s="8">
        <v>2024</v>
      </c>
      <c r="B2152" s="9" t="s">
        <v>783</v>
      </c>
      <c r="C2152" s="9" t="s">
        <v>2288</v>
      </c>
      <c r="D2152" s="9" t="s">
        <v>4967</v>
      </c>
      <c r="E2152" s="11">
        <f>VLOOKUP(C2152,Typology!$A$2:$D$615,4,FALSE)</f>
        <v>6</v>
      </c>
      <c r="F2152" s="9" t="s">
        <v>2289</v>
      </c>
      <c r="G2152" s="9" t="s">
        <v>7177</v>
      </c>
      <c r="H2152">
        <v>193.816396</v>
      </c>
      <c r="I2152">
        <v>193.816396</v>
      </c>
    </row>
    <row r="2153" spans="1:9" x14ac:dyDescent="0.25">
      <c r="A2153" s="8">
        <v>2024</v>
      </c>
      <c r="B2153" s="9" t="s">
        <v>783</v>
      </c>
      <c r="C2153" s="9" t="s">
        <v>2288</v>
      </c>
      <c r="D2153" s="9" t="s">
        <v>4967</v>
      </c>
      <c r="E2153" s="11">
        <f>VLOOKUP(C2153,Typology!$A$2:$D$615,4,FALSE)</f>
        <v>6</v>
      </c>
      <c r="F2153" s="9" t="s">
        <v>2290</v>
      </c>
      <c r="G2153" s="9" t="s">
        <v>5985</v>
      </c>
      <c r="H2153">
        <v>271.446707</v>
      </c>
      <c r="I2153">
        <v>271.446707</v>
      </c>
    </row>
    <row r="2154" spans="1:9" x14ac:dyDescent="0.25">
      <c r="A2154" s="8">
        <v>2024</v>
      </c>
      <c r="B2154" s="9" t="s">
        <v>783</v>
      </c>
      <c r="C2154" s="9" t="s">
        <v>2288</v>
      </c>
      <c r="D2154" s="9" t="s">
        <v>4967</v>
      </c>
      <c r="E2154" s="11">
        <f>VLOOKUP(C2154,Typology!$A$2:$D$615,4,FALSE)</f>
        <v>6</v>
      </c>
      <c r="F2154" s="9" t="s">
        <v>2291</v>
      </c>
      <c r="G2154" s="9" t="s">
        <v>7178</v>
      </c>
      <c r="H2154">
        <v>169.190923</v>
      </c>
      <c r="I2154">
        <v>635.12688700000001</v>
      </c>
    </row>
    <row r="2155" spans="1:9" x14ac:dyDescent="0.25">
      <c r="A2155" s="8">
        <v>2024</v>
      </c>
      <c r="B2155" s="9" t="s">
        <v>783</v>
      </c>
      <c r="C2155" s="9" t="s">
        <v>2288</v>
      </c>
      <c r="D2155" s="9" t="s">
        <v>4967</v>
      </c>
      <c r="E2155" s="11">
        <f>VLOOKUP(C2155,Typology!$A$2:$D$615,4,FALSE)</f>
        <v>6</v>
      </c>
      <c r="F2155" s="9" t="s">
        <v>2292</v>
      </c>
      <c r="G2155" s="9" t="s">
        <v>7179</v>
      </c>
      <c r="H2155">
        <v>204.278674</v>
      </c>
      <c r="I2155">
        <v>204.278674</v>
      </c>
    </row>
    <row r="2156" spans="1:9" x14ac:dyDescent="0.25">
      <c r="A2156" s="8">
        <v>2024</v>
      </c>
      <c r="B2156" s="9" t="s">
        <v>783</v>
      </c>
      <c r="C2156" s="9" t="s">
        <v>2288</v>
      </c>
      <c r="D2156" s="9" t="s">
        <v>4967</v>
      </c>
      <c r="E2156" s="11">
        <f>VLOOKUP(C2156,Typology!$A$2:$D$615,4,FALSE)</f>
        <v>6</v>
      </c>
      <c r="F2156" s="9" t="s">
        <v>535</v>
      </c>
      <c r="G2156" s="9" t="s">
        <v>5700</v>
      </c>
      <c r="H2156">
        <v>0</v>
      </c>
      <c r="I2156">
        <v>577.99809300000004</v>
      </c>
    </row>
    <row r="2157" spans="1:9" x14ac:dyDescent="0.25">
      <c r="A2157" s="8">
        <v>2024</v>
      </c>
      <c r="B2157" s="9" t="s">
        <v>783</v>
      </c>
      <c r="C2157" s="9" t="s">
        <v>2293</v>
      </c>
      <c r="D2157" s="9" t="s">
        <v>4797</v>
      </c>
      <c r="E2157" s="11">
        <f>VLOOKUP(C2157,Typology!$A$2:$D$615,4,FALSE)</f>
        <v>4</v>
      </c>
      <c r="F2157" s="9" t="s">
        <v>2294</v>
      </c>
      <c r="G2157" s="9" t="s">
        <v>7180</v>
      </c>
      <c r="H2157">
        <v>151.89377300000001</v>
      </c>
      <c r="I2157">
        <v>151.89377300000001</v>
      </c>
    </row>
    <row r="2158" spans="1:9" x14ac:dyDescent="0.25">
      <c r="A2158" s="8">
        <v>2024</v>
      </c>
      <c r="B2158" s="9" t="s">
        <v>783</v>
      </c>
      <c r="C2158" s="9" t="s">
        <v>2293</v>
      </c>
      <c r="D2158" s="9" t="s">
        <v>4797</v>
      </c>
      <c r="E2158" s="11">
        <f>VLOOKUP(C2158,Typology!$A$2:$D$615,4,FALSE)</f>
        <v>4</v>
      </c>
      <c r="F2158" s="9" t="s">
        <v>2295</v>
      </c>
      <c r="G2158" s="9" t="s">
        <v>7181</v>
      </c>
      <c r="H2158">
        <v>231.591464</v>
      </c>
      <c r="I2158">
        <v>231.591464</v>
      </c>
    </row>
    <row r="2159" spans="1:9" x14ac:dyDescent="0.25">
      <c r="A2159" s="8">
        <v>2024</v>
      </c>
      <c r="B2159" s="9" t="s">
        <v>783</v>
      </c>
      <c r="C2159" s="9" t="s">
        <v>2293</v>
      </c>
      <c r="D2159" s="9" t="s">
        <v>4797</v>
      </c>
      <c r="E2159" s="11">
        <f>VLOOKUP(C2159,Typology!$A$2:$D$615,4,FALSE)</f>
        <v>4</v>
      </c>
      <c r="F2159" s="9" t="s">
        <v>2296</v>
      </c>
      <c r="G2159" s="9" t="s">
        <v>7182</v>
      </c>
      <c r="H2159">
        <v>452.04234600000001</v>
      </c>
      <c r="I2159">
        <v>452.04234600000001</v>
      </c>
    </row>
    <row r="2160" spans="1:9" x14ac:dyDescent="0.25">
      <c r="A2160" s="8">
        <v>2024</v>
      </c>
      <c r="B2160" s="9" t="s">
        <v>783</v>
      </c>
      <c r="C2160" s="9" t="s">
        <v>2293</v>
      </c>
      <c r="D2160" s="9" t="s">
        <v>4797</v>
      </c>
      <c r="E2160" s="11">
        <f>VLOOKUP(C2160,Typology!$A$2:$D$615,4,FALSE)</f>
        <v>4</v>
      </c>
      <c r="F2160" s="9" t="s">
        <v>2297</v>
      </c>
      <c r="G2160" s="9" t="s">
        <v>7183</v>
      </c>
      <c r="H2160">
        <v>318.89062999999999</v>
      </c>
      <c r="I2160">
        <v>318.89062999999999</v>
      </c>
    </row>
    <row r="2161" spans="1:9" x14ac:dyDescent="0.25">
      <c r="A2161" s="8">
        <v>2024</v>
      </c>
      <c r="B2161" s="9" t="s">
        <v>783</v>
      </c>
      <c r="C2161" s="9" t="s">
        <v>2293</v>
      </c>
      <c r="D2161" s="9" t="s">
        <v>4797</v>
      </c>
      <c r="E2161" s="11">
        <f>VLOOKUP(C2161,Typology!$A$2:$D$615,4,FALSE)</f>
        <v>4</v>
      </c>
      <c r="F2161" s="9" t="s">
        <v>2298</v>
      </c>
      <c r="G2161" s="9" t="s">
        <v>7184</v>
      </c>
      <c r="H2161">
        <v>458.82740999999999</v>
      </c>
      <c r="I2161">
        <v>458.82740999999999</v>
      </c>
    </row>
    <row r="2162" spans="1:9" x14ac:dyDescent="0.25">
      <c r="A2162" s="8">
        <v>2024</v>
      </c>
      <c r="B2162" s="9" t="s">
        <v>783</v>
      </c>
      <c r="C2162" s="9" t="s">
        <v>2293</v>
      </c>
      <c r="D2162" s="9" t="s">
        <v>4797</v>
      </c>
      <c r="E2162" s="11">
        <f>VLOOKUP(C2162,Typology!$A$2:$D$615,4,FALSE)</f>
        <v>4</v>
      </c>
      <c r="F2162" s="9" t="s">
        <v>2299</v>
      </c>
      <c r="G2162" s="9" t="s">
        <v>7185</v>
      </c>
      <c r="H2162">
        <v>306.84127000000001</v>
      </c>
      <c r="I2162">
        <v>306.84127000000001</v>
      </c>
    </row>
    <row r="2163" spans="1:9" x14ac:dyDescent="0.25">
      <c r="A2163" s="8">
        <v>2024</v>
      </c>
      <c r="B2163" s="9" t="s">
        <v>783</v>
      </c>
      <c r="C2163" s="9" t="s">
        <v>2293</v>
      </c>
      <c r="D2163" s="9" t="s">
        <v>4797</v>
      </c>
      <c r="E2163" s="11">
        <f>VLOOKUP(C2163,Typology!$A$2:$D$615,4,FALSE)</f>
        <v>4</v>
      </c>
      <c r="F2163" s="9" t="s">
        <v>2300</v>
      </c>
      <c r="G2163" s="9" t="s">
        <v>7186</v>
      </c>
      <c r="H2163">
        <v>0</v>
      </c>
      <c r="I2163">
        <v>782.46864300000004</v>
      </c>
    </row>
    <row r="2164" spans="1:9" x14ac:dyDescent="0.25">
      <c r="A2164" s="8">
        <v>2024</v>
      </c>
      <c r="B2164" s="9" t="s">
        <v>783</v>
      </c>
      <c r="C2164" s="9" t="s">
        <v>2293</v>
      </c>
      <c r="D2164" s="9" t="s">
        <v>4797</v>
      </c>
      <c r="E2164" s="11">
        <f>VLOOKUP(C2164,Typology!$A$2:$D$615,4,FALSE)</f>
        <v>4</v>
      </c>
      <c r="F2164" s="9" t="s">
        <v>488</v>
      </c>
      <c r="G2164" s="9" t="s">
        <v>5654</v>
      </c>
      <c r="H2164">
        <v>0</v>
      </c>
      <c r="I2164">
        <v>848.17293700000005</v>
      </c>
    </row>
    <row r="2165" spans="1:9" x14ac:dyDescent="0.25">
      <c r="A2165" s="8">
        <v>2024</v>
      </c>
      <c r="B2165" s="9" t="s">
        <v>783</v>
      </c>
      <c r="C2165" s="9" t="s">
        <v>2301</v>
      </c>
      <c r="D2165" s="9" t="s">
        <v>5036</v>
      </c>
      <c r="E2165" s="11">
        <f>VLOOKUP(C2165,Typology!$A$2:$D$615,4,FALSE)</f>
        <v>8</v>
      </c>
      <c r="F2165" s="9" t="s">
        <v>2302</v>
      </c>
      <c r="G2165" s="9" t="s">
        <v>7187</v>
      </c>
      <c r="H2165">
        <v>0</v>
      </c>
      <c r="I2165">
        <v>278.54299400000002</v>
      </c>
    </row>
    <row r="2166" spans="1:9" x14ac:dyDescent="0.25">
      <c r="A2166" s="8">
        <v>2024</v>
      </c>
      <c r="B2166" s="9" t="s">
        <v>783</v>
      </c>
      <c r="C2166" s="9" t="s">
        <v>2301</v>
      </c>
      <c r="D2166" s="9" t="s">
        <v>5036</v>
      </c>
      <c r="E2166" s="11">
        <f>VLOOKUP(C2166,Typology!$A$2:$D$615,4,FALSE)</f>
        <v>8</v>
      </c>
      <c r="F2166" s="9" t="s">
        <v>2303</v>
      </c>
      <c r="G2166" s="9" t="s">
        <v>7188</v>
      </c>
      <c r="H2166">
        <v>238.29601500000001</v>
      </c>
      <c r="I2166">
        <v>238.29601500000001</v>
      </c>
    </row>
    <row r="2167" spans="1:9" x14ac:dyDescent="0.25">
      <c r="A2167" s="8">
        <v>2024</v>
      </c>
      <c r="B2167" s="9" t="s">
        <v>783</v>
      </c>
      <c r="C2167" s="9" t="s">
        <v>2301</v>
      </c>
      <c r="D2167" s="9" t="s">
        <v>5036</v>
      </c>
      <c r="E2167" s="11">
        <f>VLOOKUP(C2167,Typology!$A$2:$D$615,4,FALSE)</f>
        <v>8</v>
      </c>
      <c r="F2167" s="9" t="s">
        <v>2304</v>
      </c>
      <c r="G2167" s="9" t="s">
        <v>7189</v>
      </c>
      <c r="H2167">
        <v>0</v>
      </c>
      <c r="I2167">
        <v>561.97456999999997</v>
      </c>
    </row>
    <row r="2168" spans="1:9" x14ac:dyDescent="0.25">
      <c r="A2168" s="8">
        <v>2024</v>
      </c>
      <c r="B2168" s="9" t="s">
        <v>783</v>
      </c>
      <c r="C2168" s="9" t="s">
        <v>2301</v>
      </c>
      <c r="D2168" s="9" t="s">
        <v>5036</v>
      </c>
      <c r="E2168" s="11">
        <f>VLOOKUP(C2168,Typology!$A$2:$D$615,4,FALSE)</f>
        <v>8</v>
      </c>
      <c r="F2168" s="9" t="s">
        <v>2305</v>
      </c>
      <c r="G2168" s="9" t="s">
        <v>7190</v>
      </c>
      <c r="H2168">
        <v>90.407671999999991</v>
      </c>
      <c r="I2168">
        <v>372.690832</v>
      </c>
    </row>
    <row r="2169" spans="1:9" x14ac:dyDescent="0.25">
      <c r="A2169" s="8">
        <v>2024</v>
      </c>
      <c r="B2169" s="9" t="s">
        <v>783</v>
      </c>
      <c r="C2169" s="9" t="s">
        <v>2301</v>
      </c>
      <c r="D2169" s="9" t="s">
        <v>5036</v>
      </c>
      <c r="E2169" s="11">
        <f>VLOOKUP(C2169,Typology!$A$2:$D$615,4,FALSE)</f>
        <v>8</v>
      </c>
      <c r="F2169" s="9" t="s">
        <v>2306</v>
      </c>
      <c r="G2169" s="9" t="s">
        <v>7191</v>
      </c>
      <c r="H2169">
        <v>339.79567300000002</v>
      </c>
      <c r="I2169">
        <v>339.79567300000002</v>
      </c>
    </row>
    <row r="2170" spans="1:9" x14ac:dyDescent="0.25">
      <c r="A2170" s="8">
        <v>2024</v>
      </c>
      <c r="B2170" s="9" t="s">
        <v>783</v>
      </c>
      <c r="C2170" s="9" t="s">
        <v>2301</v>
      </c>
      <c r="D2170" s="9" t="s">
        <v>5036</v>
      </c>
      <c r="E2170" s="11">
        <f>VLOOKUP(C2170,Typology!$A$2:$D$615,4,FALSE)</f>
        <v>8</v>
      </c>
      <c r="F2170" s="9" t="s">
        <v>2307</v>
      </c>
      <c r="G2170" s="9" t="s">
        <v>7192</v>
      </c>
      <c r="H2170">
        <v>20.287526</v>
      </c>
      <c r="I2170">
        <v>96.712531999999996</v>
      </c>
    </row>
    <row r="2171" spans="1:9" x14ac:dyDescent="0.25">
      <c r="A2171" s="8">
        <v>2024</v>
      </c>
      <c r="B2171" s="9" t="s">
        <v>783</v>
      </c>
      <c r="C2171" s="9" t="s">
        <v>2301</v>
      </c>
      <c r="D2171" s="9" t="s">
        <v>5036</v>
      </c>
      <c r="E2171" s="11">
        <f>VLOOKUP(C2171,Typology!$A$2:$D$615,4,FALSE)</f>
        <v>8</v>
      </c>
      <c r="F2171" s="9" t="s">
        <v>2308</v>
      </c>
      <c r="G2171" s="9" t="s">
        <v>7193</v>
      </c>
      <c r="H2171">
        <v>315.18053500000002</v>
      </c>
      <c r="I2171">
        <v>315.18053500000002</v>
      </c>
    </row>
    <row r="2172" spans="1:9" x14ac:dyDescent="0.25">
      <c r="A2172" s="8">
        <v>2024</v>
      </c>
      <c r="B2172" s="9" t="s">
        <v>783</v>
      </c>
      <c r="C2172" s="9" t="s">
        <v>2301</v>
      </c>
      <c r="D2172" s="9" t="s">
        <v>5036</v>
      </c>
      <c r="E2172" s="11">
        <f>VLOOKUP(C2172,Typology!$A$2:$D$615,4,FALSE)</f>
        <v>8</v>
      </c>
      <c r="F2172" s="9" t="s">
        <v>2309</v>
      </c>
      <c r="G2172" s="9" t="s">
        <v>7194</v>
      </c>
      <c r="H2172">
        <v>333.52682499999997</v>
      </c>
      <c r="I2172">
        <v>333.52682499999997</v>
      </c>
    </row>
    <row r="2173" spans="1:9" x14ac:dyDescent="0.25">
      <c r="A2173" s="8">
        <v>2024</v>
      </c>
      <c r="B2173" s="9" t="s">
        <v>783</v>
      </c>
      <c r="C2173" s="9" t="s">
        <v>2301</v>
      </c>
      <c r="D2173" s="9" t="s">
        <v>5036</v>
      </c>
      <c r="E2173" s="11">
        <f>VLOOKUP(C2173,Typology!$A$2:$D$615,4,FALSE)</f>
        <v>8</v>
      </c>
      <c r="F2173" s="9" t="s">
        <v>2311</v>
      </c>
      <c r="G2173" s="9" t="s">
        <v>7196</v>
      </c>
      <c r="H2173">
        <v>2.4859899999999997</v>
      </c>
      <c r="I2173">
        <v>109.15975299999999</v>
      </c>
    </row>
    <row r="2174" spans="1:9" x14ac:dyDescent="0.25">
      <c r="A2174" s="8">
        <v>2024</v>
      </c>
      <c r="B2174" s="9" t="s">
        <v>783</v>
      </c>
      <c r="C2174" s="9" t="s">
        <v>2301</v>
      </c>
      <c r="D2174" s="9" t="s">
        <v>5036</v>
      </c>
      <c r="E2174" s="11">
        <f>VLOOKUP(C2174,Typology!$A$2:$D$615,4,FALSE)</f>
        <v>8</v>
      </c>
      <c r="F2174" s="9" t="s">
        <v>2312</v>
      </c>
      <c r="G2174" s="9" t="s">
        <v>7197</v>
      </c>
      <c r="H2174">
        <v>287.54033199999998</v>
      </c>
      <c r="I2174">
        <v>287.54033199999998</v>
      </c>
    </row>
    <row r="2175" spans="1:9" x14ac:dyDescent="0.25">
      <c r="A2175" s="8">
        <v>2024</v>
      </c>
      <c r="B2175" s="9" t="s">
        <v>783</v>
      </c>
      <c r="C2175" s="9" t="s">
        <v>2301</v>
      </c>
      <c r="D2175" s="9" t="s">
        <v>5036</v>
      </c>
      <c r="E2175" s="11">
        <f>VLOOKUP(C2175,Typology!$A$2:$D$615,4,FALSE)</f>
        <v>8</v>
      </c>
      <c r="F2175" s="9" t="s">
        <v>2313</v>
      </c>
      <c r="G2175" s="9" t="s">
        <v>6288</v>
      </c>
      <c r="H2175">
        <v>0</v>
      </c>
      <c r="I2175">
        <v>556.30719299999998</v>
      </c>
    </row>
    <row r="2176" spans="1:9" x14ac:dyDescent="0.25">
      <c r="A2176" s="8">
        <v>2024</v>
      </c>
      <c r="B2176" s="9" t="s">
        <v>783</v>
      </c>
      <c r="C2176" s="9" t="s">
        <v>2301</v>
      </c>
      <c r="D2176" s="9" t="s">
        <v>5036</v>
      </c>
      <c r="E2176" s="11">
        <f>VLOOKUP(C2176,Typology!$A$2:$D$615,4,FALSE)</f>
        <v>8</v>
      </c>
      <c r="F2176" s="9" t="s">
        <v>2314</v>
      </c>
      <c r="G2176" s="9" t="s">
        <v>7198</v>
      </c>
      <c r="H2176">
        <v>267.01026300000001</v>
      </c>
      <c r="I2176">
        <v>267.01026300000001</v>
      </c>
    </row>
    <row r="2177" spans="1:9" x14ac:dyDescent="0.25">
      <c r="A2177" s="8">
        <v>2024</v>
      </c>
      <c r="B2177" s="9" t="s">
        <v>783</v>
      </c>
      <c r="C2177" s="9" t="s">
        <v>2301</v>
      </c>
      <c r="D2177" s="9" t="s">
        <v>5036</v>
      </c>
      <c r="E2177" s="11">
        <f>VLOOKUP(C2177,Typology!$A$2:$D$615,4,FALSE)</f>
        <v>8</v>
      </c>
      <c r="F2177" s="9" t="s">
        <v>2315</v>
      </c>
      <c r="G2177" s="9" t="s">
        <v>7199</v>
      </c>
      <c r="H2177">
        <v>0</v>
      </c>
      <c r="I2177">
        <v>252.92246599999999</v>
      </c>
    </row>
    <row r="2178" spans="1:9" x14ac:dyDescent="0.25">
      <c r="A2178" s="8">
        <v>2024</v>
      </c>
      <c r="B2178" s="9" t="s">
        <v>783</v>
      </c>
      <c r="C2178" s="9" t="s">
        <v>2301</v>
      </c>
      <c r="D2178" s="9" t="s">
        <v>5036</v>
      </c>
      <c r="E2178" s="11">
        <f>VLOOKUP(C2178,Typology!$A$2:$D$615,4,FALSE)</f>
        <v>8</v>
      </c>
      <c r="F2178" s="9" t="s">
        <v>2316</v>
      </c>
      <c r="G2178" s="9" t="s">
        <v>7200</v>
      </c>
      <c r="H2178">
        <v>0</v>
      </c>
      <c r="I2178">
        <v>333.80524100000002</v>
      </c>
    </row>
    <row r="2179" spans="1:9" x14ac:dyDescent="0.25">
      <c r="A2179" s="8">
        <v>2024</v>
      </c>
      <c r="B2179" s="9" t="s">
        <v>783</v>
      </c>
      <c r="C2179" s="9" t="s">
        <v>2301</v>
      </c>
      <c r="D2179" s="9" t="s">
        <v>5036</v>
      </c>
      <c r="E2179" s="11">
        <f>VLOOKUP(C2179,Typology!$A$2:$D$615,4,FALSE)</f>
        <v>8</v>
      </c>
      <c r="F2179" s="9" t="s">
        <v>2317</v>
      </c>
      <c r="G2179" s="9" t="s">
        <v>7201</v>
      </c>
      <c r="H2179">
        <v>0</v>
      </c>
      <c r="I2179">
        <v>18.464161999999998</v>
      </c>
    </row>
    <row r="2180" spans="1:9" x14ac:dyDescent="0.25">
      <c r="A2180" s="8">
        <v>2024</v>
      </c>
      <c r="B2180" s="9" t="s">
        <v>783</v>
      </c>
      <c r="C2180" s="9" t="s">
        <v>2318</v>
      </c>
      <c r="D2180" s="9" t="s">
        <v>5023</v>
      </c>
      <c r="E2180" s="11">
        <f>VLOOKUP(C2180,Typology!$A$2:$D$615,4,FALSE)</f>
        <v>7</v>
      </c>
      <c r="F2180" s="9" t="s">
        <v>2319</v>
      </c>
      <c r="G2180" s="9" t="s">
        <v>7202</v>
      </c>
      <c r="H2180">
        <v>285.76387399999999</v>
      </c>
      <c r="I2180">
        <v>322.00525399999998</v>
      </c>
    </row>
    <row r="2181" spans="1:9" x14ac:dyDescent="0.25">
      <c r="A2181" s="8">
        <v>2024</v>
      </c>
      <c r="B2181" s="9" t="s">
        <v>783</v>
      </c>
      <c r="C2181" s="9" t="s">
        <v>2318</v>
      </c>
      <c r="D2181" s="9" t="s">
        <v>5023</v>
      </c>
      <c r="E2181" s="11">
        <f>VLOOKUP(C2181,Typology!$A$2:$D$615,4,FALSE)</f>
        <v>7</v>
      </c>
      <c r="F2181" s="9" t="s">
        <v>2320</v>
      </c>
      <c r="G2181" s="9" t="s">
        <v>7203</v>
      </c>
      <c r="H2181">
        <v>488.81898000000001</v>
      </c>
      <c r="I2181">
        <v>572.255762</v>
      </c>
    </row>
    <row r="2182" spans="1:9" x14ac:dyDescent="0.25">
      <c r="A2182" s="8">
        <v>2024</v>
      </c>
      <c r="B2182" s="9" t="s">
        <v>783</v>
      </c>
      <c r="C2182" s="9" t="s">
        <v>2318</v>
      </c>
      <c r="D2182" s="9" t="s">
        <v>5023</v>
      </c>
      <c r="E2182" s="11">
        <f>VLOOKUP(C2182,Typology!$A$2:$D$615,4,FALSE)</f>
        <v>7</v>
      </c>
      <c r="F2182" s="9" t="s">
        <v>585</v>
      </c>
      <c r="G2182" s="9" t="s">
        <v>5738</v>
      </c>
      <c r="H2182">
        <v>0</v>
      </c>
      <c r="I2182">
        <v>427.5949</v>
      </c>
    </row>
    <row r="2183" spans="1:9" x14ac:dyDescent="0.25">
      <c r="A2183" s="8">
        <v>2024</v>
      </c>
      <c r="B2183" s="9" t="s">
        <v>783</v>
      </c>
      <c r="C2183" s="9" t="s">
        <v>2318</v>
      </c>
      <c r="D2183" s="9" t="s">
        <v>5023</v>
      </c>
      <c r="E2183" s="11">
        <f>VLOOKUP(C2183,Typology!$A$2:$D$615,4,FALSE)</f>
        <v>7</v>
      </c>
      <c r="F2183" s="9" t="s">
        <v>2321</v>
      </c>
      <c r="G2183" s="9" t="s">
        <v>7204</v>
      </c>
      <c r="H2183">
        <v>778.46094800000003</v>
      </c>
      <c r="I2183">
        <v>878.44942400000002</v>
      </c>
    </row>
    <row r="2184" spans="1:9" x14ac:dyDescent="0.25">
      <c r="A2184" s="8">
        <v>2024</v>
      </c>
      <c r="B2184" s="9" t="s">
        <v>783</v>
      </c>
      <c r="C2184" s="9" t="s">
        <v>2318</v>
      </c>
      <c r="D2184" s="9" t="s">
        <v>5023</v>
      </c>
      <c r="E2184" s="11">
        <f>VLOOKUP(C2184,Typology!$A$2:$D$615,4,FALSE)</f>
        <v>7</v>
      </c>
      <c r="F2184" s="9" t="s">
        <v>586</v>
      </c>
      <c r="G2184" s="9" t="s">
        <v>5739</v>
      </c>
      <c r="H2184">
        <v>0</v>
      </c>
      <c r="I2184">
        <v>634.33032400000002</v>
      </c>
    </row>
    <row r="2185" spans="1:9" x14ac:dyDescent="0.25">
      <c r="A2185" s="8">
        <v>2024</v>
      </c>
      <c r="B2185" s="9" t="s">
        <v>783</v>
      </c>
      <c r="C2185" s="9" t="s">
        <v>2322</v>
      </c>
      <c r="D2185" s="9" t="s">
        <v>4686</v>
      </c>
      <c r="E2185" s="11">
        <f>VLOOKUP(C2185,Typology!$A$2:$D$615,4,FALSE)</f>
        <v>3</v>
      </c>
      <c r="F2185" s="9" t="s">
        <v>2323</v>
      </c>
      <c r="G2185" s="9" t="s">
        <v>7205</v>
      </c>
      <c r="H2185">
        <v>409.11756400000002</v>
      </c>
      <c r="I2185">
        <v>472.15323000000001</v>
      </c>
    </row>
    <row r="2186" spans="1:9" x14ac:dyDescent="0.25">
      <c r="A2186" s="8">
        <v>2024</v>
      </c>
      <c r="B2186" s="9" t="s">
        <v>783</v>
      </c>
      <c r="C2186" s="9" t="s">
        <v>2322</v>
      </c>
      <c r="D2186" s="9" t="s">
        <v>4686</v>
      </c>
      <c r="E2186" s="11">
        <f>VLOOKUP(C2186,Typology!$A$2:$D$615,4,FALSE)</f>
        <v>3</v>
      </c>
      <c r="F2186" s="9" t="s">
        <v>2324</v>
      </c>
      <c r="G2186" s="9" t="s">
        <v>7206</v>
      </c>
      <c r="H2186">
        <v>0</v>
      </c>
      <c r="I2186">
        <v>374.49205899999998</v>
      </c>
    </row>
    <row r="2187" spans="1:9" x14ac:dyDescent="0.25">
      <c r="A2187" s="8">
        <v>2024</v>
      </c>
      <c r="B2187" s="9" t="s">
        <v>783</v>
      </c>
      <c r="C2187" s="9" t="s">
        <v>2326</v>
      </c>
      <c r="D2187" s="9" t="s">
        <v>4898</v>
      </c>
      <c r="E2187" s="11">
        <f>VLOOKUP(C2187,Typology!$A$2:$D$615,4,FALSE)</f>
        <v>5</v>
      </c>
      <c r="F2187" s="9" t="s">
        <v>2327</v>
      </c>
      <c r="G2187" s="9" t="s">
        <v>7208</v>
      </c>
      <c r="H2187">
        <v>0</v>
      </c>
      <c r="I2187">
        <v>1034.903771</v>
      </c>
    </row>
    <row r="2188" spans="1:9" x14ac:dyDescent="0.25">
      <c r="A2188" s="8">
        <v>2024</v>
      </c>
      <c r="B2188" s="9" t="s">
        <v>783</v>
      </c>
      <c r="C2188" s="9" t="s">
        <v>2326</v>
      </c>
      <c r="D2188" s="9" t="s">
        <v>4898</v>
      </c>
      <c r="E2188" s="11">
        <f>VLOOKUP(C2188,Typology!$A$2:$D$615,4,FALSE)</f>
        <v>5</v>
      </c>
      <c r="F2188" s="9" t="s">
        <v>2328</v>
      </c>
      <c r="G2188" s="9" t="s">
        <v>7209</v>
      </c>
      <c r="H2188">
        <v>1086.3433319999999</v>
      </c>
      <c r="I2188">
        <v>1086.3433319999999</v>
      </c>
    </row>
    <row r="2189" spans="1:9" x14ac:dyDescent="0.25">
      <c r="A2189" s="8">
        <v>2024</v>
      </c>
      <c r="B2189" s="9" t="s">
        <v>783</v>
      </c>
      <c r="C2189" s="9" t="s">
        <v>2326</v>
      </c>
      <c r="D2189" s="9" t="s">
        <v>4898</v>
      </c>
      <c r="E2189" s="11">
        <f>VLOOKUP(C2189,Typology!$A$2:$D$615,4,FALSE)</f>
        <v>5</v>
      </c>
      <c r="F2189" s="9" t="s">
        <v>2329</v>
      </c>
      <c r="G2189" s="9" t="s">
        <v>7210</v>
      </c>
      <c r="H2189">
        <v>553.80924400000004</v>
      </c>
      <c r="I2189">
        <v>553.80924400000004</v>
      </c>
    </row>
    <row r="2190" spans="1:9" x14ac:dyDescent="0.25">
      <c r="A2190" s="8">
        <v>2024</v>
      </c>
      <c r="B2190" s="9" t="s">
        <v>783</v>
      </c>
      <c r="C2190" s="9" t="s">
        <v>2326</v>
      </c>
      <c r="D2190" s="9" t="s">
        <v>4898</v>
      </c>
      <c r="E2190" s="11">
        <f>VLOOKUP(C2190,Typology!$A$2:$D$615,4,FALSE)</f>
        <v>5</v>
      </c>
      <c r="F2190" s="9" t="s">
        <v>2330</v>
      </c>
      <c r="G2190" s="9" t="s">
        <v>7211</v>
      </c>
      <c r="H2190">
        <v>0</v>
      </c>
      <c r="I2190">
        <v>850.26455799999997</v>
      </c>
    </row>
    <row r="2191" spans="1:9" x14ac:dyDescent="0.25">
      <c r="A2191" s="8">
        <v>2024</v>
      </c>
      <c r="B2191" s="9" t="s">
        <v>783</v>
      </c>
      <c r="C2191" s="9" t="s">
        <v>2331</v>
      </c>
      <c r="D2191" s="9" t="s">
        <v>4354</v>
      </c>
      <c r="E2191" s="11">
        <f>VLOOKUP(C2191,Typology!$A$2:$D$615,4,FALSE)</f>
        <v>1</v>
      </c>
      <c r="F2191" s="9" t="s">
        <v>2332</v>
      </c>
      <c r="G2191" s="9" t="s">
        <v>7212</v>
      </c>
      <c r="H2191">
        <v>468.43820800000003</v>
      </c>
      <c r="I2191">
        <v>468.43820800000003</v>
      </c>
    </row>
    <row r="2192" spans="1:9" x14ac:dyDescent="0.25">
      <c r="A2192" s="8">
        <v>2024</v>
      </c>
      <c r="B2192" s="9" t="s">
        <v>783</v>
      </c>
      <c r="C2192" s="9" t="s">
        <v>2331</v>
      </c>
      <c r="D2192" s="9" t="s">
        <v>4354</v>
      </c>
      <c r="E2192" s="11">
        <f>VLOOKUP(C2192,Typology!$A$2:$D$615,4,FALSE)</f>
        <v>1</v>
      </c>
      <c r="F2192" s="9" t="s">
        <v>419</v>
      </c>
      <c r="G2192" s="9" t="s">
        <v>5597</v>
      </c>
      <c r="H2192">
        <v>0</v>
      </c>
      <c r="I2192">
        <v>334.85352399999999</v>
      </c>
    </row>
    <row r="2193" spans="1:9" x14ac:dyDescent="0.25">
      <c r="A2193" s="8">
        <v>2024</v>
      </c>
      <c r="B2193" s="9" t="s">
        <v>783</v>
      </c>
      <c r="C2193" s="9" t="s">
        <v>2331</v>
      </c>
      <c r="D2193" s="9" t="s">
        <v>4354</v>
      </c>
      <c r="E2193" s="11">
        <f>VLOOKUP(C2193,Typology!$A$2:$D$615,4,FALSE)</f>
        <v>1</v>
      </c>
      <c r="F2193" s="9" t="s">
        <v>2333</v>
      </c>
      <c r="G2193" s="9" t="s">
        <v>7213</v>
      </c>
      <c r="H2193">
        <v>102.364493</v>
      </c>
      <c r="I2193">
        <v>422.461884</v>
      </c>
    </row>
    <row r="2194" spans="1:9" x14ac:dyDescent="0.25">
      <c r="A2194" s="8">
        <v>2024</v>
      </c>
      <c r="B2194" s="9" t="s">
        <v>783</v>
      </c>
      <c r="C2194" s="9" t="s">
        <v>2334</v>
      </c>
      <c r="D2194" s="9" t="s">
        <v>4648</v>
      </c>
      <c r="E2194" s="11">
        <f>VLOOKUP(C2194,Typology!$A$2:$D$615,4,FALSE)</f>
        <v>3</v>
      </c>
      <c r="F2194" s="9" t="s">
        <v>2335</v>
      </c>
      <c r="G2194" s="9" t="s">
        <v>7214</v>
      </c>
      <c r="H2194">
        <v>547.53899899999999</v>
      </c>
      <c r="I2194">
        <v>547.53899899999999</v>
      </c>
    </row>
    <row r="2195" spans="1:9" x14ac:dyDescent="0.25">
      <c r="A2195" s="8">
        <v>2024</v>
      </c>
      <c r="B2195" s="9" t="s">
        <v>783</v>
      </c>
      <c r="C2195" s="9" t="s">
        <v>2334</v>
      </c>
      <c r="D2195" s="9" t="s">
        <v>4648</v>
      </c>
      <c r="E2195" s="11">
        <f>VLOOKUP(C2195,Typology!$A$2:$D$615,4,FALSE)</f>
        <v>3</v>
      </c>
      <c r="F2195" s="9" t="s">
        <v>389</v>
      </c>
      <c r="G2195" s="9" t="s">
        <v>5570</v>
      </c>
      <c r="H2195">
        <v>0</v>
      </c>
      <c r="I2195">
        <v>321.845799</v>
      </c>
    </row>
    <row r="2196" spans="1:9" x14ac:dyDescent="0.25">
      <c r="A2196" s="8">
        <v>2024</v>
      </c>
      <c r="B2196" s="9" t="s">
        <v>783</v>
      </c>
      <c r="C2196" s="9" t="s">
        <v>2334</v>
      </c>
      <c r="D2196" s="9" t="s">
        <v>4648</v>
      </c>
      <c r="E2196" s="11">
        <f>VLOOKUP(C2196,Typology!$A$2:$D$615,4,FALSE)</f>
        <v>3</v>
      </c>
      <c r="F2196" s="9" t="s">
        <v>2336</v>
      </c>
      <c r="G2196" s="9" t="s">
        <v>7215</v>
      </c>
      <c r="H2196">
        <v>0</v>
      </c>
      <c r="I2196">
        <v>265.70788700000003</v>
      </c>
    </row>
    <row r="2197" spans="1:9" x14ac:dyDescent="0.25">
      <c r="A2197" s="8">
        <v>2024</v>
      </c>
      <c r="B2197" s="9" t="s">
        <v>783</v>
      </c>
      <c r="C2197" s="9" t="s">
        <v>2337</v>
      </c>
      <c r="D2197" s="9" t="s">
        <v>4443</v>
      </c>
      <c r="E2197" s="11">
        <f>VLOOKUP(C2197,Typology!$A$2:$D$615,4,FALSE)</f>
        <v>1</v>
      </c>
      <c r="F2197" s="9" t="s">
        <v>2338</v>
      </c>
      <c r="G2197" s="9" t="s">
        <v>7216</v>
      </c>
      <c r="H2197">
        <v>242.81863200000001</v>
      </c>
      <c r="I2197">
        <v>242.81863200000001</v>
      </c>
    </row>
    <row r="2198" spans="1:9" x14ac:dyDescent="0.25">
      <c r="A2198" s="8">
        <v>2024</v>
      </c>
      <c r="B2198" s="9" t="s">
        <v>783</v>
      </c>
      <c r="C2198" s="9" t="s">
        <v>2337</v>
      </c>
      <c r="D2198" s="9" t="s">
        <v>4443</v>
      </c>
      <c r="E2198" s="11">
        <f>VLOOKUP(C2198,Typology!$A$2:$D$615,4,FALSE)</f>
        <v>1</v>
      </c>
      <c r="F2198" s="9" t="s">
        <v>744</v>
      </c>
      <c r="G2198" s="9" t="s">
        <v>5872</v>
      </c>
      <c r="H2198">
        <v>0</v>
      </c>
      <c r="I2198">
        <v>232.295275</v>
      </c>
    </row>
    <row r="2199" spans="1:9" x14ac:dyDescent="0.25">
      <c r="A2199" s="8">
        <v>2024</v>
      </c>
      <c r="B2199" s="9" t="s">
        <v>783</v>
      </c>
      <c r="C2199" s="9" t="s">
        <v>2339</v>
      </c>
      <c r="D2199" s="9" t="s">
        <v>4776</v>
      </c>
      <c r="E2199" s="11">
        <f>VLOOKUP(C2199,Typology!$A$2:$D$615,4,FALSE)</f>
        <v>4</v>
      </c>
      <c r="F2199" s="9" t="s">
        <v>2340</v>
      </c>
      <c r="G2199" s="9" t="s">
        <v>7217</v>
      </c>
      <c r="H2199">
        <v>0</v>
      </c>
      <c r="I2199">
        <v>167.527107</v>
      </c>
    </row>
    <row r="2200" spans="1:9" x14ac:dyDescent="0.25">
      <c r="A2200" s="8">
        <v>2024</v>
      </c>
      <c r="B2200" s="9" t="s">
        <v>783</v>
      </c>
      <c r="C2200" s="9" t="s">
        <v>2339</v>
      </c>
      <c r="D2200" s="9" t="s">
        <v>4776</v>
      </c>
      <c r="E2200" s="11">
        <f>VLOOKUP(C2200,Typology!$A$2:$D$615,4,FALSE)</f>
        <v>4</v>
      </c>
      <c r="F2200" s="9" t="s">
        <v>2341</v>
      </c>
      <c r="G2200" s="9" t="s">
        <v>7218</v>
      </c>
      <c r="H2200">
        <v>58.817689999999999</v>
      </c>
      <c r="I2200">
        <v>225.11189300000001</v>
      </c>
    </row>
    <row r="2201" spans="1:9" x14ac:dyDescent="0.25">
      <c r="A2201" s="8">
        <v>2024</v>
      </c>
      <c r="B2201" s="9" t="s">
        <v>783</v>
      </c>
      <c r="C2201" s="9" t="s">
        <v>2339</v>
      </c>
      <c r="D2201" s="9" t="s">
        <v>4776</v>
      </c>
      <c r="E2201" s="11">
        <f>VLOOKUP(C2201,Typology!$A$2:$D$615,4,FALSE)</f>
        <v>4</v>
      </c>
      <c r="F2201" s="9" t="s">
        <v>2342</v>
      </c>
      <c r="G2201" s="9" t="s">
        <v>7219</v>
      </c>
      <c r="H2201">
        <v>297.81919900000003</v>
      </c>
      <c r="I2201">
        <v>297.81919900000003</v>
      </c>
    </row>
    <row r="2202" spans="1:9" x14ac:dyDescent="0.25">
      <c r="A2202" s="8">
        <v>2024</v>
      </c>
      <c r="B2202" s="9" t="s">
        <v>783</v>
      </c>
      <c r="C2202" s="9" t="s">
        <v>2343</v>
      </c>
      <c r="D2202" s="9" t="s">
        <v>4411</v>
      </c>
      <c r="E2202" s="11">
        <f>VLOOKUP(C2202,Typology!$A$2:$D$615,4,FALSE)</f>
        <v>1</v>
      </c>
      <c r="F2202" s="9" t="s">
        <v>2344</v>
      </c>
      <c r="G2202" s="9" t="s">
        <v>7220</v>
      </c>
      <c r="H2202">
        <v>0</v>
      </c>
      <c r="I2202">
        <v>564.47665400000005</v>
      </c>
    </row>
    <row r="2203" spans="1:9" x14ac:dyDescent="0.25">
      <c r="A2203" s="8">
        <v>2024</v>
      </c>
      <c r="B2203" s="9" t="s">
        <v>783</v>
      </c>
      <c r="C2203" s="9" t="s">
        <v>2343</v>
      </c>
      <c r="D2203" s="9" t="s">
        <v>4411</v>
      </c>
      <c r="E2203" s="11">
        <f>VLOOKUP(C2203,Typology!$A$2:$D$615,4,FALSE)</f>
        <v>1</v>
      </c>
      <c r="F2203" s="9" t="s">
        <v>2345</v>
      </c>
      <c r="G2203" s="9" t="s">
        <v>7221</v>
      </c>
      <c r="H2203">
        <v>602.84691999999995</v>
      </c>
      <c r="I2203">
        <v>710.82419300000004</v>
      </c>
    </row>
    <row r="2204" spans="1:9" x14ac:dyDescent="0.25">
      <c r="A2204" s="8">
        <v>2024</v>
      </c>
      <c r="B2204" s="9" t="s">
        <v>783</v>
      </c>
      <c r="C2204" s="9" t="s">
        <v>2346</v>
      </c>
      <c r="D2204" s="9" t="s">
        <v>4456</v>
      </c>
      <c r="E2204" s="11">
        <f>VLOOKUP(C2204,Typology!$A$2:$D$615,4,FALSE)</f>
        <v>1</v>
      </c>
      <c r="F2204" s="9" t="s">
        <v>2347</v>
      </c>
      <c r="G2204" s="9" t="s">
        <v>7222</v>
      </c>
      <c r="H2204">
        <v>0</v>
      </c>
      <c r="I2204">
        <v>226.246275</v>
      </c>
    </row>
    <row r="2205" spans="1:9" x14ac:dyDescent="0.25">
      <c r="A2205" s="8">
        <v>2024</v>
      </c>
      <c r="B2205" s="9" t="s">
        <v>783</v>
      </c>
      <c r="C2205" s="9" t="s">
        <v>2346</v>
      </c>
      <c r="D2205" s="9" t="s">
        <v>4456</v>
      </c>
      <c r="E2205" s="11">
        <f>VLOOKUP(C2205,Typology!$A$2:$D$615,4,FALSE)</f>
        <v>1</v>
      </c>
      <c r="F2205" s="9" t="s">
        <v>2348</v>
      </c>
      <c r="G2205" s="9" t="s">
        <v>7223</v>
      </c>
      <c r="H2205">
        <v>320.83646800000002</v>
      </c>
      <c r="I2205">
        <v>494.82631800000001</v>
      </c>
    </row>
    <row r="2206" spans="1:9" x14ac:dyDescent="0.25">
      <c r="A2206" s="8">
        <v>2024</v>
      </c>
      <c r="B2206" s="9" t="s">
        <v>783</v>
      </c>
      <c r="C2206" s="9" t="s">
        <v>2349</v>
      </c>
      <c r="D2206" s="9" t="s">
        <v>5512</v>
      </c>
      <c r="E2206" s="11">
        <f>VLOOKUP(C2206,Typology!$A$2:$D$615,4,FALSE)</f>
        <v>1</v>
      </c>
      <c r="F2206" s="9" t="s">
        <v>2350</v>
      </c>
      <c r="G2206" s="9" t="s">
        <v>7224</v>
      </c>
      <c r="H2206">
        <v>0</v>
      </c>
      <c r="I2206">
        <v>460.99108999999999</v>
      </c>
    </row>
    <row r="2207" spans="1:9" x14ac:dyDescent="0.25">
      <c r="A2207" s="8">
        <v>2024</v>
      </c>
      <c r="B2207" s="9" t="s">
        <v>783</v>
      </c>
      <c r="C2207" s="9" t="s">
        <v>2349</v>
      </c>
      <c r="D2207" s="9" t="s">
        <v>5512</v>
      </c>
      <c r="E2207" s="11">
        <f>VLOOKUP(C2207,Typology!$A$2:$D$615,4,FALSE)</f>
        <v>1</v>
      </c>
      <c r="F2207" s="9" t="s">
        <v>2351</v>
      </c>
      <c r="G2207" s="9" t="s">
        <v>7225</v>
      </c>
      <c r="H2207">
        <v>336.66637700000001</v>
      </c>
      <c r="I2207">
        <v>336.66637700000001</v>
      </c>
    </row>
    <row r="2208" spans="1:9" x14ac:dyDescent="0.25">
      <c r="A2208" s="8">
        <v>2024</v>
      </c>
      <c r="B2208" s="9" t="s">
        <v>783</v>
      </c>
      <c r="C2208" s="9" t="s">
        <v>2352</v>
      </c>
      <c r="D2208" s="9" t="s">
        <v>4364</v>
      </c>
      <c r="E2208" s="11">
        <f>VLOOKUP(C2208,Typology!$A$2:$D$615,4,FALSE)</f>
        <v>1</v>
      </c>
      <c r="F2208" s="9" t="s">
        <v>706</v>
      </c>
      <c r="G2208" s="9" t="s">
        <v>5843</v>
      </c>
      <c r="H2208">
        <v>0</v>
      </c>
      <c r="I2208">
        <v>956.37195599999995</v>
      </c>
    </row>
    <row r="2209" spans="1:9" x14ac:dyDescent="0.25">
      <c r="A2209" s="8">
        <v>2024</v>
      </c>
      <c r="B2209" s="9" t="s">
        <v>783</v>
      </c>
      <c r="C2209" s="9" t="s">
        <v>2352</v>
      </c>
      <c r="D2209" s="9" t="s">
        <v>4364</v>
      </c>
      <c r="E2209" s="11">
        <f>VLOOKUP(C2209,Typology!$A$2:$D$615,4,FALSE)</f>
        <v>1</v>
      </c>
      <c r="F2209" s="9" t="s">
        <v>2353</v>
      </c>
      <c r="G2209" s="9" t="s">
        <v>7226</v>
      </c>
      <c r="H2209">
        <v>758.06907999999999</v>
      </c>
      <c r="I2209">
        <v>758.06907999999999</v>
      </c>
    </row>
    <row r="2210" spans="1:9" x14ac:dyDescent="0.25">
      <c r="A2210" s="8">
        <v>2024</v>
      </c>
      <c r="B2210" s="9" t="s">
        <v>783</v>
      </c>
      <c r="C2210" s="9" t="s">
        <v>2354</v>
      </c>
      <c r="D2210" s="9" t="s">
        <v>4940</v>
      </c>
      <c r="E2210" s="11">
        <f>VLOOKUP(C2210,Typology!$A$2:$D$615,4,FALSE)</f>
        <v>6</v>
      </c>
      <c r="F2210" s="9" t="s">
        <v>2355</v>
      </c>
      <c r="G2210" s="9" t="s">
        <v>7227</v>
      </c>
      <c r="H2210">
        <v>0</v>
      </c>
      <c r="I2210">
        <v>508.32652899999999</v>
      </c>
    </row>
    <row r="2211" spans="1:9" x14ac:dyDescent="0.25">
      <c r="A2211" s="8">
        <v>2024</v>
      </c>
      <c r="B2211" s="9" t="s">
        <v>783</v>
      </c>
      <c r="C2211" s="9" t="s">
        <v>2354</v>
      </c>
      <c r="D2211" s="9" t="s">
        <v>4940</v>
      </c>
      <c r="E2211" s="11">
        <f>VLOOKUP(C2211,Typology!$A$2:$D$615,4,FALSE)</f>
        <v>6</v>
      </c>
      <c r="F2211" s="9" t="s">
        <v>2356</v>
      </c>
      <c r="G2211" s="9" t="s">
        <v>7228</v>
      </c>
      <c r="H2211">
        <v>0</v>
      </c>
      <c r="I2211">
        <v>261.27745700000003</v>
      </c>
    </row>
    <row r="2212" spans="1:9" x14ac:dyDescent="0.25">
      <c r="A2212" s="8">
        <v>2024</v>
      </c>
      <c r="B2212" s="9" t="s">
        <v>783</v>
      </c>
      <c r="C2212" s="9" t="s">
        <v>2354</v>
      </c>
      <c r="D2212" s="9" t="s">
        <v>4940</v>
      </c>
      <c r="E2212" s="11">
        <f>VLOOKUP(C2212,Typology!$A$2:$D$615,4,FALSE)</f>
        <v>6</v>
      </c>
      <c r="F2212" s="9" t="s">
        <v>2357</v>
      </c>
      <c r="G2212" s="9" t="s">
        <v>7229</v>
      </c>
      <c r="H2212">
        <v>451.66610500000002</v>
      </c>
      <c r="I2212">
        <v>451.66610500000002</v>
      </c>
    </row>
    <row r="2213" spans="1:9" x14ac:dyDescent="0.25">
      <c r="A2213" s="8">
        <v>2024</v>
      </c>
      <c r="B2213" s="9" t="s">
        <v>783</v>
      </c>
      <c r="C2213" s="9" t="s">
        <v>2354</v>
      </c>
      <c r="D2213" s="9" t="s">
        <v>4940</v>
      </c>
      <c r="E2213" s="11">
        <f>VLOOKUP(C2213,Typology!$A$2:$D$615,4,FALSE)</f>
        <v>6</v>
      </c>
      <c r="F2213" s="9" t="s">
        <v>2358</v>
      </c>
      <c r="G2213" s="9" t="s">
        <v>7230</v>
      </c>
      <c r="H2213">
        <v>252.339181</v>
      </c>
      <c r="I2213">
        <v>369.82456100000002</v>
      </c>
    </row>
    <row r="2214" spans="1:9" x14ac:dyDescent="0.25">
      <c r="A2214" s="8">
        <v>2024</v>
      </c>
      <c r="B2214" s="9" t="s">
        <v>783</v>
      </c>
      <c r="C2214" s="9" t="s">
        <v>2354</v>
      </c>
      <c r="D2214" s="9" t="s">
        <v>4940</v>
      </c>
      <c r="E2214" s="11">
        <f>VLOOKUP(C2214,Typology!$A$2:$D$615,4,FALSE)</f>
        <v>6</v>
      </c>
      <c r="F2214" s="9" t="s">
        <v>2354</v>
      </c>
      <c r="G2214" s="9" t="s">
        <v>4940</v>
      </c>
      <c r="H2214">
        <v>1</v>
      </c>
      <c r="I2214">
        <v>2</v>
      </c>
    </row>
    <row r="2215" spans="1:9" x14ac:dyDescent="0.25">
      <c r="A2215" s="8">
        <v>2024</v>
      </c>
      <c r="B2215" s="9" t="s">
        <v>783</v>
      </c>
      <c r="C2215" s="9" t="s">
        <v>2359</v>
      </c>
      <c r="D2215" s="9" t="s">
        <v>4579</v>
      </c>
      <c r="E2215" s="11">
        <f>VLOOKUP(C2215,Typology!$A$2:$D$615,4,FALSE)</f>
        <v>2</v>
      </c>
      <c r="F2215" s="9" t="s">
        <v>2360</v>
      </c>
      <c r="G2215" s="9" t="s">
        <v>7231</v>
      </c>
      <c r="H2215">
        <v>0</v>
      </c>
      <c r="I2215">
        <v>250.62618800000001</v>
      </c>
    </row>
    <row r="2216" spans="1:9" x14ac:dyDescent="0.25">
      <c r="A2216" s="8">
        <v>2024</v>
      </c>
      <c r="B2216" s="9" t="s">
        <v>783</v>
      </c>
      <c r="C2216" s="9" t="s">
        <v>2359</v>
      </c>
      <c r="D2216" s="9" t="s">
        <v>4579</v>
      </c>
      <c r="E2216" s="11">
        <f>VLOOKUP(C2216,Typology!$A$2:$D$615,4,FALSE)</f>
        <v>2</v>
      </c>
      <c r="F2216" s="9" t="s">
        <v>2361</v>
      </c>
      <c r="G2216" s="9" t="s">
        <v>7232</v>
      </c>
      <c r="H2216">
        <v>81.18333299999999</v>
      </c>
      <c r="I2216">
        <v>366.59454599999998</v>
      </c>
    </row>
    <row r="2217" spans="1:9" x14ac:dyDescent="0.25">
      <c r="A2217" s="8">
        <v>2024</v>
      </c>
      <c r="B2217" s="9" t="s">
        <v>783</v>
      </c>
      <c r="C2217" s="9" t="s">
        <v>2359</v>
      </c>
      <c r="D2217" s="9" t="s">
        <v>4579</v>
      </c>
      <c r="E2217" s="11">
        <f>VLOOKUP(C2217,Typology!$A$2:$D$615,4,FALSE)</f>
        <v>2</v>
      </c>
      <c r="F2217" s="9" t="s">
        <v>2362</v>
      </c>
      <c r="G2217" s="9" t="s">
        <v>7233</v>
      </c>
      <c r="H2217">
        <v>461.73771299999999</v>
      </c>
      <c r="I2217">
        <v>461.73771299999999</v>
      </c>
    </row>
    <row r="2218" spans="1:9" x14ac:dyDescent="0.25">
      <c r="A2218" s="8">
        <v>2024</v>
      </c>
      <c r="B2218" s="9" t="s">
        <v>783</v>
      </c>
      <c r="C2218" s="9" t="s">
        <v>2363</v>
      </c>
      <c r="D2218" s="9" t="s">
        <v>4834</v>
      </c>
      <c r="E2218" s="11">
        <f>VLOOKUP(C2218,Typology!$A$2:$D$615,4,FALSE)</f>
        <v>4</v>
      </c>
      <c r="F2218" s="9" t="s">
        <v>664</v>
      </c>
      <c r="G2218" s="9" t="s">
        <v>5809</v>
      </c>
      <c r="H2218">
        <v>0</v>
      </c>
      <c r="I2218">
        <v>453.10566299999999</v>
      </c>
    </row>
    <row r="2219" spans="1:9" x14ac:dyDescent="0.25">
      <c r="A2219" s="8">
        <v>2024</v>
      </c>
      <c r="B2219" s="9" t="s">
        <v>783</v>
      </c>
      <c r="C2219" s="9" t="s">
        <v>2363</v>
      </c>
      <c r="D2219" s="9" t="s">
        <v>4834</v>
      </c>
      <c r="E2219" s="11">
        <f>VLOOKUP(C2219,Typology!$A$2:$D$615,4,FALSE)</f>
        <v>4</v>
      </c>
      <c r="F2219" s="9" t="s">
        <v>665</v>
      </c>
      <c r="G2219" s="9" t="s">
        <v>5810</v>
      </c>
      <c r="H2219">
        <v>0</v>
      </c>
      <c r="I2219">
        <v>526.04695100000004</v>
      </c>
    </row>
    <row r="2220" spans="1:9" x14ac:dyDescent="0.25">
      <c r="A2220" s="8">
        <v>2024</v>
      </c>
      <c r="B2220" s="9" t="s">
        <v>783</v>
      </c>
      <c r="C2220" s="9" t="s">
        <v>2363</v>
      </c>
      <c r="D2220" s="9" t="s">
        <v>4834</v>
      </c>
      <c r="E2220" s="11">
        <f>VLOOKUP(C2220,Typology!$A$2:$D$615,4,FALSE)</f>
        <v>4</v>
      </c>
      <c r="F2220" s="9" t="s">
        <v>2364</v>
      </c>
      <c r="G2220" s="9" t="s">
        <v>7234</v>
      </c>
      <c r="H2220">
        <v>470.97917999999999</v>
      </c>
      <c r="I2220">
        <v>470.97917999999999</v>
      </c>
    </row>
    <row r="2221" spans="1:9" x14ac:dyDescent="0.25">
      <c r="A2221" s="8">
        <v>2024</v>
      </c>
      <c r="B2221" s="9" t="s">
        <v>783</v>
      </c>
      <c r="C2221" s="9" t="s">
        <v>2363</v>
      </c>
      <c r="D2221" s="9" t="s">
        <v>4834</v>
      </c>
      <c r="E2221" s="11">
        <f>VLOOKUP(C2221,Typology!$A$2:$D$615,4,FALSE)</f>
        <v>4</v>
      </c>
      <c r="F2221" s="9" t="s">
        <v>2365</v>
      </c>
      <c r="G2221" s="9" t="s">
        <v>7235</v>
      </c>
      <c r="H2221">
        <v>421.99143800000002</v>
      </c>
      <c r="I2221">
        <v>421.99143800000002</v>
      </c>
    </row>
    <row r="2222" spans="1:9" x14ac:dyDescent="0.25">
      <c r="A2222" s="8">
        <v>2024</v>
      </c>
      <c r="B2222" s="9" t="s">
        <v>783</v>
      </c>
      <c r="C2222" s="9" t="s">
        <v>2366</v>
      </c>
      <c r="D2222" s="9" t="s">
        <v>4711</v>
      </c>
      <c r="E2222" s="11">
        <f>VLOOKUP(C2222,Typology!$A$2:$D$615,4,FALSE)</f>
        <v>3</v>
      </c>
      <c r="F2222" s="9" t="s">
        <v>2367</v>
      </c>
      <c r="G2222" s="9" t="s">
        <v>7236</v>
      </c>
      <c r="H2222">
        <v>0</v>
      </c>
      <c r="I2222">
        <v>331.99982799999998</v>
      </c>
    </row>
    <row r="2223" spans="1:9" x14ac:dyDescent="0.25">
      <c r="A2223" s="8">
        <v>2024</v>
      </c>
      <c r="B2223" s="9" t="s">
        <v>783</v>
      </c>
      <c r="C2223" s="9" t="s">
        <v>2366</v>
      </c>
      <c r="D2223" s="9" t="s">
        <v>4711</v>
      </c>
      <c r="E2223" s="11">
        <f>VLOOKUP(C2223,Typology!$A$2:$D$615,4,FALSE)</f>
        <v>3</v>
      </c>
      <c r="F2223" s="9" t="s">
        <v>2368</v>
      </c>
      <c r="G2223" s="9" t="s">
        <v>7237</v>
      </c>
      <c r="H2223">
        <v>633.00563</v>
      </c>
      <c r="I2223">
        <v>633.00563</v>
      </c>
    </row>
    <row r="2224" spans="1:9" x14ac:dyDescent="0.25">
      <c r="A2224" s="8">
        <v>2024</v>
      </c>
      <c r="B2224" s="9" t="s">
        <v>783</v>
      </c>
      <c r="C2224" s="9" t="s">
        <v>2366</v>
      </c>
      <c r="D2224" s="9" t="s">
        <v>4711</v>
      </c>
      <c r="E2224" s="11">
        <f>VLOOKUP(C2224,Typology!$A$2:$D$615,4,FALSE)</f>
        <v>3</v>
      </c>
      <c r="F2224" s="9" t="s">
        <v>2369</v>
      </c>
      <c r="G2224" s="9" t="s">
        <v>7238</v>
      </c>
      <c r="H2224">
        <v>117.33830399999999</v>
      </c>
      <c r="I2224">
        <v>424.91207300000002</v>
      </c>
    </row>
    <row r="2225" spans="1:9" x14ac:dyDescent="0.25">
      <c r="A2225" s="8">
        <v>2024</v>
      </c>
      <c r="B2225" s="9" t="s">
        <v>783</v>
      </c>
      <c r="C2225" s="9" t="s">
        <v>2370</v>
      </c>
      <c r="D2225" s="9" t="s">
        <v>4784</v>
      </c>
      <c r="E2225" s="11">
        <f>VLOOKUP(C2225,Typology!$A$2:$D$615,4,FALSE)</f>
        <v>4</v>
      </c>
      <c r="F2225" s="9" t="s">
        <v>2371</v>
      </c>
      <c r="G2225" s="9" t="s">
        <v>7239</v>
      </c>
      <c r="H2225">
        <v>0</v>
      </c>
      <c r="I2225">
        <v>294.68647999999996</v>
      </c>
    </row>
    <row r="2226" spans="1:9" x14ac:dyDescent="0.25">
      <c r="A2226" s="8">
        <v>2024</v>
      </c>
      <c r="B2226" s="9" t="s">
        <v>783</v>
      </c>
      <c r="C2226" s="9" t="s">
        <v>2370</v>
      </c>
      <c r="D2226" s="9" t="s">
        <v>4784</v>
      </c>
      <c r="E2226" s="11">
        <f>VLOOKUP(C2226,Typology!$A$2:$D$615,4,FALSE)</f>
        <v>4</v>
      </c>
      <c r="F2226" s="9" t="s">
        <v>2372</v>
      </c>
      <c r="G2226" s="9" t="s">
        <v>7240</v>
      </c>
      <c r="H2226">
        <v>345.885875</v>
      </c>
      <c r="I2226">
        <v>345.885875</v>
      </c>
    </row>
    <row r="2227" spans="1:9" x14ac:dyDescent="0.25">
      <c r="A2227" s="8">
        <v>2024</v>
      </c>
      <c r="B2227" s="9" t="s">
        <v>783</v>
      </c>
      <c r="C2227" s="9" t="s">
        <v>2370</v>
      </c>
      <c r="D2227" s="9" t="s">
        <v>4784</v>
      </c>
      <c r="E2227" s="11">
        <f>VLOOKUP(C2227,Typology!$A$2:$D$615,4,FALSE)</f>
        <v>4</v>
      </c>
      <c r="F2227" s="9" t="s">
        <v>2373</v>
      </c>
      <c r="G2227" s="9" t="s">
        <v>7241</v>
      </c>
      <c r="H2227">
        <v>71.258426999999998</v>
      </c>
      <c r="I2227">
        <v>295.130787</v>
      </c>
    </row>
    <row r="2228" spans="1:9" x14ac:dyDescent="0.25">
      <c r="A2228" s="8">
        <v>2024</v>
      </c>
      <c r="B2228" s="9" t="s">
        <v>783</v>
      </c>
      <c r="C2228" s="9" t="s">
        <v>2374</v>
      </c>
      <c r="D2228" s="9" t="s">
        <v>4712</v>
      </c>
      <c r="E2228" s="11">
        <f>VLOOKUP(C2228,Typology!$A$2:$D$615,4,FALSE)</f>
        <v>3</v>
      </c>
      <c r="F2228" s="9" t="s">
        <v>2375</v>
      </c>
      <c r="G2228" s="9" t="s">
        <v>7242</v>
      </c>
      <c r="H2228">
        <v>357.498741</v>
      </c>
      <c r="I2228">
        <v>357.498741</v>
      </c>
    </row>
    <row r="2229" spans="1:9" x14ac:dyDescent="0.25">
      <c r="A2229" s="8">
        <v>2024</v>
      </c>
      <c r="B2229" s="9" t="s">
        <v>783</v>
      </c>
      <c r="C2229" s="9" t="s">
        <v>2374</v>
      </c>
      <c r="D2229" s="9" t="s">
        <v>4712</v>
      </c>
      <c r="E2229" s="11">
        <f>VLOOKUP(C2229,Typology!$A$2:$D$615,4,FALSE)</f>
        <v>3</v>
      </c>
      <c r="F2229" s="9" t="s">
        <v>745</v>
      </c>
      <c r="G2229" s="9" t="s">
        <v>5873</v>
      </c>
      <c r="H2229">
        <v>0</v>
      </c>
      <c r="I2229">
        <v>191.69540599999999</v>
      </c>
    </row>
    <row r="2230" spans="1:9" x14ac:dyDescent="0.25">
      <c r="A2230" s="8">
        <v>2024</v>
      </c>
      <c r="B2230" s="9" t="s">
        <v>783</v>
      </c>
      <c r="C2230" s="9" t="s">
        <v>2374</v>
      </c>
      <c r="D2230" s="9" t="s">
        <v>4712</v>
      </c>
      <c r="E2230" s="11">
        <f>VLOOKUP(C2230,Typology!$A$2:$D$615,4,FALSE)</f>
        <v>3</v>
      </c>
      <c r="F2230" s="9" t="s">
        <v>2376</v>
      </c>
      <c r="G2230" s="9" t="s">
        <v>7243</v>
      </c>
      <c r="H2230">
        <v>0</v>
      </c>
      <c r="I2230">
        <v>180.89263399999999</v>
      </c>
    </row>
    <row r="2231" spans="1:9" x14ac:dyDescent="0.25">
      <c r="A2231" s="8">
        <v>2024</v>
      </c>
      <c r="B2231" s="9" t="s">
        <v>783</v>
      </c>
      <c r="C2231" s="9" t="s">
        <v>2377</v>
      </c>
      <c r="D2231" s="9" t="s">
        <v>4387</v>
      </c>
      <c r="E2231" s="11">
        <f>VLOOKUP(C2231,Typology!$A$2:$D$615,4,FALSE)</f>
        <v>1</v>
      </c>
      <c r="F2231" s="9" t="s">
        <v>638</v>
      </c>
      <c r="G2231" s="9" t="s">
        <v>5786</v>
      </c>
      <c r="H2231">
        <v>0</v>
      </c>
      <c r="I2231">
        <v>252.258633</v>
      </c>
    </row>
    <row r="2232" spans="1:9" x14ac:dyDescent="0.25">
      <c r="A2232" s="8">
        <v>2024</v>
      </c>
      <c r="B2232" s="9" t="s">
        <v>783</v>
      </c>
      <c r="C2232" s="9" t="s">
        <v>2377</v>
      </c>
      <c r="D2232" s="9" t="s">
        <v>4387</v>
      </c>
      <c r="E2232" s="11">
        <f>VLOOKUP(C2232,Typology!$A$2:$D$615,4,FALSE)</f>
        <v>1</v>
      </c>
      <c r="F2232" s="9" t="s">
        <v>2379</v>
      </c>
      <c r="G2232" s="9" t="s">
        <v>7245</v>
      </c>
      <c r="H2232">
        <v>6.9474139999999993</v>
      </c>
      <c r="I2232">
        <v>6.9474139999999993</v>
      </c>
    </row>
    <row r="2233" spans="1:9" x14ac:dyDescent="0.25">
      <c r="A2233" s="8">
        <v>2024</v>
      </c>
      <c r="B2233" s="9" t="s">
        <v>783</v>
      </c>
      <c r="C2233" s="9" t="s">
        <v>2377</v>
      </c>
      <c r="D2233" s="9" t="s">
        <v>4387</v>
      </c>
      <c r="E2233" s="11">
        <f>VLOOKUP(C2233,Typology!$A$2:$D$615,4,FALSE)</f>
        <v>1</v>
      </c>
      <c r="F2233" s="9" t="s">
        <v>2380</v>
      </c>
      <c r="G2233" s="9" t="s">
        <v>7246</v>
      </c>
      <c r="H2233">
        <v>260.582988</v>
      </c>
      <c r="I2233">
        <v>260.582988</v>
      </c>
    </row>
    <row r="2234" spans="1:9" x14ac:dyDescent="0.25">
      <c r="A2234" s="8">
        <v>2024</v>
      </c>
      <c r="B2234" s="9" t="s">
        <v>783</v>
      </c>
      <c r="C2234" s="9" t="s">
        <v>2381</v>
      </c>
      <c r="D2234" s="9" t="s">
        <v>4464</v>
      </c>
      <c r="E2234" s="11">
        <f>VLOOKUP(C2234,Typology!$A$2:$D$615,4,FALSE)</f>
        <v>1</v>
      </c>
      <c r="F2234" s="9" t="s">
        <v>2382</v>
      </c>
      <c r="G2234" s="9" t="s">
        <v>7247</v>
      </c>
      <c r="H2234">
        <v>85.734585999999993</v>
      </c>
      <c r="I2234">
        <v>321.729039</v>
      </c>
    </row>
    <row r="2235" spans="1:9" x14ac:dyDescent="0.25">
      <c r="A2235" s="8">
        <v>2024</v>
      </c>
      <c r="B2235" s="9" t="s">
        <v>783</v>
      </c>
      <c r="C2235" s="9" t="s">
        <v>2381</v>
      </c>
      <c r="D2235" s="9" t="s">
        <v>4464</v>
      </c>
      <c r="E2235" s="11">
        <f>VLOOKUP(C2235,Typology!$A$2:$D$615,4,FALSE)</f>
        <v>1</v>
      </c>
      <c r="F2235" s="9" t="s">
        <v>2383</v>
      </c>
      <c r="G2235" s="9" t="s">
        <v>7248</v>
      </c>
      <c r="H2235">
        <v>0</v>
      </c>
      <c r="I2235">
        <v>277.258691</v>
      </c>
    </row>
    <row r="2236" spans="1:9" x14ac:dyDescent="0.25">
      <c r="A2236" s="8">
        <v>2024</v>
      </c>
      <c r="B2236" s="9" t="s">
        <v>783</v>
      </c>
      <c r="C2236" s="9" t="s">
        <v>2381</v>
      </c>
      <c r="D2236" s="9" t="s">
        <v>4464</v>
      </c>
      <c r="E2236" s="11">
        <f>VLOOKUP(C2236,Typology!$A$2:$D$615,4,FALSE)</f>
        <v>1</v>
      </c>
      <c r="F2236" s="9" t="s">
        <v>2384</v>
      </c>
      <c r="G2236" s="9" t="s">
        <v>7249</v>
      </c>
      <c r="H2236">
        <v>420.26428599999997</v>
      </c>
      <c r="I2236">
        <v>420.26428599999997</v>
      </c>
    </row>
    <row r="2237" spans="1:9" x14ac:dyDescent="0.25">
      <c r="A2237" s="8">
        <v>2024</v>
      </c>
      <c r="B2237" s="9" t="s">
        <v>783</v>
      </c>
      <c r="C2237" s="9" t="s">
        <v>2385</v>
      </c>
      <c r="D2237" s="9" t="s">
        <v>4805</v>
      </c>
      <c r="E2237" s="11">
        <f>VLOOKUP(C2237,Typology!$A$2:$D$615,4,FALSE)</f>
        <v>4</v>
      </c>
      <c r="F2237" s="9" t="s">
        <v>2386</v>
      </c>
      <c r="G2237" s="9" t="s">
        <v>7250</v>
      </c>
      <c r="H2237">
        <v>0</v>
      </c>
      <c r="I2237">
        <v>296.68142</v>
      </c>
    </row>
    <row r="2238" spans="1:9" x14ac:dyDescent="0.25">
      <c r="A2238" s="8">
        <v>2024</v>
      </c>
      <c r="B2238" s="9" t="s">
        <v>783</v>
      </c>
      <c r="C2238" s="9" t="s">
        <v>2385</v>
      </c>
      <c r="D2238" s="9" t="s">
        <v>4805</v>
      </c>
      <c r="E2238" s="11">
        <f>VLOOKUP(C2238,Typology!$A$2:$D$615,4,FALSE)</f>
        <v>4</v>
      </c>
      <c r="F2238" s="9" t="s">
        <v>2387</v>
      </c>
      <c r="G2238" s="9" t="s">
        <v>7251</v>
      </c>
      <c r="H2238">
        <v>262.44015999999999</v>
      </c>
      <c r="I2238">
        <v>262.44015999999999</v>
      </c>
    </row>
    <row r="2239" spans="1:9" x14ac:dyDescent="0.25">
      <c r="A2239" s="8">
        <v>2024</v>
      </c>
      <c r="B2239" s="9" t="s">
        <v>783</v>
      </c>
      <c r="C2239" s="9" t="s">
        <v>2388</v>
      </c>
      <c r="D2239" s="9" t="s">
        <v>4357</v>
      </c>
      <c r="E2239" s="11">
        <f>VLOOKUP(C2239,Typology!$A$2:$D$615,4,FALSE)</f>
        <v>1</v>
      </c>
      <c r="F2239" s="9" t="s">
        <v>401</v>
      </c>
      <c r="G2239" s="9" t="s">
        <v>5581</v>
      </c>
      <c r="H2239">
        <v>0</v>
      </c>
      <c r="I2239">
        <v>392.14676399999996</v>
      </c>
    </row>
    <row r="2240" spans="1:9" x14ac:dyDescent="0.25">
      <c r="A2240" s="8">
        <v>2024</v>
      </c>
      <c r="B2240" s="9" t="s">
        <v>783</v>
      </c>
      <c r="C2240" s="9" t="s">
        <v>2388</v>
      </c>
      <c r="D2240" s="9" t="s">
        <v>4357</v>
      </c>
      <c r="E2240" s="11">
        <f>VLOOKUP(C2240,Typology!$A$2:$D$615,4,FALSE)</f>
        <v>1</v>
      </c>
      <c r="F2240" s="9" t="s">
        <v>2389</v>
      </c>
      <c r="G2240" s="9" t="s">
        <v>7252</v>
      </c>
      <c r="H2240">
        <v>463.15233699999999</v>
      </c>
      <c r="I2240">
        <v>530.82919500000003</v>
      </c>
    </row>
    <row r="2241" spans="1:9" x14ac:dyDescent="0.25">
      <c r="A2241" s="8">
        <v>2024</v>
      </c>
      <c r="B2241" s="9" t="s">
        <v>783</v>
      </c>
      <c r="C2241" s="9" t="s">
        <v>2390</v>
      </c>
      <c r="D2241" s="9" t="s">
        <v>4622</v>
      </c>
      <c r="E2241" s="11">
        <f>VLOOKUP(C2241,Typology!$A$2:$D$615,4,FALSE)</f>
        <v>2</v>
      </c>
      <c r="F2241" s="9" t="s">
        <v>2391</v>
      </c>
      <c r="G2241" s="9" t="s">
        <v>7253</v>
      </c>
      <c r="H2241">
        <v>297.63538699999998</v>
      </c>
      <c r="I2241">
        <v>297.63538699999998</v>
      </c>
    </row>
    <row r="2242" spans="1:9" x14ac:dyDescent="0.25">
      <c r="A2242" s="8">
        <v>2024</v>
      </c>
      <c r="B2242" s="9" t="s">
        <v>783</v>
      </c>
      <c r="C2242" s="9" t="s">
        <v>2390</v>
      </c>
      <c r="D2242" s="9" t="s">
        <v>4622</v>
      </c>
      <c r="E2242" s="11">
        <f>VLOOKUP(C2242,Typology!$A$2:$D$615,4,FALSE)</f>
        <v>2</v>
      </c>
      <c r="F2242" s="9" t="s">
        <v>2392</v>
      </c>
      <c r="G2242" s="9" t="s">
        <v>7254</v>
      </c>
      <c r="H2242">
        <v>0</v>
      </c>
      <c r="I2242">
        <v>190.83774499999998</v>
      </c>
    </row>
    <row r="2243" spans="1:9" x14ac:dyDescent="0.25">
      <c r="A2243" s="8">
        <v>2024</v>
      </c>
      <c r="B2243" s="9" t="s">
        <v>783</v>
      </c>
      <c r="C2243" s="9" t="s">
        <v>2390</v>
      </c>
      <c r="D2243" s="9" t="s">
        <v>4622</v>
      </c>
      <c r="E2243" s="11">
        <f>VLOOKUP(C2243,Typology!$A$2:$D$615,4,FALSE)</f>
        <v>2</v>
      </c>
      <c r="F2243" s="9" t="s">
        <v>2393</v>
      </c>
      <c r="G2243" s="9" t="s">
        <v>7255</v>
      </c>
      <c r="H2243">
        <v>0</v>
      </c>
      <c r="I2243">
        <v>180.9933</v>
      </c>
    </row>
    <row r="2244" spans="1:9" x14ac:dyDescent="0.25">
      <c r="A2244" s="8">
        <v>2024</v>
      </c>
      <c r="B2244" s="9" t="s">
        <v>783</v>
      </c>
      <c r="C2244" s="9" t="s">
        <v>2394</v>
      </c>
      <c r="D2244" s="9" t="s">
        <v>4968</v>
      </c>
      <c r="E2244" s="11">
        <f>VLOOKUP(C2244,Typology!$A$2:$D$615,4,FALSE)</f>
        <v>6</v>
      </c>
      <c r="F2244" s="9" t="s">
        <v>2395</v>
      </c>
      <c r="G2244" s="9" t="s">
        <v>7256</v>
      </c>
      <c r="H2244">
        <v>665.46015599999998</v>
      </c>
      <c r="I2244">
        <v>665.46015599999998</v>
      </c>
    </row>
    <row r="2245" spans="1:9" x14ac:dyDescent="0.25">
      <c r="A2245" s="8">
        <v>2024</v>
      </c>
      <c r="B2245" s="9" t="s">
        <v>783</v>
      </c>
      <c r="C2245" s="9" t="s">
        <v>2394</v>
      </c>
      <c r="D2245" s="9" t="s">
        <v>4968</v>
      </c>
      <c r="E2245" s="11">
        <f>VLOOKUP(C2245,Typology!$A$2:$D$615,4,FALSE)</f>
        <v>6</v>
      </c>
      <c r="F2245" s="9" t="s">
        <v>562</v>
      </c>
      <c r="G2245" s="9" t="s">
        <v>5720</v>
      </c>
      <c r="H2245">
        <v>0</v>
      </c>
      <c r="I2245">
        <v>780.99121700000001</v>
      </c>
    </row>
    <row r="2246" spans="1:9" x14ac:dyDescent="0.25">
      <c r="A2246" s="8">
        <v>2024</v>
      </c>
      <c r="B2246" s="9" t="s">
        <v>783</v>
      </c>
      <c r="C2246" s="9" t="s">
        <v>2394</v>
      </c>
      <c r="D2246" s="9" t="s">
        <v>4968</v>
      </c>
      <c r="E2246" s="11">
        <f>VLOOKUP(C2246,Typology!$A$2:$D$615,4,FALSE)</f>
        <v>6</v>
      </c>
      <c r="F2246" s="9" t="s">
        <v>569</v>
      </c>
      <c r="G2246" s="9" t="s">
        <v>5727</v>
      </c>
      <c r="H2246">
        <v>0</v>
      </c>
      <c r="I2246">
        <v>427.746667</v>
      </c>
    </row>
    <row r="2247" spans="1:9" x14ac:dyDescent="0.25">
      <c r="A2247" s="8">
        <v>2024</v>
      </c>
      <c r="B2247" s="9" t="s">
        <v>783</v>
      </c>
      <c r="C2247" s="9" t="s">
        <v>2394</v>
      </c>
      <c r="D2247" s="9" t="s">
        <v>4968</v>
      </c>
      <c r="E2247" s="11">
        <f>VLOOKUP(C2247,Typology!$A$2:$D$615,4,FALSE)</f>
        <v>6</v>
      </c>
      <c r="F2247" s="9" t="s">
        <v>2394</v>
      </c>
      <c r="G2247" s="9" t="s">
        <v>4968</v>
      </c>
      <c r="H2247">
        <v>0</v>
      </c>
      <c r="I2247">
        <v>1</v>
      </c>
    </row>
    <row r="2248" spans="1:9" x14ac:dyDescent="0.25">
      <c r="A2248" s="8">
        <v>2024</v>
      </c>
      <c r="B2248" s="9" t="s">
        <v>783</v>
      </c>
      <c r="C2248" s="9" t="s">
        <v>2394</v>
      </c>
      <c r="D2248" s="9" t="s">
        <v>4968</v>
      </c>
      <c r="E2248" s="11">
        <f>VLOOKUP(C2248,Typology!$A$2:$D$615,4,FALSE)</f>
        <v>6</v>
      </c>
      <c r="F2248" s="9" t="s">
        <v>2396</v>
      </c>
      <c r="G2248" s="9" t="s">
        <v>7257</v>
      </c>
      <c r="H2248">
        <v>393.61050699999998</v>
      </c>
      <c r="I2248">
        <v>597.59965099999999</v>
      </c>
    </row>
    <row r="2249" spans="1:9" x14ac:dyDescent="0.25">
      <c r="A2249" s="8">
        <v>2024</v>
      </c>
      <c r="B2249" s="9" t="s">
        <v>783</v>
      </c>
      <c r="C2249" s="9" t="s">
        <v>2397</v>
      </c>
      <c r="D2249" s="9" t="s">
        <v>4414</v>
      </c>
      <c r="E2249" s="11">
        <f>VLOOKUP(C2249,Typology!$A$2:$D$615,4,FALSE)</f>
        <v>1</v>
      </c>
      <c r="F2249" s="9" t="s">
        <v>2398</v>
      </c>
      <c r="G2249" s="9" t="s">
        <v>7258</v>
      </c>
      <c r="H2249">
        <v>218.97399300000001</v>
      </c>
      <c r="I2249">
        <v>218.97399300000001</v>
      </c>
    </row>
    <row r="2250" spans="1:9" x14ac:dyDescent="0.25">
      <c r="A2250" s="8">
        <v>2024</v>
      </c>
      <c r="B2250" s="9" t="s">
        <v>783</v>
      </c>
      <c r="C2250" s="9" t="s">
        <v>2397</v>
      </c>
      <c r="D2250" s="9" t="s">
        <v>4414</v>
      </c>
      <c r="E2250" s="11">
        <f>VLOOKUP(C2250,Typology!$A$2:$D$615,4,FALSE)</f>
        <v>1</v>
      </c>
      <c r="F2250" s="9" t="s">
        <v>2399</v>
      </c>
      <c r="G2250" s="9" t="s">
        <v>7259</v>
      </c>
      <c r="H2250">
        <v>483.704677</v>
      </c>
      <c r="I2250">
        <v>483.704677</v>
      </c>
    </row>
    <row r="2251" spans="1:9" x14ac:dyDescent="0.25">
      <c r="A2251" s="8">
        <v>2024</v>
      </c>
      <c r="B2251" s="9" t="s">
        <v>783</v>
      </c>
      <c r="C2251" s="9" t="s">
        <v>2397</v>
      </c>
      <c r="D2251" s="9" t="s">
        <v>4414</v>
      </c>
      <c r="E2251" s="11">
        <f>VLOOKUP(C2251,Typology!$A$2:$D$615,4,FALSE)</f>
        <v>1</v>
      </c>
      <c r="F2251" s="9" t="s">
        <v>2400</v>
      </c>
      <c r="G2251" s="9" t="s">
        <v>7260</v>
      </c>
      <c r="H2251">
        <v>0</v>
      </c>
      <c r="I2251">
        <v>545.91655600000001</v>
      </c>
    </row>
    <row r="2252" spans="1:9" x14ac:dyDescent="0.25">
      <c r="A2252" s="8">
        <v>2024</v>
      </c>
      <c r="B2252" s="9" t="s">
        <v>783</v>
      </c>
      <c r="C2252" s="9" t="s">
        <v>2397</v>
      </c>
      <c r="D2252" s="9" t="s">
        <v>4414</v>
      </c>
      <c r="E2252" s="11">
        <f>VLOOKUP(C2252,Typology!$A$2:$D$615,4,FALSE)</f>
        <v>1</v>
      </c>
      <c r="F2252" s="9" t="s">
        <v>2401</v>
      </c>
      <c r="G2252" s="9" t="s">
        <v>7261</v>
      </c>
      <c r="H2252">
        <v>188.55659900000001</v>
      </c>
      <c r="I2252">
        <v>188.55659900000001</v>
      </c>
    </row>
    <row r="2253" spans="1:9" x14ac:dyDescent="0.25">
      <c r="A2253" s="8">
        <v>2024</v>
      </c>
      <c r="B2253" s="9" t="s">
        <v>783</v>
      </c>
      <c r="C2253" s="9" t="s">
        <v>2397</v>
      </c>
      <c r="D2253" s="9" t="s">
        <v>4414</v>
      </c>
      <c r="E2253" s="11">
        <f>VLOOKUP(C2253,Typology!$A$2:$D$615,4,FALSE)</f>
        <v>1</v>
      </c>
      <c r="F2253" s="9" t="s">
        <v>2402</v>
      </c>
      <c r="G2253" s="9" t="s">
        <v>7262</v>
      </c>
      <c r="H2253">
        <v>0</v>
      </c>
      <c r="I2253">
        <v>380.75821200000001</v>
      </c>
    </row>
    <row r="2254" spans="1:9" x14ac:dyDescent="0.25">
      <c r="A2254" s="8">
        <v>2024</v>
      </c>
      <c r="B2254" s="9" t="s">
        <v>783</v>
      </c>
      <c r="C2254" s="9" t="s">
        <v>2403</v>
      </c>
      <c r="D2254" s="9" t="s">
        <v>5513</v>
      </c>
      <c r="E2254" s="11">
        <f>VLOOKUP(C2254,Typology!$A$2:$D$615,4,FALSE)</f>
        <v>1</v>
      </c>
      <c r="F2254" s="9" t="s">
        <v>2404</v>
      </c>
      <c r="G2254" s="9" t="s">
        <v>7263</v>
      </c>
      <c r="H2254">
        <v>367.27421900000002</v>
      </c>
      <c r="I2254">
        <v>367.27421900000002</v>
      </c>
    </row>
    <row r="2255" spans="1:9" x14ac:dyDescent="0.25">
      <c r="A2255" s="8">
        <v>2024</v>
      </c>
      <c r="B2255" s="9" t="s">
        <v>783</v>
      </c>
      <c r="C2255" s="9" t="s">
        <v>2403</v>
      </c>
      <c r="D2255" s="9" t="s">
        <v>5513</v>
      </c>
      <c r="E2255" s="11">
        <f>VLOOKUP(C2255,Typology!$A$2:$D$615,4,FALSE)</f>
        <v>1</v>
      </c>
      <c r="F2255" s="9" t="s">
        <v>2405</v>
      </c>
      <c r="G2255" s="9" t="s">
        <v>7264</v>
      </c>
      <c r="H2255">
        <v>0</v>
      </c>
      <c r="I2255">
        <v>208.25431800000001</v>
      </c>
    </row>
    <row r="2256" spans="1:9" x14ac:dyDescent="0.25">
      <c r="A2256" s="8">
        <v>2024</v>
      </c>
      <c r="B2256" s="9" t="s">
        <v>783</v>
      </c>
      <c r="C2256" s="9" t="s">
        <v>2403</v>
      </c>
      <c r="D2256" s="9" t="s">
        <v>5513</v>
      </c>
      <c r="E2256" s="11">
        <f>VLOOKUP(C2256,Typology!$A$2:$D$615,4,FALSE)</f>
        <v>1</v>
      </c>
      <c r="F2256" s="9" t="s">
        <v>2406</v>
      </c>
      <c r="G2256" s="9" t="s">
        <v>7265</v>
      </c>
      <c r="H2256">
        <v>76.005800000000008</v>
      </c>
      <c r="I2256">
        <v>289.450422</v>
      </c>
    </row>
    <row r="2257" spans="1:9" x14ac:dyDescent="0.25">
      <c r="A2257" s="8">
        <v>2024</v>
      </c>
      <c r="B2257" s="9" t="s">
        <v>783</v>
      </c>
      <c r="C2257" s="9" t="s">
        <v>2407</v>
      </c>
      <c r="D2257" s="9" t="s">
        <v>4844</v>
      </c>
      <c r="E2257" s="11">
        <f>VLOOKUP(C2257,Typology!$A$2:$D$615,4,FALSE)</f>
        <v>4</v>
      </c>
      <c r="F2257" s="9" t="s">
        <v>2408</v>
      </c>
      <c r="G2257" s="9" t="s">
        <v>7266</v>
      </c>
      <c r="H2257">
        <v>0</v>
      </c>
      <c r="I2257">
        <v>547.02940599999999</v>
      </c>
    </row>
    <row r="2258" spans="1:9" x14ac:dyDescent="0.25">
      <c r="A2258" s="8">
        <v>2024</v>
      </c>
      <c r="B2258" s="9" t="s">
        <v>783</v>
      </c>
      <c r="C2258" s="9" t="s">
        <v>2407</v>
      </c>
      <c r="D2258" s="9" t="s">
        <v>4844</v>
      </c>
      <c r="E2258" s="11">
        <f>VLOOKUP(C2258,Typology!$A$2:$D$615,4,FALSE)</f>
        <v>4</v>
      </c>
      <c r="F2258" s="9" t="s">
        <v>2409</v>
      </c>
      <c r="G2258" s="9" t="s">
        <v>7267</v>
      </c>
      <c r="H2258">
        <v>136.71676300000001</v>
      </c>
      <c r="I2258">
        <v>516.80346799999995</v>
      </c>
    </row>
    <row r="2259" spans="1:9" x14ac:dyDescent="0.25">
      <c r="A2259" s="8">
        <v>2024</v>
      </c>
      <c r="B2259" s="9" t="s">
        <v>783</v>
      </c>
      <c r="C2259" s="9" t="s">
        <v>2407</v>
      </c>
      <c r="D2259" s="9" t="s">
        <v>4844</v>
      </c>
      <c r="E2259" s="11">
        <f>VLOOKUP(C2259,Typology!$A$2:$D$615,4,FALSE)</f>
        <v>4</v>
      </c>
      <c r="F2259" s="9" t="s">
        <v>2410</v>
      </c>
      <c r="G2259" s="9" t="s">
        <v>7268</v>
      </c>
      <c r="H2259">
        <v>663.02047300000004</v>
      </c>
      <c r="I2259">
        <v>663.02047300000004</v>
      </c>
    </row>
    <row r="2260" spans="1:9" x14ac:dyDescent="0.25">
      <c r="A2260" s="8">
        <v>2024</v>
      </c>
      <c r="B2260" s="9" t="s">
        <v>783</v>
      </c>
      <c r="C2260" s="9" t="s">
        <v>2411</v>
      </c>
      <c r="D2260" s="9" t="s">
        <v>4963</v>
      </c>
      <c r="E2260" s="11">
        <f>VLOOKUP(C2260,Typology!$A$2:$D$615,4,FALSE)</f>
        <v>6</v>
      </c>
      <c r="F2260" s="9" t="s">
        <v>2412</v>
      </c>
      <c r="G2260" s="9" t="s">
        <v>7269</v>
      </c>
      <c r="H2260">
        <v>523.36904800000002</v>
      </c>
      <c r="I2260">
        <v>523.36904800000002</v>
      </c>
    </row>
    <row r="2261" spans="1:9" x14ac:dyDescent="0.25">
      <c r="A2261" s="8">
        <v>2024</v>
      </c>
      <c r="B2261" s="9" t="s">
        <v>783</v>
      </c>
      <c r="C2261" s="9" t="s">
        <v>2411</v>
      </c>
      <c r="D2261" s="9" t="s">
        <v>4963</v>
      </c>
      <c r="E2261" s="11">
        <f>VLOOKUP(C2261,Typology!$A$2:$D$615,4,FALSE)</f>
        <v>6</v>
      </c>
      <c r="F2261" s="9" t="s">
        <v>510</v>
      </c>
      <c r="G2261" s="9" t="s">
        <v>5675</v>
      </c>
      <c r="H2261">
        <v>0</v>
      </c>
      <c r="I2261">
        <v>609.00321199999996</v>
      </c>
    </row>
    <row r="2262" spans="1:9" x14ac:dyDescent="0.25">
      <c r="A2262" s="8">
        <v>2024</v>
      </c>
      <c r="B2262" s="9" t="s">
        <v>783</v>
      </c>
      <c r="C2262" s="9" t="s">
        <v>2411</v>
      </c>
      <c r="D2262" s="9" t="s">
        <v>4963</v>
      </c>
      <c r="E2262" s="11">
        <f>VLOOKUP(C2262,Typology!$A$2:$D$615,4,FALSE)</f>
        <v>6</v>
      </c>
      <c r="F2262" s="9" t="s">
        <v>536</v>
      </c>
      <c r="G2262" s="9" t="s">
        <v>5701</v>
      </c>
      <c r="H2262">
        <v>0</v>
      </c>
      <c r="I2262">
        <v>538.16226099999994</v>
      </c>
    </row>
    <row r="2263" spans="1:9" x14ac:dyDescent="0.25">
      <c r="A2263" s="8">
        <v>2024</v>
      </c>
      <c r="B2263" s="9" t="s">
        <v>783</v>
      </c>
      <c r="C2263" s="9" t="s">
        <v>2411</v>
      </c>
      <c r="D2263" s="9" t="s">
        <v>4963</v>
      </c>
      <c r="E2263" s="11">
        <f>VLOOKUP(C2263,Typology!$A$2:$D$615,4,FALSE)</f>
        <v>6</v>
      </c>
      <c r="F2263" s="9" t="s">
        <v>2413</v>
      </c>
      <c r="G2263" s="9" t="s">
        <v>7270</v>
      </c>
      <c r="H2263">
        <v>455.34099099999997</v>
      </c>
      <c r="I2263">
        <v>455.34099099999997</v>
      </c>
    </row>
    <row r="2264" spans="1:9" x14ac:dyDescent="0.25">
      <c r="A2264" s="8">
        <v>2024</v>
      </c>
      <c r="B2264" s="9" t="s">
        <v>783</v>
      </c>
      <c r="C2264" s="9" t="s">
        <v>2414</v>
      </c>
      <c r="D2264" s="9" t="s">
        <v>5514</v>
      </c>
      <c r="E2264" s="11">
        <f>VLOOKUP(C2264,Typology!$A$2:$D$615,4,FALSE)</f>
        <v>1</v>
      </c>
      <c r="F2264" s="9" t="s">
        <v>2415</v>
      </c>
      <c r="G2264" s="9" t="s">
        <v>7271</v>
      </c>
      <c r="H2264">
        <v>0</v>
      </c>
      <c r="I2264">
        <v>216.160302</v>
      </c>
    </row>
    <row r="2265" spans="1:9" x14ac:dyDescent="0.25">
      <c r="A2265" s="8">
        <v>2024</v>
      </c>
      <c r="B2265" s="9" t="s">
        <v>783</v>
      </c>
      <c r="C2265" s="9" t="s">
        <v>2414</v>
      </c>
      <c r="D2265" s="9" t="s">
        <v>5514</v>
      </c>
      <c r="E2265" s="11">
        <f>VLOOKUP(C2265,Typology!$A$2:$D$615,4,FALSE)</f>
        <v>1</v>
      </c>
      <c r="F2265" s="9" t="s">
        <v>2416</v>
      </c>
      <c r="G2265" s="9" t="s">
        <v>7272</v>
      </c>
      <c r="H2265">
        <v>234.79532599999999</v>
      </c>
      <c r="I2265">
        <v>272.75555299999996</v>
      </c>
    </row>
    <row r="2266" spans="1:9" x14ac:dyDescent="0.25">
      <c r="A2266" s="8">
        <v>2024</v>
      </c>
      <c r="B2266" s="9" t="s">
        <v>783</v>
      </c>
      <c r="C2266" s="9" t="s">
        <v>2417</v>
      </c>
      <c r="D2266" s="9" t="s">
        <v>4375</v>
      </c>
      <c r="E2266" s="11">
        <f>VLOOKUP(C2266,Typology!$A$2:$D$615,4,FALSE)</f>
        <v>1</v>
      </c>
      <c r="F2266" s="9" t="s">
        <v>2418</v>
      </c>
      <c r="G2266" s="9" t="s">
        <v>7273</v>
      </c>
      <c r="H2266">
        <v>0</v>
      </c>
      <c r="I2266">
        <v>383.57166000000001</v>
      </c>
    </row>
    <row r="2267" spans="1:9" x14ac:dyDescent="0.25">
      <c r="A2267" s="8">
        <v>2024</v>
      </c>
      <c r="B2267" s="9" t="s">
        <v>783</v>
      </c>
      <c r="C2267" s="9" t="s">
        <v>2417</v>
      </c>
      <c r="D2267" s="9" t="s">
        <v>4375</v>
      </c>
      <c r="E2267" s="11">
        <f>VLOOKUP(C2267,Typology!$A$2:$D$615,4,FALSE)</f>
        <v>1</v>
      </c>
      <c r="F2267" s="9" t="s">
        <v>2419</v>
      </c>
      <c r="G2267" s="9" t="s">
        <v>7183</v>
      </c>
      <c r="H2267">
        <v>302.19786399999998</v>
      </c>
      <c r="I2267">
        <v>302.19786399999998</v>
      </c>
    </row>
    <row r="2268" spans="1:9" x14ac:dyDescent="0.25">
      <c r="A2268" s="8">
        <v>2024</v>
      </c>
      <c r="B2268" s="9" t="s">
        <v>783</v>
      </c>
      <c r="C2268" s="9" t="s">
        <v>2420</v>
      </c>
      <c r="D2268" s="9" t="s">
        <v>4343</v>
      </c>
      <c r="E2268" s="11">
        <f>VLOOKUP(C2268,Typology!$A$2:$D$615,4,FALSE)</f>
        <v>1</v>
      </c>
      <c r="F2268" s="9" t="s">
        <v>2421</v>
      </c>
      <c r="G2268" s="9" t="s">
        <v>7274</v>
      </c>
      <c r="H2268">
        <v>144.71608599999999</v>
      </c>
      <c r="I2268">
        <v>195.63111099999998</v>
      </c>
    </row>
    <row r="2269" spans="1:9" x14ac:dyDescent="0.25">
      <c r="A2269" s="8">
        <v>2024</v>
      </c>
      <c r="B2269" s="9" t="s">
        <v>783</v>
      </c>
      <c r="C2269" s="9" t="s">
        <v>2420</v>
      </c>
      <c r="D2269" s="9" t="s">
        <v>4343</v>
      </c>
      <c r="E2269" s="11">
        <f>VLOOKUP(C2269,Typology!$A$2:$D$615,4,FALSE)</f>
        <v>1</v>
      </c>
      <c r="F2269" s="9" t="s">
        <v>2422</v>
      </c>
      <c r="G2269" s="9" t="s">
        <v>7275</v>
      </c>
      <c r="H2269">
        <v>0</v>
      </c>
      <c r="I2269">
        <v>364.91346499999997</v>
      </c>
    </row>
    <row r="2270" spans="1:9" x14ac:dyDescent="0.25">
      <c r="A2270" s="8">
        <v>2024</v>
      </c>
      <c r="B2270" s="9" t="s">
        <v>783</v>
      </c>
      <c r="C2270" s="9" t="s">
        <v>2420</v>
      </c>
      <c r="D2270" s="9" t="s">
        <v>4343</v>
      </c>
      <c r="E2270" s="11">
        <f>VLOOKUP(C2270,Typology!$A$2:$D$615,4,FALSE)</f>
        <v>1</v>
      </c>
      <c r="F2270" s="9" t="s">
        <v>2423</v>
      </c>
      <c r="G2270" s="9" t="s">
        <v>7276</v>
      </c>
      <c r="H2270">
        <v>289.56984299999999</v>
      </c>
      <c r="I2270">
        <v>289.56984299999999</v>
      </c>
    </row>
    <row r="2271" spans="1:9" x14ac:dyDescent="0.25">
      <c r="A2271" s="8">
        <v>2024</v>
      </c>
      <c r="B2271" s="9" t="s">
        <v>783</v>
      </c>
      <c r="C2271" s="9" t="s">
        <v>2424</v>
      </c>
      <c r="D2271" s="9" t="s">
        <v>4931</v>
      </c>
      <c r="E2271" s="11">
        <f>VLOOKUP(C2271,Typology!$A$2:$D$615,4,FALSE)</f>
        <v>5</v>
      </c>
      <c r="F2271" s="9" t="s">
        <v>2425</v>
      </c>
      <c r="G2271" s="9" t="s">
        <v>7277</v>
      </c>
      <c r="H2271">
        <v>624.14781700000003</v>
      </c>
      <c r="I2271">
        <v>624.14781700000003</v>
      </c>
    </row>
    <row r="2272" spans="1:9" x14ac:dyDescent="0.25">
      <c r="A2272" s="8">
        <v>2024</v>
      </c>
      <c r="B2272" s="9" t="s">
        <v>783</v>
      </c>
      <c r="C2272" s="9" t="s">
        <v>2424</v>
      </c>
      <c r="D2272" s="9" t="s">
        <v>4931</v>
      </c>
      <c r="E2272" s="11">
        <f>VLOOKUP(C2272,Typology!$A$2:$D$615,4,FALSE)</f>
        <v>5</v>
      </c>
      <c r="F2272" s="9" t="s">
        <v>2426</v>
      </c>
      <c r="G2272" s="9" t="s">
        <v>7278</v>
      </c>
      <c r="H2272">
        <v>485.42866400000003</v>
      </c>
      <c r="I2272">
        <v>485.42866400000003</v>
      </c>
    </row>
    <row r="2273" spans="1:9" x14ac:dyDescent="0.25">
      <c r="A2273" s="8">
        <v>2024</v>
      </c>
      <c r="B2273" s="9" t="s">
        <v>783</v>
      </c>
      <c r="C2273" s="9" t="s">
        <v>2424</v>
      </c>
      <c r="D2273" s="9" t="s">
        <v>4931</v>
      </c>
      <c r="E2273" s="11">
        <f>VLOOKUP(C2273,Typology!$A$2:$D$615,4,FALSE)</f>
        <v>5</v>
      </c>
      <c r="F2273" s="9" t="s">
        <v>593</v>
      </c>
      <c r="G2273" s="9" t="s">
        <v>5745</v>
      </c>
      <c r="H2273">
        <v>0</v>
      </c>
      <c r="I2273">
        <v>483.07554299999998</v>
      </c>
    </row>
    <row r="2274" spans="1:9" x14ac:dyDescent="0.25">
      <c r="A2274" s="8">
        <v>2024</v>
      </c>
      <c r="B2274" s="9" t="s">
        <v>783</v>
      </c>
      <c r="C2274" s="9" t="s">
        <v>2424</v>
      </c>
      <c r="D2274" s="9" t="s">
        <v>4931</v>
      </c>
      <c r="E2274" s="11">
        <f>VLOOKUP(C2274,Typology!$A$2:$D$615,4,FALSE)</f>
        <v>5</v>
      </c>
      <c r="F2274" s="9" t="s">
        <v>599</v>
      </c>
      <c r="G2274" s="9" t="s">
        <v>5751</v>
      </c>
      <c r="H2274">
        <v>0</v>
      </c>
      <c r="I2274">
        <v>1002.064034</v>
      </c>
    </row>
    <row r="2275" spans="1:9" x14ac:dyDescent="0.25">
      <c r="A2275" s="8">
        <v>2024</v>
      </c>
      <c r="B2275" s="9" t="s">
        <v>783</v>
      </c>
      <c r="C2275" s="9" t="s">
        <v>2424</v>
      </c>
      <c r="D2275" s="9" t="s">
        <v>4931</v>
      </c>
      <c r="E2275" s="11">
        <f>VLOOKUP(C2275,Typology!$A$2:$D$615,4,FALSE)</f>
        <v>5</v>
      </c>
      <c r="F2275" s="9" t="s">
        <v>600</v>
      </c>
      <c r="G2275" s="9" t="s">
        <v>5752</v>
      </c>
      <c r="H2275">
        <v>0</v>
      </c>
      <c r="I2275">
        <v>804.550657</v>
      </c>
    </row>
    <row r="2276" spans="1:9" x14ac:dyDescent="0.25">
      <c r="A2276" s="8">
        <v>2024</v>
      </c>
      <c r="B2276" s="9" t="s">
        <v>783</v>
      </c>
      <c r="C2276" s="9" t="s">
        <v>2424</v>
      </c>
      <c r="D2276" s="9" t="s">
        <v>4931</v>
      </c>
      <c r="E2276" s="11">
        <f>VLOOKUP(C2276,Typology!$A$2:$D$615,4,FALSE)</f>
        <v>5</v>
      </c>
      <c r="F2276" s="9" t="s">
        <v>2427</v>
      </c>
      <c r="G2276" s="9" t="s">
        <v>7279</v>
      </c>
      <c r="H2276">
        <v>253.163173</v>
      </c>
      <c r="I2276">
        <v>253.163173</v>
      </c>
    </row>
    <row r="2277" spans="1:9" x14ac:dyDescent="0.25">
      <c r="A2277" s="8">
        <v>2024</v>
      </c>
      <c r="B2277" s="9" t="s">
        <v>783</v>
      </c>
      <c r="C2277" s="9" t="s">
        <v>2424</v>
      </c>
      <c r="D2277" s="9" t="s">
        <v>4931</v>
      </c>
      <c r="E2277" s="11">
        <f>VLOOKUP(C2277,Typology!$A$2:$D$615,4,FALSE)</f>
        <v>5</v>
      </c>
      <c r="F2277" s="9" t="s">
        <v>2428</v>
      </c>
      <c r="G2277" s="9" t="s">
        <v>7280</v>
      </c>
      <c r="H2277">
        <v>426.32034099999998</v>
      </c>
      <c r="I2277">
        <v>426.32034099999998</v>
      </c>
    </row>
    <row r="2278" spans="1:9" x14ac:dyDescent="0.25">
      <c r="A2278" s="8">
        <v>2024</v>
      </c>
      <c r="B2278" s="9" t="s">
        <v>783</v>
      </c>
      <c r="C2278" s="9" t="s">
        <v>2424</v>
      </c>
      <c r="D2278" s="9" t="s">
        <v>4931</v>
      </c>
      <c r="E2278" s="11">
        <f>VLOOKUP(C2278,Typology!$A$2:$D$615,4,FALSE)</f>
        <v>5</v>
      </c>
      <c r="F2278" s="9" t="s">
        <v>2429</v>
      </c>
      <c r="G2278" s="9" t="s">
        <v>7281</v>
      </c>
      <c r="H2278">
        <v>421.20809600000001</v>
      </c>
      <c r="I2278">
        <v>816.36113599999999</v>
      </c>
    </row>
    <row r="2279" spans="1:9" x14ac:dyDescent="0.25">
      <c r="A2279" s="8">
        <v>2024</v>
      </c>
      <c r="B2279" s="9" t="s">
        <v>783</v>
      </c>
      <c r="C2279" s="9" t="s">
        <v>2424</v>
      </c>
      <c r="D2279" s="9" t="s">
        <v>4931</v>
      </c>
      <c r="E2279" s="11">
        <f>VLOOKUP(C2279,Typology!$A$2:$D$615,4,FALSE)</f>
        <v>5</v>
      </c>
      <c r="F2279" s="9" t="s">
        <v>2430</v>
      </c>
      <c r="G2279" s="9" t="s">
        <v>7282</v>
      </c>
      <c r="H2279">
        <v>433.72453300000001</v>
      </c>
      <c r="I2279">
        <v>433.72453300000001</v>
      </c>
    </row>
    <row r="2280" spans="1:9" x14ac:dyDescent="0.25">
      <c r="A2280" s="8">
        <v>2024</v>
      </c>
      <c r="B2280" s="9" t="s">
        <v>783</v>
      </c>
      <c r="C2280" s="9" t="s">
        <v>2431</v>
      </c>
      <c r="D2280" s="9" t="s">
        <v>4537</v>
      </c>
      <c r="E2280" s="11">
        <f>VLOOKUP(C2280,Typology!$A$2:$D$615,4,FALSE)</f>
        <v>2</v>
      </c>
      <c r="F2280" s="9" t="s">
        <v>592</v>
      </c>
      <c r="G2280" s="9" t="s">
        <v>5744</v>
      </c>
      <c r="H2280">
        <v>0</v>
      </c>
      <c r="I2280">
        <v>195.79568499999999</v>
      </c>
    </row>
    <row r="2281" spans="1:9" x14ac:dyDescent="0.25">
      <c r="A2281" s="8">
        <v>2024</v>
      </c>
      <c r="B2281" s="9" t="s">
        <v>783</v>
      </c>
      <c r="C2281" s="9" t="s">
        <v>2431</v>
      </c>
      <c r="D2281" s="9" t="s">
        <v>4537</v>
      </c>
      <c r="E2281" s="11">
        <f>VLOOKUP(C2281,Typology!$A$2:$D$615,4,FALSE)</f>
        <v>2</v>
      </c>
      <c r="F2281" s="9" t="s">
        <v>2432</v>
      </c>
      <c r="G2281" s="9" t="s">
        <v>7283</v>
      </c>
      <c r="H2281">
        <v>379.146974</v>
      </c>
      <c r="I2281">
        <v>379.146974</v>
      </c>
    </row>
    <row r="2282" spans="1:9" x14ac:dyDescent="0.25">
      <c r="A2282" s="8">
        <v>2024</v>
      </c>
      <c r="B2282" s="9" t="s">
        <v>783</v>
      </c>
      <c r="C2282" s="9" t="s">
        <v>2431</v>
      </c>
      <c r="D2282" s="9" t="s">
        <v>4537</v>
      </c>
      <c r="E2282" s="11">
        <f>VLOOKUP(C2282,Typology!$A$2:$D$615,4,FALSE)</f>
        <v>2</v>
      </c>
      <c r="F2282" s="9" t="s">
        <v>601</v>
      </c>
      <c r="G2282" s="9" t="s">
        <v>5753</v>
      </c>
      <c r="H2282">
        <v>0</v>
      </c>
      <c r="I2282">
        <v>235.113044</v>
      </c>
    </row>
    <row r="2283" spans="1:9" x14ac:dyDescent="0.25">
      <c r="A2283" s="8">
        <v>2024</v>
      </c>
      <c r="B2283" s="9" t="s">
        <v>783</v>
      </c>
      <c r="C2283" s="9" t="s">
        <v>2433</v>
      </c>
      <c r="D2283" s="9" t="s">
        <v>4892</v>
      </c>
      <c r="E2283" s="11">
        <f>VLOOKUP(C2283,Typology!$A$2:$D$615,4,FALSE)</f>
        <v>5</v>
      </c>
      <c r="F2283" s="9" t="s">
        <v>2434</v>
      </c>
      <c r="G2283" s="9" t="s">
        <v>7284</v>
      </c>
      <c r="H2283">
        <v>665.18494299999998</v>
      </c>
      <c r="I2283">
        <v>665.18494299999998</v>
      </c>
    </row>
    <row r="2284" spans="1:9" x14ac:dyDescent="0.25">
      <c r="A2284" s="8">
        <v>2024</v>
      </c>
      <c r="B2284" s="9" t="s">
        <v>783</v>
      </c>
      <c r="C2284" s="9" t="s">
        <v>2433</v>
      </c>
      <c r="D2284" s="9" t="s">
        <v>4892</v>
      </c>
      <c r="E2284" s="11">
        <f>VLOOKUP(C2284,Typology!$A$2:$D$615,4,FALSE)</f>
        <v>5</v>
      </c>
      <c r="F2284" s="9" t="s">
        <v>2435</v>
      </c>
      <c r="G2284" s="9" t="s">
        <v>6255</v>
      </c>
      <c r="H2284">
        <v>317.11494199999999</v>
      </c>
      <c r="I2284">
        <v>317.11494199999999</v>
      </c>
    </row>
    <row r="2285" spans="1:9" x14ac:dyDescent="0.25">
      <c r="A2285" s="8">
        <v>2024</v>
      </c>
      <c r="B2285" s="9" t="s">
        <v>783</v>
      </c>
      <c r="C2285" s="9" t="s">
        <v>2433</v>
      </c>
      <c r="D2285" s="9" t="s">
        <v>4892</v>
      </c>
      <c r="E2285" s="11">
        <f>VLOOKUP(C2285,Typology!$A$2:$D$615,4,FALSE)</f>
        <v>5</v>
      </c>
      <c r="F2285" s="9" t="s">
        <v>2436</v>
      </c>
      <c r="G2285" s="9" t="s">
        <v>7285</v>
      </c>
      <c r="H2285">
        <v>466.77347099999997</v>
      </c>
      <c r="I2285">
        <v>466.77347099999997</v>
      </c>
    </row>
    <row r="2286" spans="1:9" x14ac:dyDescent="0.25">
      <c r="A2286" s="8">
        <v>2024</v>
      </c>
      <c r="B2286" s="9" t="s">
        <v>783</v>
      </c>
      <c r="C2286" s="9" t="s">
        <v>2433</v>
      </c>
      <c r="D2286" s="9" t="s">
        <v>4892</v>
      </c>
      <c r="E2286" s="11">
        <f>VLOOKUP(C2286,Typology!$A$2:$D$615,4,FALSE)</f>
        <v>5</v>
      </c>
      <c r="F2286" s="9" t="s">
        <v>2437</v>
      </c>
      <c r="G2286" s="9" t="s">
        <v>7286</v>
      </c>
      <c r="H2286">
        <v>0</v>
      </c>
      <c r="I2286">
        <v>0</v>
      </c>
    </row>
    <row r="2287" spans="1:9" x14ac:dyDescent="0.25">
      <c r="A2287" s="8">
        <v>2024</v>
      </c>
      <c r="B2287" s="9" t="s">
        <v>783</v>
      </c>
      <c r="C2287" s="9" t="s">
        <v>2433</v>
      </c>
      <c r="D2287" s="9" t="s">
        <v>4892</v>
      </c>
      <c r="E2287" s="11">
        <f>VLOOKUP(C2287,Typology!$A$2:$D$615,4,FALSE)</f>
        <v>5</v>
      </c>
      <c r="F2287" s="9" t="s">
        <v>2438</v>
      </c>
      <c r="G2287" s="9" t="s">
        <v>7287</v>
      </c>
      <c r="H2287">
        <v>74.304597000000001</v>
      </c>
      <c r="I2287">
        <v>74.304597000000001</v>
      </c>
    </row>
    <row r="2288" spans="1:9" x14ac:dyDescent="0.25">
      <c r="A2288" s="8">
        <v>2024</v>
      </c>
      <c r="B2288" s="9" t="s">
        <v>783</v>
      </c>
      <c r="C2288" s="9" t="s">
        <v>2433</v>
      </c>
      <c r="D2288" s="9" t="s">
        <v>4892</v>
      </c>
      <c r="E2288" s="11">
        <f>VLOOKUP(C2288,Typology!$A$2:$D$615,4,FALSE)</f>
        <v>5</v>
      </c>
      <c r="F2288" s="9" t="s">
        <v>2439</v>
      </c>
      <c r="G2288" s="9" t="s">
        <v>7288</v>
      </c>
      <c r="H2288">
        <v>21</v>
      </c>
      <c r="I2288">
        <v>75.344827999999993</v>
      </c>
    </row>
    <row r="2289" spans="1:9" x14ac:dyDescent="0.25">
      <c r="A2289" s="8">
        <v>2024</v>
      </c>
      <c r="B2289" s="9" t="s">
        <v>783</v>
      </c>
      <c r="C2289" s="9" t="s">
        <v>2433</v>
      </c>
      <c r="D2289" s="9" t="s">
        <v>4892</v>
      </c>
      <c r="E2289" s="11">
        <f>VLOOKUP(C2289,Typology!$A$2:$D$615,4,FALSE)</f>
        <v>5</v>
      </c>
      <c r="F2289" s="9" t="s">
        <v>2440</v>
      </c>
      <c r="G2289" s="9" t="s">
        <v>7289</v>
      </c>
      <c r="H2289">
        <v>0</v>
      </c>
      <c r="I2289">
        <v>848.07958399999995</v>
      </c>
    </row>
    <row r="2290" spans="1:9" x14ac:dyDescent="0.25">
      <c r="A2290" s="8">
        <v>2024</v>
      </c>
      <c r="B2290" s="9" t="s">
        <v>783</v>
      </c>
      <c r="C2290" s="9" t="s">
        <v>2433</v>
      </c>
      <c r="D2290" s="9" t="s">
        <v>4892</v>
      </c>
      <c r="E2290" s="11">
        <f>VLOOKUP(C2290,Typology!$A$2:$D$615,4,FALSE)</f>
        <v>5</v>
      </c>
      <c r="F2290" s="9" t="s">
        <v>2441</v>
      </c>
      <c r="G2290" s="9" t="s">
        <v>7290</v>
      </c>
      <c r="H2290">
        <v>0</v>
      </c>
      <c r="I2290">
        <v>2204.2453930000001</v>
      </c>
    </row>
    <row r="2291" spans="1:9" x14ac:dyDescent="0.25">
      <c r="A2291" s="8">
        <v>2024</v>
      </c>
      <c r="B2291" s="9" t="s">
        <v>783</v>
      </c>
      <c r="C2291" s="9" t="s">
        <v>2433</v>
      </c>
      <c r="D2291" s="9" t="s">
        <v>4892</v>
      </c>
      <c r="E2291" s="11">
        <f>VLOOKUP(C2291,Typology!$A$2:$D$615,4,FALSE)</f>
        <v>5</v>
      </c>
      <c r="F2291" s="9" t="s">
        <v>2442</v>
      </c>
      <c r="G2291" s="9" t="s">
        <v>7291</v>
      </c>
      <c r="H2291">
        <v>294.817408</v>
      </c>
      <c r="I2291">
        <v>294.817408</v>
      </c>
    </row>
    <row r="2292" spans="1:9" x14ac:dyDescent="0.25">
      <c r="A2292" s="8">
        <v>2024</v>
      </c>
      <c r="B2292" s="9" t="s">
        <v>783</v>
      </c>
      <c r="C2292" s="9" t="s">
        <v>2433</v>
      </c>
      <c r="D2292" s="9" t="s">
        <v>4892</v>
      </c>
      <c r="E2292" s="11">
        <f>VLOOKUP(C2292,Typology!$A$2:$D$615,4,FALSE)</f>
        <v>5</v>
      </c>
      <c r="F2292" s="9" t="s">
        <v>2443</v>
      </c>
      <c r="G2292" s="9" t="s">
        <v>7292</v>
      </c>
      <c r="H2292">
        <v>285.573621</v>
      </c>
      <c r="I2292">
        <v>285.573621</v>
      </c>
    </row>
    <row r="2293" spans="1:9" x14ac:dyDescent="0.25">
      <c r="A2293" s="8">
        <v>2024</v>
      </c>
      <c r="B2293" s="9" t="s">
        <v>783</v>
      </c>
      <c r="C2293" s="9" t="s">
        <v>2433</v>
      </c>
      <c r="D2293" s="9" t="s">
        <v>4892</v>
      </c>
      <c r="E2293" s="11">
        <f>VLOOKUP(C2293,Typology!$A$2:$D$615,4,FALSE)</f>
        <v>5</v>
      </c>
      <c r="F2293" s="9" t="s">
        <v>2444</v>
      </c>
      <c r="G2293" s="9" t="s">
        <v>7293</v>
      </c>
      <c r="H2293">
        <v>370.51284799999996</v>
      </c>
      <c r="I2293">
        <v>370.51284799999996</v>
      </c>
    </row>
    <row r="2294" spans="1:9" x14ac:dyDescent="0.25">
      <c r="A2294" s="8">
        <v>2024</v>
      </c>
      <c r="B2294" s="9" t="s">
        <v>783</v>
      </c>
      <c r="C2294" s="9" t="s">
        <v>2433</v>
      </c>
      <c r="D2294" s="9" t="s">
        <v>4892</v>
      </c>
      <c r="E2294" s="11">
        <f>VLOOKUP(C2294,Typology!$A$2:$D$615,4,FALSE)</f>
        <v>5</v>
      </c>
      <c r="F2294" s="9" t="s">
        <v>2445</v>
      </c>
      <c r="G2294" s="9" t="s">
        <v>7294</v>
      </c>
      <c r="H2294">
        <v>0</v>
      </c>
      <c r="I2294">
        <v>761.622748</v>
      </c>
    </row>
    <row r="2295" spans="1:9" x14ac:dyDescent="0.25">
      <c r="A2295" s="8">
        <v>2024</v>
      </c>
      <c r="B2295" s="9" t="s">
        <v>783</v>
      </c>
      <c r="C2295" s="9" t="s">
        <v>2433</v>
      </c>
      <c r="D2295" s="9" t="s">
        <v>4892</v>
      </c>
      <c r="E2295" s="11">
        <f>VLOOKUP(C2295,Typology!$A$2:$D$615,4,FALSE)</f>
        <v>5</v>
      </c>
      <c r="F2295" s="9" t="s">
        <v>2446</v>
      </c>
      <c r="G2295" s="9" t="s">
        <v>7295</v>
      </c>
      <c r="H2295">
        <v>465.758622</v>
      </c>
      <c r="I2295">
        <v>465.758622</v>
      </c>
    </row>
    <row r="2296" spans="1:9" x14ac:dyDescent="0.25">
      <c r="A2296" s="8">
        <v>2024</v>
      </c>
      <c r="B2296" s="9" t="s">
        <v>783</v>
      </c>
      <c r="C2296" s="9" t="s">
        <v>2447</v>
      </c>
      <c r="D2296" s="9" t="s">
        <v>4863</v>
      </c>
      <c r="E2296" s="11">
        <f>VLOOKUP(C2296,Typology!$A$2:$D$615,4,FALSE)</f>
        <v>5</v>
      </c>
      <c r="F2296" s="9" t="s">
        <v>2448</v>
      </c>
      <c r="G2296" s="9" t="s">
        <v>7296</v>
      </c>
      <c r="H2296">
        <v>0</v>
      </c>
      <c r="I2296">
        <v>55.304741999999997</v>
      </c>
    </row>
    <row r="2297" spans="1:9" x14ac:dyDescent="0.25">
      <c r="A2297" s="8">
        <v>2024</v>
      </c>
      <c r="B2297" s="9" t="s">
        <v>783</v>
      </c>
      <c r="C2297" s="9" t="s">
        <v>2447</v>
      </c>
      <c r="D2297" s="9" t="s">
        <v>4863</v>
      </c>
      <c r="E2297" s="11">
        <f>VLOOKUP(C2297,Typology!$A$2:$D$615,4,FALSE)</f>
        <v>5</v>
      </c>
      <c r="F2297" s="9" t="s">
        <v>2449</v>
      </c>
      <c r="G2297" s="9" t="s">
        <v>7297</v>
      </c>
      <c r="H2297">
        <v>101.473054</v>
      </c>
      <c r="I2297">
        <v>101.473054</v>
      </c>
    </row>
    <row r="2298" spans="1:9" x14ac:dyDescent="0.25">
      <c r="A2298" s="8">
        <v>2024</v>
      </c>
      <c r="B2298" s="9" t="s">
        <v>783</v>
      </c>
      <c r="C2298" s="9" t="s">
        <v>2447</v>
      </c>
      <c r="D2298" s="9" t="s">
        <v>4863</v>
      </c>
      <c r="E2298" s="11">
        <f>VLOOKUP(C2298,Typology!$A$2:$D$615,4,FALSE)</f>
        <v>5</v>
      </c>
      <c r="F2298" s="9" t="s">
        <v>519</v>
      </c>
      <c r="G2298" s="9" t="s">
        <v>5684</v>
      </c>
      <c r="H2298">
        <v>0</v>
      </c>
      <c r="I2298">
        <v>1719.4579819999999</v>
      </c>
    </row>
    <row r="2299" spans="1:9" x14ac:dyDescent="0.25">
      <c r="A2299" s="8">
        <v>2024</v>
      </c>
      <c r="B2299" s="9" t="s">
        <v>783</v>
      </c>
      <c r="C2299" s="9" t="s">
        <v>2447</v>
      </c>
      <c r="D2299" s="9" t="s">
        <v>4863</v>
      </c>
      <c r="E2299" s="11">
        <f>VLOOKUP(C2299,Typology!$A$2:$D$615,4,FALSE)</f>
        <v>5</v>
      </c>
      <c r="F2299" s="9" t="s">
        <v>520</v>
      </c>
      <c r="G2299" s="9" t="s">
        <v>5685</v>
      </c>
      <c r="H2299">
        <v>0</v>
      </c>
      <c r="I2299">
        <v>942.34259099999997</v>
      </c>
    </row>
    <row r="2300" spans="1:9" x14ac:dyDescent="0.25">
      <c r="A2300" s="8">
        <v>2024</v>
      </c>
      <c r="B2300" s="9" t="s">
        <v>783</v>
      </c>
      <c r="C2300" s="9" t="s">
        <v>2447</v>
      </c>
      <c r="D2300" s="9" t="s">
        <v>4863</v>
      </c>
      <c r="E2300" s="11">
        <f>VLOOKUP(C2300,Typology!$A$2:$D$615,4,FALSE)</f>
        <v>5</v>
      </c>
      <c r="F2300" s="9" t="s">
        <v>2450</v>
      </c>
      <c r="G2300" s="9" t="s">
        <v>7298</v>
      </c>
      <c r="H2300">
        <v>372.47017099999999</v>
      </c>
      <c r="I2300">
        <v>448.17134799999997</v>
      </c>
    </row>
    <row r="2301" spans="1:9" x14ac:dyDescent="0.25">
      <c r="A2301" s="8">
        <v>2024</v>
      </c>
      <c r="B2301" s="9" t="s">
        <v>783</v>
      </c>
      <c r="C2301" s="9" t="s">
        <v>2447</v>
      </c>
      <c r="D2301" s="9" t="s">
        <v>4863</v>
      </c>
      <c r="E2301" s="11">
        <f>VLOOKUP(C2301,Typology!$A$2:$D$615,4,FALSE)</f>
        <v>5</v>
      </c>
      <c r="F2301" s="9" t="s">
        <v>2451</v>
      </c>
      <c r="G2301" s="9" t="s">
        <v>7299</v>
      </c>
      <c r="H2301">
        <v>402.39706100000001</v>
      </c>
      <c r="I2301">
        <v>476.39117899999997</v>
      </c>
    </row>
    <row r="2302" spans="1:9" x14ac:dyDescent="0.25">
      <c r="A2302" s="8">
        <v>2024</v>
      </c>
      <c r="B2302" s="9" t="s">
        <v>783</v>
      </c>
      <c r="C2302" s="9" t="s">
        <v>2447</v>
      </c>
      <c r="D2302" s="9" t="s">
        <v>4863</v>
      </c>
      <c r="E2302" s="11">
        <f>VLOOKUP(C2302,Typology!$A$2:$D$615,4,FALSE)</f>
        <v>5</v>
      </c>
      <c r="F2302" s="9" t="s">
        <v>2452</v>
      </c>
      <c r="G2302" s="9" t="s">
        <v>7300</v>
      </c>
      <c r="H2302">
        <v>360.315764</v>
      </c>
      <c r="I2302">
        <v>434.25180999999998</v>
      </c>
    </row>
    <row r="2303" spans="1:9" x14ac:dyDescent="0.25">
      <c r="A2303" s="8">
        <v>2024</v>
      </c>
      <c r="B2303" s="9" t="s">
        <v>783</v>
      </c>
      <c r="C2303" s="9" t="s">
        <v>2447</v>
      </c>
      <c r="D2303" s="9" t="s">
        <v>4863</v>
      </c>
      <c r="E2303" s="11">
        <f>VLOOKUP(C2303,Typology!$A$2:$D$615,4,FALSE)</f>
        <v>5</v>
      </c>
      <c r="F2303" s="9" t="s">
        <v>2453</v>
      </c>
      <c r="G2303" s="9" t="s">
        <v>7301</v>
      </c>
      <c r="H2303">
        <v>499.44411700000001</v>
      </c>
      <c r="I2303">
        <v>591.24411799999996</v>
      </c>
    </row>
    <row r="2304" spans="1:9" x14ac:dyDescent="0.25">
      <c r="A2304" s="8">
        <v>2024</v>
      </c>
      <c r="B2304" s="9" t="s">
        <v>783</v>
      </c>
      <c r="C2304" s="9" t="s">
        <v>2447</v>
      </c>
      <c r="D2304" s="9" t="s">
        <v>4863</v>
      </c>
      <c r="E2304" s="11">
        <f>VLOOKUP(C2304,Typology!$A$2:$D$615,4,FALSE)</f>
        <v>5</v>
      </c>
      <c r="F2304" s="9" t="s">
        <v>2454</v>
      </c>
      <c r="G2304" s="9" t="s">
        <v>7302</v>
      </c>
      <c r="H2304">
        <v>491.226471</v>
      </c>
      <c r="I2304">
        <v>593.74411799999996</v>
      </c>
    </row>
    <row r="2305" spans="1:9" x14ac:dyDescent="0.25">
      <c r="A2305" s="8">
        <v>2024</v>
      </c>
      <c r="B2305" s="9" t="s">
        <v>783</v>
      </c>
      <c r="C2305" s="9" t="s">
        <v>2447</v>
      </c>
      <c r="D2305" s="9" t="s">
        <v>4863</v>
      </c>
      <c r="E2305" s="11">
        <f>VLOOKUP(C2305,Typology!$A$2:$D$615,4,FALSE)</f>
        <v>5</v>
      </c>
      <c r="F2305" s="9" t="s">
        <v>2455</v>
      </c>
      <c r="G2305" s="9" t="s">
        <v>7303</v>
      </c>
      <c r="H2305">
        <v>396.10233799999997</v>
      </c>
      <c r="I2305">
        <v>468.71052499999996</v>
      </c>
    </row>
    <row r="2306" spans="1:9" x14ac:dyDescent="0.25">
      <c r="A2306" s="8">
        <v>2024</v>
      </c>
      <c r="B2306" s="9" t="s">
        <v>783</v>
      </c>
      <c r="C2306" s="9" t="s">
        <v>2456</v>
      </c>
      <c r="D2306" s="9" t="s">
        <v>4595</v>
      </c>
      <c r="E2306" s="11">
        <f>VLOOKUP(C2306,Typology!$A$2:$D$615,4,FALSE)</f>
        <v>2</v>
      </c>
      <c r="F2306" s="9" t="s">
        <v>2457</v>
      </c>
      <c r="G2306" s="9" t="s">
        <v>7304</v>
      </c>
      <c r="H2306">
        <v>0</v>
      </c>
      <c r="I2306">
        <v>328.78077500000001</v>
      </c>
    </row>
    <row r="2307" spans="1:9" x14ac:dyDescent="0.25">
      <c r="A2307" s="8">
        <v>2024</v>
      </c>
      <c r="B2307" s="9" t="s">
        <v>783</v>
      </c>
      <c r="C2307" s="9" t="s">
        <v>2456</v>
      </c>
      <c r="D2307" s="9" t="s">
        <v>4595</v>
      </c>
      <c r="E2307" s="11">
        <f>VLOOKUP(C2307,Typology!$A$2:$D$615,4,FALSE)</f>
        <v>2</v>
      </c>
      <c r="F2307" s="9" t="s">
        <v>2458</v>
      </c>
      <c r="G2307" s="9" t="s">
        <v>7305</v>
      </c>
      <c r="H2307">
        <v>0</v>
      </c>
      <c r="I2307">
        <v>311.04662999999999</v>
      </c>
    </row>
    <row r="2308" spans="1:9" x14ac:dyDescent="0.25">
      <c r="A2308" s="8">
        <v>2024</v>
      </c>
      <c r="B2308" s="9" t="s">
        <v>783</v>
      </c>
      <c r="C2308" s="9" t="s">
        <v>2456</v>
      </c>
      <c r="D2308" s="9" t="s">
        <v>4595</v>
      </c>
      <c r="E2308" s="11">
        <f>VLOOKUP(C2308,Typology!$A$2:$D$615,4,FALSE)</f>
        <v>2</v>
      </c>
      <c r="F2308" s="9" t="s">
        <v>2459</v>
      </c>
      <c r="G2308" s="9" t="s">
        <v>7306</v>
      </c>
      <c r="H2308">
        <v>632.89984900000002</v>
      </c>
      <c r="I2308">
        <v>632.89984900000002</v>
      </c>
    </row>
    <row r="2309" spans="1:9" x14ac:dyDescent="0.25">
      <c r="A2309" s="8">
        <v>2024</v>
      </c>
      <c r="B2309" s="9" t="s">
        <v>783</v>
      </c>
      <c r="C2309" s="9" t="s">
        <v>2460</v>
      </c>
      <c r="D2309" s="9" t="s">
        <v>4516</v>
      </c>
      <c r="E2309" s="11">
        <f>VLOOKUP(C2309,Typology!$A$2:$D$615,4,FALSE)</f>
        <v>1</v>
      </c>
      <c r="F2309" s="9" t="s">
        <v>2461</v>
      </c>
      <c r="G2309" s="9" t="s">
        <v>7307</v>
      </c>
      <c r="H2309">
        <v>389.46313099999998</v>
      </c>
      <c r="I2309">
        <v>448.85520700000001</v>
      </c>
    </row>
    <row r="2310" spans="1:9" x14ac:dyDescent="0.25">
      <c r="A2310" s="8">
        <v>2024</v>
      </c>
      <c r="B2310" s="9" t="s">
        <v>783</v>
      </c>
      <c r="C2310" s="9" t="s">
        <v>2460</v>
      </c>
      <c r="D2310" s="9" t="s">
        <v>4516</v>
      </c>
      <c r="E2310" s="11">
        <f>VLOOKUP(C2310,Typology!$A$2:$D$615,4,FALSE)</f>
        <v>1</v>
      </c>
      <c r="F2310" s="9" t="s">
        <v>2462</v>
      </c>
      <c r="G2310" s="9" t="s">
        <v>7308</v>
      </c>
      <c r="H2310">
        <v>1</v>
      </c>
      <c r="I2310">
        <v>322.97758299999998</v>
      </c>
    </row>
    <row r="2311" spans="1:9" x14ac:dyDescent="0.25">
      <c r="A2311" s="8">
        <v>2024</v>
      </c>
      <c r="B2311" s="9" t="s">
        <v>783</v>
      </c>
      <c r="C2311" s="9" t="s">
        <v>2463</v>
      </c>
      <c r="D2311" s="9" t="s">
        <v>4716</v>
      </c>
      <c r="E2311" s="11">
        <f>VLOOKUP(C2311,Typology!$A$2:$D$615,4,FALSE)</f>
        <v>3</v>
      </c>
      <c r="F2311" s="9" t="s">
        <v>2464</v>
      </c>
      <c r="G2311" s="9" t="s">
        <v>7309</v>
      </c>
      <c r="H2311">
        <v>0</v>
      </c>
      <c r="I2311">
        <v>263.77099499999997</v>
      </c>
    </row>
    <row r="2312" spans="1:9" x14ac:dyDescent="0.25">
      <c r="A2312" s="8">
        <v>2024</v>
      </c>
      <c r="B2312" s="9" t="s">
        <v>783</v>
      </c>
      <c r="C2312" s="9" t="s">
        <v>2463</v>
      </c>
      <c r="D2312" s="9" t="s">
        <v>4716</v>
      </c>
      <c r="E2312" s="11">
        <f>VLOOKUP(C2312,Typology!$A$2:$D$615,4,FALSE)</f>
        <v>3</v>
      </c>
      <c r="F2312" s="9" t="s">
        <v>2465</v>
      </c>
      <c r="G2312" s="9" t="s">
        <v>7310</v>
      </c>
      <c r="H2312">
        <v>466.39038299999999</v>
      </c>
      <c r="I2312">
        <v>466.39038299999999</v>
      </c>
    </row>
    <row r="2313" spans="1:9" x14ac:dyDescent="0.25">
      <c r="A2313" s="8">
        <v>2024</v>
      </c>
      <c r="B2313" s="9" t="s">
        <v>783</v>
      </c>
      <c r="C2313" s="9" t="s">
        <v>2463</v>
      </c>
      <c r="D2313" s="9" t="s">
        <v>4716</v>
      </c>
      <c r="E2313" s="11">
        <f>VLOOKUP(C2313,Typology!$A$2:$D$615,4,FALSE)</f>
        <v>3</v>
      </c>
      <c r="F2313" s="9" t="s">
        <v>2466</v>
      </c>
      <c r="G2313" s="9" t="s">
        <v>7311</v>
      </c>
      <c r="H2313">
        <v>0</v>
      </c>
      <c r="I2313">
        <v>232.82896099999999</v>
      </c>
    </row>
    <row r="2314" spans="1:9" x14ac:dyDescent="0.25">
      <c r="A2314" s="8">
        <v>2024</v>
      </c>
      <c r="B2314" s="9" t="s">
        <v>783</v>
      </c>
      <c r="C2314" s="9" t="s">
        <v>2467</v>
      </c>
      <c r="D2314" s="9" t="s">
        <v>4504</v>
      </c>
      <c r="E2314" s="11">
        <f>VLOOKUP(C2314,Typology!$A$2:$D$615,4,FALSE)</f>
        <v>1</v>
      </c>
      <c r="F2314" s="9" t="s">
        <v>2468</v>
      </c>
      <c r="G2314" s="9" t="s">
        <v>5967</v>
      </c>
      <c r="H2314">
        <v>129.594236</v>
      </c>
      <c r="I2314">
        <v>129.594236</v>
      </c>
    </row>
    <row r="2315" spans="1:9" x14ac:dyDescent="0.25">
      <c r="A2315" s="8">
        <v>2024</v>
      </c>
      <c r="B2315" s="9" t="s">
        <v>783</v>
      </c>
      <c r="C2315" s="9" t="s">
        <v>2467</v>
      </c>
      <c r="D2315" s="9" t="s">
        <v>4504</v>
      </c>
      <c r="E2315" s="11">
        <f>VLOOKUP(C2315,Typology!$A$2:$D$615,4,FALSE)</f>
        <v>1</v>
      </c>
      <c r="F2315" s="9" t="s">
        <v>2469</v>
      </c>
      <c r="G2315" s="9" t="s">
        <v>7312</v>
      </c>
      <c r="H2315">
        <v>0</v>
      </c>
      <c r="I2315">
        <v>208.567204</v>
      </c>
    </row>
    <row r="2316" spans="1:9" x14ac:dyDescent="0.25">
      <c r="A2316" s="8">
        <v>2024</v>
      </c>
      <c r="B2316" s="9" t="s">
        <v>783</v>
      </c>
      <c r="C2316" s="9" t="s">
        <v>2467</v>
      </c>
      <c r="D2316" s="9" t="s">
        <v>4504</v>
      </c>
      <c r="E2316" s="11">
        <f>VLOOKUP(C2316,Typology!$A$2:$D$615,4,FALSE)</f>
        <v>1</v>
      </c>
      <c r="F2316" s="9" t="s">
        <v>2470</v>
      </c>
      <c r="G2316" s="9" t="s">
        <v>7313</v>
      </c>
      <c r="H2316">
        <v>0</v>
      </c>
      <c r="I2316">
        <v>232.311609</v>
      </c>
    </row>
    <row r="2317" spans="1:9" x14ac:dyDescent="0.25">
      <c r="A2317" s="8">
        <v>2024</v>
      </c>
      <c r="B2317" s="9" t="s">
        <v>783</v>
      </c>
      <c r="C2317" s="9" t="s">
        <v>2467</v>
      </c>
      <c r="D2317" s="9" t="s">
        <v>4504</v>
      </c>
      <c r="E2317" s="11">
        <f>VLOOKUP(C2317,Typology!$A$2:$D$615,4,FALSE)</f>
        <v>1</v>
      </c>
      <c r="F2317" s="9" t="s">
        <v>2471</v>
      </c>
      <c r="G2317" s="9" t="s">
        <v>6755</v>
      </c>
      <c r="H2317">
        <v>255.70686699999999</v>
      </c>
      <c r="I2317">
        <v>255.70686699999999</v>
      </c>
    </row>
    <row r="2318" spans="1:9" x14ac:dyDescent="0.25">
      <c r="A2318" s="8">
        <v>2024</v>
      </c>
      <c r="B2318" s="9" t="s">
        <v>783</v>
      </c>
      <c r="C2318" s="9" t="s">
        <v>2472</v>
      </c>
      <c r="D2318" s="9" t="s">
        <v>4665</v>
      </c>
      <c r="E2318" s="11">
        <f>VLOOKUP(C2318,Typology!$A$2:$D$615,4,FALSE)</f>
        <v>3</v>
      </c>
      <c r="F2318" s="9" t="s">
        <v>2473</v>
      </c>
      <c r="G2318" s="9" t="s">
        <v>7314</v>
      </c>
      <c r="H2318">
        <v>516.67170299999998</v>
      </c>
      <c r="I2318">
        <v>516.67170299999998</v>
      </c>
    </row>
    <row r="2319" spans="1:9" x14ac:dyDescent="0.25">
      <c r="A2319" s="8">
        <v>2024</v>
      </c>
      <c r="B2319" s="9" t="s">
        <v>783</v>
      </c>
      <c r="C2319" s="9" t="s">
        <v>2472</v>
      </c>
      <c r="D2319" s="9" t="s">
        <v>4665</v>
      </c>
      <c r="E2319" s="11">
        <f>VLOOKUP(C2319,Typology!$A$2:$D$615,4,FALSE)</f>
        <v>3</v>
      </c>
      <c r="F2319" s="9" t="s">
        <v>2474</v>
      </c>
      <c r="G2319" s="9" t="s">
        <v>7315</v>
      </c>
      <c r="H2319">
        <v>0</v>
      </c>
      <c r="I2319">
        <v>580.92891499999996</v>
      </c>
    </row>
    <row r="2320" spans="1:9" x14ac:dyDescent="0.25">
      <c r="A2320" s="8">
        <v>2024</v>
      </c>
      <c r="B2320" s="9" t="s">
        <v>783</v>
      </c>
      <c r="C2320" s="9" t="s">
        <v>2472</v>
      </c>
      <c r="D2320" s="9" t="s">
        <v>4665</v>
      </c>
      <c r="E2320" s="11">
        <f>VLOOKUP(C2320,Typology!$A$2:$D$615,4,FALSE)</f>
        <v>3</v>
      </c>
      <c r="F2320" s="9" t="s">
        <v>2475</v>
      </c>
      <c r="G2320" s="9" t="s">
        <v>7316</v>
      </c>
      <c r="H2320">
        <v>0</v>
      </c>
      <c r="I2320">
        <v>457.06392899999997</v>
      </c>
    </row>
    <row r="2321" spans="1:9" x14ac:dyDescent="0.25">
      <c r="A2321" s="8">
        <v>2024</v>
      </c>
      <c r="B2321" s="9" t="s">
        <v>783</v>
      </c>
      <c r="C2321" s="9" t="s">
        <v>2472</v>
      </c>
      <c r="D2321" s="9" t="s">
        <v>4665</v>
      </c>
      <c r="E2321" s="11">
        <f>VLOOKUP(C2321,Typology!$A$2:$D$615,4,FALSE)</f>
        <v>3</v>
      </c>
      <c r="F2321" s="9" t="s">
        <v>2476</v>
      </c>
      <c r="G2321" s="9" t="s">
        <v>7317</v>
      </c>
      <c r="H2321">
        <v>333.10645899999997</v>
      </c>
      <c r="I2321">
        <v>333.10645899999997</v>
      </c>
    </row>
    <row r="2322" spans="1:9" x14ac:dyDescent="0.25">
      <c r="A2322" s="8">
        <v>2024</v>
      </c>
      <c r="B2322" s="9" t="s">
        <v>783</v>
      </c>
      <c r="C2322" s="9" t="s">
        <v>2477</v>
      </c>
      <c r="D2322" s="9" t="s">
        <v>4499</v>
      </c>
      <c r="E2322" s="11">
        <f>VLOOKUP(C2322,Typology!$A$2:$D$615,4,FALSE)</f>
        <v>1</v>
      </c>
      <c r="F2322" s="9" t="s">
        <v>2478</v>
      </c>
      <c r="G2322" s="9" t="s">
        <v>7318</v>
      </c>
      <c r="H2322">
        <v>226.30849699999999</v>
      </c>
      <c r="I2322">
        <v>226.30849699999999</v>
      </c>
    </row>
    <row r="2323" spans="1:9" x14ac:dyDescent="0.25">
      <c r="A2323" s="8">
        <v>2024</v>
      </c>
      <c r="B2323" s="9" t="s">
        <v>783</v>
      </c>
      <c r="C2323" s="9" t="s">
        <v>2477</v>
      </c>
      <c r="D2323" s="9" t="s">
        <v>4499</v>
      </c>
      <c r="E2323" s="11">
        <f>VLOOKUP(C2323,Typology!$A$2:$D$615,4,FALSE)</f>
        <v>1</v>
      </c>
      <c r="F2323" s="9" t="s">
        <v>2479</v>
      </c>
      <c r="G2323" s="9" t="s">
        <v>7319</v>
      </c>
      <c r="H2323">
        <v>133.86054799999999</v>
      </c>
      <c r="I2323">
        <v>133.86054799999999</v>
      </c>
    </row>
    <row r="2324" spans="1:9" x14ac:dyDescent="0.25">
      <c r="A2324" s="8">
        <v>2024</v>
      </c>
      <c r="B2324" s="9" t="s">
        <v>783</v>
      </c>
      <c r="C2324" s="9" t="s">
        <v>2477</v>
      </c>
      <c r="D2324" s="9" t="s">
        <v>4499</v>
      </c>
      <c r="E2324" s="11">
        <f>VLOOKUP(C2324,Typology!$A$2:$D$615,4,FALSE)</f>
        <v>1</v>
      </c>
      <c r="F2324" s="9" t="s">
        <v>2481</v>
      </c>
      <c r="G2324" s="9" t="s">
        <v>7321</v>
      </c>
      <c r="H2324">
        <v>0</v>
      </c>
      <c r="I2324">
        <v>251.32776999999999</v>
      </c>
    </row>
    <row r="2325" spans="1:9" x14ac:dyDescent="0.25">
      <c r="A2325" s="8">
        <v>2024</v>
      </c>
      <c r="B2325" s="9" t="s">
        <v>783</v>
      </c>
      <c r="C2325" s="9" t="s">
        <v>2477</v>
      </c>
      <c r="D2325" s="9" t="s">
        <v>4499</v>
      </c>
      <c r="E2325" s="11">
        <f>VLOOKUP(C2325,Typology!$A$2:$D$615,4,FALSE)</f>
        <v>1</v>
      </c>
      <c r="F2325" s="9" t="s">
        <v>2482</v>
      </c>
      <c r="G2325" s="9" t="s">
        <v>7322</v>
      </c>
      <c r="H2325">
        <v>0</v>
      </c>
      <c r="I2325">
        <v>219.50840000000002</v>
      </c>
    </row>
    <row r="2326" spans="1:9" x14ac:dyDescent="0.25">
      <c r="A2326" s="8">
        <v>2024</v>
      </c>
      <c r="B2326" s="9" t="s">
        <v>783</v>
      </c>
      <c r="C2326" s="9" t="s">
        <v>2483</v>
      </c>
      <c r="D2326" s="9" t="s">
        <v>4461</v>
      </c>
      <c r="E2326" s="11">
        <f>VLOOKUP(C2326,Typology!$A$2:$D$615,4,FALSE)</f>
        <v>1</v>
      </c>
      <c r="F2326" s="9" t="s">
        <v>2484</v>
      </c>
      <c r="G2326" s="9" t="s">
        <v>7323</v>
      </c>
      <c r="H2326">
        <v>237.42184</v>
      </c>
      <c r="I2326">
        <v>255.719629</v>
      </c>
    </row>
    <row r="2327" spans="1:9" x14ac:dyDescent="0.25">
      <c r="A2327" s="8">
        <v>2024</v>
      </c>
      <c r="B2327" s="9" t="s">
        <v>783</v>
      </c>
      <c r="C2327" s="9" t="s">
        <v>2483</v>
      </c>
      <c r="D2327" s="9" t="s">
        <v>4461</v>
      </c>
      <c r="E2327" s="11">
        <f>VLOOKUP(C2327,Typology!$A$2:$D$615,4,FALSE)</f>
        <v>1</v>
      </c>
      <c r="F2327" s="9" t="s">
        <v>2485</v>
      </c>
      <c r="G2327" s="9" t="s">
        <v>7324</v>
      </c>
      <c r="H2327">
        <v>0</v>
      </c>
      <c r="I2327">
        <v>266.40492599999999</v>
      </c>
    </row>
    <row r="2328" spans="1:9" x14ac:dyDescent="0.25">
      <c r="A2328" s="8">
        <v>2024</v>
      </c>
      <c r="B2328" s="9" t="s">
        <v>783</v>
      </c>
      <c r="C2328" s="9" t="s">
        <v>2483</v>
      </c>
      <c r="D2328" s="9" t="s">
        <v>4461</v>
      </c>
      <c r="E2328" s="11">
        <f>VLOOKUP(C2328,Typology!$A$2:$D$615,4,FALSE)</f>
        <v>1</v>
      </c>
      <c r="F2328" s="9" t="s">
        <v>2486</v>
      </c>
      <c r="G2328" s="9" t="s">
        <v>7325</v>
      </c>
      <c r="H2328">
        <v>0</v>
      </c>
      <c r="I2328">
        <v>339.30840999999998</v>
      </c>
    </row>
    <row r="2329" spans="1:9" x14ac:dyDescent="0.25">
      <c r="A2329" s="8">
        <v>2024</v>
      </c>
      <c r="B2329" s="9" t="s">
        <v>783</v>
      </c>
      <c r="C2329" s="9" t="s">
        <v>2483</v>
      </c>
      <c r="D2329" s="9" t="s">
        <v>4461</v>
      </c>
      <c r="E2329" s="11">
        <f>VLOOKUP(C2329,Typology!$A$2:$D$615,4,FALSE)</f>
        <v>1</v>
      </c>
      <c r="F2329" s="9" t="s">
        <v>2487</v>
      </c>
      <c r="G2329" s="9" t="s">
        <v>7326</v>
      </c>
      <c r="H2329">
        <v>385.82481000000001</v>
      </c>
      <c r="I2329">
        <v>385.82481000000001</v>
      </c>
    </row>
    <row r="2330" spans="1:9" x14ac:dyDescent="0.25">
      <c r="A2330" s="8">
        <v>2024</v>
      </c>
      <c r="B2330" s="9" t="s">
        <v>783</v>
      </c>
      <c r="C2330" s="9" t="s">
        <v>2488</v>
      </c>
      <c r="D2330" s="9" t="s">
        <v>4981</v>
      </c>
      <c r="E2330" s="11">
        <f>VLOOKUP(C2330,Typology!$A$2:$D$615,4,FALSE)</f>
        <v>6</v>
      </c>
      <c r="F2330" s="9" t="s">
        <v>2489</v>
      </c>
      <c r="G2330" s="9" t="s">
        <v>7327</v>
      </c>
      <c r="H2330">
        <v>399.54310000000004</v>
      </c>
      <c r="I2330">
        <v>399.54310000000004</v>
      </c>
    </row>
    <row r="2331" spans="1:9" x14ac:dyDescent="0.25">
      <c r="A2331" s="8">
        <v>2024</v>
      </c>
      <c r="B2331" s="9" t="s">
        <v>783</v>
      </c>
      <c r="C2331" s="9" t="s">
        <v>2488</v>
      </c>
      <c r="D2331" s="9" t="s">
        <v>4981</v>
      </c>
      <c r="E2331" s="11">
        <f>VLOOKUP(C2331,Typology!$A$2:$D$615,4,FALSE)</f>
        <v>6</v>
      </c>
      <c r="F2331" s="9" t="s">
        <v>2490</v>
      </c>
      <c r="G2331" s="9" t="s">
        <v>7328</v>
      </c>
      <c r="H2331">
        <v>454.66988300000003</v>
      </c>
      <c r="I2331">
        <v>850.88466600000004</v>
      </c>
    </row>
    <row r="2332" spans="1:9" x14ac:dyDescent="0.25">
      <c r="A2332" s="8">
        <v>2024</v>
      </c>
      <c r="B2332" s="9" t="s">
        <v>783</v>
      </c>
      <c r="C2332" s="9" t="s">
        <v>2488</v>
      </c>
      <c r="D2332" s="9" t="s">
        <v>4981</v>
      </c>
      <c r="E2332" s="11">
        <f>VLOOKUP(C2332,Typology!$A$2:$D$615,4,FALSE)</f>
        <v>6</v>
      </c>
      <c r="F2332" s="9" t="s">
        <v>2491</v>
      </c>
      <c r="G2332" s="9" t="s">
        <v>7329</v>
      </c>
      <c r="H2332">
        <v>71.070920000000001</v>
      </c>
      <c r="I2332">
        <v>71.070920000000001</v>
      </c>
    </row>
    <row r="2333" spans="1:9" x14ac:dyDescent="0.25">
      <c r="A2333" s="8">
        <v>2024</v>
      </c>
      <c r="B2333" s="9" t="s">
        <v>783</v>
      </c>
      <c r="C2333" s="9" t="s">
        <v>2488</v>
      </c>
      <c r="D2333" s="9" t="s">
        <v>4981</v>
      </c>
      <c r="E2333" s="11">
        <f>VLOOKUP(C2333,Typology!$A$2:$D$615,4,FALSE)</f>
        <v>6</v>
      </c>
      <c r="F2333" s="9" t="s">
        <v>2492</v>
      </c>
      <c r="G2333" s="9" t="s">
        <v>7330</v>
      </c>
      <c r="H2333">
        <v>0</v>
      </c>
      <c r="I2333">
        <v>838.94128899999998</v>
      </c>
    </row>
    <row r="2334" spans="1:9" x14ac:dyDescent="0.25">
      <c r="A2334" s="8">
        <v>2024</v>
      </c>
      <c r="B2334" s="9" t="s">
        <v>783</v>
      </c>
      <c r="C2334" s="9" t="s">
        <v>2488</v>
      </c>
      <c r="D2334" s="9" t="s">
        <v>4981</v>
      </c>
      <c r="E2334" s="11">
        <f>VLOOKUP(C2334,Typology!$A$2:$D$615,4,FALSE)</f>
        <v>6</v>
      </c>
      <c r="F2334" s="9" t="s">
        <v>621</v>
      </c>
      <c r="G2334" s="9" t="s">
        <v>5772</v>
      </c>
      <c r="H2334">
        <v>0</v>
      </c>
      <c r="I2334">
        <v>1501.1352890000001</v>
      </c>
    </row>
    <row r="2335" spans="1:9" x14ac:dyDescent="0.25">
      <c r="A2335" s="8">
        <v>2024</v>
      </c>
      <c r="B2335" s="9" t="s">
        <v>783</v>
      </c>
      <c r="C2335" s="9" t="s">
        <v>2488</v>
      </c>
      <c r="D2335" s="9" t="s">
        <v>4981</v>
      </c>
      <c r="E2335" s="11">
        <f>VLOOKUP(C2335,Typology!$A$2:$D$615,4,FALSE)</f>
        <v>6</v>
      </c>
      <c r="F2335" s="9" t="s">
        <v>2493</v>
      </c>
      <c r="G2335" s="9" t="s">
        <v>7331</v>
      </c>
      <c r="H2335">
        <v>471.903053</v>
      </c>
      <c r="I2335">
        <v>471.903053</v>
      </c>
    </row>
    <row r="2336" spans="1:9" x14ac:dyDescent="0.25">
      <c r="A2336" s="8">
        <v>2024</v>
      </c>
      <c r="B2336" s="9" t="s">
        <v>783</v>
      </c>
      <c r="C2336" s="9" t="s">
        <v>2488</v>
      </c>
      <c r="D2336" s="9" t="s">
        <v>4981</v>
      </c>
      <c r="E2336" s="11">
        <f>VLOOKUP(C2336,Typology!$A$2:$D$615,4,FALSE)</f>
        <v>6</v>
      </c>
      <c r="F2336" s="9" t="s">
        <v>2494</v>
      </c>
      <c r="G2336" s="9" t="s">
        <v>6650</v>
      </c>
      <c r="H2336">
        <v>575.76401999999996</v>
      </c>
      <c r="I2336">
        <v>575.76401999999996</v>
      </c>
    </row>
    <row r="2337" spans="1:9" x14ac:dyDescent="0.25">
      <c r="A2337" s="8">
        <v>2024</v>
      </c>
      <c r="B2337" s="9" t="s">
        <v>783</v>
      </c>
      <c r="C2337" s="9" t="s">
        <v>2488</v>
      </c>
      <c r="D2337" s="9" t="s">
        <v>4981</v>
      </c>
      <c r="E2337" s="11">
        <f>VLOOKUP(C2337,Typology!$A$2:$D$615,4,FALSE)</f>
        <v>6</v>
      </c>
      <c r="F2337" s="9" t="s">
        <v>2495</v>
      </c>
      <c r="G2337" s="9" t="s">
        <v>7332</v>
      </c>
      <c r="H2337">
        <v>556.61391100000003</v>
      </c>
      <c r="I2337">
        <v>556.61391100000003</v>
      </c>
    </row>
    <row r="2338" spans="1:9" x14ac:dyDescent="0.25">
      <c r="A2338" s="8">
        <v>2024</v>
      </c>
      <c r="B2338" s="9" t="s">
        <v>783</v>
      </c>
      <c r="C2338" s="9" t="s">
        <v>2496</v>
      </c>
      <c r="D2338" s="9" t="s">
        <v>4515</v>
      </c>
      <c r="E2338" s="11">
        <f>VLOOKUP(C2338,Typology!$A$2:$D$615,4,FALSE)</f>
        <v>1</v>
      </c>
      <c r="F2338" s="9" t="s">
        <v>2497</v>
      </c>
      <c r="G2338" s="9" t="s">
        <v>7333</v>
      </c>
      <c r="H2338">
        <v>0</v>
      </c>
      <c r="I2338">
        <v>187.3158</v>
      </c>
    </row>
    <row r="2339" spans="1:9" x14ac:dyDescent="0.25">
      <c r="A2339" s="8">
        <v>2024</v>
      </c>
      <c r="B2339" s="9" t="s">
        <v>783</v>
      </c>
      <c r="C2339" s="9" t="s">
        <v>2496</v>
      </c>
      <c r="D2339" s="9" t="s">
        <v>4515</v>
      </c>
      <c r="E2339" s="11">
        <f>VLOOKUP(C2339,Typology!$A$2:$D$615,4,FALSE)</f>
        <v>1</v>
      </c>
      <c r="F2339" s="9" t="s">
        <v>2498</v>
      </c>
      <c r="G2339" s="9" t="s">
        <v>7334</v>
      </c>
      <c r="H2339">
        <v>0</v>
      </c>
      <c r="I2339">
        <v>0</v>
      </c>
    </row>
    <row r="2340" spans="1:9" x14ac:dyDescent="0.25">
      <c r="A2340" s="8">
        <v>2024</v>
      </c>
      <c r="B2340" s="9" t="s">
        <v>783</v>
      </c>
      <c r="C2340" s="9" t="s">
        <v>2496</v>
      </c>
      <c r="D2340" s="9" t="s">
        <v>4515</v>
      </c>
      <c r="E2340" s="11">
        <f>VLOOKUP(C2340,Typology!$A$2:$D$615,4,FALSE)</f>
        <v>1</v>
      </c>
      <c r="F2340" s="9" t="s">
        <v>2499</v>
      </c>
      <c r="G2340" s="9" t="s">
        <v>7335</v>
      </c>
      <c r="H2340">
        <v>0</v>
      </c>
      <c r="I2340">
        <v>216.90692999999999</v>
      </c>
    </row>
    <row r="2341" spans="1:9" x14ac:dyDescent="0.25">
      <c r="A2341" s="8">
        <v>2024</v>
      </c>
      <c r="B2341" s="9" t="s">
        <v>783</v>
      </c>
      <c r="C2341" s="9" t="s">
        <v>2496</v>
      </c>
      <c r="D2341" s="9" t="s">
        <v>4515</v>
      </c>
      <c r="E2341" s="11">
        <f>VLOOKUP(C2341,Typology!$A$2:$D$615,4,FALSE)</f>
        <v>1</v>
      </c>
      <c r="F2341" s="9" t="s">
        <v>2500</v>
      </c>
      <c r="G2341" s="9" t="s">
        <v>7336</v>
      </c>
      <c r="H2341">
        <v>371.15819199999999</v>
      </c>
      <c r="I2341">
        <v>371.15819199999999</v>
      </c>
    </row>
    <row r="2342" spans="1:9" x14ac:dyDescent="0.25">
      <c r="A2342" s="8">
        <v>2024</v>
      </c>
      <c r="B2342" s="9" t="s">
        <v>783</v>
      </c>
      <c r="C2342" s="9" t="s">
        <v>2501</v>
      </c>
      <c r="D2342" s="9" t="s">
        <v>4764</v>
      </c>
      <c r="E2342" s="11">
        <f>VLOOKUP(C2342,Typology!$A$2:$D$615,4,FALSE)</f>
        <v>3</v>
      </c>
      <c r="F2342" s="9" t="s">
        <v>2502</v>
      </c>
      <c r="G2342" s="9" t="s">
        <v>7337</v>
      </c>
      <c r="H2342">
        <v>760.94696099999999</v>
      </c>
      <c r="I2342">
        <v>760.94696099999999</v>
      </c>
    </row>
    <row r="2343" spans="1:9" x14ac:dyDescent="0.25">
      <c r="A2343" s="8">
        <v>2024</v>
      </c>
      <c r="B2343" s="9" t="s">
        <v>783</v>
      </c>
      <c r="C2343" s="9" t="s">
        <v>2501</v>
      </c>
      <c r="D2343" s="9" t="s">
        <v>4764</v>
      </c>
      <c r="E2343" s="11">
        <f>VLOOKUP(C2343,Typology!$A$2:$D$615,4,FALSE)</f>
        <v>3</v>
      </c>
      <c r="F2343" s="9" t="s">
        <v>622</v>
      </c>
      <c r="G2343" s="9" t="s">
        <v>5773</v>
      </c>
      <c r="H2343">
        <v>0</v>
      </c>
      <c r="I2343">
        <v>385.88740300000001</v>
      </c>
    </row>
    <row r="2344" spans="1:9" x14ac:dyDescent="0.25">
      <c r="A2344" s="8">
        <v>2024</v>
      </c>
      <c r="B2344" s="9" t="s">
        <v>783</v>
      </c>
      <c r="C2344" s="9" t="s">
        <v>2501</v>
      </c>
      <c r="D2344" s="9" t="s">
        <v>4764</v>
      </c>
      <c r="E2344" s="11">
        <f>VLOOKUP(C2344,Typology!$A$2:$D$615,4,FALSE)</f>
        <v>3</v>
      </c>
      <c r="F2344" s="9" t="s">
        <v>2503</v>
      </c>
      <c r="G2344" s="9" t="s">
        <v>7338</v>
      </c>
      <c r="H2344">
        <v>0</v>
      </c>
      <c r="I2344">
        <v>357.41836899999998</v>
      </c>
    </row>
    <row r="2345" spans="1:9" x14ac:dyDescent="0.25">
      <c r="A2345" s="8">
        <v>2024</v>
      </c>
      <c r="B2345" s="9" t="s">
        <v>783</v>
      </c>
      <c r="C2345" s="9" t="s">
        <v>2504</v>
      </c>
      <c r="D2345" s="9" t="s">
        <v>4911</v>
      </c>
      <c r="E2345" s="11">
        <f>VLOOKUP(C2345,Typology!$A$2:$D$615,4,FALSE)</f>
        <v>5</v>
      </c>
      <c r="F2345" s="9" t="s">
        <v>2505</v>
      </c>
      <c r="G2345" s="9" t="s">
        <v>7339</v>
      </c>
      <c r="H2345">
        <v>348.030348</v>
      </c>
      <c r="I2345">
        <v>348.030348</v>
      </c>
    </row>
    <row r="2346" spans="1:9" x14ac:dyDescent="0.25">
      <c r="A2346" s="8">
        <v>2024</v>
      </c>
      <c r="B2346" s="9" t="s">
        <v>783</v>
      </c>
      <c r="C2346" s="9" t="s">
        <v>2504</v>
      </c>
      <c r="D2346" s="9" t="s">
        <v>4911</v>
      </c>
      <c r="E2346" s="11">
        <f>VLOOKUP(C2346,Typology!$A$2:$D$615,4,FALSE)</f>
        <v>5</v>
      </c>
      <c r="F2346" s="9" t="s">
        <v>2507</v>
      </c>
      <c r="G2346" s="9" t="s">
        <v>7341</v>
      </c>
      <c r="H2346">
        <v>310.91497199999998</v>
      </c>
      <c r="I2346">
        <v>310.91497199999998</v>
      </c>
    </row>
    <row r="2347" spans="1:9" x14ac:dyDescent="0.25">
      <c r="A2347" s="8">
        <v>2024</v>
      </c>
      <c r="B2347" s="9" t="s">
        <v>783</v>
      </c>
      <c r="C2347" s="9" t="s">
        <v>2504</v>
      </c>
      <c r="D2347" s="9" t="s">
        <v>4911</v>
      </c>
      <c r="E2347" s="11">
        <f>VLOOKUP(C2347,Typology!$A$2:$D$615,4,FALSE)</f>
        <v>5</v>
      </c>
      <c r="F2347" s="9" t="s">
        <v>2508</v>
      </c>
      <c r="G2347" s="9" t="s">
        <v>7342</v>
      </c>
      <c r="H2347">
        <v>397.295027</v>
      </c>
      <c r="I2347">
        <v>397.295027</v>
      </c>
    </row>
    <row r="2348" spans="1:9" x14ac:dyDescent="0.25">
      <c r="A2348" s="8">
        <v>2024</v>
      </c>
      <c r="B2348" s="9" t="s">
        <v>783</v>
      </c>
      <c r="C2348" s="9" t="s">
        <v>2504</v>
      </c>
      <c r="D2348" s="9" t="s">
        <v>4911</v>
      </c>
      <c r="E2348" s="11">
        <f>VLOOKUP(C2348,Typology!$A$2:$D$615,4,FALSE)</f>
        <v>5</v>
      </c>
      <c r="F2348" s="9" t="s">
        <v>2509</v>
      </c>
      <c r="G2348" s="9" t="s">
        <v>7343</v>
      </c>
      <c r="H2348">
        <v>0</v>
      </c>
      <c r="I2348">
        <v>730.98707200000001</v>
      </c>
    </row>
    <row r="2349" spans="1:9" x14ac:dyDescent="0.25">
      <c r="A2349" s="8">
        <v>2024</v>
      </c>
      <c r="B2349" s="9" t="s">
        <v>783</v>
      </c>
      <c r="C2349" s="9" t="s">
        <v>2504</v>
      </c>
      <c r="D2349" s="9" t="s">
        <v>4911</v>
      </c>
      <c r="E2349" s="11">
        <f>VLOOKUP(C2349,Typology!$A$2:$D$615,4,FALSE)</f>
        <v>5</v>
      </c>
      <c r="F2349" s="9" t="s">
        <v>2504</v>
      </c>
      <c r="G2349" s="9" t="s">
        <v>4911</v>
      </c>
      <c r="H2349">
        <v>0</v>
      </c>
      <c r="I2349">
        <v>0.20958099999999999</v>
      </c>
    </row>
    <row r="2350" spans="1:9" x14ac:dyDescent="0.25">
      <c r="A2350" s="8">
        <v>2024</v>
      </c>
      <c r="B2350" s="9" t="s">
        <v>783</v>
      </c>
      <c r="C2350" s="9" t="s">
        <v>2504</v>
      </c>
      <c r="D2350" s="9" t="s">
        <v>4911</v>
      </c>
      <c r="E2350" s="11">
        <f>VLOOKUP(C2350,Typology!$A$2:$D$615,4,FALSE)</f>
        <v>5</v>
      </c>
      <c r="F2350" s="9" t="s">
        <v>2510</v>
      </c>
      <c r="G2350" s="9" t="s">
        <v>7344</v>
      </c>
      <c r="H2350">
        <v>0</v>
      </c>
      <c r="I2350">
        <v>554.71365700000001</v>
      </c>
    </row>
    <row r="2351" spans="1:9" x14ac:dyDescent="0.25">
      <c r="A2351" s="8">
        <v>2024</v>
      </c>
      <c r="B2351" s="9" t="s">
        <v>783</v>
      </c>
      <c r="C2351" s="9" t="s">
        <v>2511</v>
      </c>
      <c r="D2351" s="9" t="s">
        <v>4765</v>
      </c>
      <c r="E2351" s="11">
        <f>VLOOKUP(C2351,Typology!$A$2:$D$615,4,FALSE)</f>
        <v>3</v>
      </c>
      <c r="F2351" s="9" t="s">
        <v>2512</v>
      </c>
      <c r="G2351" s="9" t="s">
        <v>5967</v>
      </c>
      <c r="H2351">
        <v>121.04865699999999</v>
      </c>
      <c r="I2351">
        <v>121.04865699999999</v>
      </c>
    </row>
    <row r="2352" spans="1:9" x14ac:dyDescent="0.25">
      <c r="A2352" s="8">
        <v>2024</v>
      </c>
      <c r="B2352" s="9" t="s">
        <v>783</v>
      </c>
      <c r="C2352" s="9" t="s">
        <v>2511</v>
      </c>
      <c r="D2352" s="9" t="s">
        <v>4765</v>
      </c>
      <c r="E2352" s="11">
        <f>VLOOKUP(C2352,Typology!$A$2:$D$615,4,FALSE)</f>
        <v>3</v>
      </c>
      <c r="F2352" s="9" t="s">
        <v>2513</v>
      </c>
      <c r="G2352" s="9" t="s">
        <v>7345</v>
      </c>
      <c r="H2352">
        <v>249.92634200000001</v>
      </c>
      <c r="I2352">
        <v>249.92634200000001</v>
      </c>
    </row>
    <row r="2353" spans="1:9" x14ac:dyDescent="0.25">
      <c r="A2353" s="8">
        <v>2024</v>
      </c>
      <c r="B2353" s="9" t="s">
        <v>783</v>
      </c>
      <c r="C2353" s="9" t="s">
        <v>2511</v>
      </c>
      <c r="D2353" s="9" t="s">
        <v>4765</v>
      </c>
      <c r="E2353" s="11">
        <f>VLOOKUP(C2353,Typology!$A$2:$D$615,4,FALSE)</f>
        <v>3</v>
      </c>
      <c r="F2353" s="9" t="s">
        <v>2514</v>
      </c>
      <c r="G2353" s="9" t="s">
        <v>6435</v>
      </c>
      <c r="H2353">
        <v>135.07391799999999</v>
      </c>
      <c r="I2353">
        <v>135.07391799999999</v>
      </c>
    </row>
    <row r="2354" spans="1:9" x14ac:dyDescent="0.25">
      <c r="A2354" s="8">
        <v>2024</v>
      </c>
      <c r="B2354" s="9" t="s">
        <v>783</v>
      </c>
      <c r="C2354" s="9" t="s">
        <v>2511</v>
      </c>
      <c r="D2354" s="9" t="s">
        <v>4765</v>
      </c>
      <c r="E2354" s="11">
        <f>VLOOKUP(C2354,Typology!$A$2:$D$615,4,FALSE)</f>
        <v>3</v>
      </c>
      <c r="F2354" s="9" t="s">
        <v>673</v>
      </c>
      <c r="G2354" s="9" t="s">
        <v>5818</v>
      </c>
      <c r="H2354">
        <v>0</v>
      </c>
      <c r="I2354">
        <v>465.09148600000003</v>
      </c>
    </row>
    <row r="2355" spans="1:9" x14ac:dyDescent="0.25">
      <c r="A2355" s="8">
        <v>2024</v>
      </c>
      <c r="B2355" s="9" t="s">
        <v>783</v>
      </c>
      <c r="C2355" s="9" t="s">
        <v>2511</v>
      </c>
      <c r="D2355" s="9" t="s">
        <v>4765</v>
      </c>
      <c r="E2355" s="11">
        <f>VLOOKUP(C2355,Typology!$A$2:$D$615,4,FALSE)</f>
        <v>3</v>
      </c>
      <c r="F2355" s="9" t="s">
        <v>2515</v>
      </c>
      <c r="G2355" s="9" t="s">
        <v>7346</v>
      </c>
      <c r="H2355">
        <v>144.13288299999999</v>
      </c>
      <c r="I2355">
        <v>509.59320500000001</v>
      </c>
    </row>
    <row r="2356" spans="1:9" x14ac:dyDescent="0.25">
      <c r="A2356" s="8">
        <v>2024</v>
      </c>
      <c r="B2356" s="9" t="s">
        <v>783</v>
      </c>
      <c r="C2356" s="9" t="s">
        <v>2516</v>
      </c>
      <c r="D2356" s="9" t="s">
        <v>4547</v>
      </c>
      <c r="E2356" s="11">
        <f>VLOOKUP(C2356,Typology!$A$2:$D$615,4,FALSE)</f>
        <v>2</v>
      </c>
      <c r="F2356" s="9" t="s">
        <v>2517</v>
      </c>
      <c r="G2356" s="9" t="s">
        <v>7347</v>
      </c>
      <c r="H2356">
        <v>472.60192899999998</v>
      </c>
      <c r="I2356">
        <v>472.60192899999998</v>
      </c>
    </row>
    <row r="2357" spans="1:9" x14ac:dyDescent="0.25">
      <c r="A2357" s="8">
        <v>2024</v>
      </c>
      <c r="B2357" s="9" t="s">
        <v>783</v>
      </c>
      <c r="C2357" s="9" t="s">
        <v>2516</v>
      </c>
      <c r="D2357" s="9" t="s">
        <v>4547</v>
      </c>
      <c r="E2357" s="11">
        <f>VLOOKUP(C2357,Typology!$A$2:$D$615,4,FALSE)</f>
        <v>2</v>
      </c>
      <c r="F2357" s="9" t="s">
        <v>2518</v>
      </c>
      <c r="G2357" s="9" t="s">
        <v>7348</v>
      </c>
      <c r="H2357">
        <v>0</v>
      </c>
      <c r="I2357">
        <v>396.71183300000001</v>
      </c>
    </row>
    <row r="2358" spans="1:9" x14ac:dyDescent="0.25">
      <c r="A2358" s="8">
        <v>2024</v>
      </c>
      <c r="B2358" s="9" t="s">
        <v>783</v>
      </c>
      <c r="C2358" s="9" t="s">
        <v>2516</v>
      </c>
      <c r="D2358" s="9" t="s">
        <v>4547</v>
      </c>
      <c r="E2358" s="11">
        <f>VLOOKUP(C2358,Typology!$A$2:$D$615,4,FALSE)</f>
        <v>2</v>
      </c>
      <c r="F2358" s="9" t="s">
        <v>2519</v>
      </c>
      <c r="G2358" s="9" t="s">
        <v>7349</v>
      </c>
      <c r="H2358">
        <v>96.067504999999997</v>
      </c>
      <c r="I2358">
        <v>372.13500999999997</v>
      </c>
    </row>
    <row r="2359" spans="1:9" x14ac:dyDescent="0.25">
      <c r="A2359" s="8">
        <v>2024</v>
      </c>
      <c r="B2359" s="9" t="s">
        <v>783</v>
      </c>
      <c r="C2359" s="9" t="s">
        <v>2520</v>
      </c>
      <c r="D2359" s="9" t="s">
        <v>4795</v>
      </c>
      <c r="E2359" s="11">
        <f>VLOOKUP(C2359,Typology!$A$2:$D$615,4,FALSE)</f>
        <v>4</v>
      </c>
      <c r="F2359" s="9" t="s">
        <v>2521</v>
      </c>
      <c r="G2359" s="9" t="s">
        <v>7350</v>
      </c>
      <c r="H2359">
        <v>0</v>
      </c>
      <c r="I2359">
        <v>387.844469</v>
      </c>
    </row>
    <row r="2360" spans="1:9" x14ac:dyDescent="0.25">
      <c r="A2360" s="8">
        <v>2024</v>
      </c>
      <c r="B2360" s="9" t="s">
        <v>783</v>
      </c>
      <c r="C2360" s="9" t="s">
        <v>2520</v>
      </c>
      <c r="D2360" s="9" t="s">
        <v>4795</v>
      </c>
      <c r="E2360" s="11">
        <f>VLOOKUP(C2360,Typology!$A$2:$D$615,4,FALSE)</f>
        <v>4</v>
      </c>
      <c r="F2360" s="9" t="s">
        <v>2522</v>
      </c>
      <c r="G2360" s="9" t="s">
        <v>7351</v>
      </c>
      <c r="H2360">
        <v>381.95348100000001</v>
      </c>
      <c r="I2360">
        <v>381.95348100000001</v>
      </c>
    </row>
    <row r="2361" spans="1:9" x14ac:dyDescent="0.25">
      <c r="A2361" s="8">
        <v>2024</v>
      </c>
      <c r="B2361" s="9" t="s">
        <v>783</v>
      </c>
      <c r="C2361" s="9" t="s">
        <v>2520</v>
      </c>
      <c r="D2361" s="9" t="s">
        <v>4795</v>
      </c>
      <c r="E2361" s="11">
        <f>VLOOKUP(C2361,Typology!$A$2:$D$615,4,FALSE)</f>
        <v>4</v>
      </c>
      <c r="F2361" s="9" t="s">
        <v>2523</v>
      </c>
      <c r="G2361" s="9" t="s">
        <v>7352</v>
      </c>
      <c r="H2361">
        <v>0</v>
      </c>
      <c r="I2361">
        <v>533.57838700000002</v>
      </c>
    </row>
    <row r="2362" spans="1:9" x14ac:dyDescent="0.25">
      <c r="A2362" s="8">
        <v>2024</v>
      </c>
      <c r="B2362" s="9" t="s">
        <v>783</v>
      </c>
      <c r="C2362" s="9" t="s">
        <v>2520</v>
      </c>
      <c r="D2362" s="9" t="s">
        <v>4795</v>
      </c>
      <c r="E2362" s="11">
        <f>VLOOKUP(C2362,Typology!$A$2:$D$615,4,FALSE)</f>
        <v>4</v>
      </c>
      <c r="F2362" s="9" t="s">
        <v>2524</v>
      </c>
      <c r="G2362" s="9" t="s">
        <v>7353</v>
      </c>
      <c r="H2362">
        <v>389.08675399999998</v>
      </c>
      <c r="I2362">
        <v>389.08675399999998</v>
      </c>
    </row>
    <row r="2363" spans="1:9" x14ac:dyDescent="0.25">
      <c r="A2363" s="8">
        <v>2024</v>
      </c>
      <c r="B2363" s="9" t="s">
        <v>783</v>
      </c>
      <c r="C2363" s="9" t="s">
        <v>2525</v>
      </c>
      <c r="D2363" s="9" t="s">
        <v>4695</v>
      </c>
      <c r="E2363" s="11">
        <f>VLOOKUP(C2363,Typology!$A$2:$D$615,4,FALSE)</f>
        <v>3</v>
      </c>
      <c r="F2363" s="9" t="s">
        <v>2526</v>
      </c>
      <c r="G2363" s="9" t="s">
        <v>7354</v>
      </c>
      <c r="H2363">
        <v>148.79751400000001</v>
      </c>
      <c r="I2363">
        <v>358.24578700000001</v>
      </c>
    </row>
    <row r="2364" spans="1:9" x14ac:dyDescent="0.25">
      <c r="A2364" s="8">
        <v>2024</v>
      </c>
      <c r="B2364" s="9" t="s">
        <v>783</v>
      </c>
      <c r="C2364" s="9" t="s">
        <v>2525</v>
      </c>
      <c r="D2364" s="9" t="s">
        <v>4695</v>
      </c>
      <c r="E2364" s="11">
        <f>VLOOKUP(C2364,Typology!$A$2:$D$615,4,FALSE)</f>
        <v>3</v>
      </c>
      <c r="F2364" s="9" t="s">
        <v>2527</v>
      </c>
      <c r="G2364" s="9" t="s">
        <v>6407</v>
      </c>
      <c r="H2364">
        <v>272.56622500000003</v>
      </c>
      <c r="I2364">
        <v>272.56622500000003</v>
      </c>
    </row>
    <row r="2365" spans="1:9" x14ac:dyDescent="0.25">
      <c r="A2365" s="8">
        <v>2024</v>
      </c>
      <c r="B2365" s="9" t="s">
        <v>783</v>
      </c>
      <c r="C2365" s="9" t="s">
        <v>2525</v>
      </c>
      <c r="D2365" s="9" t="s">
        <v>4695</v>
      </c>
      <c r="E2365" s="11">
        <f>VLOOKUP(C2365,Typology!$A$2:$D$615,4,FALSE)</f>
        <v>3</v>
      </c>
      <c r="F2365" s="9" t="s">
        <v>2528</v>
      </c>
      <c r="G2365" s="9" t="s">
        <v>7355</v>
      </c>
      <c r="H2365">
        <v>0</v>
      </c>
      <c r="I2365">
        <v>247.35121799999999</v>
      </c>
    </row>
    <row r="2366" spans="1:9" x14ac:dyDescent="0.25">
      <c r="A2366" s="8">
        <v>2024</v>
      </c>
      <c r="B2366" s="9" t="s">
        <v>783</v>
      </c>
      <c r="C2366" s="9" t="s">
        <v>2529</v>
      </c>
      <c r="D2366" s="9" t="s">
        <v>4470</v>
      </c>
      <c r="E2366" s="11">
        <f>VLOOKUP(C2366,Typology!$A$2:$D$615,4,FALSE)</f>
        <v>1</v>
      </c>
      <c r="F2366" s="9" t="s">
        <v>2530</v>
      </c>
      <c r="G2366" s="9" t="s">
        <v>7356</v>
      </c>
      <c r="H2366">
        <v>187.889533</v>
      </c>
      <c r="I2366">
        <v>187.889533</v>
      </c>
    </row>
    <row r="2367" spans="1:9" x14ac:dyDescent="0.25">
      <c r="A2367" s="8">
        <v>2024</v>
      </c>
      <c r="B2367" s="9" t="s">
        <v>783</v>
      </c>
      <c r="C2367" s="9" t="s">
        <v>2529</v>
      </c>
      <c r="D2367" s="9" t="s">
        <v>4470</v>
      </c>
      <c r="E2367" s="11">
        <f>VLOOKUP(C2367,Typology!$A$2:$D$615,4,FALSE)</f>
        <v>1</v>
      </c>
      <c r="F2367" s="9" t="s">
        <v>2531</v>
      </c>
      <c r="G2367" s="9" t="s">
        <v>7357</v>
      </c>
      <c r="H2367">
        <v>0</v>
      </c>
      <c r="I2367">
        <v>104.0081</v>
      </c>
    </row>
    <row r="2368" spans="1:9" x14ac:dyDescent="0.25">
      <c r="A2368" s="8">
        <v>2024</v>
      </c>
      <c r="B2368" s="9" t="s">
        <v>783</v>
      </c>
      <c r="C2368" s="9" t="s">
        <v>2529</v>
      </c>
      <c r="D2368" s="9" t="s">
        <v>4470</v>
      </c>
      <c r="E2368" s="11">
        <f>VLOOKUP(C2368,Typology!$A$2:$D$615,4,FALSE)</f>
        <v>1</v>
      </c>
      <c r="F2368" s="9" t="s">
        <v>2532</v>
      </c>
      <c r="G2368" s="9" t="s">
        <v>7358</v>
      </c>
      <c r="H2368">
        <v>45.186046999999995</v>
      </c>
      <c r="I2368">
        <v>156.70312899999999</v>
      </c>
    </row>
    <row r="2369" spans="1:9" x14ac:dyDescent="0.25">
      <c r="A2369" s="8">
        <v>2024</v>
      </c>
      <c r="B2369" s="9" t="s">
        <v>783</v>
      </c>
      <c r="C2369" s="9" t="s">
        <v>2533</v>
      </c>
      <c r="D2369" s="9" t="s">
        <v>4958</v>
      </c>
      <c r="E2369" s="11">
        <f>VLOOKUP(C2369,Typology!$A$2:$D$615,4,FALSE)</f>
        <v>6</v>
      </c>
      <c r="F2369" s="9" t="s">
        <v>2534</v>
      </c>
      <c r="G2369" s="9" t="s">
        <v>7359</v>
      </c>
      <c r="H2369">
        <v>244.694121</v>
      </c>
      <c r="I2369">
        <v>293.95653800000002</v>
      </c>
    </row>
    <row r="2370" spans="1:9" x14ac:dyDescent="0.25">
      <c r="A2370" s="8">
        <v>2024</v>
      </c>
      <c r="B2370" s="9" t="s">
        <v>783</v>
      </c>
      <c r="C2370" s="9" t="s">
        <v>2533</v>
      </c>
      <c r="D2370" s="9" t="s">
        <v>4958</v>
      </c>
      <c r="E2370" s="11">
        <f>VLOOKUP(C2370,Typology!$A$2:$D$615,4,FALSE)</f>
        <v>6</v>
      </c>
      <c r="F2370" s="9" t="s">
        <v>489</v>
      </c>
      <c r="G2370" s="9" t="s">
        <v>5655</v>
      </c>
      <c r="H2370">
        <v>0</v>
      </c>
      <c r="I2370">
        <v>303.29851500000001</v>
      </c>
    </row>
    <row r="2371" spans="1:9" x14ac:dyDescent="0.25">
      <c r="A2371" s="8">
        <v>2024</v>
      </c>
      <c r="B2371" s="9" t="s">
        <v>783</v>
      </c>
      <c r="C2371" s="9" t="s">
        <v>2535</v>
      </c>
      <c r="D2371" s="9" t="s">
        <v>4527</v>
      </c>
      <c r="E2371" s="11">
        <f>VLOOKUP(C2371,Typology!$A$2:$D$615,4,FALSE)</f>
        <v>2</v>
      </c>
      <c r="F2371" s="9" t="s">
        <v>2536</v>
      </c>
      <c r="G2371" s="9" t="s">
        <v>7360</v>
      </c>
      <c r="H2371">
        <v>0</v>
      </c>
      <c r="I2371">
        <v>248.73380299999999</v>
      </c>
    </row>
    <row r="2372" spans="1:9" x14ac:dyDescent="0.25">
      <c r="A2372" s="8">
        <v>2024</v>
      </c>
      <c r="B2372" s="9" t="s">
        <v>783</v>
      </c>
      <c r="C2372" s="9" t="s">
        <v>2535</v>
      </c>
      <c r="D2372" s="9" t="s">
        <v>4527</v>
      </c>
      <c r="E2372" s="11">
        <f>VLOOKUP(C2372,Typology!$A$2:$D$615,4,FALSE)</f>
        <v>2</v>
      </c>
      <c r="F2372" s="9" t="s">
        <v>2537</v>
      </c>
      <c r="G2372" s="9" t="s">
        <v>7361</v>
      </c>
      <c r="H2372">
        <v>425.55616500000002</v>
      </c>
      <c r="I2372">
        <v>425.55616500000002</v>
      </c>
    </row>
    <row r="2373" spans="1:9" x14ac:dyDescent="0.25">
      <c r="A2373" s="8">
        <v>2024</v>
      </c>
      <c r="B2373" s="9" t="s">
        <v>783</v>
      </c>
      <c r="C2373" s="9" t="s">
        <v>2535</v>
      </c>
      <c r="D2373" s="9" t="s">
        <v>4527</v>
      </c>
      <c r="E2373" s="11">
        <f>VLOOKUP(C2373,Typology!$A$2:$D$615,4,FALSE)</f>
        <v>2</v>
      </c>
      <c r="F2373" s="9" t="s">
        <v>2538</v>
      </c>
      <c r="G2373" s="9" t="s">
        <v>7362</v>
      </c>
      <c r="H2373">
        <v>84</v>
      </c>
      <c r="I2373">
        <v>334.679935</v>
      </c>
    </row>
    <row r="2374" spans="1:9" x14ac:dyDescent="0.25">
      <c r="A2374" s="8">
        <v>2024</v>
      </c>
      <c r="B2374" s="9" t="s">
        <v>783</v>
      </c>
      <c r="C2374" s="9" t="s">
        <v>2539</v>
      </c>
      <c r="D2374" s="9" t="s">
        <v>4767</v>
      </c>
      <c r="E2374" s="11">
        <f>VLOOKUP(C2374,Typology!$A$2:$D$615,4,FALSE)</f>
        <v>4</v>
      </c>
      <c r="F2374" s="9" t="s">
        <v>2540</v>
      </c>
      <c r="G2374" s="9" t="s">
        <v>7363</v>
      </c>
      <c r="H2374">
        <v>763.61660700000004</v>
      </c>
      <c r="I2374">
        <v>763.61660700000004</v>
      </c>
    </row>
    <row r="2375" spans="1:9" x14ac:dyDescent="0.25">
      <c r="A2375" s="8">
        <v>2024</v>
      </c>
      <c r="B2375" s="9" t="s">
        <v>783</v>
      </c>
      <c r="C2375" s="9" t="s">
        <v>2539</v>
      </c>
      <c r="D2375" s="9" t="s">
        <v>4767</v>
      </c>
      <c r="E2375" s="11">
        <f>VLOOKUP(C2375,Typology!$A$2:$D$615,4,FALSE)</f>
        <v>4</v>
      </c>
      <c r="F2375" s="9" t="s">
        <v>388</v>
      </c>
      <c r="G2375" s="9" t="s">
        <v>5569</v>
      </c>
      <c r="H2375">
        <v>0</v>
      </c>
      <c r="I2375">
        <v>401.98569600000002</v>
      </c>
    </row>
    <row r="2376" spans="1:9" x14ac:dyDescent="0.25">
      <c r="A2376" s="8">
        <v>2024</v>
      </c>
      <c r="B2376" s="9" t="s">
        <v>783</v>
      </c>
      <c r="C2376" s="9" t="s">
        <v>2539</v>
      </c>
      <c r="D2376" s="9" t="s">
        <v>4767</v>
      </c>
      <c r="E2376" s="11">
        <f>VLOOKUP(C2376,Typology!$A$2:$D$615,4,FALSE)</f>
        <v>4</v>
      </c>
      <c r="F2376" s="9" t="s">
        <v>2541</v>
      </c>
      <c r="G2376" s="9" t="s">
        <v>7364</v>
      </c>
      <c r="H2376">
        <v>0</v>
      </c>
      <c r="I2376">
        <v>407.40271100000001</v>
      </c>
    </row>
    <row r="2377" spans="1:9" x14ac:dyDescent="0.25">
      <c r="A2377" s="8">
        <v>2024</v>
      </c>
      <c r="B2377" s="9" t="s">
        <v>783</v>
      </c>
      <c r="C2377" s="9" t="s">
        <v>2539</v>
      </c>
      <c r="D2377" s="9" t="s">
        <v>4767</v>
      </c>
      <c r="E2377" s="11">
        <f>VLOOKUP(C2377,Typology!$A$2:$D$615,4,FALSE)</f>
        <v>4</v>
      </c>
      <c r="F2377" s="9" t="s">
        <v>2542</v>
      </c>
      <c r="G2377" s="9" t="s">
        <v>7365</v>
      </c>
      <c r="H2377">
        <v>0</v>
      </c>
      <c r="I2377">
        <v>19.457017999999998</v>
      </c>
    </row>
    <row r="2378" spans="1:9" x14ac:dyDescent="0.25">
      <c r="A2378" s="8">
        <v>2024</v>
      </c>
      <c r="B2378" s="9" t="s">
        <v>783</v>
      </c>
      <c r="C2378" s="9" t="s">
        <v>2543</v>
      </c>
      <c r="D2378" s="9" t="s">
        <v>4768</v>
      </c>
      <c r="E2378" s="11">
        <f>VLOOKUP(C2378,Typology!$A$2:$D$615,4,FALSE)</f>
        <v>4</v>
      </c>
      <c r="F2378" s="9" t="s">
        <v>2544</v>
      </c>
      <c r="G2378" s="9" t="s">
        <v>7366</v>
      </c>
      <c r="H2378">
        <v>0</v>
      </c>
      <c r="I2378">
        <v>469.45417600000002</v>
      </c>
    </row>
    <row r="2379" spans="1:9" x14ac:dyDescent="0.25">
      <c r="A2379" s="8">
        <v>2024</v>
      </c>
      <c r="B2379" s="9" t="s">
        <v>783</v>
      </c>
      <c r="C2379" s="9" t="s">
        <v>2543</v>
      </c>
      <c r="D2379" s="9" t="s">
        <v>4768</v>
      </c>
      <c r="E2379" s="11">
        <f>VLOOKUP(C2379,Typology!$A$2:$D$615,4,FALSE)</f>
        <v>4</v>
      </c>
      <c r="F2379" s="9" t="s">
        <v>391</v>
      </c>
      <c r="G2379" s="9" t="s">
        <v>5572</v>
      </c>
      <c r="H2379">
        <v>0</v>
      </c>
      <c r="I2379">
        <v>514.73721</v>
      </c>
    </row>
    <row r="2380" spans="1:9" x14ac:dyDescent="0.25">
      <c r="A2380" s="8">
        <v>2024</v>
      </c>
      <c r="B2380" s="9" t="s">
        <v>783</v>
      </c>
      <c r="C2380" s="9" t="s">
        <v>2543</v>
      </c>
      <c r="D2380" s="9" t="s">
        <v>4768</v>
      </c>
      <c r="E2380" s="11">
        <f>VLOOKUP(C2380,Typology!$A$2:$D$615,4,FALSE)</f>
        <v>4</v>
      </c>
      <c r="F2380" s="9" t="s">
        <v>2545</v>
      </c>
      <c r="G2380" s="9" t="s">
        <v>7367</v>
      </c>
      <c r="H2380">
        <v>1019.883367</v>
      </c>
      <c r="I2380">
        <v>1019.883367</v>
      </c>
    </row>
    <row r="2381" spans="1:9" x14ac:dyDescent="0.25">
      <c r="A2381" s="8">
        <v>2024</v>
      </c>
      <c r="B2381" s="9" t="s">
        <v>783</v>
      </c>
      <c r="C2381" s="9" t="s">
        <v>2546</v>
      </c>
      <c r="D2381" s="9" t="s">
        <v>5515</v>
      </c>
      <c r="E2381" s="11">
        <f>VLOOKUP(C2381,Typology!$A$2:$D$615,4,FALSE)</f>
        <v>4</v>
      </c>
      <c r="F2381" s="9" t="s">
        <v>2547</v>
      </c>
      <c r="G2381" s="9" t="s">
        <v>7368</v>
      </c>
      <c r="H2381">
        <v>341.60111499999999</v>
      </c>
      <c r="I2381">
        <v>402.96394099999998</v>
      </c>
    </row>
    <row r="2382" spans="1:9" x14ac:dyDescent="0.25">
      <c r="A2382" s="8">
        <v>2024</v>
      </c>
      <c r="B2382" s="9" t="s">
        <v>783</v>
      </c>
      <c r="C2382" s="9" t="s">
        <v>2546</v>
      </c>
      <c r="D2382" s="9" t="s">
        <v>5515</v>
      </c>
      <c r="E2382" s="11">
        <f>VLOOKUP(C2382,Typology!$A$2:$D$615,4,FALSE)</f>
        <v>4</v>
      </c>
      <c r="F2382" s="9" t="s">
        <v>393</v>
      </c>
      <c r="G2382" s="9" t="s">
        <v>5574</v>
      </c>
      <c r="H2382">
        <v>0</v>
      </c>
      <c r="I2382">
        <v>271.80138399999998</v>
      </c>
    </row>
    <row r="2383" spans="1:9" x14ac:dyDescent="0.25">
      <c r="A2383" s="8">
        <v>2024</v>
      </c>
      <c r="B2383" s="9" t="s">
        <v>783</v>
      </c>
      <c r="C2383" s="9" t="s">
        <v>2548</v>
      </c>
      <c r="D2383" s="9" t="s">
        <v>4858</v>
      </c>
      <c r="E2383" s="11">
        <f>VLOOKUP(C2383,Typology!$A$2:$D$615,4,FALSE)</f>
        <v>5</v>
      </c>
      <c r="F2383" s="9" t="s">
        <v>2549</v>
      </c>
      <c r="G2383" s="9" t="s">
        <v>6510</v>
      </c>
      <c r="H2383">
        <v>518.84513800000002</v>
      </c>
      <c r="I2383">
        <v>518.84513800000002</v>
      </c>
    </row>
    <row r="2384" spans="1:9" x14ac:dyDescent="0.25">
      <c r="A2384" s="8">
        <v>2024</v>
      </c>
      <c r="B2384" s="9" t="s">
        <v>783</v>
      </c>
      <c r="C2384" s="9" t="s">
        <v>2548</v>
      </c>
      <c r="D2384" s="9" t="s">
        <v>4858</v>
      </c>
      <c r="E2384" s="11">
        <f>VLOOKUP(C2384,Typology!$A$2:$D$615,4,FALSE)</f>
        <v>5</v>
      </c>
      <c r="F2384" s="9" t="s">
        <v>2550</v>
      </c>
      <c r="G2384" s="9" t="s">
        <v>7369</v>
      </c>
      <c r="H2384">
        <v>169.29119600000001</v>
      </c>
      <c r="I2384">
        <v>714.82406700000001</v>
      </c>
    </row>
    <row r="2385" spans="1:9" x14ac:dyDescent="0.25">
      <c r="A2385" s="8">
        <v>2024</v>
      </c>
      <c r="B2385" s="9" t="s">
        <v>783</v>
      </c>
      <c r="C2385" s="9" t="s">
        <v>2548</v>
      </c>
      <c r="D2385" s="9" t="s">
        <v>4858</v>
      </c>
      <c r="E2385" s="11">
        <f>VLOOKUP(C2385,Typology!$A$2:$D$615,4,FALSE)</f>
        <v>5</v>
      </c>
      <c r="F2385" s="9" t="s">
        <v>394</v>
      </c>
      <c r="G2385" s="9" t="s">
        <v>5575</v>
      </c>
      <c r="H2385">
        <v>0</v>
      </c>
      <c r="I2385">
        <v>599.83471699999996</v>
      </c>
    </row>
    <row r="2386" spans="1:9" x14ac:dyDescent="0.25">
      <c r="A2386" s="8">
        <v>2024</v>
      </c>
      <c r="B2386" s="9" t="s">
        <v>783</v>
      </c>
      <c r="C2386" s="9" t="s">
        <v>2548</v>
      </c>
      <c r="D2386" s="9" t="s">
        <v>4858</v>
      </c>
      <c r="E2386" s="11">
        <f>VLOOKUP(C2386,Typology!$A$2:$D$615,4,FALSE)</f>
        <v>5</v>
      </c>
      <c r="F2386" s="9" t="s">
        <v>2551</v>
      </c>
      <c r="G2386" s="9" t="s">
        <v>6977</v>
      </c>
      <c r="H2386">
        <v>361.27140199999997</v>
      </c>
      <c r="I2386">
        <v>361.27140199999997</v>
      </c>
    </row>
    <row r="2387" spans="1:9" x14ac:dyDescent="0.25">
      <c r="A2387" s="8">
        <v>2024</v>
      </c>
      <c r="B2387" s="9" t="s">
        <v>783</v>
      </c>
      <c r="C2387" s="9" t="s">
        <v>2552</v>
      </c>
      <c r="D2387" s="9" t="s">
        <v>4529</v>
      </c>
      <c r="E2387" s="11">
        <f>VLOOKUP(C2387,Typology!$A$2:$D$615,4,FALSE)</f>
        <v>2</v>
      </c>
      <c r="F2387" s="9" t="s">
        <v>2553</v>
      </c>
      <c r="G2387" s="9" t="s">
        <v>7370</v>
      </c>
      <c r="H2387">
        <v>362.88714700000003</v>
      </c>
      <c r="I2387">
        <v>362.88714700000003</v>
      </c>
    </row>
    <row r="2388" spans="1:9" x14ac:dyDescent="0.25">
      <c r="A2388" s="8">
        <v>2024</v>
      </c>
      <c r="B2388" s="9" t="s">
        <v>783</v>
      </c>
      <c r="C2388" s="9" t="s">
        <v>2552</v>
      </c>
      <c r="D2388" s="9" t="s">
        <v>4529</v>
      </c>
      <c r="E2388" s="11">
        <f>VLOOKUP(C2388,Typology!$A$2:$D$615,4,FALSE)</f>
        <v>2</v>
      </c>
      <c r="F2388" s="9" t="s">
        <v>2554</v>
      </c>
      <c r="G2388" s="9" t="s">
        <v>7371</v>
      </c>
      <c r="H2388">
        <v>0</v>
      </c>
      <c r="I2388">
        <v>295.63529499999999</v>
      </c>
    </row>
    <row r="2389" spans="1:9" x14ac:dyDescent="0.25">
      <c r="A2389" s="8">
        <v>2024</v>
      </c>
      <c r="B2389" s="9" t="s">
        <v>783</v>
      </c>
      <c r="C2389" s="9" t="s">
        <v>2552</v>
      </c>
      <c r="D2389" s="9" t="s">
        <v>4529</v>
      </c>
      <c r="E2389" s="11">
        <f>VLOOKUP(C2389,Typology!$A$2:$D$615,4,FALSE)</f>
        <v>2</v>
      </c>
      <c r="F2389" s="9" t="s">
        <v>2555</v>
      </c>
      <c r="G2389" s="9" t="s">
        <v>7372</v>
      </c>
      <c r="H2389">
        <v>65.009191999999999</v>
      </c>
      <c r="I2389">
        <v>290.743764</v>
      </c>
    </row>
    <row r="2390" spans="1:9" x14ac:dyDescent="0.25">
      <c r="A2390" s="8">
        <v>2024</v>
      </c>
      <c r="B2390" s="9" t="s">
        <v>783</v>
      </c>
      <c r="C2390" s="9" t="s">
        <v>2556</v>
      </c>
      <c r="D2390" s="9" t="s">
        <v>4531</v>
      </c>
      <c r="E2390" s="11">
        <f>VLOOKUP(C2390,Typology!$A$2:$D$615,4,FALSE)</f>
        <v>2</v>
      </c>
      <c r="F2390" s="9" t="s">
        <v>2557</v>
      </c>
      <c r="G2390" s="9" t="s">
        <v>7373</v>
      </c>
      <c r="H2390">
        <v>403.26504</v>
      </c>
      <c r="I2390">
        <v>465.08609300000001</v>
      </c>
    </row>
    <row r="2391" spans="1:9" x14ac:dyDescent="0.25">
      <c r="A2391" s="8">
        <v>2024</v>
      </c>
      <c r="B2391" s="9" t="s">
        <v>783</v>
      </c>
      <c r="C2391" s="9" t="s">
        <v>2556</v>
      </c>
      <c r="D2391" s="9" t="s">
        <v>4531</v>
      </c>
      <c r="E2391" s="11">
        <f>VLOOKUP(C2391,Typology!$A$2:$D$615,4,FALSE)</f>
        <v>2</v>
      </c>
      <c r="F2391" s="9" t="s">
        <v>2558</v>
      </c>
      <c r="G2391" s="9" t="s">
        <v>7374</v>
      </c>
      <c r="H2391">
        <v>0</v>
      </c>
      <c r="I2391">
        <v>323.84324199999998</v>
      </c>
    </row>
    <row r="2392" spans="1:9" x14ac:dyDescent="0.25">
      <c r="A2392" s="8">
        <v>2024</v>
      </c>
      <c r="B2392" s="9" t="s">
        <v>783</v>
      </c>
      <c r="C2392" s="9" t="s">
        <v>2556</v>
      </c>
      <c r="D2392" s="9" t="s">
        <v>4531</v>
      </c>
      <c r="E2392" s="11">
        <f>VLOOKUP(C2392,Typology!$A$2:$D$615,4,FALSE)</f>
        <v>2</v>
      </c>
      <c r="F2392" s="9" t="s">
        <v>2559</v>
      </c>
      <c r="G2392" s="9" t="s">
        <v>7375</v>
      </c>
      <c r="H2392">
        <v>3.8562879999999997</v>
      </c>
      <c r="I2392">
        <v>3.8562879999999997</v>
      </c>
    </row>
    <row r="2393" spans="1:9" x14ac:dyDescent="0.25">
      <c r="A2393" s="8">
        <v>2024</v>
      </c>
      <c r="B2393" s="9" t="s">
        <v>783</v>
      </c>
      <c r="C2393" s="9" t="s">
        <v>2560</v>
      </c>
      <c r="D2393" s="9" t="s">
        <v>4530</v>
      </c>
      <c r="E2393" s="11">
        <f>VLOOKUP(C2393,Typology!$A$2:$D$615,4,FALSE)</f>
        <v>2</v>
      </c>
      <c r="F2393" s="9" t="s">
        <v>2561</v>
      </c>
      <c r="G2393" s="9" t="s">
        <v>7376</v>
      </c>
      <c r="H2393">
        <v>362.18642</v>
      </c>
      <c r="I2393">
        <v>362.18642</v>
      </c>
    </row>
    <row r="2394" spans="1:9" x14ac:dyDescent="0.25">
      <c r="A2394" s="8">
        <v>2024</v>
      </c>
      <c r="B2394" s="9" t="s">
        <v>783</v>
      </c>
      <c r="C2394" s="9" t="s">
        <v>2560</v>
      </c>
      <c r="D2394" s="9" t="s">
        <v>4530</v>
      </c>
      <c r="E2394" s="11">
        <f>VLOOKUP(C2394,Typology!$A$2:$D$615,4,FALSE)</f>
        <v>2</v>
      </c>
      <c r="F2394" s="9" t="s">
        <v>2562</v>
      </c>
      <c r="G2394" s="9" t="s">
        <v>7377</v>
      </c>
      <c r="H2394">
        <v>0</v>
      </c>
      <c r="I2394">
        <v>193.74553900000001</v>
      </c>
    </row>
    <row r="2395" spans="1:9" x14ac:dyDescent="0.25">
      <c r="A2395" s="8">
        <v>2024</v>
      </c>
      <c r="B2395" s="9" t="s">
        <v>783</v>
      </c>
      <c r="C2395" s="9" t="s">
        <v>2560</v>
      </c>
      <c r="D2395" s="9" t="s">
        <v>4530</v>
      </c>
      <c r="E2395" s="11">
        <f>VLOOKUP(C2395,Typology!$A$2:$D$615,4,FALSE)</f>
        <v>2</v>
      </c>
      <c r="F2395" s="9" t="s">
        <v>2563</v>
      </c>
      <c r="G2395" s="9" t="s">
        <v>7378</v>
      </c>
      <c r="H2395">
        <v>0</v>
      </c>
      <c r="I2395">
        <v>19.243859</v>
      </c>
    </row>
    <row r="2396" spans="1:9" x14ac:dyDescent="0.25">
      <c r="A2396" s="8">
        <v>2024</v>
      </c>
      <c r="B2396" s="9" t="s">
        <v>783</v>
      </c>
      <c r="C2396" s="9" t="s">
        <v>2560</v>
      </c>
      <c r="D2396" s="9" t="s">
        <v>4530</v>
      </c>
      <c r="E2396" s="11">
        <f>VLOOKUP(C2396,Typology!$A$2:$D$615,4,FALSE)</f>
        <v>2</v>
      </c>
      <c r="F2396" s="9" t="s">
        <v>2564</v>
      </c>
      <c r="G2396" s="9" t="s">
        <v>7379</v>
      </c>
      <c r="H2396">
        <v>0</v>
      </c>
      <c r="I2396">
        <v>219.12705099999999</v>
      </c>
    </row>
    <row r="2397" spans="1:9" x14ac:dyDescent="0.25">
      <c r="A2397" s="8">
        <v>2024</v>
      </c>
      <c r="B2397" s="9" t="s">
        <v>783</v>
      </c>
      <c r="C2397" s="9" t="s">
        <v>2565</v>
      </c>
      <c r="D2397" s="9" t="s">
        <v>5516</v>
      </c>
      <c r="E2397" s="11">
        <f>VLOOKUP(C2397,Typology!$A$2:$D$615,4,FALSE)</f>
        <v>4</v>
      </c>
      <c r="F2397" s="9" t="s">
        <v>410</v>
      </c>
      <c r="G2397" s="9" t="s">
        <v>5589</v>
      </c>
      <c r="H2397">
        <v>0</v>
      </c>
      <c r="I2397">
        <v>466.44374199999999</v>
      </c>
    </row>
    <row r="2398" spans="1:9" x14ac:dyDescent="0.25">
      <c r="A2398" s="8">
        <v>2024</v>
      </c>
      <c r="B2398" s="9" t="s">
        <v>783</v>
      </c>
      <c r="C2398" s="9" t="s">
        <v>2565</v>
      </c>
      <c r="D2398" s="9" t="s">
        <v>5516</v>
      </c>
      <c r="E2398" s="11">
        <f>VLOOKUP(C2398,Typology!$A$2:$D$615,4,FALSE)</f>
        <v>4</v>
      </c>
      <c r="F2398" s="9" t="s">
        <v>411</v>
      </c>
      <c r="G2398" s="9" t="s">
        <v>5590</v>
      </c>
      <c r="H2398">
        <v>0</v>
      </c>
      <c r="I2398">
        <v>379.41285800000003</v>
      </c>
    </row>
    <row r="2399" spans="1:9" x14ac:dyDescent="0.25">
      <c r="A2399" s="8">
        <v>2024</v>
      </c>
      <c r="B2399" s="9" t="s">
        <v>783</v>
      </c>
      <c r="C2399" s="9" t="s">
        <v>2565</v>
      </c>
      <c r="D2399" s="9" t="s">
        <v>5516</v>
      </c>
      <c r="E2399" s="11">
        <f>VLOOKUP(C2399,Typology!$A$2:$D$615,4,FALSE)</f>
        <v>4</v>
      </c>
      <c r="F2399" s="9" t="s">
        <v>2566</v>
      </c>
      <c r="G2399" s="9" t="s">
        <v>7380</v>
      </c>
      <c r="H2399">
        <v>373.37588399999999</v>
      </c>
      <c r="I2399">
        <v>373.37588399999999</v>
      </c>
    </row>
    <row r="2400" spans="1:9" x14ac:dyDescent="0.25">
      <c r="A2400" s="8">
        <v>2024</v>
      </c>
      <c r="B2400" s="9" t="s">
        <v>783</v>
      </c>
      <c r="C2400" s="9" t="s">
        <v>2565</v>
      </c>
      <c r="D2400" s="9" t="s">
        <v>5516</v>
      </c>
      <c r="E2400" s="11">
        <f>VLOOKUP(C2400,Typology!$A$2:$D$615,4,FALSE)</f>
        <v>4</v>
      </c>
      <c r="F2400" s="9" t="s">
        <v>2567</v>
      </c>
      <c r="G2400" s="9" t="s">
        <v>7381</v>
      </c>
      <c r="H2400">
        <v>403.82555300000001</v>
      </c>
      <c r="I2400">
        <v>403.82555300000001</v>
      </c>
    </row>
    <row r="2401" spans="1:9" x14ac:dyDescent="0.25">
      <c r="A2401" s="8">
        <v>2024</v>
      </c>
      <c r="B2401" s="9" t="s">
        <v>783</v>
      </c>
      <c r="C2401" s="9" t="s">
        <v>2568</v>
      </c>
      <c r="D2401" s="9" t="s">
        <v>4347</v>
      </c>
      <c r="E2401" s="11">
        <f>VLOOKUP(C2401,Typology!$A$2:$D$615,4,FALSE)</f>
        <v>1</v>
      </c>
      <c r="F2401" s="9" t="s">
        <v>2569</v>
      </c>
      <c r="G2401" s="9" t="s">
        <v>7382</v>
      </c>
      <c r="H2401">
        <v>315.81966199999999</v>
      </c>
      <c r="I2401">
        <v>315.81966199999999</v>
      </c>
    </row>
    <row r="2402" spans="1:9" x14ac:dyDescent="0.25">
      <c r="A2402" s="8">
        <v>2024</v>
      </c>
      <c r="B2402" s="9" t="s">
        <v>783</v>
      </c>
      <c r="C2402" s="9" t="s">
        <v>2568</v>
      </c>
      <c r="D2402" s="9" t="s">
        <v>4347</v>
      </c>
      <c r="E2402" s="11">
        <f>VLOOKUP(C2402,Typology!$A$2:$D$615,4,FALSE)</f>
        <v>1</v>
      </c>
      <c r="F2402" s="9" t="s">
        <v>2570</v>
      </c>
      <c r="G2402" s="9" t="s">
        <v>7383</v>
      </c>
      <c r="H2402">
        <v>55.131428</v>
      </c>
      <c r="I2402">
        <v>248.942858</v>
      </c>
    </row>
    <row r="2403" spans="1:9" x14ac:dyDescent="0.25">
      <c r="A2403" s="8">
        <v>2024</v>
      </c>
      <c r="B2403" s="9" t="s">
        <v>783</v>
      </c>
      <c r="C2403" s="9" t="s">
        <v>2568</v>
      </c>
      <c r="D2403" s="9" t="s">
        <v>4347</v>
      </c>
      <c r="E2403" s="11">
        <f>VLOOKUP(C2403,Typology!$A$2:$D$615,4,FALSE)</f>
        <v>1</v>
      </c>
      <c r="F2403" s="9" t="s">
        <v>414</v>
      </c>
      <c r="G2403" s="9" t="s">
        <v>5593</v>
      </c>
      <c r="H2403">
        <v>0</v>
      </c>
      <c r="I2403">
        <v>234.46571399999999</v>
      </c>
    </row>
    <row r="2404" spans="1:9" x14ac:dyDescent="0.25">
      <c r="A2404" s="8">
        <v>2024</v>
      </c>
      <c r="B2404" s="9" t="s">
        <v>783</v>
      </c>
      <c r="C2404" s="9" t="s">
        <v>2571</v>
      </c>
      <c r="D2404" s="9" t="s">
        <v>4650</v>
      </c>
      <c r="E2404" s="11">
        <f>VLOOKUP(C2404,Typology!$A$2:$D$615,4,FALSE)</f>
        <v>3</v>
      </c>
      <c r="F2404" s="9" t="s">
        <v>415</v>
      </c>
      <c r="G2404" s="9" t="s">
        <v>5594</v>
      </c>
      <c r="H2404">
        <v>0</v>
      </c>
      <c r="I2404">
        <v>402.593638</v>
      </c>
    </row>
    <row r="2405" spans="1:9" x14ac:dyDescent="0.25">
      <c r="A2405" s="8">
        <v>2024</v>
      </c>
      <c r="B2405" s="9" t="s">
        <v>783</v>
      </c>
      <c r="C2405" s="9" t="s">
        <v>2571</v>
      </c>
      <c r="D2405" s="9" t="s">
        <v>4650</v>
      </c>
      <c r="E2405" s="11">
        <f>VLOOKUP(C2405,Typology!$A$2:$D$615,4,FALSE)</f>
        <v>3</v>
      </c>
      <c r="F2405" s="9" t="s">
        <v>2572</v>
      </c>
      <c r="G2405" s="9" t="s">
        <v>7384</v>
      </c>
      <c r="H2405">
        <v>554.21474000000001</v>
      </c>
      <c r="I2405">
        <v>638.57520499999998</v>
      </c>
    </row>
    <row r="2406" spans="1:9" x14ac:dyDescent="0.25">
      <c r="A2406" s="8">
        <v>2024</v>
      </c>
      <c r="B2406" s="9" t="s">
        <v>783</v>
      </c>
      <c r="C2406" s="9" t="s">
        <v>2571</v>
      </c>
      <c r="D2406" s="9" t="s">
        <v>4650</v>
      </c>
      <c r="E2406" s="11">
        <f>VLOOKUP(C2406,Typology!$A$2:$D$615,4,FALSE)</f>
        <v>3</v>
      </c>
      <c r="F2406" s="9" t="s">
        <v>2573</v>
      </c>
      <c r="G2406" s="9" t="s">
        <v>7385</v>
      </c>
      <c r="H2406">
        <v>1</v>
      </c>
      <c r="I2406">
        <v>11.950821999999999</v>
      </c>
    </row>
    <row r="2407" spans="1:9" x14ac:dyDescent="0.25">
      <c r="A2407" s="8">
        <v>2024</v>
      </c>
      <c r="B2407" s="9" t="s">
        <v>783</v>
      </c>
      <c r="C2407" s="9" t="s">
        <v>2571</v>
      </c>
      <c r="D2407" s="9" t="s">
        <v>4650</v>
      </c>
      <c r="E2407" s="11">
        <f>VLOOKUP(C2407,Typology!$A$2:$D$615,4,FALSE)</f>
        <v>3</v>
      </c>
      <c r="F2407" s="9" t="s">
        <v>2574</v>
      </c>
      <c r="G2407" s="9" t="s">
        <v>7386</v>
      </c>
      <c r="H2407">
        <v>262.92161699999997</v>
      </c>
      <c r="I2407">
        <v>302.36279400000001</v>
      </c>
    </row>
    <row r="2408" spans="1:9" x14ac:dyDescent="0.25">
      <c r="A2408" s="8">
        <v>2024</v>
      </c>
      <c r="B2408" s="9" t="s">
        <v>783</v>
      </c>
      <c r="C2408" s="9" t="s">
        <v>2571</v>
      </c>
      <c r="D2408" s="9" t="s">
        <v>4650</v>
      </c>
      <c r="E2408" s="11">
        <f>VLOOKUP(C2408,Typology!$A$2:$D$615,4,FALSE)</f>
        <v>3</v>
      </c>
      <c r="F2408" s="9" t="s">
        <v>2575</v>
      </c>
      <c r="G2408" s="9" t="s">
        <v>7387</v>
      </c>
      <c r="H2408">
        <v>0</v>
      </c>
      <c r="I2408">
        <v>307.531792</v>
      </c>
    </row>
    <row r="2409" spans="1:9" x14ac:dyDescent="0.25">
      <c r="A2409" s="8">
        <v>2024</v>
      </c>
      <c r="B2409" s="9" t="s">
        <v>783</v>
      </c>
      <c r="C2409" s="9" t="s">
        <v>2576</v>
      </c>
      <c r="D2409" s="9" t="s">
        <v>4345</v>
      </c>
      <c r="E2409" s="11">
        <f>VLOOKUP(C2409,Typology!$A$2:$D$615,4,FALSE)</f>
        <v>1</v>
      </c>
      <c r="F2409" s="9" t="s">
        <v>2577</v>
      </c>
      <c r="G2409" s="9" t="s">
        <v>7388</v>
      </c>
      <c r="H2409">
        <v>414.94896999999997</v>
      </c>
      <c r="I2409">
        <v>414.94896999999997</v>
      </c>
    </row>
    <row r="2410" spans="1:9" x14ac:dyDescent="0.25">
      <c r="A2410" s="8">
        <v>2024</v>
      </c>
      <c r="B2410" s="9" t="s">
        <v>783</v>
      </c>
      <c r="C2410" s="9" t="s">
        <v>2576</v>
      </c>
      <c r="D2410" s="9" t="s">
        <v>4345</v>
      </c>
      <c r="E2410" s="11">
        <f>VLOOKUP(C2410,Typology!$A$2:$D$615,4,FALSE)</f>
        <v>1</v>
      </c>
      <c r="F2410" s="9" t="s">
        <v>2578</v>
      </c>
      <c r="G2410" s="9" t="s">
        <v>7389</v>
      </c>
      <c r="H2410">
        <v>0</v>
      </c>
      <c r="I2410">
        <v>19.725750999999999</v>
      </c>
    </row>
    <row r="2411" spans="1:9" x14ac:dyDescent="0.25">
      <c r="A2411" s="8">
        <v>2024</v>
      </c>
      <c r="B2411" s="9" t="s">
        <v>783</v>
      </c>
      <c r="C2411" s="9" t="s">
        <v>2576</v>
      </c>
      <c r="D2411" s="9" t="s">
        <v>4345</v>
      </c>
      <c r="E2411" s="11">
        <f>VLOOKUP(C2411,Typology!$A$2:$D$615,4,FALSE)</f>
        <v>1</v>
      </c>
      <c r="F2411" s="9" t="s">
        <v>2579</v>
      </c>
      <c r="G2411" s="9" t="s">
        <v>7390</v>
      </c>
      <c r="H2411">
        <v>0</v>
      </c>
      <c r="I2411">
        <v>308.46074599999997</v>
      </c>
    </row>
    <row r="2412" spans="1:9" x14ac:dyDescent="0.25">
      <c r="A2412" s="8">
        <v>2024</v>
      </c>
      <c r="B2412" s="9" t="s">
        <v>783</v>
      </c>
      <c r="C2412" s="9" t="s">
        <v>2576</v>
      </c>
      <c r="D2412" s="9" t="s">
        <v>4345</v>
      </c>
      <c r="E2412" s="11">
        <f>VLOOKUP(C2412,Typology!$A$2:$D$615,4,FALSE)</f>
        <v>1</v>
      </c>
      <c r="F2412" s="9" t="s">
        <v>417</v>
      </c>
      <c r="G2412" s="9" t="s">
        <v>5596</v>
      </c>
      <c r="H2412">
        <v>60.953486999999996</v>
      </c>
      <c r="I2412">
        <v>295.80272000000002</v>
      </c>
    </row>
    <row r="2413" spans="1:9" x14ac:dyDescent="0.25">
      <c r="A2413" s="8">
        <v>2024</v>
      </c>
      <c r="B2413" s="9" t="s">
        <v>783</v>
      </c>
      <c r="C2413" s="9" t="s">
        <v>2580</v>
      </c>
      <c r="D2413" s="9" t="s">
        <v>4532</v>
      </c>
      <c r="E2413" s="11">
        <f>VLOOKUP(C2413,Typology!$A$2:$D$615,4,FALSE)</f>
        <v>2</v>
      </c>
      <c r="F2413" s="9" t="s">
        <v>2581</v>
      </c>
      <c r="G2413" s="9" t="s">
        <v>7391</v>
      </c>
      <c r="H2413">
        <v>691.21108600000002</v>
      </c>
      <c r="I2413">
        <v>691.21108600000002</v>
      </c>
    </row>
    <row r="2414" spans="1:9" x14ac:dyDescent="0.25">
      <c r="A2414" s="8">
        <v>2024</v>
      </c>
      <c r="B2414" s="9" t="s">
        <v>783</v>
      </c>
      <c r="C2414" s="9" t="s">
        <v>2580</v>
      </c>
      <c r="D2414" s="9" t="s">
        <v>4532</v>
      </c>
      <c r="E2414" s="11">
        <f>VLOOKUP(C2414,Typology!$A$2:$D$615,4,FALSE)</f>
        <v>2</v>
      </c>
      <c r="F2414" s="9" t="s">
        <v>2582</v>
      </c>
      <c r="G2414" s="9" t="s">
        <v>7392</v>
      </c>
      <c r="H2414">
        <v>0</v>
      </c>
      <c r="I2414">
        <v>711.28115400000002</v>
      </c>
    </row>
    <row r="2415" spans="1:9" x14ac:dyDescent="0.25">
      <c r="A2415" s="8">
        <v>2024</v>
      </c>
      <c r="B2415" s="9" t="s">
        <v>783</v>
      </c>
      <c r="C2415" s="9" t="s">
        <v>2583</v>
      </c>
      <c r="D2415" s="9" t="s">
        <v>4348</v>
      </c>
      <c r="E2415" s="11">
        <f>VLOOKUP(C2415,Typology!$A$2:$D$615,4,FALSE)</f>
        <v>1</v>
      </c>
      <c r="F2415" s="9" t="s">
        <v>2584</v>
      </c>
      <c r="G2415" s="9" t="s">
        <v>7393</v>
      </c>
      <c r="H2415">
        <v>188.76459899999998</v>
      </c>
      <c r="I2415">
        <v>188.76459899999998</v>
      </c>
    </row>
    <row r="2416" spans="1:9" x14ac:dyDescent="0.25">
      <c r="A2416" s="8">
        <v>2024</v>
      </c>
      <c r="B2416" s="9" t="s">
        <v>783</v>
      </c>
      <c r="C2416" s="9" t="s">
        <v>2583</v>
      </c>
      <c r="D2416" s="9" t="s">
        <v>4348</v>
      </c>
      <c r="E2416" s="11">
        <f>VLOOKUP(C2416,Typology!$A$2:$D$615,4,FALSE)</f>
        <v>1</v>
      </c>
      <c r="F2416" s="9" t="s">
        <v>2585</v>
      </c>
      <c r="G2416" s="9" t="s">
        <v>7394</v>
      </c>
      <c r="H2416">
        <v>217.950602</v>
      </c>
      <c r="I2416">
        <v>217.950602</v>
      </c>
    </row>
    <row r="2417" spans="1:9" x14ac:dyDescent="0.25">
      <c r="A2417" s="8">
        <v>2024</v>
      </c>
      <c r="B2417" s="9" t="s">
        <v>783</v>
      </c>
      <c r="C2417" s="9" t="s">
        <v>2583</v>
      </c>
      <c r="D2417" s="9" t="s">
        <v>4348</v>
      </c>
      <c r="E2417" s="11">
        <f>VLOOKUP(C2417,Typology!$A$2:$D$615,4,FALSE)</f>
        <v>1</v>
      </c>
      <c r="F2417" s="9" t="s">
        <v>2586</v>
      </c>
      <c r="G2417" s="9" t="s">
        <v>7395</v>
      </c>
      <c r="H2417">
        <v>0</v>
      </c>
      <c r="I2417">
        <v>208.63408200000001</v>
      </c>
    </row>
    <row r="2418" spans="1:9" x14ac:dyDescent="0.25">
      <c r="A2418" s="8">
        <v>2024</v>
      </c>
      <c r="B2418" s="9" t="s">
        <v>783</v>
      </c>
      <c r="C2418" s="9" t="s">
        <v>2583</v>
      </c>
      <c r="D2418" s="9" t="s">
        <v>4348</v>
      </c>
      <c r="E2418" s="11">
        <f>VLOOKUP(C2418,Typology!$A$2:$D$615,4,FALSE)</f>
        <v>1</v>
      </c>
      <c r="F2418" s="9" t="s">
        <v>2587</v>
      </c>
      <c r="G2418" s="9" t="s">
        <v>7396</v>
      </c>
      <c r="H2418">
        <v>0</v>
      </c>
      <c r="I2418">
        <v>2.0932179999999998</v>
      </c>
    </row>
    <row r="2419" spans="1:9" x14ac:dyDescent="0.25">
      <c r="A2419" s="8">
        <v>2024</v>
      </c>
      <c r="B2419" s="9" t="s">
        <v>783</v>
      </c>
      <c r="C2419" s="9" t="s">
        <v>2583</v>
      </c>
      <c r="D2419" s="9" t="s">
        <v>4348</v>
      </c>
      <c r="E2419" s="11">
        <f>VLOOKUP(C2419,Typology!$A$2:$D$615,4,FALSE)</f>
        <v>1</v>
      </c>
      <c r="F2419" s="9" t="s">
        <v>2588</v>
      </c>
      <c r="G2419" s="9" t="s">
        <v>7397</v>
      </c>
      <c r="H2419">
        <v>0</v>
      </c>
      <c r="I2419">
        <v>204.52046899999999</v>
      </c>
    </row>
    <row r="2420" spans="1:9" x14ac:dyDescent="0.25">
      <c r="A2420" s="8">
        <v>2024</v>
      </c>
      <c r="B2420" s="9" t="s">
        <v>783</v>
      </c>
      <c r="C2420" s="9" t="s">
        <v>2589</v>
      </c>
      <c r="D2420" s="9" t="s">
        <v>4350</v>
      </c>
      <c r="E2420" s="11">
        <f>VLOOKUP(C2420,Typology!$A$2:$D$615,4,FALSE)</f>
        <v>1</v>
      </c>
      <c r="F2420" s="9" t="s">
        <v>2590</v>
      </c>
      <c r="G2420" s="9" t="s">
        <v>7398</v>
      </c>
      <c r="H2420">
        <v>0</v>
      </c>
      <c r="I2420">
        <v>196.984443</v>
      </c>
    </row>
    <row r="2421" spans="1:9" x14ac:dyDescent="0.25">
      <c r="A2421" s="8">
        <v>2024</v>
      </c>
      <c r="B2421" s="9" t="s">
        <v>783</v>
      </c>
      <c r="C2421" s="9" t="s">
        <v>2589</v>
      </c>
      <c r="D2421" s="9" t="s">
        <v>4350</v>
      </c>
      <c r="E2421" s="11">
        <f>VLOOKUP(C2421,Typology!$A$2:$D$615,4,FALSE)</f>
        <v>1</v>
      </c>
      <c r="F2421" s="9" t="s">
        <v>2591</v>
      </c>
      <c r="G2421" s="9" t="s">
        <v>7399</v>
      </c>
      <c r="H2421">
        <v>0</v>
      </c>
      <c r="I2421">
        <v>6.4089779999999994</v>
      </c>
    </row>
    <row r="2422" spans="1:9" x14ac:dyDescent="0.25">
      <c r="A2422" s="8">
        <v>2024</v>
      </c>
      <c r="B2422" s="9" t="s">
        <v>783</v>
      </c>
      <c r="C2422" s="9" t="s">
        <v>2589</v>
      </c>
      <c r="D2422" s="9" t="s">
        <v>4350</v>
      </c>
      <c r="E2422" s="11">
        <f>VLOOKUP(C2422,Typology!$A$2:$D$615,4,FALSE)</f>
        <v>1</v>
      </c>
      <c r="F2422" s="9" t="s">
        <v>2592</v>
      </c>
      <c r="G2422" s="9" t="s">
        <v>7400</v>
      </c>
      <c r="H2422">
        <v>325.00007199999999</v>
      </c>
      <c r="I2422">
        <v>325.00007199999999</v>
      </c>
    </row>
    <row r="2423" spans="1:9" x14ac:dyDescent="0.25">
      <c r="A2423" s="8">
        <v>2024</v>
      </c>
      <c r="B2423" s="9" t="s">
        <v>783</v>
      </c>
      <c r="C2423" s="9" t="s">
        <v>2589</v>
      </c>
      <c r="D2423" s="9" t="s">
        <v>4350</v>
      </c>
      <c r="E2423" s="11">
        <f>VLOOKUP(C2423,Typology!$A$2:$D$615,4,FALSE)</f>
        <v>1</v>
      </c>
      <c r="F2423" s="9" t="s">
        <v>2593</v>
      </c>
      <c r="G2423" s="9" t="s">
        <v>7401</v>
      </c>
      <c r="H2423">
        <v>0</v>
      </c>
      <c r="I2423">
        <v>189.86928</v>
      </c>
    </row>
    <row r="2424" spans="1:9" x14ac:dyDescent="0.25">
      <c r="A2424" s="8">
        <v>2024</v>
      </c>
      <c r="B2424" s="9" t="s">
        <v>783</v>
      </c>
      <c r="C2424" s="9" t="s">
        <v>2594</v>
      </c>
      <c r="D2424" s="9" t="s">
        <v>4651</v>
      </c>
      <c r="E2424" s="11">
        <f>VLOOKUP(C2424,Typology!$A$2:$D$615,4,FALSE)</f>
        <v>3</v>
      </c>
      <c r="F2424" s="9" t="s">
        <v>2595</v>
      </c>
      <c r="G2424" s="9" t="s">
        <v>7402</v>
      </c>
      <c r="H2424">
        <v>0</v>
      </c>
      <c r="I2424">
        <v>376.410505</v>
      </c>
    </row>
    <row r="2425" spans="1:9" x14ac:dyDescent="0.25">
      <c r="A2425" s="8">
        <v>2024</v>
      </c>
      <c r="B2425" s="9" t="s">
        <v>783</v>
      </c>
      <c r="C2425" s="9" t="s">
        <v>2594</v>
      </c>
      <c r="D2425" s="9" t="s">
        <v>4651</v>
      </c>
      <c r="E2425" s="11">
        <f>VLOOKUP(C2425,Typology!$A$2:$D$615,4,FALSE)</f>
        <v>3</v>
      </c>
      <c r="F2425" s="9" t="s">
        <v>2596</v>
      </c>
      <c r="G2425" s="9" t="s">
        <v>7403</v>
      </c>
      <c r="H2425">
        <v>425.38127900000001</v>
      </c>
      <c r="I2425">
        <v>485.662982</v>
      </c>
    </row>
    <row r="2426" spans="1:9" x14ac:dyDescent="0.25">
      <c r="A2426" s="8">
        <v>2024</v>
      </c>
      <c r="B2426" s="9" t="s">
        <v>783</v>
      </c>
      <c r="C2426" s="9" t="s">
        <v>2597</v>
      </c>
      <c r="D2426" s="9" t="s">
        <v>4652</v>
      </c>
      <c r="E2426" s="11">
        <f>VLOOKUP(C2426,Typology!$A$2:$D$615,4,FALSE)</f>
        <v>3</v>
      </c>
      <c r="F2426" s="9" t="s">
        <v>2598</v>
      </c>
      <c r="G2426" s="9" t="s">
        <v>7404</v>
      </c>
      <c r="H2426">
        <v>382.89676299999996</v>
      </c>
      <c r="I2426">
        <v>438.89676300000002</v>
      </c>
    </row>
    <row r="2427" spans="1:9" x14ac:dyDescent="0.25">
      <c r="A2427" s="8">
        <v>2024</v>
      </c>
      <c r="B2427" s="9" t="s">
        <v>783</v>
      </c>
      <c r="C2427" s="9" t="s">
        <v>2597</v>
      </c>
      <c r="D2427" s="9" t="s">
        <v>4652</v>
      </c>
      <c r="E2427" s="11">
        <f>VLOOKUP(C2427,Typology!$A$2:$D$615,4,FALSE)</f>
        <v>3</v>
      </c>
      <c r="F2427" s="9" t="s">
        <v>2599</v>
      </c>
      <c r="G2427" s="9" t="s">
        <v>7405</v>
      </c>
      <c r="H2427">
        <v>0</v>
      </c>
      <c r="I2427">
        <v>369.111831</v>
      </c>
    </row>
    <row r="2428" spans="1:9" x14ac:dyDescent="0.25">
      <c r="A2428" s="8">
        <v>2024</v>
      </c>
      <c r="B2428" s="9" t="s">
        <v>783</v>
      </c>
      <c r="C2428" s="9" t="s">
        <v>2600</v>
      </c>
      <c r="D2428" s="9" t="s">
        <v>4534</v>
      </c>
      <c r="E2428" s="11">
        <f>VLOOKUP(C2428,Typology!$A$2:$D$615,4,FALSE)</f>
        <v>2</v>
      </c>
      <c r="F2428" s="9" t="s">
        <v>2601</v>
      </c>
      <c r="G2428" s="9" t="s">
        <v>7406</v>
      </c>
      <c r="H2428">
        <v>199.384568</v>
      </c>
      <c r="I2428">
        <v>301.89781199999999</v>
      </c>
    </row>
    <row r="2429" spans="1:9" x14ac:dyDescent="0.25">
      <c r="A2429" s="8">
        <v>2024</v>
      </c>
      <c r="B2429" s="9" t="s">
        <v>783</v>
      </c>
      <c r="C2429" s="9" t="s">
        <v>2600</v>
      </c>
      <c r="D2429" s="9" t="s">
        <v>4534</v>
      </c>
      <c r="E2429" s="11">
        <f>VLOOKUP(C2429,Typology!$A$2:$D$615,4,FALSE)</f>
        <v>2</v>
      </c>
      <c r="F2429" s="9" t="s">
        <v>2602</v>
      </c>
      <c r="G2429" s="9" t="s">
        <v>7407</v>
      </c>
      <c r="H2429">
        <v>0</v>
      </c>
      <c r="I2429">
        <v>85.329396000000003</v>
      </c>
    </row>
    <row r="2430" spans="1:9" x14ac:dyDescent="0.25">
      <c r="A2430" s="8">
        <v>2024</v>
      </c>
      <c r="B2430" s="9" t="s">
        <v>783</v>
      </c>
      <c r="C2430" s="9" t="s">
        <v>2603</v>
      </c>
      <c r="D2430" s="9" t="s">
        <v>4533</v>
      </c>
      <c r="E2430" s="11">
        <f>VLOOKUP(C2430,Typology!$A$2:$D$615,4,FALSE)</f>
        <v>2</v>
      </c>
      <c r="F2430" s="9" t="s">
        <v>2604</v>
      </c>
      <c r="G2430" s="9" t="s">
        <v>7408</v>
      </c>
      <c r="H2430">
        <v>0</v>
      </c>
      <c r="I2430">
        <v>230.30031700000001</v>
      </c>
    </row>
    <row r="2431" spans="1:9" x14ac:dyDescent="0.25">
      <c r="A2431" s="8">
        <v>2024</v>
      </c>
      <c r="B2431" s="9" t="s">
        <v>783</v>
      </c>
      <c r="C2431" s="9" t="s">
        <v>2603</v>
      </c>
      <c r="D2431" s="9" t="s">
        <v>4533</v>
      </c>
      <c r="E2431" s="11">
        <f>VLOOKUP(C2431,Typology!$A$2:$D$615,4,FALSE)</f>
        <v>2</v>
      </c>
      <c r="F2431" s="9" t="s">
        <v>2605</v>
      </c>
      <c r="G2431" s="9" t="s">
        <v>7409</v>
      </c>
      <c r="H2431">
        <v>205.445674</v>
      </c>
      <c r="I2431">
        <v>205.445674</v>
      </c>
    </row>
    <row r="2432" spans="1:9" x14ac:dyDescent="0.25">
      <c r="A2432" s="8">
        <v>2024</v>
      </c>
      <c r="B2432" s="9" t="s">
        <v>783</v>
      </c>
      <c r="C2432" s="9" t="s">
        <v>2606</v>
      </c>
      <c r="D2432" s="9" t="s">
        <v>4653</v>
      </c>
      <c r="E2432" s="11">
        <f>VLOOKUP(C2432,Typology!$A$2:$D$615,4,FALSE)</f>
        <v>3</v>
      </c>
      <c r="F2432" s="9" t="s">
        <v>2607</v>
      </c>
      <c r="G2432" s="9" t="s">
        <v>7410</v>
      </c>
      <c r="H2432">
        <v>133.358126</v>
      </c>
      <c r="I2432">
        <v>473.17867799999999</v>
      </c>
    </row>
    <row r="2433" spans="1:9" x14ac:dyDescent="0.25">
      <c r="A2433" s="8">
        <v>2024</v>
      </c>
      <c r="B2433" s="9" t="s">
        <v>783</v>
      </c>
      <c r="C2433" s="9" t="s">
        <v>2606</v>
      </c>
      <c r="D2433" s="9" t="s">
        <v>4653</v>
      </c>
      <c r="E2433" s="11">
        <f>VLOOKUP(C2433,Typology!$A$2:$D$615,4,FALSE)</f>
        <v>3</v>
      </c>
      <c r="F2433" s="9" t="s">
        <v>421</v>
      </c>
      <c r="G2433" s="9" t="s">
        <v>5599</v>
      </c>
      <c r="H2433">
        <v>0</v>
      </c>
      <c r="I2433">
        <v>441.67001399999998</v>
      </c>
    </row>
    <row r="2434" spans="1:9" x14ac:dyDescent="0.25">
      <c r="A2434" s="8">
        <v>2024</v>
      </c>
      <c r="B2434" s="9" t="s">
        <v>783</v>
      </c>
      <c r="C2434" s="9" t="s">
        <v>2606</v>
      </c>
      <c r="D2434" s="9" t="s">
        <v>4653</v>
      </c>
      <c r="E2434" s="11">
        <f>VLOOKUP(C2434,Typology!$A$2:$D$615,4,FALSE)</f>
        <v>3</v>
      </c>
      <c r="F2434" s="9" t="s">
        <v>2608</v>
      </c>
      <c r="G2434" s="9" t="s">
        <v>7411</v>
      </c>
      <c r="H2434">
        <v>603.56871599999999</v>
      </c>
      <c r="I2434">
        <v>603.56871599999999</v>
      </c>
    </row>
    <row r="2435" spans="1:9" x14ac:dyDescent="0.25">
      <c r="A2435" s="8">
        <v>2024</v>
      </c>
      <c r="B2435" s="9" t="s">
        <v>783</v>
      </c>
      <c r="C2435" s="9" t="s">
        <v>2609</v>
      </c>
      <c r="D2435" s="9" t="s">
        <v>4654</v>
      </c>
      <c r="E2435" s="11">
        <f>VLOOKUP(C2435,Typology!$A$2:$D$615,4,FALSE)</f>
        <v>3</v>
      </c>
      <c r="F2435" s="9" t="s">
        <v>2610</v>
      </c>
      <c r="G2435" s="9" t="s">
        <v>7412</v>
      </c>
      <c r="H2435">
        <v>183.66236900000001</v>
      </c>
      <c r="I2435">
        <v>183.66236900000001</v>
      </c>
    </row>
    <row r="2436" spans="1:9" x14ac:dyDescent="0.25">
      <c r="A2436" s="8">
        <v>2024</v>
      </c>
      <c r="B2436" s="9" t="s">
        <v>783</v>
      </c>
      <c r="C2436" s="9" t="s">
        <v>2609</v>
      </c>
      <c r="D2436" s="9" t="s">
        <v>4654</v>
      </c>
      <c r="E2436" s="11">
        <f>VLOOKUP(C2436,Typology!$A$2:$D$615,4,FALSE)</f>
        <v>3</v>
      </c>
      <c r="F2436" s="9" t="s">
        <v>2611</v>
      </c>
      <c r="G2436" s="9" t="s">
        <v>7413</v>
      </c>
      <c r="H2436">
        <v>126.12852599999999</v>
      </c>
      <c r="I2436">
        <v>184.12852599999999</v>
      </c>
    </row>
    <row r="2437" spans="1:9" x14ac:dyDescent="0.25">
      <c r="A2437" s="8">
        <v>2024</v>
      </c>
      <c r="B2437" s="9" t="s">
        <v>783</v>
      </c>
      <c r="C2437" s="9" t="s">
        <v>2609</v>
      </c>
      <c r="D2437" s="9" t="s">
        <v>4654</v>
      </c>
      <c r="E2437" s="11">
        <f>VLOOKUP(C2437,Typology!$A$2:$D$615,4,FALSE)</f>
        <v>3</v>
      </c>
      <c r="F2437" s="9" t="s">
        <v>420</v>
      </c>
      <c r="G2437" s="9" t="s">
        <v>5598</v>
      </c>
      <c r="H2437">
        <v>0</v>
      </c>
      <c r="I2437">
        <v>276.46711599999998</v>
      </c>
    </row>
    <row r="2438" spans="1:9" x14ac:dyDescent="0.25">
      <c r="A2438" s="8">
        <v>2024</v>
      </c>
      <c r="B2438" s="9" t="s">
        <v>783</v>
      </c>
      <c r="C2438" s="9" t="s">
        <v>2612</v>
      </c>
      <c r="D2438" s="9" t="s">
        <v>4356</v>
      </c>
      <c r="E2438" s="11">
        <f>VLOOKUP(C2438,Typology!$A$2:$D$615,4,FALSE)</f>
        <v>1</v>
      </c>
      <c r="F2438" s="9" t="s">
        <v>2613</v>
      </c>
      <c r="G2438" s="9" t="s">
        <v>7414</v>
      </c>
      <c r="H2438">
        <v>0</v>
      </c>
      <c r="I2438">
        <v>389.48554999999999</v>
      </c>
    </row>
    <row r="2439" spans="1:9" x14ac:dyDescent="0.25">
      <c r="A2439" s="8">
        <v>2024</v>
      </c>
      <c r="B2439" s="9" t="s">
        <v>783</v>
      </c>
      <c r="C2439" s="9" t="s">
        <v>2612</v>
      </c>
      <c r="D2439" s="9" t="s">
        <v>4356</v>
      </c>
      <c r="E2439" s="11">
        <f>VLOOKUP(C2439,Typology!$A$2:$D$615,4,FALSE)</f>
        <v>1</v>
      </c>
      <c r="F2439" s="9" t="s">
        <v>2614</v>
      </c>
      <c r="G2439" s="9" t="s">
        <v>7415</v>
      </c>
      <c r="H2439">
        <v>0</v>
      </c>
      <c r="I2439">
        <v>326.16757200000001</v>
      </c>
    </row>
    <row r="2440" spans="1:9" x14ac:dyDescent="0.25">
      <c r="A2440" s="8">
        <v>2024</v>
      </c>
      <c r="B2440" s="9" t="s">
        <v>783</v>
      </c>
      <c r="C2440" s="9" t="s">
        <v>2612</v>
      </c>
      <c r="D2440" s="9" t="s">
        <v>4356</v>
      </c>
      <c r="E2440" s="11">
        <f>VLOOKUP(C2440,Typology!$A$2:$D$615,4,FALSE)</f>
        <v>1</v>
      </c>
      <c r="F2440" s="9" t="s">
        <v>2615</v>
      </c>
      <c r="G2440" s="9" t="s">
        <v>7416</v>
      </c>
      <c r="H2440">
        <v>542.48530400000004</v>
      </c>
      <c r="I2440">
        <v>542.48530400000004</v>
      </c>
    </row>
    <row r="2441" spans="1:9" x14ac:dyDescent="0.25">
      <c r="A2441" s="8">
        <v>2024</v>
      </c>
      <c r="B2441" s="9" t="s">
        <v>783</v>
      </c>
      <c r="C2441" s="9" t="s">
        <v>2616</v>
      </c>
      <c r="D2441" s="9" t="s">
        <v>5517</v>
      </c>
      <c r="E2441" s="11">
        <f>VLOOKUP(C2441,Typology!$A$2:$D$615,4,FALSE)</f>
        <v>2</v>
      </c>
      <c r="F2441" s="9" t="s">
        <v>400</v>
      </c>
      <c r="G2441" s="9" t="s">
        <v>5580</v>
      </c>
      <c r="H2441">
        <v>0</v>
      </c>
      <c r="I2441">
        <v>252.494561</v>
      </c>
    </row>
    <row r="2442" spans="1:9" x14ac:dyDescent="0.25">
      <c r="A2442" s="8">
        <v>2024</v>
      </c>
      <c r="B2442" s="9" t="s">
        <v>783</v>
      </c>
      <c r="C2442" s="9" t="s">
        <v>2616</v>
      </c>
      <c r="D2442" s="9" t="s">
        <v>5517</v>
      </c>
      <c r="E2442" s="11">
        <f>VLOOKUP(C2442,Typology!$A$2:$D$615,4,FALSE)</f>
        <v>2</v>
      </c>
      <c r="F2442" s="9" t="s">
        <v>2617</v>
      </c>
      <c r="G2442" s="9" t="s">
        <v>7417</v>
      </c>
      <c r="H2442">
        <v>271.26086900000001</v>
      </c>
      <c r="I2442">
        <v>271.26086900000001</v>
      </c>
    </row>
    <row r="2443" spans="1:9" x14ac:dyDescent="0.25">
      <c r="A2443" s="8">
        <v>2024</v>
      </c>
      <c r="B2443" s="9" t="s">
        <v>783</v>
      </c>
      <c r="C2443" s="9" t="s">
        <v>2616</v>
      </c>
      <c r="D2443" s="9" t="s">
        <v>5517</v>
      </c>
      <c r="E2443" s="11">
        <f>VLOOKUP(C2443,Typology!$A$2:$D$615,4,FALSE)</f>
        <v>2</v>
      </c>
      <c r="F2443" s="9" t="s">
        <v>2618</v>
      </c>
      <c r="G2443" s="9" t="s">
        <v>7418</v>
      </c>
      <c r="H2443">
        <v>268.08830899999998</v>
      </c>
      <c r="I2443">
        <v>268.08830899999998</v>
      </c>
    </row>
    <row r="2444" spans="1:9" x14ac:dyDescent="0.25">
      <c r="A2444" s="8">
        <v>2024</v>
      </c>
      <c r="B2444" s="9" t="s">
        <v>783</v>
      </c>
      <c r="C2444" s="9" t="s">
        <v>2616</v>
      </c>
      <c r="D2444" s="9" t="s">
        <v>5517</v>
      </c>
      <c r="E2444" s="11">
        <f>VLOOKUP(C2444,Typology!$A$2:$D$615,4,FALSE)</f>
        <v>2</v>
      </c>
      <c r="F2444" s="9" t="s">
        <v>405</v>
      </c>
      <c r="G2444" s="9" t="s">
        <v>5585</v>
      </c>
      <c r="H2444">
        <v>0</v>
      </c>
      <c r="I2444">
        <v>236.870993</v>
      </c>
    </row>
    <row r="2445" spans="1:9" x14ac:dyDescent="0.25">
      <c r="A2445" s="8">
        <v>2024</v>
      </c>
      <c r="B2445" s="9" t="s">
        <v>783</v>
      </c>
      <c r="C2445" s="9" t="s">
        <v>2619</v>
      </c>
      <c r="D2445" s="9" t="s">
        <v>4536</v>
      </c>
      <c r="E2445" s="11">
        <f>VLOOKUP(C2445,Typology!$A$2:$D$615,4,FALSE)</f>
        <v>2</v>
      </c>
      <c r="F2445" s="9" t="s">
        <v>2620</v>
      </c>
      <c r="G2445" s="9" t="s">
        <v>7419</v>
      </c>
      <c r="H2445">
        <v>346.75475699999998</v>
      </c>
      <c r="I2445">
        <v>346.75475699999998</v>
      </c>
    </row>
    <row r="2446" spans="1:9" x14ac:dyDescent="0.25">
      <c r="A2446" s="8">
        <v>2024</v>
      </c>
      <c r="B2446" s="9" t="s">
        <v>783</v>
      </c>
      <c r="C2446" s="9" t="s">
        <v>2619</v>
      </c>
      <c r="D2446" s="9" t="s">
        <v>4536</v>
      </c>
      <c r="E2446" s="11">
        <f>VLOOKUP(C2446,Typology!$A$2:$D$615,4,FALSE)</f>
        <v>2</v>
      </c>
      <c r="F2446" s="9" t="s">
        <v>2621</v>
      </c>
      <c r="G2446" s="9" t="s">
        <v>7420</v>
      </c>
      <c r="H2446">
        <v>0</v>
      </c>
      <c r="I2446">
        <v>213.818592</v>
      </c>
    </row>
    <row r="2447" spans="1:9" x14ac:dyDescent="0.25">
      <c r="A2447" s="8">
        <v>2024</v>
      </c>
      <c r="B2447" s="9" t="s">
        <v>783</v>
      </c>
      <c r="C2447" s="9" t="s">
        <v>2619</v>
      </c>
      <c r="D2447" s="9" t="s">
        <v>4536</v>
      </c>
      <c r="E2447" s="11">
        <f>VLOOKUP(C2447,Typology!$A$2:$D$615,4,FALSE)</f>
        <v>2</v>
      </c>
      <c r="F2447" s="9" t="s">
        <v>404</v>
      </c>
      <c r="G2447" s="9" t="s">
        <v>5584</v>
      </c>
      <c r="H2447">
        <v>0</v>
      </c>
      <c r="I2447">
        <v>161.38923</v>
      </c>
    </row>
    <row r="2448" spans="1:9" x14ac:dyDescent="0.25">
      <c r="A2448" s="8">
        <v>2024</v>
      </c>
      <c r="B2448" s="9" t="s">
        <v>783</v>
      </c>
      <c r="C2448" s="9" t="s">
        <v>2622</v>
      </c>
      <c r="D2448" s="9" t="s">
        <v>4360</v>
      </c>
      <c r="E2448" s="11">
        <f>VLOOKUP(C2448,Typology!$A$2:$D$615,4,FALSE)</f>
        <v>1</v>
      </c>
      <c r="F2448" s="9" t="s">
        <v>2623</v>
      </c>
      <c r="G2448" s="9" t="s">
        <v>7421</v>
      </c>
      <c r="H2448">
        <v>386.45874300000003</v>
      </c>
      <c r="I2448">
        <v>579.12928599999998</v>
      </c>
    </row>
    <row r="2449" spans="1:9" x14ac:dyDescent="0.25">
      <c r="A2449" s="8">
        <v>2024</v>
      </c>
      <c r="B2449" s="9" t="s">
        <v>783</v>
      </c>
      <c r="C2449" s="9" t="s">
        <v>2622</v>
      </c>
      <c r="D2449" s="9" t="s">
        <v>4360</v>
      </c>
      <c r="E2449" s="11">
        <f>VLOOKUP(C2449,Typology!$A$2:$D$615,4,FALSE)</f>
        <v>1</v>
      </c>
      <c r="F2449" s="9" t="s">
        <v>402</v>
      </c>
      <c r="G2449" s="9" t="s">
        <v>5582</v>
      </c>
      <c r="H2449">
        <v>0</v>
      </c>
      <c r="I2449">
        <v>726.95428900000002</v>
      </c>
    </row>
    <row r="2450" spans="1:9" x14ac:dyDescent="0.25">
      <c r="A2450" s="8">
        <v>2024</v>
      </c>
      <c r="B2450" s="9" t="s">
        <v>783</v>
      </c>
      <c r="C2450" s="9" t="s">
        <v>2622</v>
      </c>
      <c r="D2450" s="9" t="s">
        <v>4360</v>
      </c>
      <c r="E2450" s="11">
        <f>VLOOKUP(C2450,Typology!$A$2:$D$615,4,FALSE)</f>
        <v>1</v>
      </c>
      <c r="F2450" s="9" t="s">
        <v>2624</v>
      </c>
      <c r="G2450" s="9" t="s">
        <v>7422</v>
      </c>
      <c r="H2450">
        <v>764.58106599999996</v>
      </c>
      <c r="I2450">
        <v>764.58106599999996</v>
      </c>
    </row>
    <row r="2451" spans="1:9" x14ac:dyDescent="0.25">
      <c r="A2451" s="8">
        <v>2024</v>
      </c>
      <c r="B2451" s="9" t="s">
        <v>783</v>
      </c>
      <c r="C2451" s="9" t="s">
        <v>2622</v>
      </c>
      <c r="D2451" s="9" t="s">
        <v>4360</v>
      </c>
      <c r="E2451" s="11">
        <f>VLOOKUP(C2451,Typology!$A$2:$D$615,4,FALSE)</f>
        <v>1</v>
      </c>
      <c r="F2451" s="9" t="s">
        <v>2625</v>
      </c>
      <c r="G2451" s="9" t="s">
        <v>7423</v>
      </c>
      <c r="H2451">
        <v>160.21421599999999</v>
      </c>
      <c r="I2451">
        <v>619.81762500000002</v>
      </c>
    </row>
    <row r="2452" spans="1:9" x14ac:dyDescent="0.25">
      <c r="A2452" s="8">
        <v>2024</v>
      </c>
      <c r="B2452" s="9" t="s">
        <v>783</v>
      </c>
      <c r="C2452" s="9" t="s">
        <v>2626</v>
      </c>
      <c r="D2452" s="9" t="s">
        <v>4359</v>
      </c>
      <c r="E2452" s="11">
        <f>VLOOKUP(C2452,Typology!$A$2:$D$615,4,FALSE)</f>
        <v>1</v>
      </c>
      <c r="F2452" s="9" t="s">
        <v>398</v>
      </c>
      <c r="G2452" s="9" t="s">
        <v>5578</v>
      </c>
      <c r="H2452">
        <v>0</v>
      </c>
      <c r="I2452">
        <v>78.396244999999993</v>
      </c>
    </row>
    <row r="2453" spans="1:9" x14ac:dyDescent="0.25">
      <c r="A2453" s="8">
        <v>2024</v>
      </c>
      <c r="B2453" s="9" t="s">
        <v>783</v>
      </c>
      <c r="C2453" s="9" t="s">
        <v>2626</v>
      </c>
      <c r="D2453" s="9" t="s">
        <v>4359</v>
      </c>
      <c r="E2453" s="11">
        <f>VLOOKUP(C2453,Typology!$A$2:$D$615,4,FALSE)</f>
        <v>1</v>
      </c>
      <c r="F2453" s="9" t="s">
        <v>2627</v>
      </c>
      <c r="G2453" s="9" t="s">
        <v>7424</v>
      </c>
      <c r="H2453">
        <v>0</v>
      </c>
      <c r="I2453">
        <v>226.32870600000001</v>
      </c>
    </row>
    <row r="2454" spans="1:9" x14ac:dyDescent="0.25">
      <c r="A2454" s="8">
        <v>2024</v>
      </c>
      <c r="B2454" s="9" t="s">
        <v>783</v>
      </c>
      <c r="C2454" s="9" t="s">
        <v>2626</v>
      </c>
      <c r="D2454" s="9" t="s">
        <v>4359</v>
      </c>
      <c r="E2454" s="11">
        <f>VLOOKUP(C2454,Typology!$A$2:$D$615,4,FALSE)</f>
        <v>1</v>
      </c>
      <c r="F2454" s="9" t="s">
        <v>2628</v>
      </c>
      <c r="G2454" s="9" t="s">
        <v>7425</v>
      </c>
      <c r="H2454">
        <v>338.89820700000001</v>
      </c>
      <c r="I2454">
        <v>386.252996</v>
      </c>
    </row>
    <row r="2455" spans="1:9" x14ac:dyDescent="0.25">
      <c r="A2455" s="8">
        <v>2024</v>
      </c>
      <c r="B2455" s="9" t="s">
        <v>783</v>
      </c>
      <c r="C2455" s="9" t="s">
        <v>2629</v>
      </c>
      <c r="D2455" s="9" t="s">
        <v>5518</v>
      </c>
      <c r="E2455" s="11">
        <f>VLOOKUP(C2455,Typology!$A$2:$D$615,4,FALSE)</f>
        <v>3</v>
      </c>
      <c r="F2455" s="9" t="s">
        <v>2630</v>
      </c>
      <c r="G2455" s="9" t="s">
        <v>7426</v>
      </c>
      <c r="H2455">
        <v>251.06263000000001</v>
      </c>
      <c r="I2455">
        <v>251.06263000000001</v>
      </c>
    </row>
    <row r="2456" spans="1:9" x14ac:dyDescent="0.25">
      <c r="A2456" s="8">
        <v>2024</v>
      </c>
      <c r="B2456" s="9" t="s">
        <v>783</v>
      </c>
      <c r="C2456" s="9" t="s">
        <v>2629</v>
      </c>
      <c r="D2456" s="9" t="s">
        <v>5518</v>
      </c>
      <c r="E2456" s="11">
        <f>VLOOKUP(C2456,Typology!$A$2:$D$615,4,FALSE)</f>
        <v>3</v>
      </c>
      <c r="F2456" s="9" t="s">
        <v>2631</v>
      </c>
      <c r="G2456" s="9" t="s">
        <v>7427</v>
      </c>
      <c r="H2456">
        <v>773.708394</v>
      </c>
      <c r="I2456">
        <v>773.708394</v>
      </c>
    </row>
    <row r="2457" spans="1:9" x14ac:dyDescent="0.25">
      <c r="A2457" s="8">
        <v>2024</v>
      </c>
      <c r="B2457" s="9" t="s">
        <v>783</v>
      </c>
      <c r="C2457" s="9" t="s">
        <v>2629</v>
      </c>
      <c r="D2457" s="9" t="s">
        <v>5518</v>
      </c>
      <c r="E2457" s="11">
        <f>VLOOKUP(C2457,Typology!$A$2:$D$615,4,FALSE)</f>
        <v>3</v>
      </c>
      <c r="F2457" s="9" t="s">
        <v>2632</v>
      </c>
      <c r="G2457" s="9" t="s">
        <v>5589</v>
      </c>
      <c r="H2457">
        <v>0</v>
      </c>
      <c r="I2457">
        <v>965.62366699999995</v>
      </c>
    </row>
    <row r="2458" spans="1:9" x14ac:dyDescent="0.25">
      <c r="A2458" s="8">
        <v>2024</v>
      </c>
      <c r="B2458" s="9" t="s">
        <v>783</v>
      </c>
      <c r="C2458" s="9" t="s">
        <v>2629</v>
      </c>
      <c r="D2458" s="9" t="s">
        <v>5518</v>
      </c>
      <c r="E2458" s="11">
        <f>VLOOKUP(C2458,Typology!$A$2:$D$615,4,FALSE)</f>
        <v>3</v>
      </c>
      <c r="F2458" s="9" t="s">
        <v>2633</v>
      </c>
      <c r="G2458" s="9" t="s">
        <v>7428</v>
      </c>
      <c r="H2458">
        <v>488.309146</v>
      </c>
      <c r="I2458">
        <v>488.309146</v>
      </c>
    </row>
    <row r="2459" spans="1:9" x14ac:dyDescent="0.25">
      <c r="A2459" s="8">
        <v>2024</v>
      </c>
      <c r="B2459" s="9" t="s">
        <v>783</v>
      </c>
      <c r="C2459" s="9" t="s">
        <v>2629</v>
      </c>
      <c r="D2459" s="9" t="s">
        <v>5518</v>
      </c>
      <c r="E2459" s="11">
        <f>VLOOKUP(C2459,Typology!$A$2:$D$615,4,FALSE)</f>
        <v>3</v>
      </c>
      <c r="F2459" s="9" t="s">
        <v>2634</v>
      </c>
      <c r="G2459" s="9" t="s">
        <v>7153</v>
      </c>
      <c r="H2459">
        <v>0</v>
      </c>
      <c r="I2459">
        <v>692.34264499999995</v>
      </c>
    </row>
    <row r="2460" spans="1:9" x14ac:dyDescent="0.25">
      <c r="A2460" s="8">
        <v>2024</v>
      </c>
      <c r="B2460" s="9" t="s">
        <v>783</v>
      </c>
      <c r="C2460" s="9" t="s">
        <v>2635</v>
      </c>
      <c r="D2460" s="9" t="s">
        <v>4861</v>
      </c>
      <c r="E2460" s="11">
        <f>VLOOKUP(C2460,Typology!$A$2:$D$615,4,FALSE)</f>
        <v>5</v>
      </c>
      <c r="F2460" s="9" t="s">
        <v>2636</v>
      </c>
      <c r="G2460" s="9" t="s">
        <v>7429</v>
      </c>
      <c r="H2460">
        <v>761.63999899999999</v>
      </c>
      <c r="I2460">
        <v>761.63999899999999</v>
      </c>
    </row>
    <row r="2461" spans="1:9" x14ac:dyDescent="0.25">
      <c r="A2461" s="8">
        <v>2024</v>
      </c>
      <c r="B2461" s="9" t="s">
        <v>783</v>
      </c>
      <c r="C2461" s="9" t="s">
        <v>2635</v>
      </c>
      <c r="D2461" s="9" t="s">
        <v>4861</v>
      </c>
      <c r="E2461" s="11">
        <f>VLOOKUP(C2461,Typology!$A$2:$D$615,4,FALSE)</f>
        <v>5</v>
      </c>
      <c r="F2461" s="9" t="s">
        <v>2637</v>
      </c>
      <c r="G2461" s="9" t="s">
        <v>7430</v>
      </c>
      <c r="H2461">
        <v>0</v>
      </c>
      <c r="I2461">
        <v>701.07021699999996</v>
      </c>
    </row>
    <row r="2462" spans="1:9" x14ac:dyDescent="0.25">
      <c r="A2462" s="8">
        <v>2024</v>
      </c>
      <c r="B2462" s="9" t="s">
        <v>783</v>
      </c>
      <c r="C2462" s="9" t="s">
        <v>2635</v>
      </c>
      <c r="D2462" s="9" t="s">
        <v>4861</v>
      </c>
      <c r="E2462" s="11">
        <f>VLOOKUP(C2462,Typology!$A$2:$D$615,4,FALSE)</f>
        <v>5</v>
      </c>
      <c r="F2462" s="9" t="s">
        <v>2638</v>
      </c>
      <c r="G2462" s="9" t="s">
        <v>7431</v>
      </c>
      <c r="H2462">
        <v>0</v>
      </c>
      <c r="I2462">
        <v>1866.489763</v>
      </c>
    </row>
    <row r="2463" spans="1:9" x14ac:dyDescent="0.25">
      <c r="A2463" s="8">
        <v>2024</v>
      </c>
      <c r="B2463" s="9" t="s">
        <v>783</v>
      </c>
      <c r="C2463" s="9" t="s">
        <v>2635</v>
      </c>
      <c r="D2463" s="9" t="s">
        <v>4861</v>
      </c>
      <c r="E2463" s="11">
        <f>VLOOKUP(C2463,Typology!$A$2:$D$615,4,FALSE)</f>
        <v>5</v>
      </c>
      <c r="F2463" s="9" t="s">
        <v>2639</v>
      </c>
      <c r="G2463" s="9" t="s">
        <v>7432</v>
      </c>
      <c r="H2463">
        <v>711.00858100000005</v>
      </c>
      <c r="I2463">
        <v>711.00858100000005</v>
      </c>
    </row>
    <row r="2464" spans="1:9" x14ac:dyDescent="0.25">
      <c r="A2464" s="8">
        <v>2024</v>
      </c>
      <c r="B2464" s="9" t="s">
        <v>783</v>
      </c>
      <c r="C2464" s="9" t="s">
        <v>2635</v>
      </c>
      <c r="D2464" s="9" t="s">
        <v>4861</v>
      </c>
      <c r="E2464" s="11">
        <f>VLOOKUP(C2464,Typology!$A$2:$D$615,4,FALSE)</f>
        <v>5</v>
      </c>
      <c r="F2464" s="9" t="s">
        <v>2640</v>
      </c>
      <c r="G2464" s="9" t="s">
        <v>7433</v>
      </c>
      <c r="H2464">
        <v>589.48814900000002</v>
      </c>
      <c r="I2464">
        <v>589.48814900000002</v>
      </c>
    </row>
    <row r="2465" spans="1:9" x14ac:dyDescent="0.25">
      <c r="A2465" s="8">
        <v>2024</v>
      </c>
      <c r="B2465" s="9" t="s">
        <v>783</v>
      </c>
      <c r="C2465" s="9" t="s">
        <v>2635</v>
      </c>
      <c r="D2465" s="9" t="s">
        <v>4861</v>
      </c>
      <c r="E2465" s="11">
        <f>VLOOKUP(C2465,Typology!$A$2:$D$615,4,FALSE)</f>
        <v>5</v>
      </c>
      <c r="F2465" s="9" t="s">
        <v>2641</v>
      </c>
      <c r="G2465" s="9" t="s">
        <v>7434</v>
      </c>
      <c r="H2465">
        <v>721.99078799999995</v>
      </c>
      <c r="I2465">
        <v>721.99078799999995</v>
      </c>
    </row>
    <row r="2466" spans="1:9" x14ac:dyDescent="0.25">
      <c r="A2466" s="8">
        <v>2024</v>
      </c>
      <c r="B2466" s="9" t="s">
        <v>783</v>
      </c>
      <c r="C2466" s="9" t="s">
        <v>2635</v>
      </c>
      <c r="D2466" s="9" t="s">
        <v>4861</v>
      </c>
      <c r="E2466" s="11">
        <f>VLOOKUP(C2466,Typology!$A$2:$D$615,4,FALSE)</f>
        <v>5</v>
      </c>
      <c r="F2466" s="9" t="s">
        <v>2642</v>
      </c>
      <c r="G2466" s="9" t="s">
        <v>7435</v>
      </c>
      <c r="H2466">
        <v>701.18931099999998</v>
      </c>
      <c r="I2466">
        <v>701.18931099999998</v>
      </c>
    </row>
    <row r="2467" spans="1:9" x14ac:dyDescent="0.25">
      <c r="A2467" s="8">
        <v>2024</v>
      </c>
      <c r="B2467" s="9" t="s">
        <v>783</v>
      </c>
      <c r="C2467" s="9" t="s">
        <v>2635</v>
      </c>
      <c r="D2467" s="9" t="s">
        <v>4861</v>
      </c>
      <c r="E2467" s="11">
        <f>VLOOKUP(C2467,Typology!$A$2:$D$615,4,FALSE)</f>
        <v>5</v>
      </c>
      <c r="F2467" s="9" t="s">
        <v>2643</v>
      </c>
      <c r="G2467" s="9" t="s">
        <v>7436</v>
      </c>
      <c r="H2467">
        <v>0</v>
      </c>
      <c r="I2467">
        <v>1063.753291</v>
      </c>
    </row>
    <row r="2468" spans="1:9" x14ac:dyDescent="0.25">
      <c r="A2468" s="8">
        <v>2024</v>
      </c>
      <c r="B2468" s="9" t="s">
        <v>783</v>
      </c>
      <c r="C2468" s="9" t="s">
        <v>2635</v>
      </c>
      <c r="D2468" s="9" t="s">
        <v>4861</v>
      </c>
      <c r="E2468" s="11">
        <f>VLOOKUP(C2468,Typology!$A$2:$D$615,4,FALSE)</f>
        <v>5</v>
      </c>
      <c r="F2468" s="9" t="s">
        <v>2644</v>
      </c>
      <c r="G2468" s="9" t="s">
        <v>7437</v>
      </c>
      <c r="H2468">
        <v>0</v>
      </c>
      <c r="I2468">
        <v>1048.567137</v>
      </c>
    </row>
    <row r="2469" spans="1:9" x14ac:dyDescent="0.25">
      <c r="A2469" s="8">
        <v>2024</v>
      </c>
      <c r="B2469" s="9" t="s">
        <v>783</v>
      </c>
      <c r="C2469" s="9" t="s">
        <v>2635</v>
      </c>
      <c r="D2469" s="9" t="s">
        <v>4861</v>
      </c>
      <c r="E2469" s="11">
        <f>VLOOKUP(C2469,Typology!$A$2:$D$615,4,FALSE)</f>
        <v>5</v>
      </c>
      <c r="F2469" s="9" t="s">
        <v>2645</v>
      </c>
      <c r="G2469" s="9" t="s">
        <v>7438</v>
      </c>
      <c r="H2469">
        <v>553.71836699999994</v>
      </c>
      <c r="I2469">
        <v>553.71836699999994</v>
      </c>
    </row>
    <row r="2470" spans="1:9" x14ac:dyDescent="0.25">
      <c r="A2470" s="8">
        <v>2024</v>
      </c>
      <c r="B2470" s="9" t="s">
        <v>783</v>
      </c>
      <c r="C2470" s="9" t="s">
        <v>2646</v>
      </c>
      <c r="D2470" s="9" t="s">
        <v>5519</v>
      </c>
      <c r="E2470" s="11">
        <f>VLOOKUP(C2470,Typology!$A$2:$D$615,4,FALSE)</f>
        <v>6</v>
      </c>
      <c r="F2470" s="9" t="s">
        <v>2647</v>
      </c>
      <c r="G2470" s="9" t="s">
        <v>7439</v>
      </c>
      <c r="H2470">
        <v>659.528729</v>
      </c>
      <c r="I2470">
        <v>659.528729</v>
      </c>
    </row>
    <row r="2471" spans="1:9" x14ac:dyDescent="0.25">
      <c r="A2471" s="8">
        <v>2024</v>
      </c>
      <c r="B2471" s="9" t="s">
        <v>783</v>
      </c>
      <c r="C2471" s="9" t="s">
        <v>2646</v>
      </c>
      <c r="D2471" s="9" t="s">
        <v>5519</v>
      </c>
      <c r="E2471" s="11">
        <f>VLOOKUP(C2471,Typology!$A$2:$D$615,4,FALSE)</f>
        <v>6</v>
      </c>
      <c r="F2471" s="9" t="s">
        <v>2648</v>
      </c>
      <c r="G2471" s="9" t="s">
        <v>7440</v>
      </c>
      <c r="H2471">
        <v>526.64943100000005</v>
      </c>
      <c r="I2471">
        <v>706.10873200000003</v>
      </c>
    </row>
    <row r="2472" spans="1:9" x14ac:dyDescent="0.25">
      <c r="A2472" s="8">
        <v>2024</v>
      </c>
      <c r="B2472" s="9" t="s">
        <v>783</v>
      </c>
      <c r="C2472" s="9" t="s">
        <v>2646</v>
      </c>
      <c r="D2472" s="9" t="s">
        <v>5519</v>
      </c>
      <c r="E2472" s="11">
        <f>VLOOKUP(C2472,Typology!$A$2:$D$615,4,FALSE)</f>
        <v>6</v>
      </c>
      <c r="F2472" s="9" t="s">
        <v>2649</v>
      </c>
      <c r="G2472" s="9" t="s">
        <v>7441</v>
      </c>
      <c r="H2472">
        <v>741.49605899999995</v>
      </c>
      <c r="I2472">
        <v>741.49605899999995</v>
      </c>
    </row>
    <row r="2473" spans="1:9" x14ac:dyDescent="0.25">
      <c r="A2473" s="8">
        <v>2024</v>
      </c>
      <c r="B2473" s="9" t="s">
        <v>783</v>
      </c>
      <c r="C2473" s="9" t="s">
        <v>2646</v>
      </c>
      <c r="D2473" s="9" t="s">
        <v>5519</v>
      </c>
      <c r="E2473" s="11">
        <f>VLOOKUP(C2473,Typology!$A$2:$D$615,4,FALSE)</f>
        <v>6</v>
      </c>
      <c r="F2473" s="9" t="s">
        <v>2650</v>
      </c>
      <c r="G2473" s="9" t="s">
        <v>7442</v>
      </c>
      <c r="H2473">
        <v>0</v>
      </c>
      <c r="I2473">
        <v>684.59684300000004</v>
      </c>
    </row>
    <row r="2474" spans="1:9" x14ac:dyDescent="0.25">
      <c r="A2474" s="8">
        <v>2024</v>
      </c>
      <c r="B2474" s="9" t="s">
        <v>783</v>
      </c>
      <c r="C2474" s="9" t="s">
        <v>2646</v>
      </c>
      <c r="D2474" s="9" t="s">
        <v>5519</v>
      </c>
      <c r="E2474" s="11">
        <f>VLOOKUP(C2474,Typology!$A$2:$D$615,4,FALSE)</f>
        <v>6</v>
      </c>
      <c r="F2474" s="9" t="s">
        <v>2651</v>
      </c>
      <c r="G2474" s="9" t="s">
        <v>7443</v>
      </c>
      <c r="H2474">
        <v>0</v>
      </c>
      <c r="I2474">
        <v>2474.3153940000002</v>
      </c>
    </row>
    <row r="2475" spans="1:9" x14ac:dyDescent="0.25">
      <c r="A2475" s="8">
        <v>2024</v>
      </c>
      <c r="B2475" s="9" t="s">
        <v>783</v>
      </c>
      <c r="C2475" s="9" t="s">
        <v>2646</v>
      </c>
      <c r="D2475" s="9" t="s">
        <v>5519</v>
      </c>
      <c r="E2475" s="11">
        <f>VLOOKUP(C2475,Typology!$A$2:$D$615,4,FALSE)</f>
        <v>6</v>
      </c>
      <c r="F2475" s="9" t="s">
        <v>2652</v>
      </c>
      <c r="G2475" s="9" t="s">
        <v>7444</v>
      </c>
      <c r="H2475">
        <v>0</v>
      </c>
      <c r="I2475">
        <v>171.30239399999999</v>
      </c>
    </row>
    <row r="2476" spans="1:9" x14ac:dyDescent="0.25">
      <c r="A2476" s="8">
        <v>2024</v>
      </c>
      <c r="B2476" s="9" t="s">
        <v>783</v>
      </c>
      <c r="C2476" s="9" t="s">
        <v>2646</v>
      </c>
      <c r="D2476" s="9" t="s">
        <v>5519</v>
      </c>
      <c r="E2476" s="11">
        <f>VLOOKUP(C2476,Typology!$A$2:$D$615,4,FALSE)</f>
        <v>6</v>
      </c>
      <c r="F2476" s="9" t="s">
        <v>2653</v>
      </c>
      <c r="G2476" s="9" t="s">
        <v>7445</v>
      </c>
      <c r="H2476">
        <v>439.75542100000001</v>
      </c>
      <c r="I2476">
        <v>439.75542100000001</v>
      </c>
    </row>
    <row r="2477" spans="1:9" x14ac:dyDescent="0.25">
      <c r="A2477" s="8">
        <v>2024</v>
      </c>
      <c r="B2477" s="9" t="s">
        <v>783</v>
      </c>
      <c r="C2477" s="9" t="s">
        <v>2646</v>
      </c>
      <c r="D2477" s="9" t="s">
        <v>5519</v>
      </c>
      <c r="E2477" s="11">
        <f>VLOOKUP(C2477,Typology!$A$2:$D$615,4,FALSE)</f>
        <v>6</v>
      </c>
      <c r="F2477" s="9" t="s">
        <v>2654</v>
      </c>
      <c r="G2477" s="9" t="s">
        <v>7446</v>
      </c>
      <c r="H2477">
        <v>172.65671600000002</v>
      </c>
      <c r="I2477">
        <v>172.65671600000002</v>
      </c>
    </row>
    <row r="2478" spans="1:9" x14ac:dyDescent="0.25">
      <c r="A2478" s="8">
        <v>2024</v>
      </c>
      <c r="B2478" s="9" t="s">
        <v>783</v>
      </c>
      <c r="C2478" s="9" t="s">
        <v>2646</v>
      </c>
      <c r="D2478" s="9" t="s">
        <v>5519</v>
      </c>
      <c r="E2478" s="11">
        <f>VLOOKUP(C2478,Typology!$A$2:$D$615,4,FALSE)</f>
        <v>6</v>
      </c>
      <c r="F2478" s="9" t="s">
        <v>2655</v>
      </c>
      <c r="G2478" s="9" t="s">
        <v>7345</v>
      </c>
      <c r="H2478">
        <v>515.90490599999998</v>
      </c>
      <c r="I2478">
        <v>660.67816300000004</v>
      </c>
    </row>
    <row r="2479" spans="1:9" x14ac:dyDescent="0.25">
      <c r="A2479" s="8">
        <v>2024</v>
      </c>
      <c r="B2479" s="9" t="s">
        <v>783</v>
      </c>
      <c r="C2479" s="9" t="s">
        <v>2646</v>
      </c>
      <c r="D2479" s="9" t="s">
        <v>5519</v>
      </c>
      <c r="E2479" s="11">
        <f>VLOOKUP(C2479,Typology!$A$2:$D$615,4,FALSE)</f>
        <v>6</v>
      </c>
      <c r="F2479" s="9" t="s">
        <v>2646</v>
      </c>
      <c r="G2479" s="9" t="s">
        <v>5519</v>
      </c>
      <c r="H2479">
        <v>11.756418</v>
      </c>
      <c r="I2479">
        <v>31.592955</v>
      </c>
    </row>
    <row r="2480" spans="1:9" x14ac:dyDescent="0.25">
      <c r="A2480" s="8">
        <v>2024</v>
      </c>
      <c r="B2480" s="9" t="s">
        <v>783</v>
      </c>
      <c r="C2480" s="9" t="s">
        <v>2646</v>
      </c>
      <c r="D2480" s="9" t="s">
        <v>5519</v>
      </c>
      <c r="E2480" s="11">
        <f>VLOOKUP(C2480,Typology!$A$2:$D$615,4,FALSE)</f>
        <v>6</v>
      </c>
      <c r="F2480" s="9" t="s">
        <v>2656</v>
      </c>
      <c r="G2480" s="9" t="s">
        <v>7447</v>
      </c>
      <c r="H2480">
        <v>0</v>
      </c>
      <c r="I2480">
        <v>459.86751500000003</v>
      </c>
    </row>
    <row r="2481" spans="1:9" x14ac:dyDescent="0.25">
      <c r="A2481" s="8">
        <v>2024</v>
      </c>
      <c r="B2481" s="9" t="s">
        <v>783</v>
      </c>
      <c r="C2481" s="9" t="s">
        <v>2646</v>
      </c>
      <c r="D2481" s="9" t="s">
        <v>5519</v>
      </c>
      <c r="E2481" s="11">
        <f>VLOOKUP(C2481,Typology!$A$2:$D$615,4,FALSE)</f>
        <v>6</v>
      </c>
      <c r="F2481" s="9" t="s">
        <v>2657</v>
      </c>
      <c r="G2481" s="9" t="s">
        <v>7448</v>
      </c>
      <c r="H2481">
        <v>521.52254600000003</v>
      </c>
      <c r="I2481">
        <v>704.34932400000002</v>
      </c>
    </row>
    <row r="2482" spans="1:9" x14ac:dyDescent="0.25">
      <c r="A2482" s="8">
        <v>2024</v>
      </c>
      <c r="B2482" s="9" t="s">
        <v>783</v>
      </c>
      <c r="C2482" s="9" t="s">
        <v>2646</v>
      </c>
      <c r="D2482" s="9" t="s">
        <v>5519</v>
      </c>
      <c r="E2482" s="11">
        <f>VLOOKUP(C2482,Typology!$A$2:$D$615,4,FALSE)</f>
        <v>6</v>
      </c>
      <c r="F2482" s="9" t="s">
        <v>2658</v>
      </c>
      <c r="G2482" s="9" t="s">
        <v>6610</v>
      </c>
      <c r="H2482">
        <v>520.25788399999999</v>
      </c>
      <c r="I2482">
        <v>710.25205700000004</v>
      </c>
    </row>
    <row r="2483" spans="1:9" x14ac:dyDescent="0.25">
      <c r="A2483" s="8">
        <v>2024</v>
      </c>
      <c r="B2483" s="9" t="s">
        <v>783</v>
      </c>
      <c r="C2483" s="9" t="s">
        <v>2646</v>
      </c>
      <c r="D2483" s="9" t="s">
        <v>5519</v>
      </c>
      <c r="E2483" s="11">
        <f>VLOOKUP(C2483,Typology!$A$2:$D$615,4,FALSE)</f>
        <v>6</v>
      </c>
      <c r="F2483" s="9" t="s">
        <v>2659</v>
      </c>
      <c r="G2483" s="9" t="s">
        <v>7449</v>
      </c>
      <c r="H2483">
        <v>644.62999000000002</v>
      </c>
      <c r="I2483">
        <v>644.62999000000002</v>
      </c>
    </row>
    <row r="2484" spans="1:9" x14ac:dyDescent="0.25">
      <c r="A2484" s="8">
        <v>2024</v>
      </c>
      <c r="B2484" s="9" t="s">
        <v>783</v>
      </c>
      <c r="C2484" s="9" t="s">
        <v>2646</v>
      </c>
      <c r="D2484" s="9" t="s">
        <v>5519</v>
      </c>
      <c r="E2484" s="11">
        <f>VLOOKUP(C2484,Typology!$A$2:$D$615,4,FALSE)</f>
        <v>6</v>
      </c>
      <c r="F2484" s="9" t="s">
        <v>2660</v>
      </c>
      <c r="G2484" s="9" t="s">
        <v>6650</v>
      </c>
      <c r="H2484">
        <v>484.68076200000002</v>
      </c>
      <c r="I2484">
        <v>660.512157</v>
      </c>
    </row>
    <row r="2485" spans="1:9" x14ac:dyDescent="0.25">
      <c r="A2485" s="8">
        <v>2024</v>
      </c>
      <c r="B2485" s="9" t="s">
        <v>783</v>
      </c>
      <c r="C2485" s="9" t="s">
        <v>2646</v>
      </c>
      <c r="D2485" s="9" t="s">
        <v>5519</v>
      </c>
      <c r="E2485" s="11">
        <f>VLOOKUP(C2485,Typology!$A$2:$D$615,4,FALSE)</f>
        <v>6</v>
      </c>
      <c r="F2485" s="9" t="s">
        <v>2661</v>
      </c>
      <c r="G2485" s="9" t="s">
        <v>7450</v>
      </c>
      <c r="H2485">
        <v>634.62962200000004</v>
      </c>
      <c r="I2485">
        <v>634.62962200000004</v>
      </c>
    </row>
    <row r="2486" spans="1:9" x14ac:dyDescent="0.25">
      <c r="A2486" s="8">
        <v>2024</v>
      </c>
      <c r="B2486" s="9" t="s">
        <v>783</v>
      </c>
      <c r="C2486" s="9" t="s">
        <v>2646</v>
      </c>
      <c r="D2486" s="9" t="s">
        <v>5519</v>
      </c>
      <c r="E2486" s="11">
        <f>VLOOKUP(C2486,Typology!$A$2:$D$615,4,FALSE)</f>
        <v>6</v>
      </c>
      <c r="F2486" s="9" t="s">
        <v>2662</v>
      </c>
      <c r="G2486" s="9" t="s">
        <v>7451</v>
      </c>
      <c r="H2486">
        <v>603.74269100000004</v>
      </c>
      <c r="I2486">
        <v>805.82456200000001</v>
      </c>
    </row>
    <row r="2487" spans="1:9" x14ac:dyDescent="0.25">
      <c r="A2487" s="8">
        <v>2024</v>
      </c>
      <c r="B2487" s="9" t="s">
        <v>783</v>
      </c>
      <c r="C2487" s="9" t="s">
        <v>2646</v>
      </c>
      <c r="D2487" s="9" t="s">
        <v>5519</v>
      </c>
      <c r="E2487" s="11">
        <f>VLOOKUP(C2487,Typology!$A$2:$D$615,4,FALSE)</f>
        <v>6</v>
      </c>
      <c r="F2487" s="9" t="s">
        <v>2663</v>
      </c>
      <c r="G2487" s="9" t="s">
        <v>6603</v>
      </c>
      <c r="H2487">
        <v>459.31976600000002</v>
      </c>
      <c r="I2487">
        <v>589.43023100000005</v>
      </c>
    </row>
    <row r="2488" spans="1:9" x14ac:dyDescent="0.25">
      <c r="A2488" s="8">
        <v>2024</v>
      </c>
      <c r="B2488" s="9" t="s">
        <v>783</v>
      </c>
      <c r="C2488" s="9" t="s">
        <v>2646</v>
      </c>
      <c r="D2488" s="9" t="s">
        <v>5519</v>
      </c>
      <c r="E2488" s="11">
        <f>VLOOKUP(C2488,Typology!$A$2:$D$615,4,FALSE)</f>
        <v>6</v>
      </c>
      <c r="F2488" s="9" t="s">
        <v>2664</v>
      </c>
      <c r="G2488" s="9" t="s">
        <v>7452</v>
      </c>
      <c r="H2488">
        <v>756.35773099999994</v>
      </c>
      <c r="I2488">
        <v>756.35773099999994</v>
      </c>
    </row>
    <row r="2489" spans="1:9" x14ac:dyDescent="0.25">
      <c r="A2489" s="8">
        <v>2024</v>
      </c>
      <c r="B2489" s="9" t="s">
        <v>783</v>
      </c>
      <c r="C2489" s="9" t="s">
        <v>2646</v>
      </c>
      <c r="D2489" s="9" t="s">
        <v>5519</v>
      </c>
      <c r="E2489" s="11">
        <f>VLOOKUP(C2489,Typology!$A$2:$D$615,4,FALSE)</f>
        <v>6</v>
      </c>
      <c r="F2489" s="9" t="s">
        <v>2665</v>
      </c>
      <c r="G2489" s="9" t="s">
        <v>7453</v>
      </c>
      <c r="H2489">
        <v>0</v>
      </c>
      <c r="I2489">
        <v>667.63155400000005</v>
      </c>
    </row>
    <row r="2490" spans="1:9" x14ac:dyDescent="0.25">
      <c r="A2490" s="8">
        <v>2024</v>
      </c>
      <c r="B2490" s="9" t="s">
        <v>783</v>
      </c>
      <c r="C2490" s="9" t="s">
        <v>2646</v>
      </c>
      <c r="D2490" s="9" t="s">
        <v>5519</v>
      </c>
      <c r="E2490" s="11">
        <f>VLOOKUP(C2490,Typology!$A$2:$D$615,4,FALSE)</f>
        <v>6</v>
      </c>
      <c r="F2490" s="9" t="s">
        <v>2666</v>
      </c>
      <c r="G2490" s="9" t="s">
        <v>7454</v>
      </c>
      <c r="H2490">
        <v>0</v>
      </c>
      <c r="I2490">
        <v>2225.0474749999998</v>
      </c>
    </row>
    <row r="2491" spans="1:9" x14ac:dyDescent="0.25">
      <c r="A2491" s="8">
        <v>2024</v>
      </c>
      <c r="B2491" s="9" t="s">
        <v>783</v>
      </c>
      <c r="C2491" s="9" t="s">
        <v>2646</v>
      </c>
      <c r="D2491" s="9" t="s">
        <v>5519</v>
      </c>
      <c r="E2491" s="11">
        <f>VLOOKUP(C2491,Typology!$A$2:$D$615,4,FALSE)</f>
        <v>6</v>
      </c>
      <c r="F2491" s="9" t="s">
        <v>2667</v>
      </c>
      <c r="G2491" s="9" t="s">
        <v>7455</v>
      </c>
      <c r="H2491">
        <v>501.51744200000002</v>
      </c>
      <c r="I2491">
        <v>656.63372100000004</v>
      </c>
    </row>
    <row r="2492" spans="1:9" x14ac:dyDescent="0.25">
      <c r="A2492" s="8">
        <v>2024</v>
      </c>
      <c r="B2492" s="9" t="s">
        <v>783</v>
      </c>
      <c r="C2492" s="9" t="s">
        <v>2646</v>
      </c>
      <c r="D2492" s="9" t="s">
        <v>5519</v>
      </c>
      <c r="E2492" s="11">
        <f>VLOOKUP(C2492,Typology!$A$2:$D$615,4,FALSE)</f>
        <v>6</v>
      </c>
      <c r="F2492" s="9" t="s">
        <v>2668</v>
      </c>
      <c r="G2492" s="9" t="s">
        <v>7456</v>
      </c>
      <c r="H2492">
        <v>0</v>
      </c>
      <c r="I2492">
        <v>709.43307800000002</v>
      </c>
    </row>
    <row r="2493" spans="1:9" x14ac:dyDescent="0.25">
      <c r="A2493" s="8">
        <v>2024</v>
      </c>
      <c r="B2493" s="9" t="s">
        <v>783</v>
      </c>
      <c r="C2493" s="9" t="s">
        <v>2669</v>
      </c>
      <c r="D2493" s="9" t="s">
        <v>5520</v>
      </c>
      <c r="E2493" s="11">
        <f>VLOOKUP(C2493,Typology!$A$2:$D$615,4,FALSE)</f>
        <v>1</v>
      </c>
      <c r="F2493" s="9" t="s">
        <v>2670</v>
      </c>
      <c r="G2493" s="9" t="s">
        <v>7457</v>
      </c>
      <c r="H2493">
        <v>0</v>
      </c>
      <c r="I2493">
        <v>327.89299499999998</v>
      </c>
    </row>
    <row r="2494" spans="1:9" x14ac:dyDescent="0.25">
      <c r="A2494" s="8">
        <v>2024</v>
      </c>
      <c r="B2494" s="9" t="s">
        <v>783</v>
      </c>
      <c r="C2494" s="9" t="s">
        <v>2669</v>
      </c>
      <c r="D2494" s="9" t="s">
        <v>5520</v>
      </c>
      <c r="E2494" s="11">
        <f>VLOOKUP(C2494,Typology!$A$2:$D$615,4,FALSE)</f>
        <v>1</v>
      </c>
      <c r="F2494" s="9" t="s">
        <v>2671</v>
      </c>
      <c r="G2494" s="9" t="s">
        <v>7458</v>
      </c>
      <c r="H2494">
        <v>0</v>
      </c>
      <c r="I2494">
        <v>392.45370600000001</v>
      </c>
    </row>
    <row r="2495" spans="1:9" x14ac:dyDescent="0.25">
      <c r="A2495" s="8">
        <v>2024</v>
      </c>
      <c r="B2495" s="9" t="s">
        <v>783</v>
      </c>
      <c r="C2495" s="9" t="s">
        <v>2669</v>
      </c>
      <c r="D2495" s="9" t="s">
        <v>5520</v>
      </c>
      <c r="E2495" s="11">
        <f>VLOOKUP(C2495,Typology!$A$2:$D$615,4,FALSE)</f>
        <v>1</v>
      </c>
      <c r="F2495" s="9" t="s">
        <v>2672</v>
      </c>
      <c r="G2495" s="9" t="s">
        <v>7459</v>
      </c>
      <c r="H2495">
        <v>660.54704400000003</v>
      </c>
      <c r="I2495">
        <v>660.54704400000003</v>
      </c>
    </row>
    <row r="2496" spans="1:9" x14ac:dyDescent="0.25">
      <c r="A2496" s="8">
        <v>2024</v>
      </c>
      <c r="B2496" s="9" t="s">
        <v>783</v>
      </c>
      <c r="C2496" s="9" t="s">
        <v>2673</v>
      </c>
      <c r="D2496" s="9" t="s">
        <v>4361</v>
      </c>
      <c r="E2496" s="11">
        <f>VLOOKUP(C2496,Typology!$A$2:$D$615,4,FALSE)</f>
        <v>1</v>
      </c>
      <c r="F2496" s="9" t="s">
        <v>2674</v>
      </c>
      <c r="G2496" s="9" t="s">
        <v>7460</v>
      </c>
      <c r="H2496">
        <v>0</v>
      </c>
      <c r="I2496">
        <v>114.166667</v>
      </c>
    </row>
    <row r="2497" spans="1:9" x14ac:dyDescent="0.25">
      <c r="A2497" s="8">
        <v>2024</v>
      </c>
      <c r="B2497" s="9" t="s">
        <v>783</v>
      </c>
      <c r="C2497" s="9" t="s">
        <v>2673</v>
      </c>
      <c r="D2497" s="9" t="s">
        <v>4361</v>
      </c>
      <c r="E2497" s="11">
        <f>VLOOKUP(C2497,Typology!$A$2:$D$615,4,FALSE)</f>
        <v>1</v>
      </c>
      <c r="F2497" s="9" t="s">
        <v>2675</v>
      </c>
      <c r="G2497" s="9" t="s">
        <v>7461</v>
      </c>
      <c r="H2497">
        <v>266.17647999999997</v>
      </c>
      <c r="I2497">
        <v>266.17647999999997</v>
      </c>
    </row>
    <row r="2498" spans="1:9" x14ac:dyDescent="0.25">
      <c r="A2498" s="8">
        <v>2024</v>
      </c>
      <c r="B2498" s="9" t="s">
        <v>783</v>
      </c>
      <c r="C2498" s="9" t="s">
        <v>2673</v>
      </c>
      <c r="D2498" s="9" t="s">
        <v>4361</v>
      </c>
      <c r="E2498" s="11">
        <f>VLOOKUP(C2498,Typology!$A$2:$D$615,4,FALSE)</f>
        <v>1</v>
      </c>
      <c r="F2498" s="9" t="s">
        <v>2676</v>
      </c>
      <c r="G2498" s="9" t="s">
        <v>7462</v>
      </c>
      <c r="H2498">
        <v>0</v>
      </c>
      <c r="I2498">
        <v>155.84830399999998</v>
      </c>
    </row>
    <row r="2499" spans="1:9" x14ac:dyDescent="0.25">
      <c r="A2499" s="8">
        <v>2024</v>
      </c>
      <c r="B2499" s="9" t="s">
        <v>783</v>
      </c>
      <c r="C2499" s="9" t="s">
        <v>2677</v>
      </c>
      <c r="D2499" s="9" t="s">
        <v>4655</v>
      </c>
      <c r="E2499" s="11">
        <f>VLOOKUP(C2499,Typology!$A$2:$D$615,4,FALSE)</f>
        <v>3</v>
      </c>
      <c r="F2499" s="9" t="s">
        <v>2678</v>
      </c>
      <c r="G2499" s="9" t="s">
        <v>7463</v>
      </c>
      <c r="H2499">
        <v>332.94416899999999</v>
      </c>
      <c r="I2499">
        <v>332.94416899999999</v>
      </c>
    </row>
    <row r="2500" spans="1:9" x14ac:dyDescent="0.25">
      <c r="A2500" s="8">
        <v>2024</v>
      </c>
      <c r="B2500" s="9" t="s">
        <v>783</v>
      </c>
      <c r="C2500" s="9" t="s">
        <v>2677</v>
      </c>
      <c r="D2500" s="9" t="s">
        <v>4655</v>
      </c>
      <c r="E2500" s="11">
        <f>VLOOKUP(C2500,Typology!$A$2:$D$615,4,FALSE)</f>
        <v>3</v>
      </c>
      <c r="F2500" s="9" t="s">
        <v>2679</v>
      </c>
      <c r="G2500" s="9" t="s">
        <v>7464</v>
      </c>
      <c r="H2500">
        <v>377.23396200000002</v>
      </c>
      <c r="I2500">
        <v>377.23396200000002</v>
      </c>
    </row>
    <row r="2501" spans="1:9" x14ac:dyDescent="0.25">
      <c r="A2501" s="8">
        <v>2024</v>
      </c>
      <c r="B2501" s="9" t="s">
        <v>783</v>
      </c>
      <c r="C2501" s="9" t="s">
        <v>2677</v>
      </c>
      <c r="D2501" s="9" t="s">
        <v>4655</v>
      </c>
      <c r="E2501" s="11">
        <f>VLOOKUP(C2501,Typology!$A$2:$D$615,4,FALSE)</f>
        <v>3</v>
      </c>
      <c r="F2501" s="9" t="s">
        <v>2680</v>
      </c>
      <c r="G2501" s="9" t="s">
        <v>7465</v>
      </c>
      <c r="H2501">
        <v>358.080084</v>
      </c>
      <c r="I2501">
        <v>358.080084</v>
      </c>
    </row>
    <row r="2502" spans="1:9" x14ac:dyDescent="0.25">
      <c r="A2502" s="8">
        <v>2024</v>
      </c>
      <c r="B2502" s="9" t="s">
        <v>783</v>
      </c>
      <c r="C2502" s="9" t="s">
        <v>2677</v>
      </c>
      <c r="D2502" s="9" t="s">
        <v>4655</v>
      </c>
      <c r="E2502" s="11">
        <f>VLOOKUP(C2502,Typology!$A$2:$D$615,4,FALSE)</f>
        <v>3</v>
      </c>
      <c r="F2502" s="9" t="s">
        <v>2681</v>
      </c>
      <c r="G2502" s="9" t="s">
        <v>7466</v>
      </c>
      <c r="H2502">
        <v>0</v>
      </c>
      <c r="I2502">
        <v>625.07982300000003</v>
      </c>
    </row>
    <row r="2503" spans="1:9" x14ac:dyDescent="0.25">
      <c r="A2503" s="8">
        <v>2024</v>
      </c>
      <c r="B2503" s="9" t="s">
        <v>783</v>
      </c>
      <c r="C2503" s="9" t="s">
        <v>2677</v>
      </c>
      <c r="D2503" s="9" t="s">
        <v>4655</v>
      </c>
      <c r="E2503" s="11">
        <f>VLOOKUP(C2503,Typology!$A$2:$D$615,4,FALSE)</f>
        <v>3</v>
      </c>
      <c r="F2503" s="9" t="s">
        <v>2682</v>
      </c>
      <c r="G2503" s="9" t="s">
        <v>7467</v>
      </c>
      <c r="H2503">
        <v>0</v>
      </c>
      <c r="I2503">
        <v>619.04686900000002</v>
      </c>
    </row>
    <row r="2504" spans="1:9" x14ac:dyDescent="0.25">
      <c r="A2504" s="8">
        <v>2024</v>
      </c>
      <c r="B2504" s="9" t="s">
        <v>783</v>
      </c>
      <c r="C2504" s="9" t="s">
        <v>2683</v>
      </c>
      <c r="D2504" s="9" t="s">
        <v>4860</v>
      </c>
      <c r="E2504" s="11">
        <f>VLOOKUP(C2504,Typology!$A$2:$D$615,4,FALSE)</f>
        <v>5</v>
      </c>
      <c r="F2504" s="9" t="s">
        <v>2684</v>
      </c>
      <c r="G2504" s="9" t="s">
        <v>7468</v>
      </c>
      <c r="H2504">
        <v>509.33808599999998</v>
      </c>
      <c r="I2504">
        <v>509.33808599999998</v>
      </c>
    </row>
    <row r="2505" spans="1:9" x14ac:dyDescent="0.25">
      <c r="A2505" s="8">
        <v>2024</v>
      </c>
      <c r="B2505" s="9" t="s">
        <v>783</v>
      </c>
      <c r="C2505" s="9" t="s">
        <v>2683</v>
      </c>
      <c r="D2505" s="9" t="s">
        <v>4860</v>
      </c>
      <c r="E2505" s="11">
        <f>VLOOKUP(C2505,Typology!$A$2:$D$615,4,FALSE)</f>
        <v>5</v>
      </c>
      <c r="F2505" s="9" t="s">
        <v>2685</v>
      </c>
      <c r="G2505" s="9" t="s">
        <v>7469</v>
      </c>
      <c r="H2505">
        <v>337.70126499999998</v>
      </c>
      <c r="I2505">
        <v>337.70126499999998</v>
      </c>
    </row>
    <row r="2506" spans="1:9" x14ac:dyDescent="0.25">
      <c r="A2506" s="8">
        <v>2024</v>
      </c>
      <c r="B2506" s="9" t="s">
        <v>783</v>
      </c>
      <c r="C2506" s="9" t="s">
        <v>2683</v>
      </c>
      <c r="D2506" s="9" t="s">
        <v>4860</v>
      </c>
      <c r="E2506" s="11">
        <f>VLOOKUP(C2506,Typology!$A$2:$D$615,4,FALSE)</f>
        <v>5</v>
      </c>
      <c r="F2506" s="9" t="s">
        <v>2686</v>
      </c>
      <c r="G2506" s="9" t="s">
        <v>7470</v>
      </c>
      <c r="H2506">
        <v>450.91037699999998</v>
      </c>
      <c r="I2506">
        <v>450.91037699999998</v>
      </c>
    </row>
    <row r="2507" spans="1:9" x14ac:dyDescent="0.25">
      <c r="A2507" s="8">
        <v>2024</v>
      </c>
      <c r="B2507" s="9" t="s">
        <v>783</v>
      </c>
      <c r="C2507" s="9" t="s">
        <v>2683</v>
      </c>
      <c r="D2507" s="9" t="s">
        <v>4860</v>
      </c>
      <c r="E2507" s="11">
        <f>VLOOKUP(C2507,Typology!$A$2:$D$615,4,FALSE)</f>
        <v>5</v>
      </c>
      <c r="F2507" s="9" t="s">
        <v>2687</v>
      </c>
      <c r="G2507" s="9" t="s">
        <v>7471</v>
      </c>
      <c r="H2507">
        <v>0</v>
      </c>
      <c r="I2507">
        <v>787.51198299999999</v>
      </c>
    </row>
    <row r="2508" spans="1:9" x14ac:dyDescent="0.25">
      <c r="A2508" s="8">
        <v>2024</v>
      </c>
      <c r="B2508" s="9" t="s">
        <v>783</v>
      </c>
      <c r="C2508" s="9" t="s">
        <v>2683</v>
      </c>
      <c r="D2508" s="9" t="s">
        <v>4860</v>
      </c>
      <c r="E2508" s="11">
        <f>VLOOKUP(C2508,Typology!$A$2:$D$615,4,FALSE)</f>
        <v>5</v>
      </c>
      <c r="F2508" s="9" t="s">
        <v>2688</v>
      </c>
      <c r="G2508" s="9" t="s">
        <v>7472</v>
      </c>
      <c r="H2508">
        <v>0.51204799999999995</v>
      </c>
      <c r="I2508">
        <v>673.48337200000003</v>
      </c>
    </row>
    <row r="2509" spans="1:9" x14ac:dyDescent="0.25">
      <c r="A2509" s="8">
        <v>2024</v>
      </c>
      <c r="B2509" s="9" t="s">
        <v>783</v>
      </c>
      <c r="C2509" s="9" t="s">
        <v>2689</v>
      </c>
      <c r="D2509" s="9" t="s">
        <v>4366</v>
      </c>
      <c r="E2509" s="11">
        <f>VLOOKUP(C2509,Typology!$A$2:$D$615,4,FALSE)</f>
        <v>1</v>
      </c>
      <c r="F2509" s="9" t="s">
        <v>2690</v>
      </c>
      <c r="G2509" s="9" t="s">
        <v>7473</v>
      </c>
      <c r="H2509">
        <v>0</v>
      </c>
      <c r="I2509">
        <v>134.65053</v>
      </c>
    </row>
    <row r="2510" spans="1:9" x14ac:dyDescent="0.25">
      <c r="A2510" s="8">
        <v>2024</v>
      </c>
      <c r="B2510" s="9" t="s">
        <v>783</v>
      </c>
      <c r="C2510" s="9" t="s">
        <v>2689</v>
      </c>
      <c r="D2510" s="9" t="s">
        <v>4366</v>
      </c>
      <c r="E2510" s="11">
        <f>VLOOKUP(C2510,Typology!$A$2:$D$615,4,FALSE)</f>
        <v>1</v>
      </c>
      <c r="F2510" s="9" t="s">
        <v>2691</v>
      </c>
      <c r="G2510" s="9" t="s">
        <v>7474</v>
      </c>
      <c r="H2510">
        <v>268.778842</v>
      </c>
      <c r="I2510">
        <v>268.778842</v>
      </c>
    </row>
    <row r="2511" spans="1:9" x14ac:dyDescent="0.25">
      <c r="A2511" s="8">
        <v>2024</v>
      </c>
      <c r="B2511" s="9" t="s">
        <v>783</v>
      </c>
      <c r="C2511" s="9" t="s">
        <v>2689</v>
      </c>
      <c r="D2511" s="9" t="s">
        <v>4366</v>
      </c>
      <c r="E2511" s="11">
        <f>VLOOKUP(C2511,Typology!$A$2:$D$615,4,FALSE)</f>
        <v>1</v>
      </c>
      <c r="F2511" s="9" t="s">
        <v>2692</v>
      </c>
      <c r="G2511" s="9" t="s">
        <v>7475</v>
      </c>
      <c r="H2511">
        <v>0</v>
      </c>
      <c r="I2511">
        <v>163.46918600000001</v>
      </c>
    </row>
    <row r="2512" spans="1:9" x14ac:dyDescent="0.25">
      <c r="A2512" s="8">
        <v>2024</v>
      </c>
      <c r="B2512" s="9" t="s">
        <v>783</v>
      </c>
      <c r="C2512" s="9" t="s">
        <v>2693</v>
      </c>
      <c r="D2512" s="9" t="s">
        <v>4367</v>
      </c>
      <c r="E2512" s="11">
        <f>VLOOKUP(C2512,Typology!$A$2:$D$615,4,FALSE)</f>
        <v>1</v>
      </c>
      <c r="F2512" s="9" t="s">
        <v>591</v>
      </c>
      <c r="G2512" s="9" t="s">
        <v>5743</v>
      </c>
      <c r="H2512">
        <v>0</v>
      </c>
      <c r="I2512">
        <v>399.06544600000001</v>
      </c>
    </row>
    <row r="2513" spans="1:9" x14ac:dyDescent="0.25">
      <c r="A2513" s="8">
        <v>2024</v>
      </c>
      <c r="B2513" s="9" t="s">
        <v>783</v>
      </c>
      <c r="C2513" s="9" t="s">
        <v>2693</v>
      </c>
      <c r="D2513" s="9" t="s">
        <v>4367</v>
      </c>
      <c r="E2513" s="11">
        <f>VLOOKUP(C2513,Typology!$A$2:$D$615,4,FALSE)</f>
        <v>1</v>
      </c>
      <c r="F2513" s="9" t="s">
        <v>2694</v>
      </c>
      <c r="G2513" s="9" t="s">
        <v>7476</v>
      </c>
      <c r="H2513">
        <v>688.38436799999999</v>
      </c>
      <c r="I2513">
        <v>688.38436799999999</v>
      </c>
    </row>
    <row r="2514" spans="1:9" x14ac:dyDescent="0.25">
      <c r="A2514" s="8">
        <v>2024</v>
      </c>
      <c r="B2514" s="9" t="s">
        <v>783</v>
      </c>
      <c r="C2514" s="9" t="s">
        <v>2693</v>
      </c>
      <c r="D2514" s="9" t="s">
        <v>4367</v>
      </c>
      <c r="E2514" s="11">
        <f>VLOOKUP(C2514,Typology!$A$2:$D$615,4,FALSE)</f>
        <v>1</v>
      </c>
      <c r="F2514" s="9" t="s">
        <v>603</v>
      </c>
      <c r="G2514" s="9" t="s">
        <v>5755</v>
      </c>
      <c r="H2514">
        <v>0</v>
      </c>
      <c r="I2514">
        <v>367.28547500000002</v>
      </c>
    </row>
    <row r="2515" spans="1:9" x14ac:dyDescent="0.25">
      <c r="A2515" s="8">
        <v>2024</v>
      </c>
      <c r="B2515" s="9" t="s">
        <v>783</v>
      </c>
      <c r="C2515" s="9" t="s">
        <v>2695</v>
      </c>
      <c r="D2515" s="9" t="s">
        <v>4538</v>
      </c>
      <c r="E2515" s="11">
        <f>VLOOKUP(C2515,Typology!$A$2:$D$615,4,FALSE)</f>
        <v>2</v>
      </c>
      <c r="F2515" s="9" t="s">
        <v>2696</v>
      </c>
      <c r="G2515" s="9" t="s">
        <v>7477</v>
      </c>
      <c r="H2515">
        <v>314.10656599999999</v>
      </c>
      <c r="I2515">
        <v>314.10656599999999</v>
      </c>
    </row>
    <row r="2516" spans="1:9" x14ac:dyDescent="0.25">
      <c r="A2516" s="8">
        <v>2024</v>
      </c>
      <c r="B2516" s="9" t="s">
        <v>783</v>
      </c>
      <c r="C2516" s="9" t="s">
        <v>2695</v>
      </c>
      <c r="D2516" s="9" t="s">
        <v>4538</v>
      </c>
      <c r="E2516" s="11">
        <f>VLOOKUP(C2516,Typology!$A$2:$D$615,4,FALSE)</f>
        <v>2</v>
      </c>
      <c r="F2516" s="9" t="s">
        <v>604</v>
      </c>
      <c r="G2516" s="9" t="s">
        <v>5756</v>
      </c>
      <c r="H2516">
        <v>0</v>
      </c>
      <c r="I2516">
        <v>195.042036</v>
      </c>
    </row>
    <row r="2517" spans="1:9" x14ac:dyDescent="0.25">
      <c r="A2517" s="8">
        <v>2024</v>
      </c>
      <c r="B2517" s="9" t="s">
        <v>783</v>
      </c>
      <c r="C2517" s="9" t="s">
        <v>2695</v>
      </c>
      <c r="D2517" s="9" t="s">
        <v>4538</v>
      </c>
      <c r="E2517" s="11">
        <f>VLOOKUP(C2517,Typology!$A$2:$D$615,4,FALSE)</f>
        <v>2</v>
      </c>
      <c r="F2517" s="9" t="s">
        <v>609</v>
      </c>
      <c r="G2517" s="9" t="s">
        <v>5761</v>
      </c>
      <c r="H2517">
        <v>63.517441999999996</v>
      </c>
      <c r="I2517">
        <v>225.62424999999999</v>
      </c>
    </row>
    <row r="2518" spans="1:9" x14ac:dyDescent="0.25">
      <c r="A2518" s="8">
        <v>2024</v>
      </c>
      <c r="B2518" s="9" t="s">
        <v>783</v>
      </c>
      <c r="C2518" s="9" t="s">
        <v>2697</v>
      </c>
      <c r="D2518" s="9" t="s">
        <v>4657</v>
      </c>
      <c r="E2518" s="11">
        <f>VLOOKUP(C2518,Typology!$A$2:$D$615,4,FALSE)</f>
        <v>3</v>
      </c>
      <c r="F2518" s="9" t="s">
        <v>2698</v>
      </c>
      <c r="G2518" s="9" t="s">
        <v>7478</v>
      </c>
      <c r="H2518">
        <v>0</v>
      </c>
      <c r="I2518">
        <v>278.87852099999998</v>
      </c>
    </row>
    <row r="2519" spans="1:9" x14ac:dyDescent="0.25">
      <c r="A2519" s="8">
        <v>2024</v>
      </c>
      <c r="B2519" s="9" t="s">
        <v>783</v>
      </c>
      <c r="C2519" s="9" t="s">
        <v>2697</v>
      </c>
      <c r="D2519" s="9" t="s">
        <v>4657</v>
      </c>
      <c r="E2519" s="11">
        <f>VLOOKUP(C2519,Typology!$A$2:$D$615,4,FALSE)</f>
        <v>3</v>
      </c>
      <c r="F2519" s="9" t="s">
        <v>2699</v>
      </c>
      <c r="G2519" s="9" t="s">
        <v>7479</v>
      </c>
      <c r="H2519">
        <v>507.149021</v>
      </c>
      <c r="I2519">
        <v>507.149021</v>
      </c>
    </row>
    <row r="2520" spans="1:9" x14ac:dyDescent="0.25">
      <c r="A2520" s="8">
        <v>2024</v>
      </c>
      <c r="B2520" s="9" t="s">
        <v>783</v>
      </c>
      <c r="C2520" s="9" t="s">
        <v>2697</v>
      </c>
      <c r="D2520" s="9" t="s">
        <v>4657</v>
      </c>
      <c r="E2520" s="11">
        <f>VLOOKUP(C2520,Typology!$A$2:$D$615,4,FALSE)</f>
        <v>3</v>
      </c>
      <c r="F2520" s="9" t="s">
        <v>2700</v>
      </c>
      <c r="G2520" s="9" t="s">
        <v>7480</v>
      </c>
      <c r="H2520">
        <v>0</v>
      </c>
      <c r="I2520">
        <v>349.52800300000001</v>
      </c>
    </row>
    <row r="2521" spans="1:9" x14ac:dyDescent="0.25">
      <c r="A2521" s="8">
        <v>2024</v>
      </c>
      <c r="B2521" s="9" t="s">
        <v>783</v>
      </c>
      <c r="C2521" s="9" t="s">
        <v>2701</v>
      </c>
      <c r="D2521" s="9" t="s">
        <v>4663</v>
      </c>
      <c r="E2521" s="11">
        <f>VLOOKUP(C2521,Typology!$A$2:$D$615,4,FALSE)</f>
        <v>3</v>
      </c>
      <c r="F2521" s="9" t="s">
        <v>2702</v>
      </c>
      <c r="G2521" s="9" t="s">
        <v>7481</v>
      </c>
      <c r="H2521">
        <v>780.67131100000006</v>
      </c>
      <c r="I2521">
        <v>902.52621899999997</v>
      </c>
    </row>
    <row r="2522" spans="1:9" x14ac:dyDescent="0.25">
      <c r="A2522" s="8">
        <v>2024</v>
      </c>
      <c r="B2522" s="9" t="s">
        <v>783</v>
      </c>
      <c r="C2522" s="9" t="s">
        <v>2701</v>
      </c>
      <c r="D2522" s="9" t="s">
        <v>4663</v>
      </c>
      <c r="E2522" s="11">
        <f>VLOOKUP(C2522,Typology!$A$2:$D$615,4,FALSE)</f>
        <v>3</v>
      </c>
      <c r="F2522" s="9" t="s">
        <v>2703</v>
      </c>
      <c r="G2522" s="9" t="s">
        <v>7482</v>
      </c>
      <c r="H2522">
        <v>0</v>
      </c>
      <c r="I2522">
        <v>420.28833700000001</v>
      </c>
    </row>
    <row r="2523" spans="1:9" x14ac:dyDescent="0.25">
      <c r="A2523" s="8">
        <v>2024</v>
      </c>
      <c r="B2523" s="9" t="s">
        <v>783</v>
      </c>
      <c r="C2523" s="9" t="s">
        <v>2701</v>
      </c>
      <c r="D2523" s="9" t="s">
        <v>4663</v>
      </c>
      <c r="E2523" s="11">
        <f>VLOOKUP(C2523,Typology!$A$2:$D$615,4,FALSE)</f>
        <v>3</v>
      </c>
      <c r="F2523" s="9" t="s">
        <v>2704</v>
      </c>
      <c r="G2523" s="9" t="s">
        <v>7483</v>
      </c>
      <c r="H2523">
        <v>0</v>
      </c>
      <c r="I2523">
        <v>232.22855300000001</v>
      </c>
    </row>
    <row r="2524" spans="1:9" x14ac:dyDescent="0.25">
      <c r="A2524" s="8">
        <v>2024</v>
      </c>
      <c r="B2524" s="9" t="s">
        <v>783</v>
      </c>
      <c r="C2524" s="9" t="s">
        <v>2705</v>
      </c>
      <c r="D2524" s="9" t="s">
        <v>4779</v>
      </c>
      <c r="E2524" s="11">
        <f>VLOOKUP(C2524,Typology!$A$2:$D$615,4,FALSE)</f>
        <v>4</v>
      </c>
      <c r="F2524" s="9" t="s">
        <v>2706</v>
      </c>
      <c r="G2524" s="9" t="s">
        <v>7484</v>
      </c>
      <c r="H2524">
        <v>353.20302199999998</v>
      </c>
      <c r="I2524">
        <v>353.20302199999998</v>
      </c>
    </row>
    <row r="2525" spans="1:9" x14ac:dyDescent="0.25">
      <c r="A2525" s="8">
        <v>2024</v>
      </c>
      <c r="B2525" s="9" t="s">
        <v>783</v>
      </c>
      <c r="C2525" s="9" t="s">
        <v>2705</v>
      </c>
      <c r="D2525" s="9" t="s">
        <v>4779</v>
      </c>
      <c r="E2525" s="11">
        <f>VLOOKUP(C2525,Typology!$A$2:$D$615,4,FALSE)</f>
        <v>4</v>
      </c>
      <c r="F2525" s="9" t="s">
        <v>2707</v>
      </c>
      <c r="G2525" s="9" t="s">
        <v>7485</v>
      </c>
      <c r="H2525">
        <v>0</v>
      </c>
      <c r="I2525">
        <v>603.18129899999997</v>
      </c>
    </row>
    <row r="2526" spans="1:9" x14ac:dyDescent="0.25">
      <c r="A2526" s="8">
        <v>2024</v>
      </c>
      <c r="B2526" s="9" t="s">
        <v>783</v>
      </c>
      <c r="C2526" s="9" t="s">
        <v>2705</v>
      </c>
      <c r="D2526" s="9" t="s">
        <v>4779</v>
      </c>
      <c r="E2526" s="11">
        <f>VLOOKUP(C2526,Typology!$A$2:$D$615,4,FALSE)</f>
        <v>4</v>
      </c>
      <c r="F2526" s="9" t="s">
        <v>2708</v>
      </c>
      <c r="G2526" s="9" t="s">
        <v>7486</v>
      </c>
      <c r="H2526">
        <v>421.67447499999997</v>
      </c>
      <c r="I2526">
        <v>421.67447499999997</v>
      </c>
    </row>
    <row r="2527" spans="1:9" x14ac:dyDescent="0.25">
      <c r="A2527" s="8">
        <v>2024</v>
      </c>
      <c r="B2527" s="9" t="s">
        <v>783</v>
      </c>
      <c r="C2527" s="9" t="s">
        <v>2705</v>
      </c>
      <c r="D2527" s="9" t="s">
        <v>4779</v>
      </c>
      <c r="E2527" s="11">
        <f>VLOOKUP(C2527,Typology!$A$2:$D$615,4,FALSE)</f>
        <v>4</v>
      </c>
      <c r="F2527" s="9" t="s">
        <v>2709</v>
      </c>
      <c r="G2527" s="9" t="s">
        <v>7487</v>
      </c>
      <c r="H2527">
        <v>0</v>
      </c>
      <c r="I2527">
        <v>698.90314899999998</v>
      </c>
    </row>
    <row r="2528" spans="1:9" x14ac:dyDescent="0.25">
      <c r="A2528" s="8">
        <v>2024</v>
      </c>
      <c r="B2528" s="9" t="s">
        <v>783</v>
      </c>
      <c r="C2528" s="9" t="s">
        <v>2705</v>
      </c>
      <c r="D2528" s="9" t="s">
        <v>4779</v>
      </c>
      <c r="E2528" s="11">
        <f>VLOOKUP(C2528,Typology!$A$2:$D$615,4,FALSE)</f>
        <v>4</v>
      </c>
      <c r="F2528" s="9" t="s">
        <v>2710</v>
      </c>
      <c r="G2528" s="9" t="s">
        <v>7488</v>
      </c>
      <c r="H2528">
        <v>498.26213999999999</v>
      </c>
      <c r="I2528">
        <v>498.26213999999999</v>
      </c>
    </row>
    <row r="2529" spans="1:9" x14ac:dyDescent="0.25">
      <c r="A2529" s="8">
        <v>2024</v>
      </c>
      <c r="B2529" s="9" t="s">
        <v>783</v>
      </c>
      <c r="C2529" s="9" t="s">
        <v>2711</v>
      </c>
      <c r="D2529" s="9" t="s">
        <v>5521</v>
      </c>
      <c r="E2529" s="11">
        <f>VLOOKUP(C2529,Typology!$A$2:$D$615,4,FALSE)</f>
        <v>3</v>
      </c>
      <c r="F2529" s="9" t="s">
        <v>2713</v>
      </c>
      <c r="G2529" s="9" t="s">
        <v>7490</v>
      </c>
      <c r="H2529">
        <v>0</v>
      </c>
      <c r="I2529">
        <v>423.27997800000003</v>
      </c>
    </row>
    <row r="2530" spans="1:9" x14ac:dyDescent="0.25">
      <c r="A2530" s="8">
        <v>2024</v>
      </c>
      <c r="B2530" s="9" t="s">
        <v>783</v>
      </c>
      <c r="C2530" s="9" t="s">
        <v>2711</v>
      </c>
      <c r="D2530" s="9" t="s">
        <v>5521</v>
      </c>
      <c r="E2530" s="11">
        <f>VLOOKUP(C2530,Typology!$A$2:$D$615,4,FALSE)</f>
        <v>3</v>
      </c>
      <c r="F2530" s="9" t="s">
        <v>2714</v>
      </c>
      <c r="G2530" s="9" t="s">
        <v>7491</v>
      </c>
      <c r="H2530">
        <v>955.47669299999995</v>
      </c>
      <c r="I2530">
        <v>1099.507599</v>
      </c>
    </row>
    <row r="2531" spans="1:9" x14ac:dyDescent="0.25">
      <c r="A2531" s="8">
        <v>2024</v>
      </c>
      <c r="B2531" s="9" t="s">
        <v>783</v>
      </c>
      <c r="C2531" s="9" t="s">
        <v>2711</v>
      </c>
      <c r="D2531" s="9" t="s">
        <v>5521</v>
      </c>
      <c r="E2531" s="11">
        <f>VLOOKUP(C2531,Typology!$A$2:$D$615,4,FALSE)</f>
        <v>3</v>
      </c>
      <c r="F2531" s="9" t="s">
        <v>2715</v>
      </c>
      <c r="G2531" s="9" t="s">
        <v>7492</v>
      </c>
      <c r="H2531">
        <v>445.28071</v>
      </c>
      <c r="I2531">
        <v>522.88084000000003</v>
      </c>
    </row>
    <row r="2532" spans="1:9" x14ac:dyDescent="0.25">
      <c r="A2532" s="8">
        <v>2024</v>
      </c>
      <c r="B2532" s="9" t="s">
        <v>783</v>
      </c>
      <c r="C2532" s="9" t="s">
        <v>2711</v>
      </c>
      <c r="D2532" s="9" t="s">
        <v>5521</v>
      </c>
      <c r="E2532" s="11">
        <f>VLOOKUP(C2532,Typology!$A$2:$D$615,4,FALSE)</f>
        <v>3</v>
      </c>
      <c r="F2532" s="9" t="s">
        <v>2717</v>
      </c>
      <c r="G2532" s="9" t="s">
        <v>7494</v>
      </c>
      <c r="H2532">
        <v>0</v>
      </c>
      <c r="I2532">
        <v>840.36402099999998</v>
      </c>
    </row>
    <row r="2533" spans="1:9" x14ac:dyDescent="0.25">
      <c r="A2533" s="8">
        <v>2024</v>
      </c>
      <c r="B2533" s="9" t="s">
        <v>783</v>
      </c>
      <c r="C2533" s="9" t="s">
        <v>2718</v>
      </c>
      <c r="D2533" s="9" t="s">
        <v>5522</v>
      </c>
      <c r="E2533" s="11">
        <f>VLOOKUP(C2533,Typology!$A$2:$D$615,4,FALSE)</f>
        <v>3</v>
      </c>
      <c r="F2533" s="9" t="s">
        <v>2719</v>
      </c>
      <c r="G2533" s="9" t="s">
        <v>7495</v>
      </c>
      <c r="H2533">
        <v>776.17967299999998</v>
      </c>
      <c r="I2533">
        <v>900.34730300000001</v>
      </c>
    </row>
    <row r="2534" spans="1:9" x14ac:dyDescent="0.25">
      <c r="A2534" s="8">
        <v>2024</v>
      </c>
      <c r="B2534" s="9" t="s">
        <v>783</v>
      </c>
      <c r="C2534" s="9" t="s">
        <v>2718</v>
      </c>
      <c r="D2534" s="9" t="s">
        <v>5522</v>
      </c>
      <c r="E2534" s="11">
        <f>VLOOKUP(C2534,Typology!$A$2:$D$615,4,FALSE)</f>
        <v>3</v>
      </c>
      <c r="F2534" s="9" t="s">
        <v>2720</v>
      </c>
      <c r="G2534" s="9" t="s">
        <v>7496</v>
      </c>
      <c r="H2534">
        <v>0</v>
      </c>
      <c r="I2534">
        <v>596.03914099999997</v>
      </c>
    </row>
    <row r="2535" spans="1:9" x14ac:dyDescent="0.25">
      <c r="A2535" s="8">
        <v>2024</v>
      </c>
      <c r="B2535" s="9" t="s">
        <v>783</v>
      </c>
      <c r="C2535" s="9" t="s">
        <v>2721</v>
      </c>
      <c r="D2535" s="9" t="s">
        <v>5523</v>
      </c>
      <c r="E2535" s="11">
        <f>VLOOKUP(C2535,Typology!$A$2:$D$615,4,FALSE)</f>
        <v>3</v>
      </c>
      <c r="F2535" s="9" t="s">
        <v>2722</v>
      </c>
      <c r="G2535" s="9" t="s">
        <v>7497</v>
      </c>
      <c r="H2535">
        <v>351.67829499999999</v>
      </c>
      <c r="I2535">
        <v>414.27580699999999</v>
      </c>
    </row>
    <row r="2536" spans="1:9" x14ac:dyDescent="0.25">
      <c r="A2536" s="8">
        <v>2024</v>
      </c>
      <c r="B2536" s="9" t="s">
        <v>783</v>
      </c>
      <c r="C2536" s="9" t="s">
        <v>2721</v>
      </c>
      <c r="D2536" s="9" t="s">
        <v>5523</v>
      </c>
      <c r="E2536" s="11">
        <f>VLOOKUP(C2536,Typology!$A$2:$D$615,4,FALSE)</f>
        <v>3</v>
      </c>
      <c r="F2536" s="9" t="s">
        <v>2723</v>
      </c>
      <c r="G2536" s="9" t="s">
        <v>7498</v>
      </c>
      <c r="H2536">
        <v>0</v>
      </c>
      <c r="I2536">
        <v>176.64754299999998</v>
      </c>
    </row>
    <row r="2537" spans="1:9" x14ac:dyDescent="0.25">
      <c r="A2537" s="8">
        <v>2024</v>
      </c>
      <c r="B2537" s="9" t="s">
        <v>783</v>
      </c>
      <c r="C2537" s="9" t="s">
        <v>2721</v>
      </c>
      <c r="D2537" s="9" t="s">
        <v>5523</v>
      </c>
      <c r="E2537" s="11">
        <f>VLOOKUP(C2537,Typology!$A$2:$D$615,4,FALSE)</f>
        <v>3</v>
      </c>
      <c r="F2537" s="9" t="s">
        <v>2724</v>
      </c>
      <c r="G2537" s="9" t="s">
        <v>7499</v>
      </c>
      <c r="H2537">
        <v>0</v>
      </c>
      <c r="I2537">
        <v>85.45783999999999</v>
      </c>
    </row>
    <row r="2538" spans="1:9" x14ac:dyDescent="0.25">
      <c r="A2538" s="8">
        <v>2024</v>
      </c>
      <c r="B2538" s="9" t="s">
        <v>783</v>
      </c>
      <c r="C2538" s="9" t="s">
        <v>2725</v>
      </c>
      <c r="D2538" s="9" t="s">
        <v>4662</v>
      </c>
      <c r="E2538" s="11">
        <f>VLOOKUP(C2538,Typology!$A$2:$D$615,4,FALSE)</f>
        <v>3</v>
      </c>
      <c r="F2538" s="9" t="s">
        <v>2726</v>
      </c>
      <c r="G2538" s="9" t="s">
        <v>7184</v>
      </c>
      <c r="H2538">
        <v>851.02693799999997</v>
      </c>
      <c r="I2538">
        <v>993.45208600000001</v>
      </c>
    </row>
    <row r="2539" spans="1:9" x14ac:dyDescent="0.25">
      <c r="A2539" s="8">
        <v>2024</v>
      </c>
      <c r="B2539" s="9" t="s">
        <v>783</v>
      </c>
      <c r="C2539" s="9" t="s">
        <v>2725</v>
      </c>
      <c r="D2539" s="9" t="s">
        <v>4662</v>
      </c>
      <c r="E2539" s="11">
        <f>VLOOKUP(C2539,Typology!$A$2:$D$615,4,FALSE)</f>
        <v>3</v>
      </c>
      <c r="F2539" s="9" t="s">
        <v>2727</v>
      </c>
      <c r="G2539" s="9" t="s">
        <v>7500</v>
      </c>
      <c r="H2539">
        <v>0</v>
      </c>
      <c r="I2539">
        <v>668.97627899999998</v>
      </c>
    </row>
    <row r="2540" spans="1:9" x14ac:dyDescent="0.25">
      <c r="A2540" s="8">
        <v>2024</v>
      </c>
      <c r="B2540" s="9" t="s">
        <v>783</v>
      </c>
      <c r="C2540" s="9" t="s">
        <v>2728</v>
      </c>
      <c r="D2540" s="9" t="s">
        <v>4666</v>
      </c>
      <c r="E2540" s="11">
        <f>VLOOKUP(C2540,Typology!$A$2:$D$615,4,FALSE)</f>
        <v>3</v>
      </c>
      <c r="F2540" s="9" t="s">
        <v>2729</v>
      </c>
      <c r="G2540" s="9" t="s">
        <v>7501</v>
      </c>
      <c r="H2540">
        <v>1128.3892470000001</v>
      </c>
      <c r="I2540">
        <v>1128.3892470000001</v>
      </c>
    </row>
    <row r="2541" spans="1:9" x14ac:dyDescent="0.25">
      <c r="A2541" s="8">
        <v>2024</v>
      </c>
      <c r="B2541" s="9" t="s">
        <v>783</v>
      </c>
      <c r="C2541" s="9" t="s">
        <v>2728</v>
      </c>
      <c r="D2541" s="9" t="s">
        <v>4666</v>
      </c>
      <c r="E2541" s="11">
        <f>VLOOKUP(C2541,Typology!$A$2:$D$615,4,FALSE)</f>
        <v>3</v>
      </c>
      <c r="F2541" s="9" t="s">
        <v>495</v>
      </c>
      <c r="G2541" s="9" t="s">
        <v>5660</v>
      </c>
      <c r="H2541">
        <v>0</v>
      </c>
      <c r="I2541">
        <v>641.85657300000003</v>
      </c>
    </row>
    <row r="2542" spans="1:9" x14ac:dyDescent="0.25">
      <c r="A2542" s="8">
        <v>2024</v>
      </c>
      <c r="B2542" s="9" t="s">
        <v>783</v>
      </c>
      <c r="C2542" s="9" t="s">
        <v>2728</v>
      </c>
      <c r="D2542" s="9" t="s">
        <v>4666</v>
      </c>
      <c r="E2542" s="11">
        <f>VLOOKUP(C2542,Typology!$A$2:$D$615,4,FALSE)</f>
        <v>3</v>
      </c>
      <c r="F2542" s="9" t="s">
        <v>547</v>
      </c>
      <c r="G2542" s="9" t="s">
        <v>5712</v>
      </c>
      <c r="H2542">
        <v>0</v>
      </c>
      <c r="I2542">
        <v>545.73520699999995</v>
      </c>
    </row>
    <row r="2543" spans="1:9" x14ac:dyDescent="0.25">
      <c r="A2543" s="8">
        <v>2024</v>
      </c>
      <c r="B2543" s="9" t="s">
        <v>783</v>
      </c>
      <c r="C2543" s="9" t="s">
        <v>2730</v>
      </c>
      <c r="D2543" s="9" t="s">
        <v>4369</v>
      </c>
      <c r="E2543" s="11">
        <f>VLOOKUP(C2543,Typology!$A$2:$D$615,4,FALSE)</f>
        <v>1</v>
      </c>
      <c r="F2543" s="9" t="s">
        <v>2731</v>
      </c>
      <c r="G2543" s="9" t="s">
        <v>7502</v>
      </c>
      <c r="H2543">
        <v>0</v>
      </c>
      <c r="I2543">
        <v>375.18384500000002</v>
      </c>
    </row>
    <row r="2544" spans="1:9" x14ac:dyDescent="0.25">
      <c r="A2544" s="8">
        <v>2024</v>
      </c>
      <c r="B2544" s="9" t="s">
        <v>783</v>
      </c>
      <c r="C2544" s="9" t="s">
        <v>2730</v>
      </c>
      <c r="D2544" s="9" t="s">
        <v>4369</v>
      </c>
      <c r="E2544" s="11">
        <f>VLOOKUP(C2544,Typology!$A$2:$D$615,4,FALSE)</f>
        <v>1</v>
      </c>
      <c r="F2544" s="9" t="s">
        <v>2732</v>
      </c>
      <c r="G2544" s="9" t="s">
        <v>7503</v>
      </c>
      <c r="H2544">
        <v>0</v>
      </c>
      <c r="I2544">
        <v>248.188896</v>
      </c>
    </row>
    <row r="2545" spans="1:9" x14ac:dyDescent="0.25">
      <c r="A2545" s="8">
        <v>2024</v>
      </c>
      <c r="B2545" s="9" t="s">
        <v>783</v>
      </c>
      <c r="C2545" s="9" t="s">
        <v>2730</v>
      </c>
      <c r="D2545" s="9" t="s">
        <v>4369</v>
      </c>
      <c r="E2545" s="11">
        <f>VLOOKUP(C2545,Typology!$A$2:$D$615,4,FALSE)</f>
        <v>1</v>
      </c>
      <c r="F2545" s="9" t="s">
        <v>2733</v>
      </c>
      <c r="G2545" s="9" t="s">
        <v>7504</v>
      </c>
      <c r="H2545">
        <v>304.77456899999999</v>
      </c>
      <c r="I2545">
        <v>304.77456899999999</v>
      </c>
    </row>
    <row r="2546" spans="1:9" x14ac:dyDescent="0.25">
      <c r="A2546" s="8">
        <v>2024</v>
      </c>
      <c r="B2546" s="9" t="s">
        <v>783</v>
      </c>
      <c r="C2546" s="9" t="s">
        <v>2730</v>
      </c>
      <c r="D2546" s="9" t="s">
        <v>4369</v>
      </c>
      <c r="E2546" s="11">
        <f>VLOOKUP(C2546,Typology!$A$2:$D$615,4,FALSE)</f>
        <v>1</v>
      </c>
      <c r="F2546" s="9" t="s">
        <v>2734</v>
      </c>
      <c r="G2546" s="9" t="s">
        <v>7505</v>
      </c>
      <c r="H2546">
        <v>347.13268399999998</v>
      </c>
      <c r="I2546">
        <v>347.13268399999998</v>
      </c>
    </row>
    <row r="2547" spans="1:9" x14ac:dyDescent="0.25">
      <c r="A2547" s="8">
        <v>2024</v>
      </c>
      <c r="B2547" s="9" t="s">
        <v>783</v>
      </c>
      <c r="C2547" s="9" t="s">
        <v>2735</v>
      </c>
      <c r="D2547" s="9" t="s">
        <v>4664</v>
      </c>
      <c r="E2547" s="11">
        <f>VLOOKUP(C2547,Typology!$A$2:$D$615,4,FALSE)</f>
        <v>3</v>
      </c>
      <c r="F2547" s="9" t="s">
        <v>2736</v>
      </c>
      <c r="G2547" s="9" t="s">
        <v>7506</v>
      </c>
      <c r="H2547">
        <v>0</v>
      </c>
      <c r="I2547">
        <v>400.05382600000002</v>
      </c>
    </row>
    <row r="2548" spans="1:9" x14ac:dyDescent="0.25">
      <c r="A2548" s="8">
        <v>2024</v>
      </c>
      <c r="B2548" s="9" t="s">
        <v>783</v>
      </c>
      <c r="C2548" s="9" t="s">
        <v>2735</v>
      </c>
      <c r="D2548" s="9" t="s">
        <v>4664</v>
      </c>
      <c r="E2548" s="11">
        <f>VLOOKUP(C2548,Typology!$A$2:$D$615,4,FALSE)</f>
        <v>3</v>
      </c>
      <c r="F2548" s="9" t="s">
        <v>2737</v>
      </c>
      <c r="G2548" s="9" t="s">
        <v>7507</v>
      </c>
      <c r="H2548">
        <v>19.287769000000001</v>
      </c>
      <c r="I2548">
        <v>19.287769000000001</v>
      </c>
    </row>
    <row r="2549" spans="1:9" x14ac:dyDescent="0.25">
      <c r="A2549" s="8">
        <v>2024</v>
      </c>
      <c r="B2549" s="9" t="s">
        <v>783</v>
      </c>
      <c r="C2549" s="9" t="s">
        <v>2735</v>
      </c>
      <c r="D2549" s="9" t="s">
        <v>4664</v>
      </c>
      <c r="E2549" s="11">
        <f>VLOOKUP(C2549,Typology!$A$2:$D$615,4,FALSE)</f>
        <v>3</v>
      </c>
      <c r="F2549" s="9" t="s">
        <v>523</v>
      </c>
      <c r="G2549" s="9" t="s">
        <v>5688</v>
      </c>
      <c r="H2549">
        <v>0</v>
      </c>
      <c r="I2549">
        <v>275.68447400000002</v>
      </c>
    </row>
    <row r="2550" spans="1:9" x14ac:dyDescent="0.25">
      <c r="A2550" s="8">
        <v>2024</v>
      </c>
      <c r="B2550" s="9" t="s">
        <v>783</v>
      </c>
      <c r="C2550" s="9" t="s">
        <v>2735</v>
      </c>
      <c r="D2550" s="9" t="s">
        <v>4664</v>
      </c>
      <c r="E2550" s="11">
        <f>VLOOKUP(C2550,Typology!$A$2:$D$615,4,FALSE)</f>
        <v>3</v>
      </c>
      <c r="F2550" s="9" t="s">
        <v>2738</v>
      </c>
      <c r="G2550" s="9" t="s">
        <v>7508</v>
      </c>
      <c r="H2550">
        <v>554.189977</v>
      </c>
      <c r="I2550">
        <v>554.189977</v>
      </c>
    </row>
    <row r="2551" spans="1:9" x14ac:dyDescent="0.25">
      <c r="A2551" s="8">
        <v>2024</v>
      </c>
      <c r="B2551" s="9" t="s">
        <v>783</v>
      </c>
      <c r="C2551" s="9" t="s">
        <v>2739</v>
      </c>
      <c r="D2551" s="9" t="s">
        <v>4371</v>
      </c>
      <c r="E2551" s="11">
        <f>VLOOKUP(C2551,Typology!$A$2:$D$615,4,FALSE)</f>
        <v>1</v>
      </c>
      <c r="F2551" s="9" t="s">
        <v>2740</v>
      </c>
      <c r="G2551" s="9" t="s">
        <v>7509</v>
      </c>
      <c r="H2551">
        <v>300.50322699999998</v>
      </c>
      <c r="I2551">
        <v>355.96874400000002</v>
      </c>
    </row>
    <row r="2552" spans="1:9" x14ac:dyDescent="0.25">
      <c r="A2552" s="8">
        <v>2024</v>
      </c>
      <c r="B2552" s="9" t="s">
        <v>783</v>
      </c>
      <c r="C2552" s="9" t="s">
        <v>2739</v>
      </c>
      <c r="D2552" s="9" t="s">
        <v>4371</v>
      </c>
      <c r="E2552" s="11">
        <f>VLOOKUP(C2552,Typology!$A$2:$D$615,4,FALSE)</f>
        <v>1</v>
      </c>
      <c r="F2552" s="9" t="s">
        <v>2741</v>
      </c>
      <c r="G2552" s="9" t="s">
        <v>7510</v>
      </c>
      <c r="H2552">
        <v>0</v>
      </c>
      <c r="I2552">
        <v>169.71856500000001</v>
      </c>
    </row>
    <row r="2553" spans="1:9" x14ac:dyDescent="0.25">
      <c r="A2553" s="8">
        <v>2024</v>
      </c>
      <c r="B2553" s="9" t="s">
        <v>783</v>
      </c>
      <c r="C2553" s="9" t="s">
        <v>2739</v>
      </c>
      <c r="D2553" s="9" t="s">
        <v>4371</v>
      </c>
      <c r="E2553" s="11">
        <f>VLOOKUP(C2553,Typology!$A$2:$D$615,4,FALSE)</f>
        <v>1</v>
      </c>
      <c r="F2553" s="9" t="s">
        <v>2742</v>
      </c>
      <c r="G2553" s="9" t="s">
        <v>7511</v>
      </c>
      <c r="H2553">
        <v>0</v>
      </c>
      <c r="I2553">
        <v>110.737143</v>
      </c>
    </row>
    <row r="2554" spans="1:9" x14ac:dyDescent="0.25">
      <c r="A2554" s="8">
        <v>2024</v>
      </c>
      <c r="B2554" s="9" t="s">
        <v>783</v>
      </c>
      <c r="C2554" s="9" t="s">
        <v>2743</v>
      </c>
      <c r="D2554" s="9" t="s">
        <v>4780</v>
      </c>
      <c r="E2554" s="11">
        <f>VLOOKUP(C2554,Typology!$A$2:$D$615,4,FALSE)</f>
        <v>4</v>
      </c>
      <c r="F2554" s="9" t="s">
        <v>2744</v>
      </c>
      <c r="G2554" s="9" t="s">
        <v>7512</v>
      </c>
      <c r="H2554">
        <v>620.92107099999998</v>
      </c>
      <c r="I2554">
        <v>620.92107099999998</v>
      </c>
    </row>
    <row r="2555" spans="1:9" x14ac:dyDescent="0.25">
      <c r="A2555" s="8">
        <v>2024</v>
      </c>
      <c r="B2555" s="9" t="s">
        <v>783</v>
      </c>
      <c r="C2555" s="9" t="s">
        <v>2743</v>
      </c>
      <c r="D2555" s="9" t="s">
        <v>4780</v>
      </c>
      <c r="E2555" s="11">
        <f>VLOOKUP(C2555,Typology!$A$2:$D$615,4,FALSE)</f>
        <v>4</v>
      </c>
      <c r="F2555" s="9" t="s">
        <v>506</v>
      </c>
      <c r="G2555" s="9" t="s">
        <v>5671</v>
      </c>
      <c r="H2555">
        <v>0</v>
      </c>
      <c r="I2555">
        <v>783.49492599999996</v>
      </c>
    </row>
    <row r="2556" spans="1:9" x14ac:dyDescent="0.25">
      <c r="A2556" s="8">
        <v>2024</v>
      </c>
      <c r="B2556" s="9" t="s">
        <v>783</v>
      </c>
      <c r="C2556" s="9" t="s">
        <v>2743</v>
      </c>
      <c r="D2556" s="9" t="s">
        <v>4780</v>
      </c>
      <c r="E2556" s="11">
        <f>VLOOKUP(C2556,Typology!$A$2:$D$615,4,FALSE)</f>
        <v>4</v>
      </c>
      <c r="F2556" s="9" t="s">
        <v>507</v>
      </c>
      <c r="G2556" s="9" t="s">
        <v>5672</v>
      </c>
      <c r="H2556">
        <v>0</v>
      </c>
      <c r="I2556">
        <v>641.06208600000002</v>
      </c>
    </row>
    <row r="2557" spans="1:9" x14ac:dyDescent="0.25">
      <c r="A2557" s="8">
        <v>2024</v>
      </c>
      <c r="B2557" s="9" t="s">
        <v>783</v>
      </c>
      <c r="C2557" s="9" t="s">
        <v>2743</v>
      </c>
      <c r="D2557" s="9" t="s">
        <v>4780</v>
      </c>
      <c r="E2557" s="11">
        <f>VLOOKUP(C2557,Typology!$A$2:$D$615,4,FALSE)</f>
        <v>4</v>
      </c>
      <c r="F2557" s="9" t="s">
        <v>2745</v>
      </c>
      <c r="G2557" s="9" t="s">
        <v>7513</v>
      </c>
      <c r="H2557">
        <v>588.599109</v>
      </c>
      <c r="I2557">
        <v>588.599109</v>
      </c>
    </row>
    <row r="2558" spans="1:9" x14ac:dyDescent="0.25">
      <c r="A2558" s="8">
        <v>2024</v>
      </c>
      <c r="B2558" s="9" t="s">
        <v>783</v>
      </c>
      <c r="C2558" s="9" t="s">
        <v>2746</v>
      </c>
      <c r="D2558" s="9" t="s">
        <v>4864</v>
      </c>
      <c r="E2558" s="11">
        <f>VLOOKUP(C2558,Typology!$A$2:$D$615,4,FALSE)</f>
        <v>5</v>
      </c>
      <c r="F2558" s="9" t="s">
        <v>2747</v>
      </c>
      <c r="G2558" s="9" t="s">
        <v>7514</v>
      </c>
      <c r="H2558">
        <v>707.40416900000002</v>
      </c>
      <c r="I2558">
        <v>707.40416900000002</v>
      </c>
    </row>
    <row r="2559" spans="1:9" x14ac:dyDescent="0.25">
      <c r="A2559" s="8">
        <v>2024</v>
      </c>
      <c r="B2559" s="9" t="s">
        <v>783</v>
      </c>
      <c r="C2559" s="9" t="s">
        <v>2746</v>
      </c>
      <c r="D2559" s="9" t="s">
        <v>4864</v>
      </c>
      <c r="E2559" s="11">
        <f>VLOOKUP(C2559,Typology!$A$2:$D$615,4,FALSE)</f>
        <v>5</v>
      </c>
      <c r="F2559" s="9" t="s">
        <v>493</v>
      </c>
      <c r="G2559" s="9" t="s">
        <v>5658</v>
      </c>
      <c r="H2559">
        <v>0</v>
      </c>
      <c r="I2559">
        <v>1645.6367929999999</v>
      </c>
    </row>
    <row r="2560" spans="1:9" x14ac:dyDescent="0.25">
      <c r="A2560" s="8">
        <v>2024</v>
      </c>
      <c r="B2560" s="9" t="s">
        <v>783</v>
      </c>
      <c r="C2560" s="9" t="s">
        <v>2746</v>
      </c>
      <c r="D2560" s="9" t="s">
        <v>4864</v>
      </c>
      <c r="E2560" s="11">
        <f>VLOOKUP(C2560,Typology!$A$2:$D$615,4,FALSE)</f>
        <v>5</v>
      </c>
      <c r="F2560" s="9" t="s">
        <v>2748</v>
      </c>
      <c r="G2560" s="9" t="s">
        <v>7515</v>
      </c>
      <c r="H2560">
        <v>583.21656600000006</v>
      </c>
      <c r="I2560">
        <v>583.21656600000006</v>
      </c>
    </row>
    <row r="2561" spans="1:9" x14ac:dyDescent="0.25">
      <c r="A2561" s="8">
        <v>2024</v>
      </c>
      <c r="B2561" s="9" t="s">
        <v>783</v>
      </c>
      <c r="C2561" s="9" t="s">
        <v>2746</v>
      </c>
      <c r="D2561" s="9" t="s">
        <v>4864</v>
      </c>
      <c r="E2561" s="11">
        <f>VLOOKUP(C2561,Typology!$A$2:$D$615,4,FALSE)</f>
        <v>5</v>
      </c>
      <c r="F2561" s="9" t="s">
        <v>2749</v>
      </c>
      <c r="G2561" s="9" t="s">
        <v>7516</v>
      </c>
      <c r="H2561">
        <v>502.96060899999998</v>
      </c>
      <c r="I2561">
        <v>502.96060899999998</v>
      </c>
    </row>
    <row r="2562" spans="1:9" x14ac:dyDescent="0.25">
      <c r="A2562" s="8">
        <v>2024</v>
      </c>
      <c r="B2562" s="9" t="s">
        <v>783</v>
      </c>
      <c r="C2562" s="9" t="s">
        <v>2746</v>
      </c>
      <c r="D2562" s="9" t="s">
        <v>4864</v>
      </c>
      <c r="E2562" s="11">
        <f>VLOOKUP(C2562,Typology!$A$2:$D$615,4,FALSE)</f>
        <v>5</v>
      </c>
      <c r="F2562" s="9" t="s">
        <v>505</v>
      </c>
      <c r="G2562" s="9" t="s">
        <v>5670</v>
      </c>
      <c r="H2562">
        <v>0</v>
      </c>
      <c r="I2562">
        <v>2054.6811509999998</v>
      </c>
    </row>
    <row r="2563" spans="1:9" x14ac:dyDescent="0.25">
      <c r="A2563" s="8">
        <v>2024</v>
      </c>
      <c r="B2563" s="9" t="s">
        <v>783</v>
      </c>
      <c r="C2563" s="9" t="s">
        <v>2746</v>
      </c>
      <c r="D2563" s="9" t="s">
        <v>4864</v>
      </c>
      <c r="E2563" s="11">
        <f>VLOOKUP(C2563,Typology!$A$2:$D$615,4,FALSE)</f>
        <v>5</v>
      </c>
      <c r="F2563" s="9" t="s">
        <v>2750</v>
      </c>
      <c r="G2563" s="9" t="s">
        <v>7517</v>
      </c>
      <c r="H2563">
        <v>585.26712699999996</v>
      </c>
      <c r="I2563">
        <v>585.26712699999996</v>
      </c>
    </row>
    <row r="2564" spans="1:9" x14ac:dyDescent="0.25">
      <c r="A2564" s="8">
        <v>2024</v>
      </c>
      <c r="B2564" s="9" t="s">
        <v>783</v>
      </c>
      <c r="C2564" s="9" t="s">
        <v>2746</v>
      </c>
      <c r="D2564" s="9" t="s">
        <v>4864</v>
      </c>
      <c r="E2564" s="11">
        <f>VLOOKUP(C2564,Typology!$A$2:$D$615,4,FALSE)</f>
        <v>5</v>
      </c>
      <c r="F2564" s="9" t="s">
        <v>2751</v>
      </c>
      <c r="G2564" s="9" t="s">
        <v>7518</v>
      </c>
      <c r="H2564">
        <v>595.75664299999994</v>
      </c>
      <c r="I2564">
        <v>595.75664299999994</v>
      </c>
    </row>
    <row r="2565" spans="1:9" x14ac:dyDescent="0.25">
      <c r="A2565" s="8">
        <v>2024</v>
      </c>
      <c r="B2565" s="9" t="s">
        <v>783</v>
      </c>
      <c r="C2565" s="9" t="s">
        <v>2746</v>
      </c>
      <c r="D2565" s="9" t="s">
        <v>4864</v>
      </c>
      <c r="E2565" s="11">
        <f>VLOOKUP(C2565,Typology!$A$2:$D$615,4,FALSE)</f>
        <v>5</v>
      </c>
      <c r="F2565" s="9" t="s">
        <v>2752</v>
      </c>
      <c r="G2565" s="9" t="s">
        <v>7519</v>
      </c>
      <c r="H2565">
        <v>528.91409699999997</v>
      </c>
      <c r="I2565">
        <v>528.91409699999997</v>
      </c>
    </row>
    <row r="2566" spans="1:9" x14ac:dyDescent="0.25">
      <c r="A2566" s="8">
        <v>2024</v>
      </c>
      <c r="B2566" s="9" t="s">
        <v>783</v>
      </c>
      <c r="C2566" s="9" t="s">
        <v>2746</v>
      </c>
      <c r="D2566" s="9" t="s">
        <v>4864</v>
      </c>
      <c r="E2566" s="11">
        <f>VLOOKUP(C2566,Typology!$A$2:$D$615,4,FALSE)</f>
        <v>5</v>
      </c>
      <c r="F2566" s="9" t="s">
        <v>2753</v>
      </c>
      <c r="G2566" s="9" t="s">
        <v>7520</v>
      </c>
      <c r="H2566">
        <v>373.74153000000001</v>
      </c>
      <c r="I2566">
        <v>373.74153000000001</v>
      </c>
    </row>
    <row r="2567" spans="1:9" x14ac:dyDescent="0.25">
      <c r="A2567" s="8">
        <v>2024</v>
      </c>
      <c r="B2567" s="9" t="s">
        <v>783</v>
      </c>
      <c r="C2567" s="9" t="s">
        <v>2754</v>
      </c>
      <c r="D2567" s="9" t="s">
        <v>4372</v>
      </c>
      <c r="E2567" s="11">
        <f>VLOOKUP(C2567,Typology!$A$2:$D$615,4,FALSE)</f>
        <v>1</v>
      </c>
      <c r="F2567" s="9" t="s">
        <v>2755</v>
      </c>
      <c r="G2567" s="9" t="s">
        <v>7521</v>
      </c>
      <c r="H2567">
        <v>419.10824200000002</v>
      </c>
      <c r="I2567">
        <v>419.10824200000002</v>
      </c>
    </row>
    <row r="2568" spans="1:9" x14ac:dyDescent="0.25">
      <c r="A2568" s="8">
        <v>2024</v>
      </c>
      <c r="B2568" s="9" t="s">
        <v>783</v>
      </c>
      <c r="C2568" s="9" t="s">
        <v>2754</v>
      </c>
      <c r="D2568" s="9" t="s">
        <v>4372</v>
      </c>
      <c r="E2568" s="11">
        <f>VLOOKUP(C2568,Typology!$A$2:$D$615,4,FALSE)</f>
        <v>1</v>
      </c>
      <c r="F2568" s="9" t="s">
        <v>2756</v>
      </c>
      <c r="G2568" s="9" t="s">
        <v>7522</v>
      </c>
      <c r="H2568">
        <v>0</v>
      </c>
      <c r="I2568">
        <v>515.65861099999995</v>
      </c>
    </row>
    <row r="2569" spans="1:9" x14ac:dyDescent="0.25">
      <c r="A2569" s="8">
        <v>2024</v>
      </c>
      <c r="B2569" s="9" t="s">
        <v>783</v>
      </c>
      <c r="C2569" s="9" t="s">
        <v>2757</v>
      </c>
      <c r="D2569" s="9" t="s">
        <v>4373</v>
      </c>
      <c r="E2569" s="11">
        <f>VLOOKUP(C2569,Typology!$A$2:$D$615,4,FALSE)</f>
        <v>1</v>
      </c>
      <c r="F2569" s="9" t="s">
        <v>496</v>
      </c>
      <c r="G2569" s="9" t="s">
        <v>5661</v>
      </c>
      <c r="H2569">
        <v>69.772528999999992</v>
      </c>
      <c r="I2569">
        <v>327.18062500000002</v>
      </c>
    </row>
    <row r="2570" spans="1:9" x14ac:dyDescent="0.25">
      <c r="A2570" s="8">
        <v>2024</v>
      </c>
      <c r="B2570" s="9" t="s">
        <v>783</v>
      </c>
      <c r="C2570" s="9" t="s">
        <v>2757</v>
      </c>
      <c r="D2570" s="9" t="s">
        <v>4373</v>
      </c>
      <c r="E2570" s="11">
        <f>VLOOKUP(C2570,Typology!$A$2:$D$615,4,FALSE)</f>
        <v>1</v>
      </c>
      <c r="F2570" s="9" t="s">
        <v>497</v>
      </c>
      <c r="G2570" s="9" t="s">
        <v>5662</v>
      </c>
      <c r="H2570">
        <v>0</v>
      </c>
      <c r="I2570">
        <v>272.566104</v>
      </c>
    </row>
    <row r="2571" spans="1:9" x14ac:dyDescent="0.25">
      <c r="A2571" s="8">
        <v>2024</v>
      </c>
      <c r="B2571" s="9" t="s">
        <v>783</v>
      </c>
      <c r="C2571" s="9" t="s">
        <v>2757</v>
      </c>
      <c r="D2571" s="9" t="s">
        <v>4373</v>
      </c>
      <c r="E2571" s="11">
        <f>VLOOKUP(C2571,Typology!$A$2:$D$615,4,FALSE)</f>
        <v>1</v>
      </c>
      <c r="F2571" s="9" t="s">
        <v>2758</v>
      </c>
      <c r="G2571" s="9" t="s">
        <v>7523</v>
      </c>
      <c r="H2571">
        <v>458.58006599999999</v>
      </c>
      <c r="I2571">
        <v>458.58006599999999</v>
      </c>
    </row>
    <row r="2572" spans="1:9" x14ac:dyDescent="0.25">
      <c r="A2572" s="8">
        <v>2024</v>
      </c>
      <c r="B2572" s="9" t="s">
        <v>783</v>
      </c>
      <c r="C2572" s="9" t="s">
        <v>2759</v>
      </c>
      <c r="D2572" s="9" t="s">
        <v>4540</v>
      </c>
      <c r="E2572" s="11">
        <f>VLOOKUP(C2572,Typology!$A$2:$D$615,4,FALSE)</f>
        <v>2</v>
      </c>
      <c r="F2572" s="9" t="s">
        <v>499</v>
      </c>
      <c r="G2572" s="9" t="s">
        <v>5664</v>
      </c>
      <c r="H2572">
        <v>0</v>
      </c>
      <c r="I2572">
        <v>425.238024</v>
      </c>
    </row>
    <row r="2573" spans="1:9" x14ac:dyDescent="0.25">
      <c r="A2573" s="8">
        <v>2024</v>
      </c>
      <c r="B2573" s="9" t="s">
        <v>783</v>
      </c>
      <c r="C2573" s="9" t="s">
        <v>2759</v>
      </c>
      <c r="D2573" s="9" t="s">
        <v>4540</v>
      </c>
      <c r="E2573" s="11">
        <f>VLOOKUP(C2573,Typology!$A$2:$D$615,4,FALSE)</f>
        <v>2</v>
      </c>
      <c r="F2573" s="9" t="s">
        <v>2760</v>
      </c>
      <c r="G2573" s="9" t="s">
        <v>7524</v>
      </c>
      <c r="H2573">
        <v>810.51611400000002</v>
      </c>
      <c r="I2573">
        <v>810.51611400000002</v>
      </c>
    </row>
    <row r="2574" spans="1:9" x14ac:dyDescent="0.25">
      <c r="A2574" s="8">
        <v>2024</v>
      </c>
      <c r="B2574" s="9" t="s">
        <v>783</v>
      </c>
      <c r="C2574" s="9" t="s">
        <v>2759</v>
      </c>
      <c r="D2574" s="9" t="s">
        <v>4540</v>
      </c>
      <c r="E2574" s="11">
        <f>VLOOKUP(C2574,Typology!$A$2:$D$615,4,FALSE)</f>
        <v>2</v>
      </c>
      <c r="F2574" s="9" t="s">
        <v>545</v>
      </c>
      <c r="G2574" s="9" t="s">
        <v>5710</v>
      </c>
      <c r="H2574">
        <v>0</v>
      </c>
      <c r="I2574">
        <v>330.84438499999999</v>
      </c>
    </row>
    <row r="2575" spans="1:9" x14ac:dyDescent="0.25">
      <c r="A2575" s="8">
        <v>2024</v>
      </c>
      <c r="B2575" s="9" t="s">
        <v>783</v>
      </c>
      <c r="C2575" s="9" t="s">
        <v>2761</v>
      </c>
      <c r="D2575" s="9" t="s">
        <v>4539</v>
      </c>
      <c r="E2575" s="11">
        <f>VLOOKUP(C2575,Typology!$A$2:$D$615,4,FALSE)</f>
        <v>2</v>
      </c>
      <c r="F2575" s="9" t="s">
        <v>501</v>
      </c>
      <c r="G2575" s="9" t="s">
        <v>5666</v>
      </c>
      <c r="H2575">
        <v>0</v>
      </c>
      <c r="I2575">
        <v>241.85494699999998</v>
      </c>
    </row>
    <row r="2576" spans="1:9" x14ac:dyDescent="0.25">
      <c r="A2576" s="8">
        <v>2024</v>
      </c>
      <c r="B2576" s="9" t="s">
        <v>783</v>
      </c>
      <c r="C2576" s="9" t="s">
        <v>2761</v>
      </c>
      <c r="D2576" s="9" t="s">
        <v>4539</v>
      </c>
      <c r="E2576" s="11">
        <f>VLOOKUP(C2576,Typology!$A$2:$D$615,4,FALSE)</f>
        <v>2</v>
      </c>
      <c r="F2576" s="9" t="s">
        <v>2762</v>
      </c>
      <c r="G2576" s="9" t="s">
        <v>7525</v>
      </c>
      <c r="H2576">
        <v>239.84879699999999</v>
      </c>
      <c r="I2576">
        <v>239.84879699999999</v>
      </c>
    </row>
    <row r="2577" spans="1:9" x14ac:dyDescent="0.25">
      <c r="A2577" s="8">
        <v>2024</v>
      </c>
      <c r="B2577" s="9" t="s">
        <v>783</v>
      </c>
      <c r="C2577" s="9" t="s">
        <v>2761</v>
      </c>
      <c r="D2577" s="9" t="s">
        <v>4539</v>
      </c>
      <c r="E2577" s="11">
        <f>VLOOKUP(C2577,Typology!$A$2:$D$615,4,FALSE)</f>
        <v>2</v>
      </c>
      <c r="F2577" s="9" t="s">
        <v>2763</v>
      </c>
      <c r="G2577" s="9" t="s">
        <v>7526</v>
      </c>
      <c r="H2577">
        <v>356.94970699999999</v>
      </c>
      <c r="I2577">
        <v>356.94970699999999</v>
      </c>
    </row>
    <row r="2578" spans="1:9" x14ac:dyDescent="0.25">
      <c r="A2578" s="8">
        <v>2024</v>
      </c>
      <c r="B2578" s="9" t="s">
        <v>783</v>
      </c>
      <c r="C2578" s="9" t="s">
        <v>2761</v>
      </c>
      <c r="D2578" s="9" t="s">
        <v>4539</v>
      </c>
      <c r="E2578" s="11">
        <f>VLOOKUP(C2578,Typology!$A$2:$D$615,4,FALSE)</f>
        <v>2</v>
      </c>
      <c r="F2578" s="9" t="s">
        <v>548</v>
      </c>
      <c r="G2578" s="9" t="s">
        <v>5713</v>
      </c>
      <c r="H2578">
        <v>0</v>
      </c>
      <c r="I2578">
        <v>246.517404</v>
      </c>
    </row>
    <row r="2579" spans="1:9" x14ac:dyDescent="0.25">
      <c r="A2579" s="8">
        <v>2024</v>
      </c>
      <c r="B2579" s="9" t="s">
        <v>783</v>
      </c>
      <c r="C2579" s="9" t="s">
        <v>2764</v>
      </c>
      <c r="D2579" s="9" t="s">
        <v>4380</v>
      </c>
      <c r="E2579" s="11">
        <f>VLOOKUP(C2579,Typology!$A$2:$D$615,4,FALSE)</f>
        <v>1</v>
      </c>
      <c r="F2579" s="9" t="s">
        <v>2765</v>
      </c>
      <c r="G2579" s="9" t="s">
        <v>7527</v>
      </c>
      <c r="H2579">
        <v>124.785523</v>
      </c>
      <c r="I2579">
        <v>547.74751900000001</v>
      </c>
    </row>
    <row r="2580" spans="1:9" x14ac:dyDescent="0.25">
      <c r="A2580" s="8">
        <v>2024</v>
      </c>
      <c r="B2580" s="9" t="s">
        <v>783</v>
      </c>
      <c r="C2580" s="9" t="s">
        <v>2764</v>
      </c>
      <c r="D2580" s="9" t="s">
        <v>4380</v>
      </c>
      <c r="E2580" s="11">
        <f>VLOOKUP(C2580,Typology!$A$2:$D$615,4,FALSE)</f>
        <v>1</v>
      </c>
      <c r="F2580" s="9" t="s">
        <v>2766</v>
      </c>
      <c r="G2580" s="9" t="s">
        <v>7528</v>
      </c>
      <c r="H2580">
        <v>0</v>
      </c>
      <c r="I2580">
        <v>496.74396999999999</v>
      </c>
    </row>
    <row r="2581" spans="1:9" x14ac:dyDescent="0.25">
      <c r="A2581" s="8">
        <v>2024</v>
      </c>
      <c r="B2581" s="9" t="s">
        <v>783</v>
      </c>
      <c r="C2581" s="9" t="s">
        <v>2764</v>
      </c>
      <c r="D2581" s="9" t="s">
        <v>4380</v>
      </c>
      <c r="E2581" s="11">
        <f>VLOOKUP(C2581,Typology!$A$2:$D$615,4,FALSE)</f>
        <v>1</v>
      </c>
      <c r="F2581" s="9" t="s">
        <v>2767</v>
      </c>
      <c r="G2581" s="9" t="s">
        <v>7529</v>
      </c>
      <c r="H2581">
        <v>622.68534399999999</v>
      </c>
      <c r="I2581">
        <v>622.68534399999999</v>
      </c>
    </row>
    <row r="2582" spans="1:9" x14ac:dyDescent="0.25">
      <c r="A2582" s="8">
        <v>2024</v>
      </c>
      <c r="B2582" s="9" t="s">
        <v>783</v>
      </c>
      <c r="C2582" s="9" t="s">
        <v>2768</v>
      </c>
      <c r="D2582" s="9" t="s">
        <v>5524</v>
      </c>
      <c r="E2582" s="11">
        <f>VLOOKUP(C2582,Typology!$A$2:$D$615,4,FALSE)</f>
        <v>2</v>
      </c>
      <c r="F2582" s="9" t="s">
        <v>2769</v>
      </c>
      <c r="G2582" s="9" t="s">
        <v>7530</v>
      </c>
      <c r="H2582">
        <v>0</v>
      </c>
      <c r="I2582">
        <v>304.38994100000002</v>
      </c>
    </row>
    <row r="2583" spans="1:9" x14ac:dyDescent="0.25">
      <c r="A2583" s="8">
        <v>2024</v>
      </c>
      <c r="B2583" s="9" t="s">
        <v>783</v>
      </c>
      <c r="C2583" s="9" t="s">
        <v>2768</v>
      </c>
      <c r="D2583" s="9" t="s">
        <v>5524</v>
      </c>
      <c r="E2583" s="11">
        <f>VLOOKUP(C2583,Typology!$A$2:$D$615,4,FALSE)</f>
        <v>2</v>
      </c>
      <c r="F2583" s="9" t="s">
        <v>2770</v>
      </c>
      <c r="G2583" s="9" t="s">
        <v>7531</v>
      </c>
      <c r="H2583">
        <v>92.571680999999998</v>
      </c>
      <c r="I2583">
        <v>375.68637100000001</v>
      </c>
    </row>
    <row r="2584" spans="1:9" x14ac:dyDescent="0.25">
      <c r="A2584" s="8">
        <v>2024</v>
      </c>
      <c r="B2584" s="9" t="s">
        <v>783</v>
      </c>
      <c r="C2584" s="9" t="s">
        <v>2768</v>
      </c>
      <c r="D2584" s="9" t="s">
        <v>5524</v>
      </c>
      <c r="E2584" s="11">
        <f>VLOOKUP(C2584,Typology!$A$2:$D$615,4,FALSE)</f>
        <v>2</v>
      </c>
      <c r="F2584" s="9" t="s">
        <v>2771</v>
      </c>
      <c r="G2584" s="9" t="s">
        <v>6026</v>
      </c>
      <c r="H2584">
        <v>432.202854</v>
      </c>
      <c r="I2584">
        <v>432.202854</v>
      </c>
    </row>
    <row r="2585" spans="1:9" x14ac:dyDescent="0.25">
      <c r="A2585" s="8">
        <v>2024</v>
      </c>
      <c r="B2585" s="9" t="s">
        <v>783</v>
      </c>
      <c r="C2585" s="9" t="s">
        <v>2772</v>
      </c>
      <c r="D2585" s="9" t="s">
        <v>5525</v>
      </c>
      <c r="E2585" s="11">
        <f>VLOOKUP(C2585,Typology!$A$2:$D$615,4,FALSE)</f>
        <v>1</v>
      </c>
      <c r="F2585" s="9" t="s">
        <v>2773</v>
      </c>
      <c r="G2585" s="9" t="s">
        <v>7532</v>
      </c>
      <c r="H2585">
        <v>1</v>
      </c>
      <c r="I2585">
        <v>21.908550999999999</v>
      </c>
    </row>
    <row r="2586" spans="1:9" x14ac:dyDescent="0.25">
      <c r="A2586" s="8">
        <v>2024</v>
      </c>
      <c r="B2586" s="9" t="s">
        <v>783</v>
      </c>
      <c r="C2586" s="9" t="s">
        <v>2772</v>
      </c>
      <c r="D2586" s="9" t="s">
        <v>5525</v>
      </c>
      <c r="E2586" s="11">
        <f>VLOOKUP(C2586,Typology!$A$2:$D$615,4,FALSE)</f>
        <v>1</v>
      </c>
      <c r="F2586" s="9" t="s">
        <v>2774</v>
      </c>
      <c r="G2586" s="9" t="s">
        <v>7533</v>
      </c>
      <c r="H2586">
        <v>354.19430799999998</v>
      </c>
      <c r="I2586">
        <v>354.19430799999998</v>
      </c>
    </row>
    <row r="2587" spans="1:9" x14ac:dyDescent="0.25">
      <c r="A2587" s="8">
        <v>2024</v>
      </c>
      <c r="B2587" s="9" t="s">
        <v>783</v>
      </c>
      <c r="C2587" s="9" t="s">
        <v>2772</v>
      </c>
      <c r="D2587" s="9" t="s">
        <v>5525</v>
      </c>
      <c r="E2587" s="11">
        <f>VLOOKUP(C2587,Typology!$A$2:$D$615,4,FALSE)</f>
        <v>1</v>
      </c>
      <c r="F2587" s="9" t="s">
        <v>2775</v>
      </c>
      <c r="G2587" s="9" t="s">
        <v>7534</v>
      </c>
      <c r="H2587">
        <v>0</v>
      </c>
      <c r="I2587">
        <v>403.714789</v>
      </c>
    </row>
    <row r="2588" spans="1:9" x14ac:dyDescent="0.25">
      <c r="A2588" s="8">
        <v>2024</v>
      </c>
      <c r="B2588" s="9" t="s">
        <v>783</v>
      </c>
      <c r="C2588" s="9" t="s">
        <v>2776</v>
      </c>
      <c r="D2588" s="9" t="s">
        <v>4542</v>
      </c>
      <c r="E2588" s="11">
        <f>VLOOKUP(C2588,Typology!$A$2:$D$615,4,FALSE)</f>
        <v>2</v>
      </c>
      <c r="F2588" s="9" t="s">
        <v>2777</v>
      </c>
      <c r="G2588" s="9" t="s">
        <v>7535</v>
      </c>
      <c r="H2588">
        <v>439.519769</v>
      </c>
      <c r="I2588">
        <v>439.519769</v>
      </c>
    </row>
    <row r="2589" spans="1:9" x14ac:dyDescent="0.25">
      <c r="A2589" s="8">
        <v>2024</v>
      </c>
      <c r="B2589" s="9" t="s">
        <v>783</v>
      </c>
      <c r="C2589" s="9" t="s">
        <v>2776</v>
      </c>
      <c r="D2589" s="9" t="s">
        <v>4542</v>
      </c>
      <c r="E2589" s="11">
        <f>VLOOKUP(C2589,Typology!$A$2:$D$615,4,FALSE)</f>
        <v>2</v>
      </c>
      <c r="F2589" s="9" t="s">
        <v>2778</v>
      </c>
      <c r="G2589" s="9" t="s">
        <v>7536</v>
      </c>
      <c r="H2589">
        <v>0</v>
      </c>
      <c r="I2589">
        <v>537.76014699999996</v>
      </c>
    </row>
    <row r="2590" spans="1:9" x14ac:dyDescent="0.25">
      <c r="A2590" s="8">
        <v>2024</v>
      </c>
      <c r="B2590" s="9" t="s">
        <v>783</v>
      </c>
      <c r="C2590" s="9" t="s">
        <v>2779</v>
      </c>
      <c r="D2590" s="9" t="s">
        <v>4381</v>
      </c>
      <c r="E2590" s="11">
        <f>VLOOKUP(C2590,Typology!$A$2:$D$615,4,FALSE)</f>
        <v>1</v>
      </c>
      <c r="F2590" s="9" t="s">
        <v>2780</v>
      </c>
      <c r="G2590" s="9" t="s">
        <v>7537</v>
      </c>
      <c r="H2590">
        <v>404.55198000000001</v>
      </c>
      <c r="I2590">
        <v>404.55198000000001</v>
      </c>
    </row>
    <row r="2591" spans="1:9" x14ac:dyDescent="0.25">
      <c r="A2591" s="8">
        <v>2024</v>
      </c>
      <c r="B2591" s="9" t="s">
        <v>783</v>
      </c>
      <c r="C2591" s="9" t="s">
        <v>2779</v>
      </c>
      <c r="D2591" s="9" t="s">
        <v>4381</v>
      </c>
      <c r="E2591" s="11">
        <f>VLOOKUP(C2591,Typology!$A$2:$D$615,4,FALSE)</f>
        <v>1</v>
      </c>
      <c r="F2591" s="9" t="s">
        <v>2781</v>
      </c>
      <c r="G2591" s="9" t="s">
        <v>7538</v>
      </c>
      <c r="H2591">
        <v>0</v>
      </c>
      <c r="I2591">
        <v>377.68717300000003</v>
      </c>
    </row>
    <row r="2592" spans="1:9" x14ac:dyDescent="0.25">
      <c r="A2592" s="8">
        <v>2024</v>
      </c>
      <c r="B2592" s="9" t="s">
        <v>783</v>
      </c>
      <c r="C2592" s="9" t="s">
        <v>2779</v>
      </c>
      <c r="D2592" s="9" t="s">
        <v>4381</v>
      </c>
      <c r="E2592" s="11">
        <f>VLOOKUP(C2592,Typology!$A$2:$D$615,4,FALSE)</f>
        <v>1</v>
      </c>
      <c r="F2592" s="9" t="s">
        <v>2782</v>
      </c>
      <c r="G2592" s="9" t="s">
        <v>7539</v>
      </c>
      <c r="H2592">
        <v>191.630528</v>
      </c>
      <c r="I2592">
        <v>390.03187700000001</v>
      </c>
    </row>
    <row r="2593" spans="1:9" x14ac:dyDescent="0.25">
      <c r="A2593" s="8">
        <v>2024</v>
      </c>
      <c r="B2593" s="9" t="s">
        <v>783</v>
      </c>
      <c r="C2593" s="9" t="s">
        <v>2783</v>
      </c>
      <c r="D2593" s="9" t="s">
        <v>4383</v>
      </c>
      <c r="E2593" s="11">
        <f>VLOOKUP(C2593,Typology!$A$2:$D$615,4,FALSE)</f>
        <v>1</v>
      </c>
      <c r="F2593" s="9" t="s">
        <v>2786</v>
      </c>
      <c r="G2593" s="9" t="s">
        <v>7542</v>
      </c>
      <c r="H2593">
        <v>0</v>
      </c>
      <c r="I2593">
        <v>681.71009300000003</v>
      </c>
    </row>
    <row r="2594" spans="1:9" x14ac:dyDescent="0.25">
      <c r="A2594" s="8">
        <v>2024</v>
      </c>
      <c r="B2594" s="9" t="s">
        <v>783</v>
      </c>
      <c r="C2594" s="9" t="s">
        <v>2783</v>
      </c>
      <c r="D2594" s="9" t="s">
        <v>4383</v>
      </c>
      <c r="E2594" s="11">
        <f>VLOOKUP(C2594,Typology!$A$2:$D$615,4,FALSE)</f>
        <v>1</v>
      </c>
      <c r="F2594" s="9" t="s">
        <v>2787</v>
      </c>
      <c r="G2594" s="9" t="s">
        <v>7543</v>
      </c>
      <c r="H2594">
        <v>348.74481600000001</v>
      </c>
      <c r="I2594">
        <v>348.74481600000001</v>
      </c>
    </row>
    <row r="2595" spans="1:9" x14ac:dyDescent="0.25">
      <c r="A2595" s="8">
        <v>2024</v>
      </c>
      <c r="B2595" s="9" t="s">
        <v>783</v>
      </c>
      <c r="C2595" s="9" t="s">
        <v>2783</v>
      </c>
      <c r="D2595" s="9" t="s">
        <v>4383</v>
      </c>
      <c r="E2595" s="11">
        <f>VLOOKUP(C2595,Typology!$A$2:$D$615,4,FALSE)</f>
        <v>1</v>
      </c>
      <c r="F2595" s="9" t="s">
        <v>2788</v>
      </c>
      <c r="G2595" s="9" t="s">
        <v>7544</v>
      </c>
      <c r="H2595">
        <v>352.63682799999998</v>
      </c>
      <c r="I2595">
        <v>476.73982599999999</v>
      </c>
    </row>
    <row r="2596" spans="1:9" x14ac:dyDescent="0.25">
      <c r="A2596" s="8">
        <v>2024</v>
      </c>
      <c r="B2596" s="9" t="s">
        <v>783</v>
      </c>
      <c r="C2596" s="9" t="s">
        <v>2789</v>
      </c>
      <c r="D2596" s="9" t="s">
        <v>4543</v>
      </c>
      <c r="E2596" s="11">
        <f>VLOOKUP(C2596,Typology!$A$2:$D$615,4,FALSE)</f>
        <v>2</v>
      </c>
      <c r="F2596" s="9" t="s">
        <v>2790</v>
      </c>
      <c r="G2596" s="9" t="s">
        <v>7545</v>
      </c>
      <c r="H2596">
        <v>0</v>
      </c>
      <c r="I2596">
        <v>178.79305699999998</v>
      </c>
    </row>
    <row r="2597" spans="1:9" x14ac:dyDescent="0.25">
      <c r="A2597" s="8">
        <v>2024</v>
      </c>
      <c r="B2597" s="9" t="s">
        <v>783</v>
      </c>
      <c r="C2597" s="9" t="s">
        <v>2789</v>
      </c>
      <c r="D2597" s="9" t="s">
        <v>4543</v>
      </c>
      <c r="E2597" s="11">
        <f>VLOOKUP(C2597,Typology!$A$2:$D$615,4,FALSE)</f>
        <v>2</v>
      </c>
      <c r="F2597" s="9" t="s">
        <v>2791</v>
      </c>
      <c r="G2597" s="9" t="s">
        <v>7546</v>
      </c>
      <c r="H2597">
        <v>42.788547000000001</v>
      </c>
      <c r="I2597">
        <v>204.78230000000002</v>
      </c>
    </row>
    <row r="2598" spans="1:9" x14ac:dyDescent="0.25">
      <c r="A2598" s="8">
        <v>2024</v>
      </c>
      <c r="B2598" s="9" t="s">
        <v>783</v>
      </c>
      <c r="C2598" s="9" t="s">
        <v>2789</v>
      </c>
      <c r="D2598" s="9" t="s">
        <v>4543</v>
      </c>
      <c r="E2598" s="11">
        <f>VLOOKUP(C2598,Typology!$A$2:$D$615,4,FALSE)</f>
        <v>2</v>
      </c>
      <c r="F2598" s="9" t="s">
        <v>2792</v>
      </c>
      <c r="G2598" s="9" t="s">
        <v>7547</v>
      </c>
      <c r="H2598">
        <v>211.80479099999999</v>
      </c>
      <c r="I2598">
        <v>211.80479099999999</v>
      </c>
    </row>
    <row r="2599" spans="1:9" x14ac:dyDescent="0.25">
      <c r="A2599" s="8">
        <v>2024</v>
      </c>
      <c r="B2599" s="9" t="s">
        <v>783</v>
      </c>
      <c r="C2599" s="9" t="s">
        <v>2793</v>
      </c>
      <c r="D2599" s="9" t="s">
        <v>4384</v>
      </c>
      <c r="E2599" s="11">
        <f>VLOOKUP(C2599,Typology!$A$2:$D$615,4,FALSE)</f>
        <v>1</v>
      </c>
      <c r="F2599" s="9" t="s">
        <v>637</v>
      </c>
      <c r="G2599" s="9" t="s">
        <v>5785</v>
      </c>
      <c r="H2599">
        <v>0</v>
      </c>
      <c r="I2599">
        <v>200.55222900000001</v>
      </c>
    </row>
    <row r="2600" spans="1:9" x14ac:dyDescent="0.25">
      <c r="A2600" s="8">
        <v>2024</v>
      </c>
      <c r="B2600" s="9" t="s">
        <v>783</v>
      </c>
      <c r="C2600" s="9" t="s">
        <v>2793</v>
      </c>
      <c r="D2600" s="9" t="s">
        <v>4384</v>
      </c>
      <c r="E2600" s="11">
        <f>VLOOKUP(C2600,Typology!$A$2:$D$615,4,FALSE)</f>
        <v>1</v>
      </c>
      <c r="F2600" s="9" t="s">
        <v>642</v>
      </c>
      <c r="G2600" s="9" t="s">
        <v>5790</v>
      </c>
      <c r="H2600">
        <v>0</v>
      </c>
      <c r="I2600">
        <v>239.37152900000001</v>
      </c>
    </row>
    <row r="2601" spans="1:9" x14ac:dyDescent="0.25">
      <c r="A2601" s="8">
        <v>2024</v>
      </c>
      <c r="B2601" s="9" t="s">
        <v>783</v>
      </c>
      <c r="C2601" s="9" t="s">
        <v>2793</v>
      </c>
      <c r="D2601" s="9" t="s">
        <v>4384</v>
      </c>
      <c r="E2601" s="11">
        <f>VLOOKUP(C2601,Typology!$A$2:$D$615,4,FALSE)</f>
        <v>1</v>
      </c>
      <c r="F2601" s="9" t="s">
        <v>2794</v>
      </c>
      <c r="G2601" s="9" t="s">
        <v>7548</v>
      </c>
      <c r="H2601">
        <v>216.62763899999999</v>
      </c>
      <c r="I2601">
        <v>216.62763899999999</v>
      </c>
    </row>
    <row r="2602" spans="1:9" x14ac:dyDescent="0.25">
      <c r="A2602" s="8">
        <v>2024</v>
      </c>
      <c r="B2602" s="9" t="s">
        <v>783</v>
      </c>
      <c r="C2602" s="9" t="s">
        <v>2793</v>
      </c>
      <c r="D2602" s="9" t="s">
        <v>4384</v>
      </c>
      <c r="E2602" s="11">
        <f>VLOOKUP(C2602,Typology!$A$2:$D$615,4,FALSE)</f>
        <v>1</v>
      </c>
      <c r="F2602" s="9" t="s">
        <v>2795</v>
      </c>
      <c r="G2602" s="9" t="s">
        <v>7549</v>
      </c>
      <c r="H2602">
        <v>185.96449100000001</v>
      </c>
      <c r="I2602">
        <v>185.96449100000001</v>
      </c>
    </row>
    <row r="2603" spans="1:9" x14ac:dyDescent="0.25">
      <c r="A2603" s="8">
        <v>2024</v>
      </c>
      <c r="B2603" s="9" t="s">
        <v>783</v>
      </c>
      <c r="C2603" s="9" t="s">
        <v>2796</v>
      </c>
      <c r="D2603" s="9" t="s">
        <v>4386</v>
      </c>
      <c r="E2603" s="11">
        <f>VLOOKUP(C2603,Typology!$A$2:$D$615,4,FALSE)</f>
        <v>1</v>
      </c>
      <c r="F2603" s="9" t="s">
        <v>639</v>
      </c>
      <c r="G2603" s="9" t="s">
        <v>5787</v>
      </c>
      <c r="H2603">
        <v>0</v>
      </c>
      <c r="I2603">
        <v>227.543792</v>
      </c>
    </row>
    <row r="2604" spans="1:9" x14ac:dyDescent="0.25">
      <c r="A2604" s="8">
        <v>2024</v>
      </c>
      <c r="B2604" s="9" t="s">
        <v>783</v>
      </c>
      <c r="C2604" s="9" t="s">
        <v>2796</v>
      </c>
      <c r="D2604" s="9" t="s">
        <v>4386</v>
      </c>
      <c r="E2604" s="11">
        <f>VLOOKUP(C2604,Typology!$A$2:$D$615,4,FALSE)</f>
        <v>1</v>
      </c>
      <c r="F2604" s="9" t="s">
        <v>2797</v>
      </c>
      <c r="G2604" s="9" t="s">
        <v>7550</v>
      </c>
      <c r="H2604">
        <v>541.21725700000002</v>
      </c>
      <c r="I2604">
        <v>541.21725700000002</v>
      </c>
    </row>
    <row r="2605" spans="1:9" x14ac:dyDescent="0.25">
      <c r="A2605" s="8">
        <v>2024</v>
      </c>
      <c r="B2605" s="9" t="s">
        <v>783</v>
      </c>
      <c r="C2605" s="9" t="s">
        <v>2796</v>
      </c>
      <c r="D2605" s="9" t="s">
        <v>4386</v>
      </c>
      <c r="E2605" s="11">
        <f>VLOOKUP(C2605,Typology!$A$2:$D$615,4,FALSE)</f>
        <v>1</v>
      </c>
      <c r="F2605" s="9" t="s">
        <v>646</v>
      </c>
      <c r="G2605" s="9" t="s">
        <v>5793</v>
      </c>
      <c r="H2605">
        <v>0</v>
      </c>
      <c r="I2605">
        <v>219.38330200000001</v>
      </c>
    </row>
    <row r="2606" spans="1:9" x14ac:dyDescent="0.25">
      <c r="A2606" s="8">
        <v>2024</v>
      </c>
      <c r="B2606" s="9" t="s">
        <v>783</v>
      </c>
      <c r="C2606" s="9" t="s">
        <v>2798</v>
      </c>
      <c r="D2606" s="9" t="s">
        <v>4867</v>
      </c>
      <c r="E2606" s="11">
        <f>VLOOKUP(C2606,Typology!$A$2:$D$615,4,FALSE)</f>
        <v>5</v>
      </c>
      <c r="F2606" s="9" t="s">
        <v>2799</v>
      </c>
      <c r="G2606" s="9" t="s">
        <v>7551</v>
      </c>
      <c r="H2606">
        <v>330.41244699999999</v>
      </c>
      <c r="I2606">
        <v>330.41244699999999</v>
      </c>
    </row>
    <row r="2607" spans="1:9" x14ac:dyDescent="0.25">
      <c r="A2607" s="8">
        <v>2024</v>
      </c>
      <c r="B2607" s="9" t="s">
        <v>783</v>
      </c>
      <c r="C2607" s="9" t="s">
        <v>2798</v>
      </c>
      <c r="D2607" s="9" t="s">
        <v>4867</v>
      </c>
      <c r="E2607" s="11">
        <f>VLOOKUP(C2607,Typology!$A$2:$D$615,4,FALSE)</f>
        <v>5</v>
      </c>
      <c r="F2607" s="9" t="s">
        <v>2800</v>
      </c>
      <c r="G2607" s="9" t="s">
        <v>7552</v>
      </c>
      <c r="H2607">
        <v>0</v>
      </c>
      <c r="I2607">
        <v>227.965745</v>
      </c>
    </row>
    <row r="2608" spans="1:9" x14ac:dyDescent="0.25">
      <c r="A2608" s="8">
        <v>2024</v>
      </c>
      <c r="B2608" s="9" t="s">
        <v>783</v>
      </c>
      <c r="C2608" s="9" t="s">
        <v>2798</v>
      </c>
      <c r="D2608" s="9" t="s">
        <v>4867</v>
      </c>
      <c r="E2608" s="11">
        <f>VLOOKUP(C2608,Typology!$A$2:$D$615,4,FALSE)</f>
        <v>5</v>
      </c>
      <c r="F2608" s="9" t="s">
        <v>2801</v>
      </c>
      <c r="G2608" s="9" t="s">
        <v>7553</v>
      </c>
      <c r="H2608">
        <v>0</v>
      </c>
      <c r="I2608">
        <v>173.79702900000001</v>
      </c>
    </row>
    <row r="2609" spans="1:9" x14ac:dyDescent="0.25">
      <c r="A2609" s="8">
        <v>2024</v>
      </c>
      <c r="B2609" s="9" t="s">
        <v>783</v>
      </c>
      <c r="C2609" s="9" t="s">
        <v>2802</v>
      </c>
      <c r="D2609" s="9" t="s">
        <v>4870</v>
      </c>
      <c r="E2609" s="11">
        <f>VLOOKUP(C2609,Typology!$A$2:$D$615,4,FALSE)</f>
        <v>5</v>
      </c>
      <c r="F2609" s="9" t="s">
        <v>2803</v>
      </c>
      <c r="G2609" s="9" t="s">
        <v>7554</v>
      </c>
      <c r="H2609">
        <v>392.65207599999997</v>
      </c>
      <c r="I2609">
        <v>392.65207599999997</v>
      </c>
    </row>
    <row r="2610" spans="1:9" x14ac:dyDescent="0.25">
      <c r="A2610" s="8">
        <v>2024</v>
      </c>
      <c r="B2610" s="9" t="s">
        <v>783</v>
      </c>
      <c r="C2610" s="9" t="s">
        <v>2802</v>
      </c>
      <c r="D2610" s="9" t="s">
        <v>4870</v>
      </c>
      <c r="E2610" s="11">
        <f>VLOOKUP(C2610,Typology!$A$2:$D$615,4,FALSE)</f>
        <v>5</v>
      </c>
      <c r="F2610" s="9" t="s">
        <v>2804</v>
      </c>
      <c r="G2610" s="9" t="s">
        <v>6367</v>
      </c>
      <c r="H2610">
        <v>0</v>
      </c>
      <c r="I2610">
        <v>275</v>
      </c>
    </row>
    <row r="2611" spans="1:9" x14ac:dyDescent="0.25">
      <c r="A2611" s="8">
        <v>2024</v>
      </c>
      <c r="B2611" s="9" t="s">
        <v>783</v>
      </c>
      <c r="C2611" s="9" t="s">
        <v>2802</v>
      </c>
      <c r="D2611" s="9" t="s">
        <v>4870</v>
      </c>
      <c r="E2611" s="11">
        <f>VLOOKUP(C2611,Typology!$A$2:$D$615,4,FALSE)</f>
        <v>5</v>
      </c>
      <c r="F2611" s="9" t="s">
        <v>2805</v>
      </c>
      <c r="G2611" s="9" t="s">
        <v>7555</v>
      </c>
      <c r="H2611">
        <v>69</v>
      </c>
      <c r="I2611">
        <v>310.92038200000002</v>
      </c>
    </row>
    <row r="2612" spans="1:9" x14ac:dyDescent="0.25">
      <c r="A2612" s="8">
        <v>2024</v>
      </c>
      <c r="B2612" s="9" t="s">
        <v>783</v>
      </c>
      <c r="C2612" s="9" t="s">
        <v>2806</v>
      </c>
      <c r="D2612" s="9" t="s">
        <v>4874</v>
      </c>
      <c r="E2612" s="11">
        <f>VLOOKUP(C2612,Typology!$A$2:$D$615,4,FALSE)</f>
        <v>5</v>
      </c>
      <c r="F2612" s="9" t="s">
        <v>2807</v>
      </c>
      <c r="G2612" s="9" t="s">
        <v>7556</v>
      </c>
      <c r="H2612">
        <v>262.75336299999998</v>
      </c>
      <c r="I2612">
        <v>262.75336299999998</v>
      </c>
    </row>
    <row r="2613" spans="1:9" x14ac:dyDescent="0.25">
      <c r="A2613" s="8">
        <v>2024</v>
      </c>
      <c r="B2613" s="9" t="s">
        <v>783</v>
      </c>
      <c r="C2613" s="9" t="s">
        <v>2806</v>
      </c>
      <c r="D2613" s="9" t="s">
        <v>4874</v>
      </c>
      <c r="E2613" s="11">
        <f>VLOOKUP(C2613,Typology!$A$2:$D$615,4,FALSE)</f>
        <v>5</v>
      </c>
      <c r="F2613" s="9" t="s">
        <v>2808</v>
      </c>
      <c r="G2613" s="9" t="s">
        <v>7557</v>
      </c>
      <c r="H2613">
        <v>485.67767600000002</v>
      </c>
      <c r="I2613">
        <v>485.67767600000002</v>
      </c>
    </row>
    <row r="2614" spans="1:9" x14ac:dyDescent="0.25">
      <c r="A2614" s="8">
        <v>2024</v>
      </c>
      <c r="B2614" s="9" t="s">
        <v>783</v>
      </c>
      <c r="C2614" s="9" t="s">
        <v>2806</v>
      </c>
      <c r="D2614" s="9" t="s">
        <v>4874</v>
      </c>
      <c r="E2614" s="11">
        <f>VLOOKUP(C2614,Typology!$A$2:$D$615,4,FALSE)</f>
        <v>5</v>
      </c>
      <c r="F2614" s="9" t="s">
        <v>2809</v>
      </c>
      <c r="G2614" s="9" t="s">
        <v>7558</v>
      </c>
      <c r="H2614">
        <v>728.52066300000001</v>
      </c>
      <c r="I2614">
        <v>728.52066300000001</v>
      </c>
    </row>
    <row r="2615" spans="1:9" x14ac:dyDescent="0.25">
      <c r="A2615" s="8">
        <v>2024</v>
      </c>
      <c r="B2615" s="9" t="s">
        <v>783</v>
      </c>
      <c r="C2615" s="9" t="s">
        <v>2806</v>
      </c>
      <c r="D2615" s="9" t="s">
        <v>4874</v>
      </c>
      <c r="E2615" s="11">
        <f>VLOOKUP(C2615,Typology!$A$2:$D$615,4,FALSE)</f>
        <v>5</v>
      </c>
      <c r="F2615" s="9" t="s">
        <v>443</v>
      </c>
      <c r="G2615" s="9" t="s">
        <v>5615</v>
      </c>
      <c r="H2615">
        <v>0</v>
      </c>
      <c r="I2615">
        <v>1020.780036</v>
      </c>
    </row>
    <row r="2616" spans="1:9" x14ac:dyDescent="0.25">
      <c r="A2616" s="8">
        <v>2024</v>
      </c>
      <c r="B2616" s="9" t="s">
        <v>783</v>
      </c>
      <c r="C2616" s="9" t="s">
        <v>2806</v>
      </c>
      <c r="D2616" s="9" t="s">
        <v>4874</v>
      </c>
      <c r="E2616" s="11">
        <f>VLOOKUP(C2616,Typology!$A$2:$D$615,4,FALSE)</f>
        <v>5</v>
      </c>
      <c r="F2616" s="9" t="s">
        <v>444</v>
      </c>
      <c r="G2616" s="9" t="s">
        <v>5616</v>
      </c>
      <c r="H2616">
        <v>0</v>
      </c>
      <c r="I2616">
        <v>775.75625300000002</v>
      </c>
    </row>
    <row r="2617" spans="1:9" x14ac:dyDescent="0.25">
      <c r="A2617" s="8">
        <v>2024</v>
      </c>
      <c r="B2617" s="9" t="s">
        <v>783</v>
      </c>
      <c r="C2617" s="9" t="s">
        <v>2806</v>
      </c>
      <c r="D2617" s="9" t="s">
        <v>4874</v>
      </c>
      <c r="E2617" s="11">
        <f>VLOOKUP(C2617,Typology!$A$2:$D$615,4,FALSE)</f>
        <v>5</v>
      </c>
      <c r="F2617" s="9" t="s">
        <v>2806</v>
      </c>
      <c r="G2617" s="9" t="s">
        <v>4874</v>
      </c>
      <c r="H2617">
        <v>1.7305389999999998</v>
      </c>
      <c r="I2617">
        <v>4.419162</v>
      </c>
    </row>
    <row r="2618" spans="1:9" x14ac:dyDescent="0.25">
      <c r="A2618" s="8">
        <v>2024</v>
      </c>
      <c r="B2618" s="9" t="s">
        <v>783</v>
      </c>
      <c r="C2618" s="9" t="s">
        <v>2810</v>
      </c>
      <c r="D2618" s="9" t="s">
        <v>4941</v>
      </c>
      <c r="E2618" s="11">
        <f>VLOOKUP(C2618,Typology!$A$2:$D$615,4,FALSE)</f>
        <v>6</v>
      </c>
      <c r="F2618" s="9" t="s">
        <v>2811</v>
      </c>
      <c r="G2618" s="9" t="s">
        <v>7559</v>
      </c>
      <c r="H2618">
        <v>0</v>
      </c>
      <c r="I2618">
        <v>438.51806499999998</v>
      </c>
    </row>
    <row r="2619" spans="1:9" x14ac:dyDescent="0.25">
      <c r="A2619" s="8">
        <v>2024</v>
      </c>
      <c r="B2619" s="9" t="s">
        <v>783</v>
      </c>
      <c r="C2619" s="9" t="s">
        <v>2810</v>
      </c>
      <c r="D2619" s="9" t="s">
        <v>4941</v>
      </c>
      <c r="E2619" s="11">
        <f>VLOOKUP(C2619,Typology!$A$2:$D$615,4,FALSE)</f>
        <v>6</v>
      </c>
      <c r="F2619" s="9" t="s">
        <v>2812</v>
      </c>
      <c r="G2619" s="9" t="s">
        <v>7560</v>
      </c>
      <c r="H2619">
        <v>0</v>
      </c>
      <c r="I2619">
        <v>543.896434</v>
      </c>
    </row>
    <row r="2620" spans="1:9" x14ac:dyDescent="0.25">
      <c r="A2620" s="8">
        <v>2024</v>
      </c>
      <c r="B2620" s="9" t="s">
        <v>783</v>
      </c>
      <c r="C2620" s="9" t="s">
        <v>2810</v>
      </c>
      <c r="D2620" s="9" t="s">
        <v>4941</v>
      </c>
      <c r="E2620" s="11">
        <f>VLOOKUP(C2620,Typology!$A$2:$D$615,4,FALSE)</f>
        <v>6</v>
      </c>
      <c r="F2620" s="9" t="s">
        <v>2813</v>
      </c>
      <c r="G2620" s="9" t="s">
        <v>7561</v>
      </c>
      <c r="H2620">
        <v>24.930581</v>
      </c>
      <c r="I2620">
        <v>24.930581</v>
      </c>
    </row>
    <row r="2621" spans="1:9" x14ac:dyDescent="0.25">
      <c r="A2621" s="8">
        <v>2024</v>
      </c>
      <c r="B2621" s="9" t="s">
        <v>783</v>
      </c>
      <c r="C2621" s="9" t="s">
        <v>2810</v>
      </c>
      <c r="D2621" s="9" t="s">
        <v>4941</v>
      </c>
      <c r="E2621" s="11">
        <f>VLOOKUP(C2621,Typology!$A$2:$D$615,4,FALSE)</f>
        <v>6</v>
      </c>
      <c r="F2621" s="9" t="s">
        <v>2814</v>
      </c>
      <c r="G2621" s="9" t="s">
        <v>7562</v>
      </c>
      <c r="H2621">
        <v>951.753469</v>
      </c>
      <c r="I2621">
        <v>951.753469</v>
      </c>
    </row>
    <row r="2622" spans="1:9" x14ac:dyDescent="0.25">
      <c r="A2622" s="8">
        <v>2024</v>
      </c>
      <c r="B2622" s="9" t="s">
        <v>783</v>
      </c>
      <c r="C2622" s="9" t="s">
        <v>2815</v>
      </c>
      <c r="D2622" s="9" t="s">
        <v>4875</v>
      </c>
      <c r="E2622" s="11">
        <f>VLOOKUP(C2622,Typology!$A$2:$D$615,4,FALSE)</f>
        <v>5</v>
      </c>
      <c r="F2622" s="9" t="s">
        <v>2816</v>
      </c>
      <c r="G2622" s="9" t="s">
        <v>7563</v>
      </c>
      <c r="H2622">
        <v>0</v>
      </c>
      <c r="I2622">
        <v>118.860699</v>
      </c>
    </row>
    <row r="2623" spans="1:9" x14ac:dyDescent="0.25">
      <c r="A2623" s="8">
        <v>2024</v>
      </c>
      <c r="B2623" s="9" t="s">
        <v>783</v>
      </c>
      <c r="C2623" s="9" t="s">
        <v>2815</v>
      </c>
      <c r="D2623" s="9" t="s">
        <v>4875</v>
      </c>
      <c r="E2623" s="11">
        <f>VLOOKUP(C2623,Typology!$A$2:$D$615,4,FALSE)</f>
        <v>5</v>
      </c>
      <c r="F2623" s="9" t="s">
        <v>2817</v>
      </c>
      <c r="G2623" s="9" t="s">
        <v>7564</v>
      </c>
      <c r="H2623">
        <v>327.57052199999998</v>
      </c>
      <c r="I2623">
        <v>390.247139</v>
      </c>
    </row>
    <row r="2624" spans="1:9" x14ac:dyDescent="0.25">
      <c r="A2624" s="8">
        <v>2024</v>
      </c>
      <c r="B2624" s="9" t="s">
        <v>783</v>
      </c>
      <c r="C2624" s="9" t="s">
        <v>2815</v>
      </c>
      <c r="D2624" s="9" t="s">
        <v>4875</v>
      </c>
      <c r="E2624" s="11">
        <f>VLOOKUP(C2624,Typology!$A$2:$D$615,4,FALSE)</f>
        <v>5</v>
      </c>
      <c r="F2624" s="9" t="s">
        <v>2818</v>
      </c>
      <c r="G2624" s="9" t="s">
        <v>7565</v>
      </c>
      <c r="H2624">
        <v>0</v>
      </c>
      <c r="I2624">
        <v>278.230008</v>
      </c>
    </row>
    <row r="2625" spans="1:9" x14ac:dyDescent="0.25">
      <c r="A2625" s="8">
        <v>2024</v>
      </c>
      <c r="B2625" s="9" t="s">
        <v>783</v>
      </c>
      <c r="C2625" s="9" t="s">
        <v>2819</v>
      </c>
      <c r="D2625" s="9" t="s">
        <v>4944</v>
      </c>
      <c r="E2625" s="11">
        <f>VLOOKUP(C2625,Typology!$A$2:$D$615,4,FALSE)</f>
        <v>6</v>
      </c>
      <c r="F2625" s="9" t="s">
        <v>2820</v>
      </c>
      <c r="G2625" s="9" t="s">
        <v>7566</v>
      </c>
      <c r="H2625">
        <v>56.633800999999998</v>
      </c>
      <c r="I2625">
        <v>56.633800999999998</v>
      </c>
    </row>
    <row r="2626" spans="1:9" x14ac:dyDescent="0.25">
      <c r="A2626" s="8">
        <v>2024</v>
      </c>
      <c r="B2626" s="9" t="s">
        <v>783</v>
      </c>
      <c r="C2626" s="9" t="s">
        <v>2819</v>
      </c>
      <c r="D2626" s="9" t="s">
        <v>4944</v>
      </c>
      <c r="E2626" s="11">
        <f>VLOOKUP(C2626,Typology!$A$2:$D$615,4,FALSE)</f>
        <v>6</v>
      </c>
      <c r="F2626" s="9" t="s">
        <v>2821</v>
      </c>
      <c r="G2626" s="9" t="s">
        <v>7567</v>
      </c>
      <c r="H2626">
        <v>529.57523600000002</v>
      </c>
      <c r="I2626">
        <v>529.57523600000002</v>
      </c>
    </row>
    <row r="2627" spans="1:9" x14ac:dyDescent="0.25">
      <c r="A2627" s="8">
        <v>2024</v>
      </c>
      <c r="B2627" s="9" t="s">
        <v>783</v>
      </c>
      <c r="C2627" s="9" t="s">
        <v>2819</v>
      </c>
      <c r="D2627" s="9" t="s">
        <v>4944</v>
      </c>
      <c r="E2627" s="11">
        <f>VLOOKUP(C2627,Typology!$A$2:$D$615,4,FALSE)</f>
        <v>6</v>
      </c>
      <c r="F2627" s="9" t="s">
        <v>2822</v>
      </c>
      <c r="G2627" s="9" t="s">
        <v>7568</v>
      </c>
      <c r="H2627">
        <v>501.73332900000003</v>
      </c>
      <c r="I2627">
        <v>501.73332900000003</v>
      </c>
    </row>
    <row r="2628" spans="1:9" x14ac:dyDescent="0.25">
      <c r="A2628" s="8">
        <v>2024</v>
      </c>
      <c r="B2628" s="9" t="s">
        <v>783</v>
      </c>
      <c r="C2628" s="9" t="s">
        <v>2819</v>
      </c>
      <c r="D2628" s="9" t="s">
        <v>4944</v>
      </c>
      <c r="E2628" s="11">
        <f>VLOOKUP(C2628,Typology!$A$2:$D$615,4,FALSE)</f>
        <v>6</v>
      </c>
      <c r="F2628" s="9" t="s">
        <v>2823</v>
      </c>
      <c r="G2628" s="9" t="s">
        <v>7569</v>
      </c>
      <c r="H2628">
        <v>0</v>
      </c>
      <c r="I2628">
        <v>1449.7773010000001</v>
      </c>
    </row>
    <row r="2629" spans="1:9" x14ac:dyDescent="0.25">
      <c r="A2629" s="8">
        <v>2024</v>
      </c>
      <c r="B2629" s="9" t="s">
        <v>783</v>
      </c>
      <c r="C2629" s="9" t="s">
        <v>2819</v>
      </c>
      <c r="D2629" s="9" t="s">
        <v>4944</v>
      </c>
      <c r="E2629" s="11">
        <f>VLOOKUP(C2629,Typology!$A$2:$D$615,4,FALSE)</f>
        <v>6</v>
      </c>
      <c r="F2629" s="9" t="s">
        <v>2824</v>
      </c>
      <c r="G2629" s="9" t="s">
        <v>7570</v>
      </c>
      <c r="H2629">
        <v>358.25423799999999</v>
      </c>
      <c r="I2629">
        <v>706.40112899999997</v>
      </c>
    </row>
    <row r="2630" spans="1:9" x14ac:dyDescent="0.25">
      <c r="A2630" s="8">
        <v>2024</v>
      </c>
      <c r="B2630" s="9" t="s">
        <v>783</v>
      </c>
      <c r="C2630" s="9" t="s">
        <v>2819</v>
      </c>
      <c r="D2630" s="9" t="s">
        <v>4944</v>
      </c>
      <c r="E2630" s="11">
        <f>VLOOKUP(C2630,Typology!$A$2:$D$615,4,FALSE)</f>
        <v>6</v>
      </c>
      <c r="F2630" s="9" t="s">
        <v>2825</v>
      </c>
      <c r="G2630" s="9" t="s">
        <v>7571</v>
      </c>
      <c r="H2630">
        <v>0</v>
      </c>
      <c r="I2630">
        <v>761.92090399999995</v>
      </c>
    </row>
    <row r="2631" spans="1:9" x14ac:dyDescent="0.25">
      <c r="A2631" s="8">
        <v>2024</v>
      </c>
      <c r="B2631" s="9" t="s">
        <v>783</v>
      </c>
      <c r="C2631" s="9" t="s">
        <v>2819</v>
      </c>
      <c r="D2631" s="9" t="s">
        <v>4944</v>
      </c>
      <c r="E2631" s="11">
        <f>VLOOKUP(C2631,Typology!$A$2:$D$615,4,FALSE)</f>
        <v>6</v>
      </c>
      <c r="F2631" s="9" t="s">
        <v>2826</v>
      </c>
      <c r="G2631" s="9" t="s">
        <v>7572</v>
      </c>
      <c r="H2631">
        <v>509.43700000000001</v>
      </c>
      <c r="I2631">
        <v>509.43700000000001</v>
      </c>
    </row>
    <row r="2632" spans="1:9" x14ac:dyDescent="0.25">
      <c r="A2632" s="8">
        <v>2024</v>
      </c>
      <c r="B2632" s="9" t="s">
        <v>783</v>
      </c>
      <c r="C2632" s="9" t="s">
        <v>2827</v>
      </c>
      <c r="D2632" s="9" t="s">
        <v>4390</v>
      </c>
      <c r="E2632" s="11">
        <f>VLOOKUP(C2632,Typology!$A$2:$D$615,4,FALSE)</f>
        <v>1</v>
      </c>
      <c r="F2632" s="9" t="s">
        <v>2828</v>
      </c>
      <c r="G2632" s="9" t="s">
        <v>7573</v>
      </c>
      <c r="H2632">
        <v>327.53692699999999</v>
      </c>
      <c r="I2632">
        <v>384.99962900000003</v>
      </c>
    </row>
    <row r="2633" spans="1:9" x14ac:dyDescent="0.25">
      <c r="A2633" s="8">
        <v>2024</v>
      </c>
      <c r="B2633" s="9" t="s">
        <v>783</v>
      </c>
      <c r="C2633" s="9" t="s">
        <v>2827</v>
      </c>
      <c r="D2633" s="9" t="s">
        <v>4390</v>
      </c>
      <c r="E2633" s="11">
        <f>VLOOKUP(C2633,Typology!$A$2:$D$615,4,FALSE)</f>
        <v>1</v>
      </c>
      <c r="F2633" s="9" t="s">
        <v>2829</v>
      </c>
      <c r="G2633" s="9" t="s">
        <v>7574</v>
      </c>
      <c r="H2633">
        <v>0</v>
      </c>
      <c r="I2633">
        <v>210.66820999999999</v>
      </c>
    </row>
    <row r="2634" spans="1:9" x14ac:dyDescent="0.25">
      <c r="A2634" s="8">
        <v>2024</v>
      </c>
      <c r="B2634" s="9" t="s">
        <v>783</v>
      </c>
      <c r="C2634" s="9" t="s">
        <v>2827</v>
      </c>
      <c r="D2634" s="9" t="s">
        <v>4390</v>
      </c>
      <c r="E2634" s="11">
        <f>VLOOKUP(C2634,Typology!$A$2:$D$615,4,FALSE)</f>
        <v>1</v>
      </c>
      <c r="F2634" s="9" t="s">
        <v>2830</v>
      </c>
      <c r="G2634" s="9" t="s">
        <v>7575</v>
      </c>
      <c r="H2634">
        <v>0</v>
      </c>
      <c r="I2634">
        <v>98.135446999999999</v>
      </c>
    </row>
    <row r="2635" spans="1:9" x14ac:dyDescent="0.25">
      <c r="A2635" s="8">
        <v>2024</v>
      </c>
      <c r="B2635" s="9" t="s">
        <v>783</v>
      </c>
      <c r="C2635" s="9" t="s">
        <v>2831</v>
      </c>
      <c r="D2635" s="9" t="s">
        <v>4546</v>
      </c>
      <c r="E2635" s="11">
        <f>VLOOKUP(C2635,Typology!$A$2:$D$615,4,FALSE)</f>
        <v>2</v>
      </c>
      <c r="F2635" s="9" t="s">
        <v>2832</v>
      </c>
      <c r="G2635" s="9" t="s">
        <v>7576</v>
      </c>
      <c r="H2635">
        <v>436.04363599999999</v>
      </c>
      <c r="I2635">
        <v>436.04363599999999</v>
      </c>
    </row>
    <row r="2636" spans="1:9" x14ac:dyDescent="0.25">
      <c r="A2636" s="8">
        <v>2024</v>
      </c>
      <c r="B2636" s="9" t="s">
        <v>783</v>
      </c>
      <c r="C2636" s="9" t="s">
        <v>2831</v>
      </c>
      <c r="D2636" s="9" t="s">
        <v>4546</v>
      </c>
      <c r="E2636" s="11">
        <f>VLOOKUP(C2636,Typology!$A$2:$D$615,4,FALSE)</f>
        <v>2</v>
      </c>
      <c r="F2636" s="9" t="s">
        <v>2833</v>
      </c>
      <c r="G2636" s="9" t="s">
        <v>7577</v>
      </c>
      <c r="H2636">
        <v>0</v>
      </c>
      <c r="I2636">
        <v>291.31746099999998</v>
      </c>
    </row>
    <row r="2637" spans="1:9" x14ac:dyDescent="0.25">
      <c r="A2637" s="8">
        <v>2024</v>
      </c>
      <c r="B2637" s="9" t="s">
        <v>783</v>
      </c>
      <c r="C2637" s="9" t="s">
        <v>2831</v>
      </c>
      <c r="D2637" s="9" t="s">
        <v>4546</v>
      </c>
      <c r="E2637" s="11">
        <f>VLOOKUP(C2637,Typology!$A$2:$D$615,4,FALSE)</f>
        <v>2</v>
      </c>
      <c r="F2637" s="9" t="s">
        <v>2834</v>
      </c>
      <c r="G2637" s="9" t="s">
        <v>7578</v>
      </c>
      <c r="H2637">
        <v>75.784167999999994</v>
      </c>
      <c r="I2637">
        <v>309.21732100000003</v>
      </c>
    </row>
    <row r="2638" spans="1:9" x14ac:dyDescent="0.25">
      <c r="A2638" s="8">
        <v>2024</v>
      </c>
      <c r="B2638" s="9" t="s">
        <v>783</v>
      </c>
      <c r="C2638" s="9" t="s">
        <v>2831</v>
      </c>
      <c r="D2638" s="9" t="s">
        <v>4546</v>
      </c>
      <c r="E2638" s="11">
        <f>VLOOKUP(C2638,Typology!$A$2:$D$615,4,FALSE)</f>
        <v>2</v>
      </c>
      <c r="F2638" s="9" t="s">
        <v>2835</v>
      </c>
      <c r="G2638" s="9" t="s">
        <v>7579</v>
      </c>
      <c r="H2638">
        <v>0</v>
      </c>
      <c r="I2638">
        <v>0</v>
      </c>
    </row>
    <row r="2639" spans="1:9" x14ac:dyDescent="0.25">
      <c r="A2639" s="8">
        <v>2024</v>
      </c>
      <c r="B2639" s="9" t="s">
        <v>783</v>
      </c>
      <c r="C2639" s="9" t="s">
        <v>2836</v>
      </c>
      <c r="D2639" s="9" t="s">
        <v>4544</v>
      </c>
      <c r="E2639" s="11">
        <f>VLOOKUP(C2639,Typology!$A$2:$D$615,4,FALSE)</f>
        <v>2</v>
      </c>
      <c r="F2639" s="9" t="s">
        <v>2837</v>
      </c>
      <c r="G2639" s="9" t="s">
        <v>7580</v>
      </c>
      <c r="H2639">
        <v>218.40562599999998</v>
      </c>
      <c r="I2639">
        <v>252.54707400000001</v>
      </c>
    </row>
    <row r="2640" spans="1:9" x14ac:dyDescent="0.25">
      <c r="A2640" s="8">
        <v>2024</v>
      </c>
      <c r="B2640" s="9" t="s">
        <v>783</v>
      </c>
      <c r="C2640" s="9" t="s">
        <v>2836</v>
      </c>
      <c r="D2640" s="9" t="s">
        <v>4544</v>
      </c>
      <c r="E2640" s="11">
        <f>VLOOKUP(C2640,Typology!$A$2:$D$615,4,FALSE)</f>
        <v>2</v>
      </c>
      <c r="F2640" s="9" t="s">
        <v>2838</v>
      </c>
      <c r="G2640" s="9" t="s">
        <v>7581</v>
      </c>
      <c r="H2640">
        <v>0</v>
      </c>
      <c r="I2640">
        <v>210.19913</v>
      </c>
    </row>
    <row r="2641" spans="1:9" x14ac:dyDescent="0.25">
      <c r="A2641" s="8">
        <v>2024</v>
      </c>
      <c r="B2641" s="9" t="s">
        <v>783</v>
      </c>
      <c r="C2641" s="9" t="s">
        <v>2839</v>
      </c>
      <c r="D2641" s="9" t="s">
        <v>4388</v>
      </c>
      <c r="E2641" s="11">
        <f>VLOOKUP(C2641,Typology!$A$2:$D$615,4,FALSE)</f>
        <v>1</v>
      </c>
      <c r="F2641" s="9" t="s">
        <v>2840</v>
      </c>
      <c r="G2641" s="9" t="s">
        <v>7582</v>
      </c>
      <c r="H2641">
        <v>261.29968500000001</v>
      </c>
      <c r="I2641">
        <v>313.77359799999999</v>
      </c>
    </row>
    <row r="2642" spans="1:9" x14ac:dyDescent="0.25">
      <c r="A2642" s="8">
        <v>2024</v>
      </c>
      <c r="B2642" s="9" t="s">
        <v>783</v>
      </c>
      <c r="C2642" s="9" t="s">
        <v>2839</v>
      </c>
      <c r="D2642" s="9" t="s">
        <v>4388</v>
      </c>
      <c r="E2642" s="11">
        <f>VLOOKUP(C2642,Typology!$A$2:$D$615,4,FALSE)</f>
        <v>1</v>
      </c>
      <c r="F2642" s="9" t="s">
        <v>2841</v>
      </c>
      <c r="G2642" s="9" t="s">
        <v>7583</v>
      </c>
      <c r="H2642">
        <v>4</v>
      </c>
      <c r="I2642">
        <v>4</v>
      </c>
    </row>
    <row r="2643" spans="1:9" x14ac:dyDescent="0.25">
      <c r="A2643" s="8">
        <v>2024</v>
      </c>
      <c r="B2643" s="9" t="s">
        <v>783</v>
      </c>
      <c r="C2643" s="9" t="s">
        <v>2839</v>
      </c>
      <c r="D2643" s="9" t="s">
        <v>4388</v>
      </c>
      <c r="E2643" s="11">
        <f>VLOOKUP(C2643,Typology!$A$2:$D$615,4,FALSE)</f>
        <v>1</v>
      </c>
      <c r="F2643" s="9" t="s">
        <v>2842</v>
      </c>
      <c r="G2643" s="9" t="s">
        <v>7584</v>
      </c>
      <c r="H2643">
        <v>0</v>
      </c>
      <c r="I2643">
        <v>232.21820600000001</v>
      </c>
    </row>
    <row r="2644" spans="1:9" x14ac:dyDescent="0.25">
      <c r="A2644" s="8">
        <v>2024</v>
      </c>
      <c r="B2644" s="9" t="s">
        <v>783</v>
      </c>
      <c r="C2644" s="9" t="s">
        <v>2843</v>
      </c>
      <c r="D2644" s="9" t="s">
        <v>4545</v>
      </c>
      <c r="E2644" s="11">
        <f>VLOOKUP(C2644,Typology!$A$2:$D$615,4,FALSE)</f>
        <v>2</v>
      </c>
      <c r="F2644" s="9" t="s">
        <v>2844</v>
      </c>
      <c r="G2644" s="9" t="s">
        <v>7585</v>
      </c>
      <c r="H2644">
        <v>2</v>
      </c>
      <c r="I2644">
        <v>2</v>
      </c>
    </row>
    <row r="2645" spans="1:9" x14ac:dyDescent="0.25">
      <c r="A2645" s="8">
        <v>2024</v>
      </c>
      <c r="B2645" s="9" t="s">
        <v>783</v>
      </c>
      <c r="C2645" s="9" t="s">
        <v>2843</v>
      </c>
      <c r="D2645" s="9" t="s">
        <v>4545</v>
      </c>
      <c r="E2645" s="11">
        <f>VLOOKUP(C2645,Typology!$A$2:$D$615,4,FALSE)</f>
        <v>2</v>
      </c>
      <c r="F2645" s="9" t="s">
        <v>2845</v>
      </c>
      <c r="G2645" s="9" t="s">
        <v>7586</v>
      </c>
      <c r="H2645">
        <v>2</v>
      </c>
      <c r="I2645">
        <v>321.09241300000002</v>
      </c>
    </row>
    <row r="2646" spans="1:9" x14ac:dyDescent="0.25">
      <c r="A2646" s="8">
        <v>2024</v>
      </c>
      <c r="B2646" s="9" t="s">
        <v>783</v>
      </c>
      <c r="C2646" s="9" t="s">
        <v>2843</v>
      </c>
      <c r="D2646" s="9" t="s">
        <v>4545</v>
      </c>
      <c r="E2646" s="11">
        <f>VLOOKUP(C2646,Typology!$A$2:$D$615,4,FALSE)</f>
        <v>2</v>
      </c>
      <c r="F2646" s="9" t="s">
        <v>2846</v>
      </c>
      <c r="G2646" s="9" t="s">
        <v>7587</v>
      </c>
      <c r="H2646">
        <v>336.14122600000002</v>
      </c>
      <c r="I2646">
        <v>404.81178699999998</v>
      </c>
    </row>
    <row r="2647" spans="1:9" x14ac:dyDescent="0.25">
      <c r="A2647" s="8">
        <v>2024</v>
      </c>
      <c r="B2647" s="9" t="s">
        <v>783</v>
      </c>
      <c r="C2647" s="9" t="s">
        <v>2847</v>
      </c>
      <c r="D2647" s="9" t="s">
        <v>4667</v>
      </c>
      <c r="E2647" s="11">
        <f>VLOOKUP(C2647,Typology!$A$2:$D$615,4,FALSE)</f>
        <v>3</v>
      </c>
      <c r="F2647" s="9" t="s">
        <v>2848</v>
      </c>
      <c r="G2647" s="9" t="s">
        <v>7588</v>
      </c>
      <c r="H2647">
        <v>289.79274900000001</v>
      </c>
      <c r="I2647">
        <v>339.042214</v>
      </c>
    </row>
    <row r="2648" spans="1:9" x14ac:dyDescent="0.25">
      <c r="A2648" s="8">
        <v>2024</v>
      </c>
      <c r="B2648" s="9" t="s">
        <v>783</v>
      </c>
      <c r="C2648" s="9" t="s">
        <v>2847</v>
      </c>
      <c r="D2648" s="9" t="s">
        <v>4667</v>
      </c>
      <c r="E2648" s="11">
        <f>VLOOKUP(C2648,Typology!$A$2:$D$615,4,FALSE)</f>
        <v>3</v>
      </c>
      <c r="F2648" s="9" t="s">
        <v>450</v>
      </c>
      <c r="G2648" s="9" t="s">
        <v>5621</v>
      </c>
      <c r="H2648">
        <v>0</v>
      </c>
      <c r="I2648">
        <v>313.04408799999999</v>
      </c>
    </row>
    <row r="2649" spans="1:9" x14ac:dyDescent="0.25">
      <c r="A2649" s="8">
        <v>2024</v>
      </c>
      <c r="B2649" s="9" t="s">
        <v>783</v>
      </c>
      <c r="C2649" s="9" t="s">
        <v>2849</v>
      </c>
      <c r="D2649" s="9" t="s">
        <v>4548</v>
      </c>
      <c r="E2649" s="11">
        <f>VLOOKUP(C2649,Typology!$A$2:$D$615,4,FALSE)</f>
        <v>2</v>
      </c>
      <c r="F2649" s="9" t="s">
        <v>2850</v>
      </c>
      <c r="G2649" s="9" t="s">
        <v>5609</v>
      </c>
      <c r="H2649">
        <v>0</v>
      </c>
      <c r="I2649">
        <v>264.70727899999997</v>
      </c>
    </row>
    <row r="2650" spans="1:9" x14ac:dyDescent="0.25">
      <c r="A2650" s="8">
        <v>2024</v>
      </c>
      <c r="B2650" s="9" t="s">
        <v>783</v>
      </c>
      <c r="C2650" s="9" t="s">
        <v>2849</v>
      </c>
      <c r="D2650" s="9" t="s">
        <v>4548</v>
      </c>
      <c r="E2650" s="11">
        <f>VLOOKUP(C2650,Typology!$A$2:$D$615,4,FALSE)</f>
        <v>2</v>
      </c>
      <c r="F2650" s="9" t="s">
        <v>2851</v>
      </c>
      <c r="G2650" s="9" t="s">
        <v>7589</v>
      </c>
      <c r="H2650">
        <v>0</v>
      </c>
      <c r="I2650">
        <v>218.57751300000001</v>
      </c>
    </row>
    <row r="2651" spans="1:9" x14ac:dyDescent="0.25">
      <c r="A2651" s="8">
        <v>2024</v>
      </c>
      <c r="B2651" s="9" t="s">
        <v>783</v>
      </c>
      <c r="C2651" s="9" t="s">
        <v>2849</v>
      </c>
      <c r="D2651" s="9" t="s">
        <v>4548</v>
      </c>
      <c r="E2651" s="11">
        <f>VLOOKUP(C2651,Typology!$A$2:$D$615,4,FALSE)</f>
        <v>2</v>
      </c>
      <c r="F2651" s="9" t="s">
        <v>2852</v>
      </c>
      <c r="G2651" s="9" t="s">
        <v>6403</v>
      </c>
      <c r="H2651">
        <v>410.71338800000001</v>
      </c>
      <c r="I2651">
        <v>410.71338800000001</v>
      </c>
    </row>
    <row r="2652" spans="1:9" x14ac:dyDescent="0.25">
      <c r="A2652" s="8">
        <v>2024</v>
      </c>
      <c r="B2652" s="9" t="s">
        <v>783</v>
      </c>
      <c r="C2652" s="9" t="s">
        <v>2853</v>
      </c>
      <c r="D2652" s="9" t="s">
        <v>5521</v>
      </c>
      <c r="E2652" s="11">
        <f>VLOOKUP(C2652,Typology!$A$2:$D$615,4,FALSE)</f>
        <v>3</v>
      </c>
      <c r="F2652" s="9" t="s">
        <v>454</v>
      </c>
      <c r="G2652" s="9" t="s">
        <v>5624</v>
      </c>
      <c r="H2652">
        <v>0</v>
      </c>
      <c r="I2652">
        <v>273.52830299999999</v>
      </c>
    </row>
    <row r="2653" spans="1:9" x14ac:dyDescent="0.25">
      <c r="A2653" s="8">
        <v>2024</v>
      </c>
      <c r="B2653" s="9" t="s">
        <v>783</v>
      </c>
      <c r="C2653" s="9" t="s">
        <v>2853</v>
      </c>
      <c r="D2653" s="9" t="s">
        <v>5521</v>
      </c>
      <c r="E2653" s="11">
        <f>VLOOKUP(C2653,Typology!$A$2:$D$615,4,FALSE)</f>
        <v>3</v>
      </c>
      <c r="F2653" s="9" t="s">
        <v>2854</v>
      </c>
      <c r="G2653" s="9" t="s">
        <v>7590</v>
      </c>
      <c r="H2653">
        <v>80.400807999999998</v>
      </c>
      <c r="I2653">
        <v>314.42306200000002</v>
      </c>
    </row>
    <row r="2654" spans="1:9" x14ac:dyDescent="0.25">
      <c r="A2654" s="8">
        <v>2024</v>
      </c>
      <c r="B2654" s="9" t="s">
        <v>783</v>
      </c>
      <c r="C2654" s="9" t="s">
        <v>2853</v>
      </c>
      <c r="D2654" s="9" t="s">
        <v>5521</v>
      </c>
      <c r="E2654" s="11">
        <f>VLOOKUP(C2654,Typology!$A$2:$D$615,4,FALSE)</f>
        <v>3</v>
      </c>
      <c r="F2654" s="9" t="s">
        <v>2855</v>
      </c>
      <c r="G2654" s="9" t="s">
        <v>7591</v>
      </c>
      <c r="H2654">
        <v>347.51453500000002</v>
      </c>
      <c r="I2654">
        <v>347.51453500000002</v>
      </c>
    </row>
    <row r="2655" spans="1:9" x14ac:dyDescent="0.25">
      <c r="A2655" s="8">
        <v>2024</v>
      </c>
      <c r="B2655" s="9" t="s">
        <v>783</v>
      </c>
      <c r="C2655" s="9" t="s">
        <v>2856</v>
      </c>
      <c r="D2655" s="9" t="s">
        <v>4878</v>
      </c>
      <c r="E2655" s="11">
        <f>VLOOKUP(C2655,Typology!$A$2:$D$615,4,FALSE)</f>
        <v>5</v>
      </c>
      <c r="F2655" s="9" t="s">
        <v>457</v>
      </c>
      <c r="G2655" s="9" t="s">
        <v>5626</v>
      </c>
      <c r="H2655">
        <v>0</v>
      </c>
      <c r="I2655">
        <v>1171.763717</v>
      </c>
    </row>
    <row r="2656" spans="1:9" x14ac:dyDescent="0.25">
      <c r="A2656" s="8">
        <v>2024</v>
      </c>
      <c r="B2656" s="9" t="s">
        <v>783</v>
      </c>
      <c r="C2656" s="9" t="s">
        <v>2856</v>
      </c>
      <c r="D2656" s="9" t="s">
        <v>4878</v>
      </c>
      <c r="E2656" s="11">
        <f>VLOOKUP(C2656,Typology!$A$2:$D$615,4,FALSE)</f>
        <v>5</v>
      </c>
      <c r="F2656" s="9" t="s">
        <v>2857</v>
      </c>
      <c r="G2656" s="9" t="s">
        <v>7592</v>
      </c>
      <c r="H2656">
        <v>341.05367200000001</v>
      </c>
      <c r="I2656">
        <v>341.05367200000001</v>
      </c>
    </row>
    <row r="2657" spans="1:9" x14ac:dyDescent="0.25">
      <c r="A2657" s="8">
        <v>2024</v>
      </c>
      <c r="B2657" s="9" t="s">
        <v>783</v>
      </c>
      <c r="C2657" s="9" t="s">
        <v>2856</v>
      </c>
      <c r="D2657" s="9" t="s">
        <v>4878</v>
      </c>
      <c r="E2657" s="11">
        <f>VLOOKUP(C2657,Typology!$A$2:$D$615,4,FALSE)</f>
        <v>5</v>
      </c>
      <c r="F2657" s="9" t="s">
        <v>2858</v>
      </c>
      <c r="G2657" s="9" t="s">
        <v>7593</v>
      </c>
      <c r="H2657">
        <v>324.46327600000001</v>
      </c>
      <c r="I2657">
        <v>640.02533900000003</v>
      </c>
    </row>
    <row r="2658" spans="1:9" x14ac:dyDescent="0.25">
      <c r="A2658" s="8">
        <v>2024</v>
      </c>
      <c r="B2658" s="9" t="s">
        <v>783</v>
      </c>
      <c r="C2658" s="9" t="s">
        <v>2856</v>
      </c>
      <c r="D2658" s="9" t="s">
        <v>4878</v>
      </c>
      <c r="E2658" s="11">
        <f>VLOOKUP(C2658,Typology!$A$2:$D$615,4,FALSE)</f>
        <v>5</v>
      </c>
      <c r="F2658" s="9" t="s">
        <v>2859</v>
      </c>
      <c r="G2658" s="9" t="s">
        <v>7594</v>
      </c>
      <c r="H2658">
        <v>443.909606</v>
      </c>
      <c r="I2658">
        <v>443.909606</v>
      </c>
    </row>
    <row r="2659" spans="1:9" x14ac:dyDescent="0.25">
      <c r="A2659" s="8">
        <v>2024</v>
      </c>
      <c r="B2659" s="9" t="s">
        <v>783</v>
      </c>
      <c r="C2659" s="9" t="s">
        <v>2856</v>
      </c>
      <c r="D2659" s="9" t="s">
        <v>4878</v>
      </c>
      <c r="E2659" s="11">
        <f>VLOOKUP(C2659,Typology!$A$2:$D$615,4,FALSE)</f>
        <v>5</v>
      </c>
      <c r="F2659" s="9" t="s">
        <v>2860</v>
      </c>
      <c r="G2659" s="9" t="s">
        <v>7595</v>
      </c>
      <c r="H2659">
        <v>71.51412599999999</v>
      </c>
      <c r="I2659">
        <v>71.51412599999999</v>
      </c>
    </row>
    <row r="2660" spans="1:9" x14ac:dyDescent="0.25">
      <c r="A2660" s="8">
        <v>2024</v>
      </c>
      <c r="B2660" s="9" t="s">
        <v>783</v>
      </c>
      <c r="C2660" s="9" t="s">
        <v>2856</v>
      </c>
      <c r="D2660" s="9" t="s">
        <v>4878</v>
      </c>
      <c r="E2660" s="11">
        <f>VLOOKUP(C2660,Typology!$A$2:$D$615,4,FALSE)</f>
        <v>5</v>
      </c>
      <c r="F2660" s="9" t="s">
        <v>2861</v>
      </c>
      <c r="G2660" s="9" t="s">
        <v>7596</v>
      </c>
      <c r="H2660">
        <v>388.42372699999999</v>
      </c>
      <c r="I2660">
        <v>388.42372699999999</v>
      </c>
    </row>
    <row r="2661" spans="1:9" x14ac:dyDescent="0.25">
      <c r="A2661" s="8">
        <v>2024</v>
      </c>
      <c r="B2661" s="9" t="s">
        <v>783</v>
      </c>
      <c r="C2661" s="9" t="s">
        <v>2856</v>
      </c>
      <c r="D2661" s="9" t="s">
        <v>4878</v>
      </c>
      <c r="E2661" s="11">
        <f>VLOOKUP(C2661,Typology!$A$2:$D$615,4,FALSE)</f>
        <v>5</v>
      </c>
      <c r="F2661" s="9" t="s">
        <v>461</v>
      </c>
      <c r="G2661" s="9" t="s">
        <v>5630</v>
      </c>
      <c r="H2661">
        <v>0</v>
      </c>
      <c r="I2661">
        <v>602.23864300000002</v>
      </c>
    </row>
    <row r="2662" spans="1:9" x14ac:dyDescent="0.25">
      <c r="A2662" s="8">
        <v>2024</v>
      </c>
      <c r="B2662" s="9" t="s">
        <v>783</v>
      </c>
      <c r="C2662" s="9" t="s">
        <v>2856</v>
      </c>
      <c r="D2662" s="9" t="s">
        <v>4878</v>
      </c>
      <c r="E2662" s="11">
        <f>VLOOKUP(C2662,Typology!$A$2:$D$615,4,FALSE)</f>
        <v>5</v>
      </c>
      <c r="F2662" s="9" t="s">
        <v>2862</v>
      </c>
      <c r="G2662" s="9" t="s">
        <v>7597</v>
      </c>
      <c r="H2662">
        <v>365.74011300000001</v>
      </c>
      <c r="I2662">
        <v>365.74011300000001</v>
      </c>
    </row>
    <row r="2663" spans="1:9" x14ac:dyDescent="0.25">
      <c r="A2663" s="8">
        <v>2024</v>
      </c>
      <c r="B2663" s="9" t="s">
        <v>783</v>
      </c>
      <c r="C2663" s="9" t="s">
        <v>2863</v>
      </c>
      <c r="D2663" s="9" t="s">
        <v>4669</v>
      </c>
      <c r="E2663" s="11">
        <f>VLOOKUP(C2663,Typology!$A$2:$D$615,4,FALSE)</f>
        <v>3</v>
      </c>
      <c r="F2663" s="9" t="s">
        <v>2864</v>
      </c>
      <c r="G2663" s="9" t="s">
        <v>7598</v>
      </c>
      <c r="H2663">
        <v>402.67834800000003</v>
      </c>
      <c r="I2663">
        <v>402.67834800000003</v>
      </c>
    </row>
    <row r="2664" spans="1:9" x14ac:dyDescent="0.25">
      <c r="A2664" s="8">
        <v>2024</v>
      </c>
      <c r="B2664" s="9" t="s">
        <v>783</v>
      </c>
      <c r="C2664" s="9" t="s">
        <v>2863</v>
      </c>
      <c r="D2664" s="9" t="s">
        <v>4669</v>
      </c>
      <c r="E2664" s="11">
        <f>VLOOKUP(C2664,Typology!$A$2:$D$615,4,FALSE)</f>
        <v>3</v>
      </c>
      <c r="F2664" s="9" t="s">
        <v>458</v>
      </c>
      <c r="G2664" s="9" t="s">
        <v>5627</v>
      </c>
      <c r="H2664">
        <v>0</v>
      </c>
      <c r="I2664">
        <v>577.021254</v>
      </c>
    </row>
    <row r="2665" spans="1:9" x14ac:dyDescent="0.25">
      <c r="A2665" s="8">
        <v>2024</v>
      </c>
      <c r="B2665" s="9" t="s">
        <v>783</v>
      </c>
      <c r="C2665" s="9" t="s">
        <v>2863</v>
      </c>
      <c r="D2665" s="9" t="s">
        <v>4669</v>
      </c>
      <c r="E2665" s="11">
        <f>VLOOKUP(C2665,Typology!$A$2:$D$615,4,FALSE)</f>
        <v>3</v>
      </c>
      <c r="F2665" s="9" t="s">
        <v>2865</v>
      </c>
      <c r="G2665" s="9" t="s">
        <v>7599</v>
      </c>
      <c r="H2665">
        <v>629.69916599999999</v>
      </c>
      <c r="I2665">
        <v>629.69916599999999</v>
      </c>
    </row>
    <row r="2666" spans="1:9" x14ac:dyDescent="0.25">
      <c r="A2666" s="8">
        <v>2024</v>
      </c>
      <c r="B2666" s="9" t="s">
        <v>783</v>
      </c>
      <c r="C2666" s="9" t="s">
        <v>2863</v>
      </c>
      <c r="D2666" s="9" t="s">
        <v>4669</v>
      </c>
      <c r="E2666" s="11">
        <f>VLOOKUP(C2666,Typology!$A$2:$D$615,4,FALSE)</f>
        <v>3</v>
      </c>
      <c r="F2666" s="9" t="s">
        <v>463</v>
      </c>
      <c r="G2666" s="9" t="s">
        <v>5632</v>
      </c>
      <c r="H2666">
        <v>85.073568999999992</v>
      </c>
      <c r="I2666">
        <v>557.06038799999999</v>
      </c>
    </row>
    <row r="2667" spans="1:9" x14ac:dyDescent="0.25">
      <c r="A2667" s="8">
        <v>2024</v>
      </c>
      <c r="B2667" s="9" t="s">
        <v>783</v>
      </c>
      <c r="C2667" s="9" t="s">
        <v>2866</v>
      </c>
      <c r="D2667" s="9" t="s">
        <v>4946</v>
      </c>
      <c r="E2667" s="11">
        <f>VLOOKUP(C2667,Typology!$A$2:$D$615,4,FALSE)</f>
        <v>6</v>
      </c>
      <c r="F2667" s="9" t="s">
        <v>2867</v>
      </c>
      <c r="G2667" s="9" t="s">
        <v>7600</v>
      </c>
      <c r="H2667">
        <v>618.62537099999997</v>
      </c>
      <c r="I2667">
        <v>618.62537099999997</v>
      </c>
    </row>
    <row r="2668" spans="1:9" x14ac:dyDescent="0.25">
      <c r="A2668" s="8">
        <v>2024</v>
      </c>
      <c r="B2668" s="9" t="s">
        <v>783</v>
      </c>
      <c r="C2668" s="9" t="s">
        <v>2866</v>
      </c>
      <c r="D2668" s="9" t="s">
        <v>4946</v>
      </c>
      <c r="E2668" s="11">
        <f>VLOOKUP(C2668,Typology!$A$2:$D$615,4,FALSE)</f>
        <v>6</v>
      </c>
      <c r="F2668" s="9" t="s">
        <v>2868</v>
      </c>
      <c r="G2668" s="9" t="s">
        <v>7601</v>
      </c>
      <c r="H2668">
        <v>560.28028399999994</v>
      </c>
      <c r="I2668">
        <v>560.28028399999994</v>
      </c>
    </row>
    <row r="2669" spans="1:9" x14ac:dyDescent="0.25">
      <c r="A2669" s="8">
        <v>2024</v>
      </c>
      <c r="B2669" s="9" t="s">
        <v>783</v>
      </c>
      <c r="C2669" s="9" t="s">
        <v>2866</v>
      </c>
      <c r="D2669" s="9" t="s">
        <v>4946</v>
      </c>
      <c r="E2669" s="11">
        <f>VLOOKUP(C2669,Typology!$A$2:$D$615,4,FALSE)</f>
        <v>6</v>
      </c>
      <c r="F2669" s="9" t="s">
        <v>2869</v>
      </c>
      <c r="G2669" s="9" t="s">
        <v>7602</v>
      </c>
      <c r="H2669">
        <v>615.23737100000005</v>
      </c>
      <c r="I2669">
        <v>615.23737100000005</v>
      </c>
    </row>
    <row r="2670" spans="1:9" x14ac:dyDescent="0.25">
      <c r="A2670" s="8">
        <v>2024</v>
      </c>
      <c r="B2670" s="9" t="s">
        <v>783</v>
      </c>
      <c r="C2670" s="9" t="s">
        <v>2866</v>
      </c>
      <c r="D2670" s="9" t="s">
        <v>4946</v>
      </c>
      <c r="E2670" s="11">
        <f>VLOOKUP(C2670,Typology!$A$2:$D$615,4,FALSE)</f>
        <v>6</v>
      </c>
      <c r="F2670" s="9" t="s">
        <v>2870</v>
      </c>
      <c r="G2670" s="9" t="s">
        <v>7603</v>
      </c>
      <c r="H2670">
        <v>0</v>
      </c>
      <c r="I2670">
        <v>804.10982300000001</v>
      </c>
    </row>
    <row r="2671" spans="1:9" x14ac:dyDescent="0.25">
      <c r="A2671" s="8">
        <v>2024</v>
      </c>
      <c r="B2671" s="9" t="s">
        <v>783</v>
      </c>
      <c r="C2671" s="9" t="s">
        <v>2866</v>
      </c>
      <c r="D2671" s="9" t="s">
        <v>4946</v>
      </c>
      <c r="E2671" s="11">
        <f>VLOOKUP(C2671,Typology!$A$2:$D$615,4,FALSE)</f>
        <v>6</v>
      </c>
      <c r="F2671" s="9" t="s">
        <v>2871</v>
      </c>
      <c r="G2671" s="9" t="s">
        <v>7604</v>
      </c>
      <c r="H2671">
        <v>603.82535900000005</v>
      </c>
      <c r="I2671">
        <v>603.82535900000005</v>
      </c>
    </row>
    <row r="2672" spans="1:9" x14ac:dyDescent="0.25">
      <c r="A2672" s="8">
        <v>2024</v>
      </c>
      <c r="B2672" s="9" t="s">
        <v>783</v>
      </c>
      <c r="C2672" s="9" t="s">
        <v>2866</v>
      </c>
      <c r="D2672" s="9" t="s">
        <v>4946</v>
      </c>
      <c r="E2672" s="11">
        <f>VLOOKUP(C2672,Typology!$A$2:$D$615,4,FALSE)</f>
        <v>6</v>
      </c>
      <c r="F2672" s="9" t="s">
        <v>2872</v>
      </c>
      <c r="G2672" s="9" t="s">
        <v>7560</v>
      </c>
      <c r="H2672">
        <v>0</v>
      </c>
      <c r="I2672">
        <v>1899.1354240000001</v>
      </c>
    </row>
    <row r="2673" spans="1:9" x14ac:dyDescent="0.25">
      <c r="A2673" s="8">
        <v>2024</v>
      </c>
      <c r="B2673" s="9" t="s">
        <v>783</v>
      </c>
      <c r="C2673" s="9" t="s">
        <v>2866</v>
      </c>
      <c r="D2673" s="9" t="s">
        <v>4946</v>
      </c>
      <c r="E2673" s="11">
        <f>VLOOKUP(C2673,Typology!$A$2:$D$615,4,FALSE)</f>
        <v>6</v>
      </c>
      <c r="F2673" s="9" t="s">
        <v>2873</v>
      </c>
      <c r="G2673" s="9" t="s">
        <v>7605</v>
      </c>
      <c r="H2673">
        <v>612.45940199999995</v>
      </c>
      <c r="I2673">
        <v>612.45940199999995</v>
      </c>
    </row>
    <row r="2674" spans="1:9" x14ac:dyDescent="0.25">
      <c r="A2674" s="8">
        <v>2024</v>
      </c>
      <c r="B2674" s="9" t="s">
        <v>783</v>
      </c>
      <c r="C2674" s="9" t="s">
        <v>2866</v>
      </c>
      <c r="D2674" s="9" t="s">
        <v>4946</v>
      </c>
      <c r="E2674" s="11">
        <f>VLOOKUP(C2674,Typology!$A$2:$D$615,4,FALSE)</f>
        <v>6</v>
      </c>
      <c r="F2674" s="9" t="s">
        <v>2874</v>
      </c>
      <c r="G2674" s="9" t="s">
        <v>7606</v>
      </c>
      <c r="H2674">
        <v>773.237888</v>
      </c>
      <c r="I2674">
        <v>773.237888</v>
      </c>
    </row>
    <row r="2675" spans="1:9" x14ac:dyDescent="0.25">
      <c r="A2675" s="8">
        <v>2024</v>
      </c>
      <c r="B2675" s="9" t="s">
        <v>783</v>
      </c>
      <c r="C2675" s="9" t="s">
        <v>2866</v>
      </c>
      <c r="D2675" s="9" t="s">
        <v>4946</v>
      </c>
      <c r="E2675" s="11">
        <f>VLOOKUP(C2675,Typology!$A$2:$D$615,4,FALSE)</f>
        <v>6</v>
      </c>
      <c r="F2675" s="9" t="s">
        <v>2875</v>
      </c>
      <c r="G2675" s="9" t="s">
        <v>6611</v>
      </c>
      <c r="H2675">
        <v>601.08203000000003</v>
      </c>
      <c r="I2675">
        <v>601.08203000000003</v>
      </c>
    </row>
    <row r="2676" spans="1:9" x14ac:dyDescent="0.25">
      <c r="A2676" s="8">
        <v>2024</v>
      </c>
      <c r="B2676" s="9" t="s">
        <v>783</v>
      </c>
      <c r="C2676" s="9" t="s">
        <v>2866</v>
      </c>
      <c r="D2676" s="9" t="s">
        <v>4946</v>
      </c>
      <c r="E2676" s="11">
        <f>VLOOKUP(C2676,Typology!$A$2:$D$615,4,FALSE)</f>
        <v>6</v>
      </c>
      <c r="F2676" s="9" t="s">
        <v>2876</v>
      </c>
      <c r="G2676" s="9" t="s">
        <v>7607</v>
      </c>
      <c r="H2676">
        <v>0</v>
      </c>
      <c r="I2676">
        <v>868.62361199999998</v>
      </c>
    </row>
    <row r="2677" spans="1:9" x14ac:dyDescent="0.25">
      <c r="A2677" s="8">
        <v>2024</v>
      </c>
      <c r="B2677" s="9" t="s">
        <v>783</v>
      </c>
      <c r="C2677" s="9" t="s">
        <v>2866</v>
      </c>
      <c r="D2677" s="9" t="s">
        <v>4946</v>
      </c>
      <c r="E2677" s="11">
        <f>VLOOKUP(C2677,Typology!$A$2:$D$615,4,FALSE)</f>
        <v>6</v>
      </c>
      <c r="F2677" s="9" t="s">
        <v>2877</v>
      </c>
      <c r="G2677" s="9" t="s">
        <v>7608</v>
      </c>
      <c r="H2677">
        <v>124.88732400000001</v>
      </c>
      <c r="I2677">
        <v>124.88732400000001</v>
      </c>
    </row>
    <row r="2678" spans="1:9" x14ac:dyDescent="0.25">
      <c r="A2678" s="8">
        <v>2024</v>
      </c>
      <c r="B2678" s="9" t="s">
        <v>783</v>
      </c>
      <c r="C2678" s="9" t="s">
        <v>2866</v>
      </c>
      <c r="D2678" s="9" t="s">
        <v>4946</v>
      </c>
      <c r="E2678" s="11">
        <f>VLOOKUP(C2678,Typology!$A$2:$D$615,4,FALSE)</f>
        <v>6</v>
      </c>
      <c r="F2678" s="9" t="s">
        <v>2878</v>
      </c>
      <c r="G2678" s="9" t="s">
        <v>7609</v>
      </c>
      <c r="H2678">
        <v>0</v>
      </c>
      <c r="I2678">
        <v>1676.3758319999999</v>
      </c>
    </row>
    <row r="2679" spans="1:9" x14ac:dyDescent="0.25">
      <c r="A2679" s="8">
        <v>2024</v>
      </c>
      <c r="B2679" s="9" t="s">
        <v>783</v>
      </c>
      <c r="C2679" s="9" t="s">
        <v>2866</v>
      </c>
      <c r="D2679" s="9" t="s">
        <v>4946</v>
      </c>
      <c r="E2679" s="11">
        <f>VLOOKUP(C2679,Typology!$A$2:$D$615,4,FALSE)</f>
        <v>6</v>
      </c>
      <c r="F2679" s="9" t="s">
        <v>2879</v>
      </c>
      <c r="G2679" s="9" t="s">
        <v>7610</v>
      </c>
      <c r="H2679">
        <v>10.380281999999999</v>
      </c>
      <c r="I2679">
        <v>10.380281999999999</v>
      </c>
    </row>
    <row r="2680" spans="1:9" x14ac:dyDescent="0.25">
      <c r="A2680" s="8">
        <v>2024</v>
      </c>
      <c r="B2680" s="9" t="s">
        <v>783</v>
      </c>
      <c r="C2680" s="9" t="s">
        <v>2866</v>
      </c>
      <c r="D2680" s="9" t="s">
        <v>4946</v>
      </c>
      <c r="E2680" s="11">
        <f>VLOOKUP(C2680,Typology!$A$2:$D$615,4,FALSE)</f>
        <v>6</v>
      </c>
      <c r="F2680" s="9" t="s">
        <v>2880</v>
      </c>
      <c r="G2680" s="9" t="s">
        <v>7611</v>
      </c>
      <c r="H2680">
        <v>649.47239400000001</v>
      </c>
      <c r="I2680">
        <v>649.47239400000001</v>
      </c>
    </row>
    <row r="2681" spans="1:9" x14ac:dyDescent="0.25">
      <c r="A2681" s="8">
        <v>2024</v>
      </c>
      <c r="B2681" s="9" t="s">
        <v>783</v>
      </c>
      <c r="C2681" s="9" t="s">
        <v>2866</v>
      </c>
      <c r="D2681" s="9" t="s">
        <v>4946</v>
      </c>
      <c r="E2681" s="11">
        <f>VLOOKUP(C2681,Typology!$A$2:$D$615,4,FALSE)</f>
        <v>6</v>
      </c>
      <c r="F2681" s="9" t="s">
        <v>4320</v>
      </c>
      <c r="G2681" s="9" t="s">
        <v>8625</v>
      </c>
      <c r="H2681">
        <v>0</v>
      </c>
      <c r="I2681">
        <v>804.98226799999998</v>
      </c>
    </row>
    <row r="2682" spans="1:9" x14ac:dyDescent="0.25">
      <c r="A2682" s="8">
        <v>2024</v>
      </c>
      <c r="B2682" s="9" t="s">
        <v>783</v>
      </c>
      <c r="C2682" s="9" t="s">
        <v>2866</v>
      </c>
      <c r="D2682" s="9" t="s">
        <v>4946</v>
      </c>
      <c r="E2682" s="11">
        <f>VLOOKUP(C2682,Typology!$A$2:$D$615,4,FALSE)</f>
        <v>6</v>
      </c>
      <c r="F2682" s="9" t="s">
        <v>459</v>
      </c>
      <c r="G2682" s="9" t="s">
        <v>5628</v>
      </c>
      <c r="H2682">
        <v>0</v>
      </c>
      <c r="I2682">
        <v>1658.1197179999999</v>
      </c>
    </row>
    <row r="2683" spans="1:9" x14ac:dyDescent="0.25">
      <c r="A2683" s="8">
        <v>2024</v>
      </c>
      <c r="B2683" s="9" t="s">
        <v>783</v>
      </c>
      <c r="C2683" s="9" t="s">
        <v>2866</v>
      </c>
      <c r="D2683" s="9" t="s">
        <v>4946</v>
      </c>
      <c r="E2683" s="11">
        <f>VLOOKUP(C2683,Typology!$A$2:$D$615,4,FALSE)</f>
        <v>6</v>
      </c>
      <c r="F2683" s="9" t="s">
        <v>2881</v>
      </c>
      <c r="G2683" s="9" t="s">
        <v>7612</v>
      </c>
      <c r="H2683">
        <v>0</v>
      </c>
      <c r="I2683">
        <v>1006.608798</v>
      </c>
    </row>
    <row r="2684" spans="1:9" x14ac:dyDescent="0.25">
      <c r="A2684" s="8">
        <v>2024</v>
      </c>
      <c r="B2684" s="9" t="s">
        <v>783</v>
      </c>
      <c r="C2684" s="9" t="s">
        <v>2866</v>
      </c>
      <c r="D2684" s="9" t="s">
        <v>4946</v>
      </c>
      <c r="E2684" s="11">
        <f>VLOOKUP(C2684,Typology!$A$2:$D$615,4,FALSE)</f>
        <v>6</v>
      </c>
      <c r="F2684" s="9" t="s">
        <v>2882</v>
      </c>
      <c r="G2684" s="9" t="s">
        <v>7613</v>
      </c>
      <c r="H2684">
        <v>674.075063</v>
      </c>
      <c r="I2684">
        <v>674.075063</v>
      </c>
    </row>
    <row r="2685" spans="1:9" x14ac:dyDescent="0.25">
      <c r="A2685" s="8">
        <v>2024</v>
      </c>
      <c r="B2685" s="9" t="s">
        <v>783</v>
      </c>
      <c r="C2685" s="9" t="s">
        <v>2866</v>
      </c>
      <c r="D2685" s="9" t="s">
        <v>4946</v>
      </c>
      <c r="E2685" s="11">
        <f>VLOOKUP(C2685,Typology!$A$2:$D$615,4,FALSE)</f>
        <v>6</v>
      </c>
      <c r="F2685" s="9" t="s">
        <v>2883</v>
      </c>
      <c r="G2685" s="9" t="s">
        <v>7614</v>
      </c>
      <c r="H2685">
        <v>587.56646799999999</v>
      </c>
      <c r="I2685">
        <v>587.56646799999999</v>
      </c>
    </row>
    <row r="2686" spans="1:9" x14ac:dyDescent="0.25">
      <c r="A2686" s="8">
        <v>2024</v>
      </c>
      <c r="B2686" s="9" t="s">
        <v>783</v>
      </c>
      <c r="C2686" s="9" t="s">
        <v>2866</v>
      </c>
      <c r="D2686" s="9" t="s">
        <v>4946</v>
      </c>
      <c r="E2686" s="11">
        <f>VLOOKUP(C2686,Typology!$A$2:$D$615,4,FALSE)</f>
        <v>6</v>
      </c>
      <c r="F2686" s="9" t="s">
        <v>2884</v>
      </c>
      <c r="G2686" s="9" t="s">
        <v>7615</v>
      </c>
      <c r="H2686">
        <v>657.74359200000004</v>
      </c>
      <c r="I2686">
        <v>657.74359200000004</v>
      </c>
    </row>
    <row r="2687" spans="1:9" x14ac:dyDescent="0.25">
      <c r="A2687" s="8">
        <v>2024</v>
      </c>
      <c r="B2687" s="9" t="s">
        <v>783</v>
      </c>
      <c r="C2687" s="9" t="s">
        <v>2866</v>
      </c>
      <c r="D2687" s="9" t="s">
        <v>4946</v>
      </c>
      <c r="E2687" s="11">
        <f>VLOOKUP(C2687,Typology!$A$2:$D$615,4,FALSE)</f>
        <v>6</v>
      </c>
      <c r="F2687" s="9" t="s">
        <v>2885</v>
      </c>
      <c r="G2687" s="9" t="s">
        <v>7616</v>
      </c>
      <c r="H2687">
        <v>656.08106399999997</v>
      </c>
      <c r="I2687">
        <v>656.08106399999997</v>
      </c>
    </row>
    <row r="2688" spans="1:9" x14ac:dyDescent="0.25">
      <c r="A2688" s="8">
        <v>2024</v>
      </c>
      <c r="B2688" s="9" t="s">
        <v>783</v>
      </c>
      <c r="C2688" s="9" t="s">
        <v>2866</v>
      </c>
      <c r="D2688" s="9" t="s">
        <v>4946</v>
      </c>
      <c r="E2688" s="11">
        <f>VLOOKUP(C2688,Typology!$A$2:$D$615,4,FALSE)</f>
        <v>6</v>
      </c>
      <c r="F2688" s="9" t="s">
        <v>2886</v>
      </c>
      <c r="G2688" s="9" t="s">
        <v>7617</v>
      </c>
      <c r="H2688">
        <v>601.55739000000005</v>
      </c>
      <c r="I2688">
        <v>601.55739000000005</v>
      </c>
    </row>
    <row r="2689" spans="1:9" x14ac:dyDescent="0.25">
      <c r="A2689" s="8">
        <v>2024</v>
      </c>
      <c r="B2689" s="9" t="s">
        <v>783</v>
      </c>
      <c r="C2689" s="9" t="s">
        <v>2866</v>
      </c>
      <c r="D2689" s="9" t="s">
        <v>4946</v>
      </c>
      <c r="E2689" s="11">
        <f>VLOOKUP(C2689,Typology!$A$2:$D$615,4,FALSE)</f>
        <v>6</v>
      </c>
      <c r="F2689" s="9" t="s">
        <v>2887</v>
      </c>
      <c r="G2689" s="9" t="s">
        <v>7618</v>
      </c>
      <c r="H2689">
        <v>563.31107499999996</v>
      </c>
      <c r="I2689">
        <v>563.31107499999996</v>
      </c>
    </row>
    <row r="2690" spans="1:9" x14ac:dyDescent="0.25">
      <c r="A2690" s="8">
        <v>2024</v>
      </c>
      <c r="B2690" s="9" t="s">
        <v>783</v>
      </c>
      <c r="C2690" s="9" t="s">
        <v>2866</v>
      </c>
      <c r="D2690" s="9" t="s">
        <v>4946</v>
      </c>
      <c r="E2690" s="11">
        <f>VLOOKUP(C2690,Typology!$A$2:$D$615,4,FALSE)</f>
        <v>6</v>
      </c>
      <c r="F2690" s="9" t="s">
        <v>2888</v>
      </c>
      <c r="G2690" s="9" t="s">
        <v>7619</v>
      </c>
      <c r="H2690">
        <v>0</v>
      </c>
      <c r="I2690">
        <v>1021.127165</v>
      </c>
    </row>
    <row r="2691" spans="1:9" x14ac:dyDescent="0.25">
      <c r="A2691" s="8">
        <v>2024</v>
      </c>
      <c r="B2691" s="9" t="s">
        <v>783</v>
      </c>
      <c r="C2691" s="9" t="s">
        <v>2866</v>
      </c>
      <c r="D2691" s="9" t="s">
        <v>4946</v>
      </c>
      <c r="E2691" s="11">
        <f>VLOOKUP(C2691,Typology!$A$2:$D$615,4,FALSE)</f>
        <v>6</v>
      </c>
      <c r="F2691" s="9" t="s">
        <v>2889</v>
      </c>
      <c r="G2691" s="9" t="s">
        <v>7620</v>
      </c>
      <c r="H2691">
        <v>0</v>
      </c>
      <c r="I2691">
        <v>1776.0286570000001</v>
      </c>
    </row>
    <row r="2692" spans="1:9" x14ac:dyDescent="0.25">
      <c r="A2692" s="8">
        <v>2024</v>
      </c>
      <c r="B2692" s="9" t="s">
        <v>783</v>
      </c>
      <c r="C2692" s="9" t="s">
        <v>2866</v>
      </c>
      <c r="D2692" s="9" t="s">
        <v>4946</v>
      </c>
      <c r="E2692" s="11">
        <f>VLOOKUP(C2692,Typology!$A$2:$D$615,4,FALSE)</f>
        <v>6</v>
      </c>
      <c r="F2692" s="9" t="s">
        <v>2890</v>
      </c>
      <c r="G2692" s="9" t="s">
        <v>7621</v>
      </c>
      <c r="H2692">
        <v>0</v>
      </c>
      <c r="I2692">
        <v>1042.0270129999999</v>
      </c>
    </row>
    <row r="2693" spans="1:9" x14ac:dyDescent="0.25">
      <c r="A2693" s="8">
        <v>2024</v>
      </c>
      <c r="B2693" s="9" t="s">
        <v>783</v>
      </c>
      <c r="C2693" s="9" t="s">
        <v>2866</v>
      </c>
      <c r="D2693" s="9" t="s">
        <v>4946</v>
      </c>
      <c r="E2693" s="11">
        <f>VLOOKUP(C2693,Typology!$A$2:$D$615,4,FALSE)</f>
        <v>6</v>
      </c>
      <c r="F2693" s="9" t="s">
        <v>2891</v>
      </c>
      <c r="G2693" s="9" t="s">
        <v>7622</v>
      </c>
      <c r="H2693">
        <v>607.90489200000002</v>
      </c>
      <c r="I2693">
        <v>607.90489200000002</v>
      </c>
    </row>
    <row r="2694" spans="1:9" x14ac:dyDescent="0.25">
      <c r="A2694" s="8">
        <v>2024</v>
      </c>
      <c r="B2694" s="9" t="s">
        <v>783</v>
      </c>
      <c r="C2694" s="9" t="s">
        <v>2866</v>
      </c>
      <c r="D2694" s="9" t="s">
        <v>4946</v>
      </c>
      <c r="E2694" s="11">
        <f>VLOOKUP(C2694,Typology!$A$2:$D$615,4,FALSE)</f>
        <v>6</v>
      </c>
      <c r="F2694" s="9" t="s">
        <v>2892</v>
      </c>
      <c r="G2694" s="9" t="s">
        <v>7623</v>
      </c>
      <c r="H2694">
        <v>551.34922099999994</v>
      </c>
      <c r="I2694">
        <v>551.34922099999994</v>
      </c>
    </row>
    <row r="2695" spans="1:9" x14ac:dyDescent="0.25">
      <c r="A2695" s="8">
        <v>2024</v>
      </c>
      <c r="B2695" s="9" t="s">
        <v>783</v>
      </c>
      <c r="C2695" s="9" t="s">
        <v>2893</v>
      </c>
      <c r="D2695" s="9" t="s">
        <v>5526</v>
      </c>
      <c r="E2695" s="11">
        <f>VLOOKUP(C2695,Typology!$A$2:$D$615,4,FALSE)</f>
        <v>3</v>
      </c>
      <c r="F2695" s="9" t="s">
        <v>2894</v>
      </c>
      <c r="G2695" s="9" t="s">
        <v>7624</v>
      </c>
      <c r="H2695">
        <v>215.168204</v>
      </c>
      <c r="I2695">
        <v>527.18006300000002</v>
      </c>
    </row>
    <row r="2696" spans="1:9" x14ac:dyDescent="0.25">
      <c r="A2696" s="8">
        <v>2024</v>
      </c>
      <c r="B2696" s="9" t="s">
        <v>783</v>
      </c>
      <c r="C2696" s="9" t="s">
        <v>2893</v>
      </c>
      <c r="D2696" s="9" t="s">
        <v>5526</v>
      </c>
      <c r="E2696" s="11">
        <f>VLOOKUP(C2696,Typology!$A$2:$D$615,4,FALSE)</f>
        <v>3</v>
      </c>
      <c r="F2696" s="9" t="s">
        <v>2895</v>
      </c>
      <c r="G2696" s="9" t="s">
        <v>7625</v>
      </c>
      <c r="H2696">
        <v>0</v>
      </c>
      <c r="I2696">
        <v>350.84033699999998</v>
      </c>
    </row>
    <row r="2697" spans="1:9" x14ac:dyDescent="0.25">
      <c r="A2697" s="8">
        <v>2024</v>
      </c>
      <c r="B2697" s="9" t="s">
        <v>783</v>
      </c>
      <c r="C2697" s="9" t="s">
        <v>2893</v>
      </c>
      <c r="D2697" s="9" t="s">
        <v>5526</v>
      </c>
      <c r="E2697" s="11">
        <f>VLOOKUP(C2697,Typology!$A$2:$D$615,4,FALSE)</f>
        <v>3</v>
      </c>
      <c r="F2697" s="9" t="s">
        <v>2896</v>
      </c>
      <c r="G2697" s="9" t="s">
        <v>7626</v>
      </c>
      <c r="H2697">
        <v>472.367952</v>
      </c>
      <c r="I2697">
        <v>472.367952</v>
      </c>
    </row>
    <row r="2698" spans="1:9" x14ac:dyDescent="0.25">
      <c r="A2698" s="8">
        <v>2024</v>
      </c>
      <c r="B2698" s="9" t="s">
        <v>783</v>
      </c>
      <c r="C2698" s="9" t="s">
        <v>2897</v>
      </c>
      <c r="D2698" s="9" t="s">
        <v>4332</v>
      </c>
      <c r="E2698" s="11">
        <f>VLOOKUP(C2698,Typology!$A$2:$D$615,4,FALSE)</f>
        <v>0</v>
      </c>
      <c r="F2698" s="9" t="s">
        <v>2898</v>
      </c>
      <c r="G2698" s="9" t="s">
        <v>7627</v>
      </c>
      <c r="H2698">
        <v>4</v>
      </c>
      <c r="I2698">
        <v>7</v>
      </c>
    </row>
    <row r="2699" spans="1:9" x14ac:dyDescent="0.25">
      <c r="A2699" s="8">
        <v>2024</v>
      </c>
      <c r="B2699" s="9" t="s">
        <v>783</v>
      </c>
      <c r="C2699" s="9" t="s">
        <v>2899</v>
      </c>
      <c r="D2699" s="9" t="s">
        <v>4393</v>
      </c>
      <c r="E2699" s="11">
        <f>VLOOKUP(C2699,Typology!$A$2:$D$615,4,FALSE)</f>
        <v>1</v>
      </c>
      <c r="F2699" s="9" t="s">
        <v>2900</v>
      </c>
      <c r="G2699" s="9" t="s">
        <v>7628</v>
      </c>
      <c r="H2699">
        <v>0</v>
      </c>
      <c r="I2699">
        <v>497.75527399999999</v>
      </c>
    </row>
    <row r="2700" spans="1:9" x14ac:dyDescent="0.25">
      <c r="A2700" s="8">
        <v>2024</v>
      </c>
      <c r="B2700" s="9" t="s">
        <v>783</v>
      </c>
      <c r="C2700" s="9" t="s">
        <v>2899</v>
      </c>
      <c r="D2700" s="9" t="s">
        <v>4393</v>
      </c>
      <c r="E2700" s="11">
        <f>VLOOKUP(C2700,Typology!$A$2:$D$615,4,FALSE)</f>
        <v>1</v>
      </c>
      <c r="F2700" s="9" t="s">
        <v>2901</v>
      </c>
      <c r="G2700" s="9" t="s">
        <v>7629</v>
      </c>
      <c r="H2700">
        <v>482.78434199999998</v>
      </c>
      <c r="I2700">
        <v>482.78434199999998</v>
      </c>
    </row>
    <row r="2701" spans="1:9" x14ac:dyDescent="0.25">
      <c r="A2701" s="8">
        <v>2024</v>
      </c>
      <c r="B2701" s="9" t="s">
        <v>783</v>
      </c>
      <c r="C2701" s="9" t="s">
        <v>2902</v>
      </c>
      <c r="D2701" s="9" t="s">
        <v>4881</v>
      </c>
      <c r="E2701" s="11">
        <f>VLOOKUP(C2701,Typology!$A$2:$D$615,4,FALSE)</f>
        <v>5</v>
      </c>
      <c r="F2701" s="9" t="s">
        <v>2903</v>
      </c>
      <c r="G2701" s="9" t="s">
        <v>7630</v>
      </c>
      <c r="H2701">
        <v>457.39115800000002</v>
      </c>
      <c r="I2701">
        <v>457.39115800000002</v>
      </c>
    </row>
    <row r="2702" spans="1:9" x14ac:dyDescent="0.25">
      <c r="A2702" s="8">
        <v>2024</v>
      </c>
      <c r="B2702" s="9" t="s">
        <v>783</v>
      </c>
      <c r="C2702" s="9" t="s">
        <v>2902</v>
      </c>
      <c r="D2702" s="9" t="s">
        <v>4881</v>
      </c>
      <c r="E2702" s="11">
        <f>VLOOKUP(C2702,Typology!$A$2:$D$615,4,FALSE)</f>
        <v>5</v>
      </c>
      <c r="F2702" s="9" t="s">
        <v>2904</v>
      </c>
      <c r="G2702" s="9" t="s">
        <v>7631</v>
      </c>
      <c r="H2702">
        <v>401.77696700000001</v>
      </c>
      <c r="I2702">
        <v>401.77696700000001</v>
      </c>
    </row>
    <row r="2703" spans="1:9" x14ac:dyDescent="0.25">
      <c r="A2703" s="8">
        <v>2024</v>
      </c>
      <c r="B2703" s="9" t="s">
        <v>783</v>
      </c>
      <c r="C2703" s="9" t="s">
        <v>2902</v>
      </c>
      <c r="D2703" s="9" t="s">
        <v>4881</v>
      </c>
      <c r="E2703" s="11">
        <f>VLOOKUP(C2703,Typology!$A$2:$D$615,4,FALSE)</f>
        <v>5</v>
      </c>
      <c r="F2703" s="9" t="s">
        <v>2905</v>
      </c>
      <c r="G2703" s="9" t="s">
        <v>7632</v>
      </c>
      <c r="H2703">
        <v>0</v>
      </c>
      <c r="I2703">
        <v>400.59028499999999</v>
      </c>
    </row>
    <row r="2704" spans="1:9" x14ac:dyDescent="0.25">
      <c r="A2704" s="8">
        <v>2024</v>
      </c>
      <c r="B2704" s="9" t="s">
        <v>783</v>
      </c>
      <c r="C2704" s="9" t="s">
        <v>2902</v>
      </c>
      <c r="D2704" s="9" t="s">
        <v>4881</v>
      </c>
      <c r="E2704" s="11">
        <f>VLOOKUP(C2704,Typology!$A$2:$D$615,4,FALSE)</f>
        <v>5</v>
      </c>
      <c r="F2704" s="9" t="s">
        <v>2906</v>
      </c>
      <c r="G2704" s="9" t="s">
        <v>7633</v>
      </c>
      <c r="H2704">
        <v>0</v>
      </c>
      <c r="I2704">
        <v>518.686959</v>
      </c>
    </row>
    <row r="2705" spans="1:9" x14ac:dyDescent="0.25">
      <c r="A2705" s="8">
        <v>2024</v>
      </c>
      <c r="B2705" s="9" t="s">
        <v>783</v>
      </c>
      <c r="C2705" s="9" t="s">
        <v>2907</v>
      </c>
      <c r="D2705" s="9" t="s">
        <v>4672</v>
      </c>
      <c r="E2705" s="11">
        <f>VLOOKUP(C2705,Typology!$A$2:$D$615,4,FALSE)</f>
        <v>3</v>
      </c>
      <c r="F2705" s="9" t="s">
        <v>2908</v>
      </c>
      <c r="G2705" s="9" t="s">
        <v>7634</v>
      </c>
      <c r="H2705">
        <v>0</v>
      </c>
      <c r="I2705">
        <v>10.534483</v>
      </c>
    </row>
    <row r="2706" spans="1:9" x14ac:dyDescent="0.25">
      <c r="A2706" s="8">
        <v>2024</v>
      </c>
      <c r="B2706" s="9" t="s">
        <v>783</v>
      </c>
      <c r="C2706" s="9" t="s">
        <v>2907</v>
      </c>
      <c r="D2706" s="9" t="s">
        <v>4672</v>
      </c>
      <c r="E2706" s="11">
        <f>VLOOKUP(C2706,Typology!$A$2:$D$615,4,FALSE)</f>
        <v>3</v>
      </c>
      <c r="F2706" s="9" t="s">
        <v>2909</v>
      </c>
      <c r="G2706" s="9" t="s">
        <v>7635</v>
      </c>
      <c r="H2706">
        <v>432.68922299999997</v>
      </c>
      <c r="I2706">
        <v>432.68922299999997</v>
      </c>
    </row>
    <row r="2707" spans="1:9" x14ac:dyDescent="0.25">
      <c r="A2707" s="8">
        <v>2024</v>
      </c>
      <c r="B2707" s="9" t="s">
        <v>783</v>
      </c>
      <c r="C2707" s="9" t="s">
        <v>2907</v>
      </c>
      <c r="D2707" s="9" t="s">
        <v>4672</v>
      </c>
      <c r="E2707" s="11">
        <f>VLOOKUP(C2707,Typology!$A$2:$D$615,4,FALSE)</f>
        <v>3</v>
      </c>
      <c r="F2707" s="9" t="s">
        <v>2910</v>
      </c>
      <c r="G2707" s="9" t="s">
        <v>7636</v>
      </c>
      <c r="H2707">
        <v>246.80663699999999</v>
      </c>
      <c r="I2707">
        <v>519.25188400000002</v>
      </c>
    </row>
    <row r="2708" spans="1:9" x14ac:dyDescent="0.25">
      <c r="A2708" s="8">
        <v>2024</v>
      </c>
      <c r="B2708" s="9" t="s">
        <v>783</v>
      </c>
      <c r="C2708" s="9" t="s">
        <v>2907</v>
      </c>
      <c r="D2708" s="9" t="s">
        <v>4672</v>
      </c>
      <c r="E2708" s="11">
        <f>VLOOKUP(C2708,Typology!$A$2:$D$615,4,FALSE)</f>
        <v>3</v>
      </c>
      <c r="F2708" s="9" t="s">
        <v>2911</v>
      </c>
      <c r="G2708" s="9" t="s">
        <v>7637</v>
      </c>
      <c r="H2708">
        <v>0</v>
      </c>
      <c r="I2708">
        <v>598.77221999999995</v>
      </c>
    </row>
    <row r="2709" spans="1:9" x14ac:dyDescent="0.25">
      <c r="A2709" s="8">
        <v>2024</v>
      </c>
      <c r="B2709" s="9" t="s">
        <v>783</v>
      </c>
      <c r="C2709" s="9" t="s">
        <v>2912</v>
      </c>
      <c r="D2709" s="9" t="s">
        <v>4549</v>
      </c>
      <c r="E2709" s="11">
        <f>VLOOKUP(C2709,Typology!$A$2:$D$615,4,FALSE)</f>
        <v>2</v>
      </c>
      <c r="F2709" s="9" t="s">
        <v>2913</v>
      </c>
      <c r="G2709" s="9" t="s">
        <v>7638</v>
      </c>
      <c r="H2709">
        <v>365.727442</v>
      </c>
      <c r="I2709">
        <v>365.727442</v>
      </c>
    </row>
    <row r="2710" spans="1:9" x14ac:dyDescent="0.25">
      <c r="A2710" s="8">
        <v>2024</v>
      </c>
      <c r="B2710" s="9" t="s">
        <v>783</v>
      </c>
      <c r="C2710" s="9" t="s">
        <v>2912</v>
      </c>
      <c r="D2710" s="9" t="s">
        <v>4549</v>
      </c>
      <c r="E2710" s="11">
        <f>VLOOKUP(C2710,Typology!$A$2:$D$615,4,FALSE)</f>
        <v>2</v>
      </c>
      <c r="F2710" s="9" t="s">
        <v>2914</v>
      </c>
      <c r="G2710" s="9" t="s">
        <v>7639</v>
      </c>
      <c r="H2710">
        <v>0</v>
      </c>
      <c r="I2710">
        <v>413.04796800000003</v>
      </c>
    </row>
    <row r="2711" spans="1:9" x14ac:dyDescent="0.25">
      <c r="A2711" s="8">
        <v>2024</v>
      </c>
      <c r="B2711" s="9" t="s">
        <v>783</v>
      </c>
      <c r="C2711" s="9" t="s">
        <v>2912</v>
      </c>
      <c r="D2711" s="9" t="s">
        <v>4549</v>
      </c>
      <c r="E2711" s="11">
        <f>VLOOKUP(C2711,Typology!$A$2:$D$615,4,FALSE)</f>
        <v>2</v>
      </c>
      <c r="F2711" s="9" t="s">
        <v>2915</v>
      </c>
      <c r="G2711" s="9" t="s">
        <v>7640</v>
      </c>
      <c r="H2711">
        <v>398.15530999999999</v>
      </c>
      <c r="I2711">
        <v>398.15530999999999</v>
      </c>
    </row>
    <row r="2712" spans="1:9" x14ac:dyDescent="0.25">
      <c r="A2712" s="8">
        <v>2024</v>
      </c>
      <c r="B2712" s="9" t="s">
        <v>783</v>
      </c>
      <c r="C2712" s="9" t="s">
        <v>2912</v>
      </c>
      <c r="D2712" s="9" t="s">
        <v>4549</v>
      </c>
      <c r="E2712" s="11">
        <f>VLOOKUP(C2712,Typology!$A$2:$D$615,4,FALSE)</f>
        <v>2</v>
      </c>
      <c r="F2712" s="9" t="s">
        <v>475</v>
      </c>
      <c r="G2712" s="9" t="s">
        <v>5643</v>
      </c>
      <c r="H2712">
        <v>0</v>
      </c>
      <c r="I2712">
        <v>311.37307199999998</v>
      </c>
    </row>
    <row r="2713" spans="1:9" x14ac:dyDescent="0.25">
      <c r="A2713" s="8">
        <v>2024</v>
      </c>
      <c r="B2713" s="9" t="s">
        <v>783</v>
      </c>
      <c r="C2713" s="9" t="s">
        <v>2916</v>
      </c>
      <c r="D2713" s="9" t="s">
        <v>4394</v>
      </c>
      <c r="E2713" s="11">
        <f>VLOOKUP(C2713,Typology!$A$2:$D$615,4,FALSE)</f>
        <v>1</v>
      </c>
      <c r="F2713" s="9" t="s">
        <v>2917</v>
      </c>
      <c r="G2713" s="9" t="s">
        <v>7641</v>
      </c>
      <c r="H2713">
        <v>374.196529</v>
      </c>
      <c r="I2713">
        <v>433.941216</v>
      </c>
    </row>
    <row r="2714" spans="1:9" x14ac:dyDescent="0.25">
      <c r="A2714" s="8">
        <v>2024</v>
      </c>
      <c r="B2714" s="9" t="s">
        <v>783</v>
      </c>
      <c r="C2714" s="9" t="s">
        <v>2916</v>
      </c>
      <c r="D2714" s="9" t="s">
        <v>4394</v>
      </c>
      <c r="E2714" s="11">
        <f>VLOOKUP(C2714,Typology!$A$2:$D$615,4,FALSE)</f>
        <v>1</v>
      </c>
      <c r="F2714" s="9" t="s">
        <v>2918</v>
      </c>
      <c r="G2714" s="9" t="s">
        <v>7642</v>
      </c>
      <c r="H2714">
        <v>0</v>
      </c>
      <c r="I2714">
        <v>370.30236000000002</v>
      </c>
    </row>
    <row r="2715" spans="1:9" x14ac:dyDescent="0.25">
      <c r="A2715" s="8">
        <v>2024</v>
      </c>
      <c r="B2715" s="9" t="s">
        <v>783</v>
      </c>
      <c r="C2715" s="9" t="s">
        <v>2919</v>
      </c>
      <c r="D2715" s="9" t="s">
        <v>4674</v>
      </c>
      <c r="E2715" s="11">
        <f>VLOOKUP(C2715,Typology!$A$2:$D$615,4,FALSE)</f>
        <v>3</v>
      </c>
      <c r="F2715" s="9" t="s">
        <v>2920</v>
      </c>
      <c r="G2715" s="9" t="s">
        <v>7643</v>
      </c>
      <c r="H2715">
        <v>551.12402699999996</v>
      </c>
      <c r="I2715">
        <v>552.12402699999996</v>
      </c>
    </row>
    <row r="2716" spans="1:9" x14ac:dyDescent="0.25">
      <c r="A2716" s="8">
        <v>2024</v>
      </c>
      <c r="B2716" s="9" t="s">
        <v>783</v>
      </c>
      <c r="C2716" s="9" t="s">
        <v>2919</v>
      </c>
      <c r="D2716" s="9" t="s">
        <v>4674</v>
      </c>
      <c r="E2716" s="11">
        <f>VLOOKUP(C2716,Typology!$A$2:$D$615,4,FALSE)</f>
        <v>3</v>
      </c>
      <c r="F2716" s="9" t="s">
        <v>2921</v>
      </c>
      <c r="G2716" s="9" t="s">
        <v>7644</v>
      </c>
      <c r="H2716">
        <v>490.67224699999997</v>
      </c>
      <c r="I2716">
        <v>490.67224699999997</v>
      </c>
    </row>
    <row r="2717" spans="1:9" x14ac:dyDescent="0.25">
      <c r="A2717" s="8">
        <v>2024</v>
      </c>
      <c r="B2717" s="9" t="s">
        <v>783</v>
      </c>
      <c r="C2717" s="9" t="s">
        <v>2919</v>
      </c>
      <c r="D2717" s="9" t="s">
        <v>4674</v>
      </c>
      <c r="E2717" s="11">
        <f>VLOOKUP(C2717,Typology!$A$2:$D$615,4,FALSE)</f>
        <v>3</v>
      </c>
      <c r="F2717" s="9" t="s">
        <v>2922</v>
      </c>
      <c r="G2717" s="9" t="s">
        <v>7645</v>
      </c>
      <c r="H2717">
        <v>0</v>
      </c>
      <c r="I2717">
        <v>665.05248200000005</v>
      </c>
    </row>
    <row r="2718" spans="1:9" x14ac:dyDescent="0.25">
      <c r="A2718" s="8">
        <v>2024</v>
      </c>
      <c r="B2718" s="9" t="s">
        <v>783</v>
      </c>
      <c r="C2718" s="9" t="s">
        <v>2919</v>
      </c>
      <c r="D2718" s="9" t="s">
        <v>4674</v>
      </c>
      <c r="E2718" s="11">
        <f>VLOOKUP(C2718,Typology!$A$2:$D$615,4,FALSE)</f>
        <v>3</v>
      </c>
      <c r="F2718" s="9" t="s">
        <v>2923</v>
      </c>
      <c r="G2718" s="9" t="s">
        <v>7646</v>
      </c>
      <c r="H2718">
        <v>0</v>
      </c>
      <c r="I2718">
        <v>485.15148299999998</v>
      </c>
    </row>
    <row r="2719" spans="1:9" x14ac:dyDescent="0.25">
      <c r="A2719" s="8">
        <v>2024</v>
      </c>
      <c r="B2719" s="9" t="s">
        <v>783</v>
      </c>
      <c r="C2719" s="9" t="s">
        <v>2924</v>
      </c>
      <c r="D2719" s="9" t="s">
        <v>4550</v>
      </c>
      <c r="E2719" s="11">
        <f>VLOOKUP(C2719,Typology!$A$2:$D$615,4,FALSE)</f>
        <v>2</v>
      </c>
      <c r="F2719" s="9" t="s">
        <v>2925</v>
      </c>
      <c r="G2719" s="9" t="s">
        <v>7647</v>
      </c>
      <c r="H2719">
        <v>363.99291599999998</v>
      </c>
      <c r="I2719">
        <v>363.99291599999998</v>
      </c>
    </row>
    <row r="2720" spans="1:9" x14ac:dyDescent="0.25">
      <c r="A2720" s="8">
        <v>2024</v>
      </c>
      <c r="B2720" s="9" t="s">
        <v>783</v>
      </c>
      <c r="C2720" s="9" t="s">
        <v>2924</v>
      </c>
      <c r="D2720" s="9" t="s">
        <v>4550</v>
      </c>
      <c r="E2720" s="11">
        <f>VLOOKUP(C2720,Typology!$A$2:$D$615,4,FALSE)</f>
        <v>2</v>
      </c>
      <c r="F2720" s="9" t="s">
        <v>2926</v>
      </c>
      <c r="G2720" s="9" t="s">
        <v>7648</v>
      </c>
      <c r="H2720">
        <v>0</v>
      </c>
      <c r="I2720">
        <v>558.71008700000004</v>
      </c>
    </row>
    <row r="2721" spans="1:9" x14ac:dyDescent="0.25">
      <c r="A2721" s="8">
        <v>2024</v>
      </c>
      <c r="B2721" s="9" t="s">
        <v>783</v>
      </c>
      <c r="C2721" s="9" t="s">
        <v>2924</v>
      </c>
      <c r="D2721" s="9" t="s">
        <v>4550</v>
      </c>
      <c r="E2721" s="11">
        <f>VLOOKUP(C2721,Typology!$A$2:$D$615,4,FALSE)</f>
        <v>2</v>
      </c>
      <c r="F2721" s="9" t="s">
        <v>2927</v>
      </c>
      <c r="G2721" s="9" t="s">
        <v>7649</v>
      </c>
      <c r="H2721">
        <v>364.72390300000001</v>
      </c>
      <c r="I2721">
        <v>364.72390300000001</v>
      </c>
    </row>
    <row r="2722" spans="1:9" x14ac:dyDescent="0.25">
      <c r="A2722" s="8">
        <v>2024</v>
      </c>
      <c r="B2722" s="9" t="s">
        <v>783</v>
      </c>
      <c r="C2722" s="9" t="s">
        <v>2924</v>
      </c>
      <c r="D2722" s="9" t="s">
        <v>4550</v>
      </c>
      <c r="E2722" s="11">
        <f>VLOOKUP(C2722,Typology!$A$2:$D$615,4,FALSE)</f>
        <v>2</v>
      </c>
      <c r="F2722" s="9" t="s">
        <v>2928</v>
      </c>
      <c r="G2722" s="9" t="s">
        <v>7650</v>
      </c>
      <c r="H2722">
        <v>157.95718099999999</v>
      </c>
      <c r="I2722">
        <v>625.18075399999998</v>
      </c>
    </row>
    <row r="2723" spans="1:9" x14ac:dyDescent="0.25">
      <c r="A2723" s="8">
        <v>2024</v>
      </c>
      <c r="B2723" s="9" t="s">
        <v>783</v>
      </c>
      <c r="C2723" s="9" t="s">
        <v>2929</v>
      </c>
      <c r="D2723" s="9" t="s">
        <v>4673</v>
      </c>
      <c r="E2723" s="11">
        <f>VLOOKUP(C2723,Typology!$A$2:$D$615,4,FALSE)</f>
        <v>3</v>
      </c>
      <c r="F2723" s="9" t="s">
        <v>2930</v>
      </c>
      <c r="G2723" s="9" t="s">
        <v>7651</v>
      </c>
      <c r="H2723">
        <v>470.12725499999999</v>
      </c>
      <c r="I2723">
        <v>470.12725499999999</v>
      </c>
    </row>
    <row r="2724" spans="1:9" x14ac:dyDescent="0.25">
      <c r="A2724" s="8">
        <v>2024</v>
      </c>
      <c r="B2724" s="9" t="s">
        <v>783</v>
      </c>
      <c r="C2724" s="9" t="s">
        <v>2929</v>
      </c>
      <c r="D2724" s="9" t="s">
        <v>4673</v>
      </c>
      <c r="E2724" s="11">
        <f>VLOOKUP(C2724,Typology!$A$2:$D$615,4,FALSE)</f>
        <v>3</v>
      </c>
      <c r="F2724" s="9" t="s">
        <v>2931</v>
      </c>
      <c r="G2724" s="9" t="s">
        <v>7652</v>
      </c>
      <c r="H2724">
        <v>0</v>
      </c>
      <c r="I2724">
        <v>339.64998300000002</v>
      </c>
    </row>
    <row r="2725" spans="1:9" x14ac:dyDescent="0.25">
      <c r="A2725" s="8">
        <v>2024</v>
      </c>
      <c r="B2725" s="9" t="s">
        <v>783</v>
      </c>
      <c r="C2725" s="9" t="s">
        <v>2929</v>
      </c>
      <c r="D2725" s="9" t="s">
        <v>4673</v>
      </c>
      <c r="E2725" s="11">
        <f>VLOOKUP(C2725,Typology!$A$2:$D$615,4,FALSE)</f>
        <v>3</v>
      </c>
      <c r="F2725" s="9" t="s">
        <v>2932</v>
      </c>
      <c r="G2725" s="9" t="s">
        <v>7653</v>
      </c>
      <c r="H2725">
        <v>113.29608899999999</v>
      </c>
      <c r="I2725">
        <v>358.121712</v>
      </c>
    </row>
    <row r="2726" spans="1:9" x14ac:dyDescent="0.25">
      <c r="A2726" s="8">
        <v>2024</v>
      </c>
      <c r="B2726" s="9" t="s">
        <v>783</v>
      </c>
      <c r="C2726" s="9" t="s">
        <v>2933</v>
      </c>
      <c r="D2726" s="9" t="s">
        <v>4947</v>
      </c>
      <c r="E2726" s="11">
        <f>VLOOKUP(C2726,Typology!$A$2:$D$615,4,FALSE)</f>
        <v>6</v>
      </c>
      <c r="F2726" s="9" t="s">
        <v>2934</v>
      </c>
      <c r="G2726" s="9" t="s">
        <v>7654</v>
      </c>
      <c r="H2726">
        <v>677.107034</v>
      </c>
      <c r="I2726">
        <v>677.107034</v>
      </c>
    </row>
    <row r="2727" spans="1:9" x14ac:dyDescent="0.25">
      <c r="A2727" s="8">
        <v>2024</v>
      </c>
      <c r="B2727" s="9" t="s">
        <v>783</v>
      </c>
      <c r="C2727" s="9" t="s">
        <v>2933</v>
      </c>
      <c r="D2727" s="9" t="s">
        <v>4947</v>
      </c>
      <c r="E2727" s="11">
        <f>VLOOKUP(C2727,Typology!$A$2:$D$615,4,FALSE)</f>
        <v>6</v>
      </c>
      <c r="F2727" s="9" t="s">
        <v>2935</v>
      </c>
      <c r="G2727" s="9" t="s">
        <v>7655</v>
      </c>
      <c r="H2727">
        <v>291.00744199999997</v>
      </c>
      <c r="I2727">
        <v>582.87030300000004</v>
      </c>
    </row>
    <row r="2728" spans="1:9" x14ac:dyDescent="0.25">
      <c r="A2728" s="8">
        <v>2024</v>
      </c>
      <c r="B2728" s="9" t="s">
        <v>783</v>
      </c>
      <c r="C2728" s="9" t="s">
        <v>2933</v>
      </c>
      <c r="D2728" s="9" t="s">
        <v>4947</v>
      </c>
      <c r="E2728" s="11">
        <f>VLOOKUP(C2728,Typology!$A$2:$D$615,4,FALSE)</f>
        <v>6</v>
      </c>
      <c r="F2728" s="9" t="s">
        <v>2936</v>
      </c>
      <c r="G2728" s="9" t="s">
        <v>7656</v>
      </c>
      <c r="H2728">
        <v>832.310158</v>
      </c>
      <c r="I2728">
        <v>832.310158</v>
      </c>
    </row>
    <row r="2729" spans="1:9" x14ac:dyDescent="0.25">
      <c r="A2729" s="8">
        <v>2024</v>
      </c>
      <c r="B2729" s="9" t="s">
        <v>783</v>
      </c>
      <c r="C2729" s="9" t="s">
        <v>2933</v>
      </c>
      <c r="D2729" s="9" t="s">
        <v>4947</v>
      </c>
      <c r="E2729" s="11">
        <f>VLOOKUP(C2729,Typology!$A$2:$D$615,4,FALSE)</f>
        <v>6</v>
      </c>
      <c r="F2729" s="9" t="s">
        <v>469</v>
      </c>
      <c r="G2729" s="9" t="s">
        <v>5637</v>
      </c>
      <c r="H2729">
        <v>0</v>
      </c>
      <c r="I2729">
        <v>155.51148599999999</v>
      </c>
    </row>
    <row r="2730" spans="1:9" x14ac:dyDescent="0.25">
      <c r="A2730" s="8">
        <v>2024</v>
      </c>
      <c r="B2730" s="9" t="s">
        <v>783</v>
      </c>
      <c r="C2730" s="9" t="s">
        <v>2933</v>
      </c>
      <c r="D2730" s="9" t="s">
        <v>4947</v>
      </c>
      <c r="E2730" s="11">
        <f>VLOOKUP(C2730,Typology!$A$2:$D$615,4,FALSE)</f>
        <v>6</v>
      </c>
      <c r="F2730" s="9" t="s">
        <v>2938</v>
      </c>
      <c r="G2730" s="9" t="s">
        <v>7658</v>
      </c>
      <c r="H2730">
        <v>538.97918400000003</v>
      </c>
      <c r="I2730">
        <v>538.97918400000003</v>
      </c>
    </row>
    <row r="2731" spans="1:9" x14ac:dyDescent="0.25">
      <c r="A2731" s="8">
        <v>2024</v>
      </c>
      <c r="B2731" s="9" t="s">
        <v>783</v>
      </c>
      <c r="C2731" s="9" t="s">
        <v>2933</v>
      </c>
      <c r="D2731" s="9" t="s">
        <v>4947</v>
      </c>
      <c r="E2731" s="11">
        <f>VLOOKUP(C2731,Typology!$A$2:$D$615,4,FALSE)</f>
        <v>6</v>
      </c>
      <c r="F2731" s="9" t="s">
        <v>2939</v>
      </c>
      <c r="G2731" s="9" t="s">
        <v>7659</v>
      </c>
      <c r="H2731">
        <v>0</v>
      </c>
      <c r="I2731">
        <v>1714.8948379999999</v>
      </c>
    </row>
    <row r="2732" spans="1:9" x14ac:dyDescent="0.25">
      <c r="A2732" s="8">
        <v>2024</v>
      </c>
      <c r="B2732" s="9" t="s">
        <v>783</v>
      </c>
      <c r="C2732" s="9" t="s">
        <v>2933</v>
      </c>
      <c r="D2732" s="9" t="s">
        <v>4947</v>
      </c>
      <c r="E2732" s="11">
        <f>VLOOKUP(C2732,Typology!$A$2:$D$615,4,FALSE)</f>
        <v>6</v>
      </c>
      <c r="F2732" s="9" t="s">
        <v>2933</v>
      </c>
      <c r="G2732" s="9" t="s">
        <v>4947</v>
      </c>
      <c r="H2732">
        <v>0</v>
      </c>
      <c r="I2732">
        <v>0.13173699999999999</v>
      </c>
    </row>
    <row r="2733" spans="1:9" x14ac:dyDescent="0.25">
      <c r="A2733" s="8">
        <v>2024</v>
      </c>
      <c r="B2733" s="9" t="s">
        <v>783</v>
      </c>
      <c r="C2733" s="9" t="s">
        <v>2933</v>
      </c>
      <c r="D2733" s="9" t="s">
        <v>4947</v>
      </c>
      <c r="E2733" s="11">
        <f>VLOOKUP(C2733,Typology!$A$2:$D$615,4,FALSE)</f>
        <v>6</v>
      </c>
      <c r="F2733" s="9" t="s">
        <v>2940</v>
      </c>
      <c r="G2733" s="9" t="s">
        <v>7660</v>
      </c>
      <c r="H2733">
        <v>541.57657500000005</v>
      </c>
      <c r="I2733">
        <v>541.57657500000005</v>
      </c>
    </row>
    <row r="2734" spans="1:9" x14ac:dyDescent="0.25">
      <c r="A2734" s="8">
        <v>2024</v>
      </c>
      <c r="B2734" s="9" t="s">
        <v>783</v>
      </c>
      <c r="C2734" s="9" t="s">
        <v>2933</v>
      </c>
      <c r="D2734" s="9" t="s">
        <v>4947</v>
      </c>
      <c r="E2734" s="11">
        <f>VLOOKUP(C2734,Typology!$A$2:$D$615,4,FALSE)</f>
        <v>6</v>
      </c>
      <c r="F2734" s="9" t="s">
        <v>2941</v>
      </c>
      <c r="G2734" s="9" t="s">
        <v>6678</v>
      </c>
      <c r="H2734">
        <v>482.42530000000005</v>
      </c>
      <c r="I2734">
        <v>482.42530000000005</v>
      </c>
    </row>
    <row r="2735" spans="1:9" x14ac:dyDescent="0.25">
      <c r="A2735" s="8">
        <v>2024</v>
      </c>
      <c r="B2735" s="9" t="s">
        <v>783</v>
      </c>
      <c r="C2735" s="9" t="s">
        <v>2933</v>
      </c>
      <c r="D2735" s="9" t="s">
        <v>4947</v>
      </c>
      <c r="E2735" s="11">
        <f>VLOOKUP(C2735,Typology!$A$2:$D$615,4,FALSE)</f>
        <v>6</v>
      </c>
      <c r="F2735" s="9" t="s">
        <v>2942</v>
      </c>
      <c r="G2735" s="9" t="s">
        <v>7661</v>
      </c>
      <c r="H2735">
        <v>0</v>
      </c>
      <c r="I2735">
        <v>865.55766199999994</v>
      </c>
    </row>
    <row r="2736" spans="1:9" x14ac:dyDescent="0.25">
      <c r="A2736" s="8">
        <v>2024</v>
      </c>
      <c r="B2736" s="9" t="s">
        <v>783</v>
      </c>
      <c r="C2736" s="9" t="s">
        <v>2933</v>
      </c>
      <c r="D2736" s="9" t="s">
        <v>4947</v>
      </c>
      <c r="E2736" s="11">
        <f>VLOOKUP(C2736,Typology!$A$2:$D$615,4,FALSE)</f>
        <v>6</v>
      </c>
      <c r="F2736" s="9" t="s">
        <v>2943</v>
      </c>
      <c r="G2736" s="9" t="s">
        <v>7662</v>
      </c>
      <c r="H2736">
        <v>638.29761199999996</v>
      </c>
      <c r="I2736">
        <v>638.29761199999996</v>
      </c>
    </row>
    <row r="2737" spans="1:9" x14ac:dyDescent="0.25">
      <c r="A2737" s="8">
        <v>2024</v>
      </c>
      <c r="B2737" s="9" t="s">
        <v>783</v>
      </c>
      <c r="C2737" s="9" t="s">
        <v>2933</v>
      </c>
      <c r="D2737" s="9" t="s">
        <v>4947</v>
      </c>
      <c r="E2737" s="11">
        <f>VLOOKUP(C2737,Typology!$A$2:$D$615,4,FALSE)</f>
        <v>6</v>
      </c>
      <c r="F2737" s="9" t="s">
        <v>2944</v>
      </c>
      <c r="G2737" s="9" t="s">
        <v>7663</v>
      </c>
      <c r="H2737">
        <v>305.79917799999998</v>
      </c>
      <c r="I2737">
        <v>612.42203500000005</v>
      </c>
    </row>
    <row r="2738" spans="1:9" x14ac:dyDescent="0.25">
      <c r="A2738" s="8">
        <v>2024</v>
      </c>
      <c r="B2738" s="9" t="s">
        <v>783</v>
      </c>
      <c r="C2738" s="9" t="s">
        <v>2933</v>
      </c>
      <c r="D2738" s="9" t="s">
        <v>4947</v>
      </c>
      <c r="E2738" s="11">
        <f>VLOOKUP(C2738,Typology!$A$2:$D$615,4,FALSE)</f>
        <v>6</v>
      </c>
      <c r="F2738" s="9" t="s">
        <v>2945</v>
      </c>
      <c r="G2738" s="9" t="s">
        <v>7664</v>
      </c>
      <c r="H2738">
        <v>269.59422000000001</v>
      </c>
      <c r="I2738">
        <v>571.83990600000004</v>
      </c>
    </row>
    <row r="2739" spans="1:9" x14ac:dyDescent="0.25">
      <c r="A2739" s="8">
        <v>2024</v>
      </c>
      <c r="B2739" s="9" t="s">
        <v>783</v>
      </c>
      <c r="C2739" s="9" t="s">
        <v>2933</v>
      </c>
      <c r="D2739" s="9" t="s">
        <v>4947</v>
      </c>
      <c r="E2739" s="11">
        <f>VLOOKUP(C2739,Typology!$A$2:$D$615,4,FALSE)</f>
        <v>6</v>
      </c>
      <c r="F2739" s="9" t="s">
        <v>2946</v>
      </c>
      <c r="G2739" s="9" t="s">
        <v>6611</v>
      </c>
      <c r="H2739">
        <v>361.83333700000003</v>
      </c>
      <c r="I2739">
        <v>361.83333700000003</v>
      </c>
    </row>
    <row r="2740" spans="1:9" x14ac:dyDescent="0.25">
      <c r="A2740" s="8">
        <v>2024</v>
      </c>
      <c r="B2740" s="9" t="s">
        <v>783</v>
      </c>
      <c r="C2740" s="9" t="s">
        <v>2933</v>
      </c>
      <c r="D2740" s="9" t="s">
        <v>4947</v>
      </c>
      <c r="E2740" s="11">
        <f>VLOOKUP(C2740,Typology!$A$2:$D$615,4,FALSE)</f>
        <v>6</v>
      </c>
      <c r="F2740" s="9" t="s">
        <v>2947</v>
      </c>
      <c r="G2740" s="9" t="s">
        <v>7665</v>
      </c>
      <c r="H2740">
        <v>0</v>
      </c>
      <c r="I2740">
        <v>875.06371200000001</v>
      </c>
    </row>
    <row r="2741" spans="1:9" x14ac:dyDescent="0.25">
      <c r="A2741" s="8">
        <v>2024</v>
      </c>
      <c r="B2741" s="9" t="s">
        <v>783</v>
      </c>
      <c r="C2741" s="9" t="s">
        <v>2933</v>
      </c>
      <c r="D2741" s="9" t="s">
        <v>4947</v>
      </c>
      <c r="E2741" s="11">
        <f>VLOOKUP(C2741,Typology!$A$2:$D$615,4,FALSE)</f>
        <v>6</v>
      </c>
      <c r="F2741" s="9" t="s">
        <v>476</v>
      </c>
      <c r="G2741" s="9" t="s">
        <v>5644</v>
      </c>
      <c r="H2741">
        <v>0</v>
      </c>
      <c r="I2741">
        <v>1664.401089</v>
      </c>
    </row>
    <row r="2742" spans="1:9" x14ac:dyDescent="0.25">
      <c r="A2742" s="8">
        <v>2024</v>
      </c>
      <c r="B2742" s="9" t="s">
        <v>783</v>
      </c>
      <c r="C2742" s="9" t="s">
        <v>2948</v>
      </c>
      <c r="D2742" s="9" t="s">
        <v>4551</v>
      </c>
      <c r="E2742" s="11">
        <f>VLOOKUP(C2742,Typology!$A$2:$D$615,4,FALSE)</f>
        <v>2</v>
      </c>
      <c r="F2742" s="9" t="s">
        <v>2949</v>
      </c>
      <c r="G2742" s="9" t="s">
        <v>7666</v>
      </c>
      <c r="H2742">
        <v>214.85690000000002</v>
      </c>
      <c r="I2742">
        <v>214.85690000000002</v>
      </c>
    </row>
    <row r="2743" spans="1:9" x14ac:dyDescent="0.25">
      <c r="A2743" s="8">
        <v>2024</v>
      </c>
      <c r="B2743" s="9" t="s">
        <v>783</v>
      </c>
      <c r="C2743" s="9" t="s">
        <v>2948</v>
      </c>
      <c r="D2743" s="9" t="s">
        <v>4551</v>
      </c>
      <c r="E2743" s="11">
        <f>VLOOKUP(C2743,Typology!$A$2:$D$615,4,FALSE)</f>
        <v>2</v>
      </c>
      <c r="F2743" s="9" t="s">
        <v>2950</v>
      </c>
      <c r="G2743" s="9" t="s">
        <v>7667</v>
      </c>
      <c r="H2743">
        <v>0</v>
      </c>
      <c r="I2743">
        <v>260.343908</v>
      </c>
    </row>
    <row r="2744" spans="1:9" x14ac:dyDescent="0.25">
      <c r="A2744" s="8">
        <v>2024</v>
      </c>
      <c r="B2744" s="9" t="s">
        <v>783</v>
      </c>
      <c r="C2744" s="9" t="s">
        <v>2951</v>
      </c>
      <c r="D2744" s="9" t="s">
        <v>4396</v>
      </c>
      <c r="E2744" s="11">
        <f>VLOOKUP(C2744,Typology!$A$2:$D$615,4,FALSE)</f>
        <v>1</v>
      </c>
      <c r="F2744" s="9" t="s">
        <v>498</v>
      </c>
      <c r="G2744" s="9" t="s">
        <v>5663</v>
      </c>
      <c r="H2744">
        <v>0</v>
      </c>
      <c r="I2744">
        <v>515.45886900000005</v>
      </c>
    </row>
    <row r="2745" spans="1:9" x14ac:dyDescent="0.25">
      <c r="A2745" s="8">
        <v>2024</v>
      </c>
      <c r="B2745" s="9" t="s">
        <v>783</v>
      </c>
      <c r="C2745" s="9" t="s">
        <v>2951</v>
      </c>
      <c r="D2745" s="9" t="s">
        <v>4396</v>
      </c>
      <c r="E2745" s="11">
        <f>VLOOKUP(C2745,Typology!$A$2:$D$615,4,FALSE)</f>
        <v>1</v>
      </c>
      <c r="F2745" s="9" t="s">
        <v>2952</v>
      </c>
      <c r="G2745" s="9" t="s">
        <v>7668</v>
      </c>
      <c r="H2745">
        <v>1124.684268</v>
      </c>
      <c r="I2745">
        <v>1124.684268</v>
      </c>
    </row>
    <row r="2746" spans="1:9" x14ac:dyDescent="0.25">
      <c r="A2746" s="8">
        <v>2024</v>
      </c>
      <c r="B2746" s="9" t="s">
        <v>783</v>
      </c>
      <c r="C2746" s="9" t="s">
        <v>2951</v>
      </c>
      <c r="D2746" s="9" t="s">
        <v>4396</v>
      </c>
      <c r="E2746" s="11">
        <f>VLOOKUP(C2746,Typology!$A$2:$D$615,4,FALSE)</f>
        <v>1</v>
      </c>
      <c r="F2746" s="9" t="s">
        <v>518</v>
      </c>
      <c r="G2746" s="9" t="s">
        <v>5683</v>
      </c>
      <c r="H2746">
        <v>0</v>
      </c>
      <c r="I2746">
        <v>590.59392300000002</v>
      </c>
    </row>
    <row r="2747" spans="1:9" x14ac:dyDescent="0.25">
      <c r="A2747" s="8">
        <v>2024</v>
      </c>
      <c r="B2747" s="9" t="s">
        <v>783</v>
      </c>
      <c r="C2747" s="9" t="s">
        <v>2953</v>
      </c>
      <c r="D2747" s="9" t="s">
        <v>4882</v>
      </c>
      <c r="E2747" s="11">
        <f>VLOOKUP(C2747,Typology!$A$2:$D$615,4,FALSE)</f>
        <v>5</v>
      </c>
      <c r="F2747" s="9" t="s">
        <v>2954</v>
      </c>
      <c r="G2747" s="9" t="s">
        <v>7669</v>
      </c>
      <c r="H2747">
        <v>0</v>
      </c>
      <c r="I2747">
        <v>1133.8457289999999</v>
      </c>
    </row>
    <row r="2748" spans="1:9" x14ac:dyDescent="0.25">
      <c r="A2748" s="8">
        <v>2024</v>
      </c>
      <c r="B2748" s="9" t="s">
        <v>783</v>
      </c>
      <c r="C2748" s="9" t="s">
        <v>2953</v>
      </c>
      <c r="D2748" s="9" t="s">
        <v>4882</v>
      </c>
      <c r="E2748" s="11">
        <f>VLOOKUP(C2748,Typology!$A$2:$D$615,4,FALSE)</f>
        <v>5</v>
      </c>
      <c r="F2748" s="9" t="s">
        <v>2955</v>
      </c>
      <c r="G2748" s="9" t="s">
        <v>7670</v>
      </c>
      <c r="H2748">
        <v>0</v>
      </c>
      <c r="I2748">
        <v>898.66913599999998</v>
      </c>
    </row>
    <row r="2749" spans="1:9" x14ac:dyDescent="0.25">
      <c r="A2749" s="8">
        <v>2024</v>
      </c>
      <c r="B2749" s="9" t="s">
        <v>783</v>
      </c>
      <c r="C2749" s="9" t="s">
        <v>2953</v>
      </c>
      <c r="D2749" s="9" t="s">
        <v>4882</v>
      </c>
      <c r="E2749" s="11">
        <f>VLOOKUP(C2749,Typology!$A$2:$D$615,4,FALSE)</f>
        <v>5</v>
      </c>
      <c r="F2749" s="9" t="s">
        <v>2956</v>
      </c>
      <c r="G2749" s="9" t="s">
        <v>6956</v>
      </c>
      <c r="H2749">
        <v>643.723208</v>
      </c>
      <c r="I2749">
        <v>643.723208</v>
      </c>
    </row>
    <row r="2750" spans="1:9" x14ac:dyDescent="0.25">
      <c r="A2750" s="8">
        <v>2024</v>
      </c>
      <c r="B2750" s="9" t="s">
        <v>783</v>
      </c>
      <c r="C2750" s="9" t="s">
        <v>2953</v>
      </c>
      <c r="D2750" s="9" t="s">
        <v>4882</v>
      </c>
      <c r="E2750" s="11">
        <f>VLOOKUP(C2750,Typology!$A$2:$D$615,4,FALSE)</f>
        <v>5</v>
      </c>
      <c r="F2750" s="9" t="s">
        <v>2957</v>
      </c>
      <c r="G2750" s="9" t="s">
        <v>7671</v>
      </c>
      <c r="H2750">
        <v>942.09100000000001</v>
      </c>
      <c r="I2750">
        <v>942.09100000000001</v>
      </c>
    </row>
    <row r="2751" spans="1:9" x14ac:dyDescent="0.25">
      <c r="A2751" s="8">
        <v>2024</v>
      </c>
      <c r="B2751" s="9" t="s">
        <v>783</v>
      </c>
      <c r="C2751" s="9" t="s">
        <v>2958</v>
      </c>
      <c r="D2751" s="9" t="s">
        <v>4793</v>
      </c>
      <c r="E2751" s="11">
        <f>VLOOKUP(C2751,Typology!$A$2:$D$615,4,FALSE)</f>
        <v>4</v>
      </c>
      <c r="F2751" s="9" t="s">
        <v>2959</v>
      </c>
      <c r="G2751" s="9" t="s">
        <v>7672</v>
      </c>
      <c r="H2751">
        <v>449.36765500000001</v>
      </c>
      <c r="I2751">
        <v>687.82147399999997</v>
      </c>
    </row>
    <row r="2752" spans="1:9" x14ac:dyDescent="0.25">
      <c r="A2752" s="8">
        <v>2024</v>
      </c>
      <c r="B2752" s="9" t="s">
        <v>783</v>
      </c>
      <c r="C2752" s="9" t="s">
        <v>2958</v>
      </c>
      <c r="D2752" s="9" t="s">
        <v>4793</v>
      </c>
      <c r="E2752" s="11">
        <f>VLOOKUP(C2752,Typology!$A$2:$D$615,4,FALSE)</f>
        <v>4</v>
      </c>
      <c r="F2752" s="9" t="s">
        <v>2960</v>
      </c>
      <c r="G2752" s="9" t="s">
        <v>7673</v>
      </c>
      <c r="H2752">
        <v>32.564540000000001</v>
      </c>
      <c r="I2752">
        <v>32.564540000000001</v>
      </c>
    </row>
    <row r="2753" spans="1:9" x14ac:dyDescent="0.25">
      <c r="A2753" s="8">
        <v>2024</v>
      </c>
      <c r="B2753" s="9" t="s">
        <v>783</v>
      </c>
      <c r="C2753" s="9" t="s">
        <v>2958</v>
      </c>
      <c r="D2753" s="9" t="s">
        <v>4793</v>
      </c>
      <c r="E2753" s="11">
        <f>VLOOKUP(C2753,Typology!$A$2:$D$615,4,FALSE)</f>
        <v>4</v>
      </c>
      <c r="F2753" s="9" t="s">
        <v>2961</v>
      </c>
      <c r="G2753" s="9" t="s">
        <v>6459</v>
      </c>
      <c r="H2753">
        <v>974.16935100000001</v>
      </c>
      <c r="I2753">
        <v>974.16935100000001</v>
      </c>
    </row>
    <row r="2754" spans="1:9" x14ac:dyDescent="0.25">
      <c r="A2754" s="8">
        <v>2024</v>
      </c>
      <c r="B2754" s="9" t="s">
        <v>783</v>
      </c>
      <c r="C2754" s="9" t="s">
        <v>2958</v>
      </c>
      <c r="D2754" s="9" t="s">
        <v>4793</v>
      </c>
      <c r="E2754" s="11">
        <f>VLOOKUP(C2754,Typology!$A$2:$D$615,4,FALSE)</f>
        <v>4</v>
      </c>
      <c r="F2754" s="9" t="s">
        <v>2962</v>
      </c>
      <c r="G2754" s="9" t="s">
        <v>7674</v>
      </c>
      <c r="H2754">
        <v>0</v>
      </c>
      <c r="I2754">
        <v>804.69642099999999</v>
      </c>
    </row>
    <row r="2755" spans="1:9" x14ac:dyDescent="0.25">
      <c r="A2755" s="8">
        <v>2024</v>
      </c>
      <c r="B2755" s="9" t="s">
        <v>783</v>
      </c>
      <c r="C2755" s="9" t="s">
        <v>2958</v>
      </c>
      <c r="D2755" s="9" t="s">
        <v>4793</v>
      </c>
      <c r="E2755" s="11">
        <f>VLOOKUP(C2755,Typology!$A$2:$D$615,4,FALSE)</f>
        <v>4</v>
      </c>
      <c r="F2755" s="9" t="s">
        <v>2963</v>
      </c>
      <c r="G2755" s="9" t="s">
        <v>7675</v>
      </c>
      <c r="H2755">
        <v>0</v>
      </c>
      <c r="I2755">
        <v>463.69027899999998</v>
      </c>
    </row>
    <row r="2756" spans="1:9" x14ac:dyDescent="0.25">
      <c r="A2756" s="8">
        <v>2024</v>
      </c>
      <c r="B2756" s="9" t="s">
        <v>783</v>
      </c>
      <c r="C2756" s="9" t="s">
        <v>2964</v>
      </c>
      <c r="D2756" s="9" t="s">
        <v>4951</v>
      </c>
      <c r="E2756" s="11">
        <f>VLOOKUP(C2756,Typology!$A$2:$D$615,4,FALSE)</f>
        <v>6</v>
      </c>
      <c r="F2756" s="9" t="s">
        <v>2965</v>
      </c>
      <c r="G2756" s="9" t="s">
        <v>7676</v>
      </c>
      <c r="H2756">
        <v>427.00538699999998</v>
      </c>
      <c r="I2756">
        <v>427.00538699999998</v>
      </c>
    </row>
    <row r="2757" spans="1:9" x14ac:dyDescent="0.25">
      <c r="A2757" s="8">
        <v>2024</v>
      </c>
      <c r="B2757" s="9" t="s">
        <v>783</v>
      </c>
      <c r="C2757" s="9" t="s">
        <v>2964</v>
      </c>
      <c r="D2757" s="9" t="s">
        <v>4951</v>
      </c>
      <c r="E2757" s="11">
        <f>VLOOKUP(C2757,Typology!$A$2:$D$615,4,FALSE)</f>
        <v>6</v>
      </c>
      <c r="F2757" s="9" t="s">
        <v>2966</v>
      </c>
      <c r="G2757" s="9" t="s">
        <v>7677</v>
      </c>
      <c r="H2757">
        <v>372.713864</v>
      </c>
      <c r="I2757">
        <v>372.713864</v>
      </c>
    </row>
    <row r="2758" spans="1:9" x14ac:dyDescent="0.25">
      <c r="A2758" s="8">
        <v>2024</v>
      </c>
      <c r="B2758" s="9" t="s">
        <v>783</v>
      </c>
      <c r="C2758" s="9" t="s">
        <v>2964</v>
      </c>
      <c r="D2758" s="9" t="s">
        <v>4951</v>
      </c>
      <c r="E2758" s="11">
        <f>VLOOKUP(C2758,Typology!$A$2:$D$615,4,FALSE)</f>
        <v>6</v>
      </c>
      <c r="F2758" s="9" t="s">
        <v>2967</v>
      </c>
      <c r="G2758" s="9" t="s">
        <v>7678</v>
      </c>
      <c r="H2758">
        <v>88.931259999999995</v>
      </c>
      <c r="I2758">
        <v>88.931259999999995</v>
      </c>
    </row>
    <row r="2759" spans="1:9" x14ac:dyDescent="0.25">
      <c r="A2759" s="8">
        <v>2024</v>
      </c>
      <c r="B2759" s="9" t="s">
        <v>783</v>
      </c>
      <c r="C2759" s="9" t="s">
        <v>2964</v>
      </c>
      <c r="D2759" s="9" t="s">
        <v>4951</v>
      </c>
      <c r="E2759" s="11">
        <f>VLOOKUP(C2759,Typology!$A$2:$D$615,4,FALSE)</f>
        <v>6</v>
      </c>
      <c r="F2759" s="9" t="s">
        <v>2968</v>
      </c>
      <c r="G2759" s="9" t="s">
        <v>7142</v>
      </c>
      <c r="H2759">
        <v>473.31649600000003</v>
      </c>
      <c r="I2759">
        <v>473.31649600000003</v>
      </c>
    </row>
    <row r="2760" spans="1:9" x14ac:dyDescent="0.25">
      <c r="A2760" s="8">
        <v>2024</v>
      </c>
      <c r="B2760" s="9" t="s">
        <v>783</v>
      </c>
      <c r="C2760" s="9" t="s">
        <v>2964</v>
      </c>
      <c r="D2760" s="9" t="s">
        <v>4951</v>
      </c>
      <c r="E2760" s="11">
        <f>VLOOKUP(C2760,Typology!$A$2:$D$615,4,FALSE)</f>
        <v>6</v>
      </c>
      <c r="F2760" s="9" t="s">
        <v>2969</v>
      </c>
      <c r="G2760" s="9" t="s">
        <v>6389</v>
      </c>
      <c r="H2760">
        <v>727.56204200000002</v>
      </c>
      <c r="I2760">
        <v>727.56204200000002</v>
      </c>
    </row>
    <row r="2761" spans="1:9" x14ac:dyDescent="0.25">
      <c r="A2761" s="8">
        <v>2024</v>
      </c>
      <c r="B2761" s="9" t="s">
        <v>783</v>
      </c>
      <c r="C2761" s="9" t="s">
        <v>2964</v>
      </c>
      <c r="D2761" s="9" t="s">
        <v>4951</v>
      </c>
      <c r="E2761" s="11">
        <f>VLOOKUP(C2761,Typology!$A$2:$D$615,4,FALSE)</f>
        <v>6</v>
      </c>
      <c r="F2761" s="9" t="s">
        <v>2970</v>
      </c>
      <c r="G2761" s="9" t="s">
        <v>7679</v>
      </c>
      <c r="H2761">
        <v>0</v>
      </c>
      <c r="I2761">
        <v>2385.1004990000001</v>
      </c>
    </row>
    <row r="2762" spans="1:9" x14ac:dyDescent="0.25">
      <c r="A2762" s="8">
        <v>2024</v>
      </c>
      <c r="B2762" s="9" t="s">
        <v>783</v>
      </c>
      <c r="C2762" s="9" t="s">
        <v>2964</v>
      </c>
      <c r="D2762" s="9" t="s">
        <v>4951</v>
      </c>
      <c r="E2762" s="11">
        <f>VLOOKUP(C2762,Typology!$A$2:$D$615,4,FALSE)</f>
        <v>6</v>
      </c>
      <c r="F2762" s="9" t="s">
        <v>2971</v>
      </c>
      <c r="G2762" s="9" t="s">
        <v>7680</v>
      </c>
      <c r="H2762">
        <v>0</v>
      </c>
      <c r="I2762">
        <v>637.30941600000006</v>
      </c>
    </row>
    <row r="2763" spans="1:9" x14ac:dyDescent="0.25">
      <c r="A2763" s="8">
        <v>2024</v>
      </c>
      <c r="B2763" s="9" t="s">
        <v>783</v>
      </c>
      <c r="C2763" s="9" t="s">
        <v>2964</v>
      </c>
      <c r="D2763" s="9" t="s">
        <v>4951</v>
      </c>
      <c r="E2763" s="11">
        <f>VLOOKUP(C2763,Typology!$A$2:$D$615,4,FALSE)</f>
        <v>6</v>
      </c>
      <c r="F2763" s="9" t="s">
        <v>2972</v>
      </c>
      <c r="G2763" s="9" t="s">
        <v>7681</v>
      </c>
      <c r="H2763">
        <v>424.24508700000001</v>
      </c>
      <c r="I2763">
        <v>424.24508700000001</v>
      </c>
    </row>
    <row r="2764" spans="1:9" x14ac:dyDescent="0.25">
      <c r="A2764" s="8">
        <v>2024</v>
      </c>
      <c r="B2764" s="9" t="s">
        <v>783</v>
      </c>
      <c r="C2764" s="9" t="s">
        <v>2964</v>
      </c>
      <c r="D2764" s="9" t="s">
        <v>4951</v>
      </c>
      <c r="E2764" s="11">
        <f>VLOOKUP(C2764,Typology!$A$2:$D$615,4,FALSE)</f>
        <v>6</v>
      </c>
      <c r="F2764" s="9" t="s">
        <v>2973</v>
      </c>
      <c r="G2764" s="9" t="s">
        <v>7682</v>
      </c>
      <c r="H2764">
        <v>0</v>
      </c>
      <c r="I2764">
        <v>593.177817</v>
      </c>
    </row>
    <row r="2765" spans="1:9" x14ac:dyDescent="0.25">
      <c r="A2765" s="8">
        <v>2024</v>
      </c>
      <c r="B2765" s="9" t="s">
        <v>783</v>
      </c>
      <c r="C2765" s="9" t="s">
        <v>2964</v>
      </c>
      <c r="D2765" s="9" t="s">
        <v>4951</v>
      </c>
      <c r="E2765" s="11">
        <f>VLOOKUP(C2765,Typology!$A$2:$D$615,4,FALSE)</f>
        <v>6</v>
      </c>
      <c r="F2765" s="9" t="s">
        <v>2974</v>
      </c>
      <c r="G2765" s="9" t="s">
        <v>7683</v>
      </c>
      <c r="H2765">
        <v>547.26045499999998</v>
      </c>
      <c r="I2765">
        <v>547.26045499999998</v>
      </c>
    </row>
    <row r="2766" spans="1:9" x14ac:dyDescent="0.25">
      <c r="A2766" s="8">
        <v>2024</v>
      </c>
      <c r="B2766" s="9" t="s">
        <v>783</v>
      </c>
      <c r="C2766" s="9" t="s">
        <v>2964</v>
      </c>
      <c r="D2766" s="9" t="s">
        <v>4951</v>
      </c>
      <c r="E2766" s="11">
        <f>VLOOKUP(C2766,Typology!$A$2:$D$615,4,FALSE)</f>
        <v>6</v>
      </c>
      <c r="F2766" s="9" t="s">
        <v>2975</v>
      </c>
      <c r="G2766" s="9" t="s">
        <v>7684</v>
      </c>
      <c r="H2766">
        <v>0</v>
      </c>
      <c r="I2766">
        <v>626.70857000000001</v>
      </c>
    </row>
    <row r="2767" spans="1:9" x14ac:dyDescent="0.25">
      <c r="A2767" s="8">
        <v>2024</v>
      </c>
      <c r="B2767" s="9" t="s">
        <v>783</v>
      </c>
      <c r="C2767" s="9" t="s">
        <v>2964</v>
      </c>
      <c r="D2767" s="9" t="s">
        <v>4951</v>
      </c>
      <c r="E2767" s="11">
        <f>VLOOKUP(C2767,Typology!$A$2:$D$615,4,FALSE)</f>
        <v>6</v>
      </c>
      <c r="F2767" s="9" t="s">
        <v>2976</v>
      </c>
      <c r="G2767" s="9" t="s">
        <v>7685</v>
      </c>
      <c r="H2767">
        <v>678.78212699999995</v>
      </c>
      <c r="I2767">
        <v>678.78212699999995</v>
      </c>
    </row>
    <row r="2768" spans="1:9" x14ac:dyDescent="0.25">
      <c r="A2768" s="8">
        <v>2024</v>
      </c>
      <c r="B2768" s="9" t="s">
        <v>783</v>
      </c>
      <c r="C2768" s="9" t="s">
        <v>2977</v>
      </c>
      <c r="D2768" s="9" t="s">
        <v>4997</v>
      </c>
      <c r="E2768" s="11">
        <f>VLOOKUP(C2768,Typology!$A$2:$D$615,4,FALSE)</f>
        <v>7</v>
      </c>
      <c r="F2768" s="9" t="s">
        <v>2978</v>
      </c>
      <c r="G2768" s="9" t="s">
        <v>7686</v>
      </c>
      <c r="H2768">
        <v>461.24950200000001</v>
      </c>
      <c r="I2768">
        <v>461.24950200000001</v>
      </c>
    </row>
    <row r="2769" spans="1:9" x14ac:dyDescent="0.25">
      <c r="A2769" s="8">
        <v>2024</v>
      </c>
      <c r="B2769" s="9" t="s">
        <v>783</v>
      </c>
      <c r="C2769" s="9" t="s">
        <v>2977</v>
      </c>
      <c r="D2769" s="9" t="s">
        <v>4997</v>
      </c>
      <c r="E2769" s="11">
        <f>VLOOKUP(C2769,Typology!$A$2:$D$615,4,FALSE)</f>
        <v>7</v>
      </c>
      <c r="F2769" s="9" t="s">
        <v>2979</v>
      </c>
      <c r="G2769" s="9" t="s">
        <v>7687</v>
      </c>
      <c r="H2769">
        <v>513.70599400000003</v>
      </c>
      <c r="I2769">
        <v>513.70599400000003</v>
      </c>
    </row>
    <row r="2770" spans="1:9" x14ac:dyDescent="0.25">
      <c r="A2770" s="8">
        <v>2024</v>
      </c>
      <c r="B2770" s="9" t="s">
        <v>783</v>
      </c>
      <c r="C2770" s="9" t="s">
        <v>2977</v>
      </c>
      <c r="D2770" s="9" t="s">
        <v>4997</v>
      </c>
      <c r="E2770" s="11">
        <f>VLOOKUP(C2770,Typology!$A$2:$D$615,4,FALSE)</f>
        <v>7</v>
      </c>
      <c r="F2770" s="9" t="s">
        <v>2980</v>
      </c>
      <c r="G2770" s="9" t="s">
        <v>7688</v>
      </c>
      <c r="H2770">
        <v>473.23278800000003</v>
      </c>
      <c r="I2770">
        <v>473.23278800000003</v>
      </c>
    </row>
    <row r="2771" spans="1:9" x14ac:dyDescent="0.25">
      <c r="A2771" s="8">
        <v>2024</v>
      </c>
      <c r="B2771" s="9" t="s">
        <v>783</v>
      </c>
      <c r="C2771" s="9" t="s">
        <v>2977</v>
      </c>
      <c r="D2771" s="9" t="s">
        <v>4997</v>
      </c>
      <c r="E2771" s="11">
        <f>VLOOKUP(C2771,Typology!$A$2:$D$615,4,FALSE)</f>
        <v>7</v>
      </c>
      <c r="F2771" s="9" t="s">
        <v>468</v>
      </c>
      <c r="G2771" s="9" t="s">
        <v>5636</v>
      </c>
      <c r="H2771">
        <v>0</v>
      </c>
      <c r="I2771">
        <v>1762.483534</v>
      </c>
    </row>
    <row r="2772" spans="1:9" x14ac:dyDescent="0.25">
      <c r="A2772" s="8">
        <v>2024</v>
      </c>
      <c r="B2772" s="9" t="s">
        <v>783</v>
      </c>
      <c r="C2772" s="9" t="s">
        <v>2977</v>
      </c>
      <c r="D2772" s="9" t="s">
        <v>4997</v>
      </c>
      <c r="E2772" s="11">
        <f>VLOOKUP(C2772,Typology!$A$2:$D$615,4,FALSE)</f>
        <v>7</v>
      </c>
      <c r="F2772" s="9" t="s">
        <v>2981</v>
      </c>
      <c r="G2772" s="9" t="s">
        <v>7689</v>
      </c>
      <c r="H2772">
        <v>0</v>
      </c>
      <c r="I2772">
        <v>500.52378199999998</v>
      </c>
    </row>
    <row r="2773" spans="1:9" x14ac:dyDescent="0.25">
      <c r="A2773" s="8">
        <v>2024</v>
      </c>
      <c r="B2773" s="9" t="s">
        <v>783</v>
      </c>
      <c r="C2773" s="9" t="s">
        <v>2977</v>
      </c>
      <c r="D2773" s="9" t="s">
        <v>4997</v>
      </c>
      <c r="E2773" s="11">
        <f>VLOOKUP(C2773,Typology!$A$2:$D$615,4,FALSE)</f>
        <v>7</v>
      </c>
      <c r="F2773" s="9" t="s">
        <v>2982</v>
      </c>
      <c r="G2773" s="9" t="s">
        <v>7690</v>
      </c>
      <c r="H2773">
        <v>75.28137199999999</v>
      </c>
      <c r="I2773">
        <v>75.28137199999999</v>
      </c>
    </row>
    <row r="2774" spans="1:9" x14ac:dyDescent="0.25">
      <c r="A2774" s="8">
        <v>2024</v>
      </c>
      <c r="B2774" s="9" t="s">
        <v>783</v>
      </c>
      <c r="C2774" s="9" t="s">
        <v>2977</v>
      </c>
      <c r="D2774" s="9" t="s">
        <v>4997</v>
      </c>
      <c r="E2774" s="11">
        <f>VLOOKUP(C2774,Typology!$A$2:$D$615,4,FALSE)</f>
        <v>7</v>
      </c>
      <c r="F2774" s="9" t="s">
        <v>2983</v>
      </c>
      <c r="G2774" s="9" t="s">
        <v>7459</v>
      </c>
      <c r="H2774">
        <v>366.066284</v>
      </c>
      <c r="I2774">
        <v>366.066284</v>
      </c>
    </row>
    <row r="2775" spans="1:9" x14ac:dyDescent="0.25">
      <c r="A2775" s="8">
        <v>2024</v>
      </c>
      <c r="B2775" s="9" t="s">
        <v>783</v>
      </c>
      <c r="C2775" s="9" t="s">
        <v>2977</v>
      </c>
      <c r="D2775" s="9" t="s">
        <v>4997</v>
      </c>
      <c r="E2775" s="11">
        <f>VLOOKUP(C2775,Typology!$A$2:$D$615,4,FALSE)</f>
        <v>7</v>
      </c>
      <c r="F2775" s="9" t="s">
        <v>2984</v>
      </c>
      <c r="G2775" s="9" t="s">
        <v>7691</v>
      </c>
      <c r="H2775">
        <v>497.72869700000001</v>
      </c>
      <c r="I2775">
        <v>497.72869700000001</v>
      </c>
    </row>
    <row r="2776" spans="1:9" x14ac:dyDescent="0.25">
      <c r="A2776" s="8">
        <v>2024</v>
      </c>
      <c r="B2776" s="9" t="s">
        <v>783</v>
      </c>
      <c r="C2776" s="9" t="s">
        <v>2977</v>
      </c>
      <c r="D2776" s="9" t="s">
        <v>4997</v>
      </c>
      <c r="E2776" s="11">
        <f>VLOOKUP(C2776,Typology!$A$2:$D$615,4,FALSE)</f>
        <v>7</v>
      </c>
      <c r="F2776" s="9" t="s">
        <v>2985</v>
      </c>
      <c r="G2776" s="9" t="s">
        <v>7692</v>
      </c>
      <c r="H2776">
        <v>581.68450699999994</v>
      </c>
      <c r="I2776">
        <v>581.68450699999994</v>
      </c>
    </row>
    <row r="2777" spans="1:9" x14ac:dyDescent="0.25">
      <c r="A2777" s="8">
        <v>2024</v>
      </c>
      <c r="B2777" s="9" t="s">
        <v>783</v>
      </c>
      <c r="C2777" s="9" t="s">
        <v>2977</v>
      </c>
      <c r="D2777" s="9" t="s">
        <v>4997</v>
      </c>
      <c r="E2777" s="11">
        <f>VLOOKUP(C2777,Typology!$A$2:$D$615,4,FALSE)</f>
        <v>7</v>
      </c>
      <c r="F2777" s="9" t="s">
        <v>2986</v>
      </c>
      <c r="G2777" s="9" t="s">
        <v>7693</v>
      </c>
      <c r="H2777">
        <v>0</v>
      </c>
      <c r="I2777">
        <v>429.62933600000002</v>
      </c>
    </row>
    <row r="2778" spans="1:9" x14ac:dyDescent="0.25">
      <c r="A2778" s="8">
        <v>2024</v>
      </c>
      <c r="B2778" s="9" t="s">
        <v>783</v>
      </c>
      <c r="C2778" s="9" t="s">
        <v>2977</v>
      </c>
      <c r="D2778" s="9" t="s">
        <v>4997</v>
      </c>
      <c r="E2778" s="11">
        <f>VLOOKUP(C2778,Typology!$A$2:$D$615,4,FALSE)</f>
        <v>7</v>
      </c>
      <c r="F2778" s="9" t="s">
        <v>2987</v>
      </c>
      <c r="G2778" s="9" t="s">
        <v>7694</v>
      </c>
      <c r="H2778">
        <v>0</v>
      </c>
      <c r="I2778">
        <v>499.55309499999998</v>
      </c>
    </row>
    <row r="2779" spans="1:9" x14ac:dyDescent="0.25">
      <c r="A2779" s="8">
        <v>2024</v>
      </c>
      <c r="B2779" s="9" t="s">
        <v>783</v>
      </c>
      <c r="C2779" s="9" t="s">
        <v>2988</v>
      </c>
      <c r="D2779" s="9" t="s">
        <v>4953</v>
      </c>
      <c r="E2779" s="11">
        <f>VLOOKUP(C2779,Typology!$A$2:$D$615,4,FALSE)</f>
        <v>6</v>
      </c>
      <c r="F2779" s="9" t="s">
        <v>2989</v>
      </c>
      <c r="G2779" s="9" t="s">
        <v>7695</v>
      </c>
      <c r="H2779">
        <v>757.92896499999995</v>
      </c>
      <c r="I2779">
        <v>1173.0937839999999</v>
      </c>
    </row>
    <row r="2780" spans="1:9" x14ac:dyDescent="0.25">
      <c r="A2780" s="8">
        <v>2024</v>
      </c>
      <c r="B2780" s="9" t="s">
        <v>783</v>
      </c>
      <c r="C2780" s="9" t="s">
        <v>2988</v>
      </c>
      <c r="D2780" s="9" t="s">
        <v>4953</v>
      </c>
      <c r="E2780" s="11">
        <f>VLOOKUP(C2780,Typology!$A$2:$D$615,4,FALSE)</f>
        <v>6</v>
      </c>
      <c r="F2780" s="9" t="s">
        <v>2990</v>
      </c>
      <c r="G2780" s="9" t="s">
        <v>7696</v>
      </c>
      <c r="H2780">
        <v>1027.3675699999999</v>
      </c>
      <c r="I2780">
        <v>1027.3675699999999</v>
      </c>
    </row>
    <row r="2781" spans="1:9" x14ac:dyDescent="0.25">
      <c r="A2781" s="8">
        <v>2024</v>
      </c>
      <c r="B2781" s="9" t="s">
        <v>783</v>
      </c>
      <c r="C2781" s="9" t="s">
        <v>2988</v>
      </c>
      <c r="D2781" s="9" t="s">
        <v>4953</v>
      </c>
      <c r="E2781" s="11">
        <f>VLOOKUP(C2781,Typology!$A$2:$D$615,4,FALSE)</f>
        <v>6</v>
      </c>
      <c r="F2781" s="9" t="s">
        <v>470</v>
      </c>
      <c r="G2781" s="9" t="s">
        <v>5638</v>
      </c>
      <c r="H2781">
        <v>0</v>
      </c>
      <c r="I2781">
        <v>1528.3664040000001</v>
      </c>
    </row>
    <row r="2782" spans="1:9" x14ac:dyDescent="0.25">
      <c r="A2782" s="8">
        <v>2024</v>
      </c>
      <c r="B2782" s="9" t="s">
        <v>783</v>
      </c>
      <c r="C2782" s="9" t="s">
        <v>2988</v>
      </c>
      <c r="D2782" s="9" t="s">
        <v>4953</v>
      </c>
      <c r="E2782" s="11">
        <f>VLOOKUP(C2782,Typology!$A$2:$D$615,4,FALSE)</f>
        <v>6</v>
      </c>
      <c r="F2782" s="9" t="s">
        <v>472</v>
      </c>
      <c r="G2782" s="9" t="s">
        <v>5640</v>
      </c>
      <c r="H2782">
        <v>0</v>
      </c>
      <c r="I2782">
        <v>731.66937800000005</v>
      </c>
    </row>
    <row r="2783" spans="1:9" x14ac:dyDescent="0.25">
      <c r="A2783" s="8">
        <v>2024</v>
      </c>
      <c r="B2783" s="9" t="s">
        <v>783</v>
      </c>
      <c r="C2783" s="9" t="s">
        <v>2988</v>
      </c>
      <c r="D2783" s="9" t="s">
        <v>4953</v>
      </c>
      <c r="E2783" s="11">
        <f>VLOOKUP(C2783,Typology!$A$2:$D$615,4,FALSE)</f>
        <v>6</v>
      </c>
      <c r="F2783" s="9" t="s">
        <v>2991</v>
      </c>
      <c r="G2783" s="9" t="s">
        <v>7697</v>
      </c>
      <c r="H2783">
        <v>306.24281000000002</v>
      </c>
      <c r="I2783">
        <v>306.24281000000002</v>
      </c>
    </row>
    <row r="2784" spans="1:9" x14ac:dyDescent="0.25">
      <c r="A2784" s="8">
        <v>2024</v>
      </c>
      <c r="B2784" s="9" t="s">
        <v>783</v>
      </c>
      <c r="C2784" s="9" t="s">
        <v>2992</v>
      </c>
      <c r="D2784" s="9" t="s">
        <v>4883</v>
      </c>
      <c r="E2784" s="11">
        <f>VLOOKUP(C2784,Typology!$A$2:$D$615,4,FALSE)</f>
        <v>5</v>
      </c>
      <c r="F2784" s="9" t="s">
        <v>2993</v>
      </c>
      <c r="G2784" s="9" t="s">
        <v>7698</v>
      </c>
      <c r="H2784">
        <v>539.69882199999995</v>
      </c>
      <c r="I2784">
        <v>539.69882199999995</v>
      </c>
    </row>
    <row r="2785" spans="1:9" x14ac:dyDescent="0.25">
      <c r="A2785" s="8">
        <v>2024</v>
      </c>
      <c r="B2785" s="9" t="s">
        <v>783</v>
      </c>
      <c r="C2785" s="9" t="s">
        <v>2992</v>
      </c>
      <c r="D2785" s="9" t="s">
        <v>4883</v>
      </c>
      <c r="E2785" s="11">
        <f>VLOOKUP(C2785,Typology!$A$2:$D$615,4,FALSE)</f>
        <v>5</v>
      </c>
      <c r="F2785" s="9" t="s">
        <v>466</v>
      </c>
      <c r="G2785" s="9" t="s">
        <v>5634</v>
      </c>
      <c r="H2785">
        <v>0</v>
      </c>
      <c r="I2785">
        <v>876.212311</v>
      </c>
    </row>
    <row r="2786" spans="1:9" x14ac:dyDescent="0.25">
      <c r="A2786" s="8">
        <v>2024</v>
      </c>
      <c r="B2786" s="9" t="s">
        <v>783</v>
      </c>
      <c r="C2786" s="9" t="s">
        <v>2992</v>
      </c>
      <c r="D2786" s="9" t="s">
        <v>4883</v>
      </c>
      <c r="E2786" s="11">
        <f>VLOOKUP(C2786,Typology!$A$2:$D$615,4,FALSE)</f>
        <v>5</v>
      </c>
      <c r="F2786" s="9" t="s">
        <v>2995</v>
      </c>
      <c r="G2786" s="9" t="s">
        <v>7700</v>
      </c>
      <c r="H2786">
        <v>380.753469</v>
      </c>
      <c r="I2786">
        <v>380.753469</v>
      </c>
    </row>
    <row r="2787" spans="1:9" x14ac:dyDescent="0.25">
      <c r="A2787" s="8">
        <v>2024</v>
      </c>
      <c r="B2787" s="9" t="s">
        <v>783</v>
      </c>
      <c r="C2787" s="9" t="s">
        <v>2992</v>
      </c>
      <c r="D2787" s="9" t="s">
        <v>4883</v>
      </c>
      <c r="E2787" s="11">
        <f>VLOOKUP(C2787,Typology!$A$2:$D$615,4,FALSE)</f>
        <v>5</v>
      </c>
      <c r="F2787" s="9" t="s">
        <v>2996</v>
      </c>
      <c r="G2787" s="9" t="s">
        <v>7701</v>
      </c>
      <c r="H2787">
        <v>396.05314299999998</v>
      </c>
      <c r="I2787">
        <v>396.05314299999998</v>
      </c>
    </row>
    <row r="2788" spans="1:9" x14ac:dyDescent="0.25">
      <c r="A2788" s="8">
        <v>2024</v>
      </c>
      <c r="B2788" s="9" t="s">
        <v>783</v>
      </c>
      <c r="C2788" s="9" t="s">
        <v>2992</v>
      </c>
      <c r="D2788" s="9" t="s">
        <v>4883</v>
      </c>
      <c r="E2788" s="11">
        <f>VLOOKUP(C2788,Typology!$A$2:$D$615,4,FALSE)</f>
        <v>5</v>
      </c>
      <c r="F2788" s="9" t="s">
        <v>2997</v>
      </c>
      <c r="G2788" s="9" t="s">
        <v>7702</v>
      </c>
      <c r="H2788">
        <v>0</v>
      </c>
      <c r="I2788">
        <v>2201.6159429999998</v>
      </c>
    </row>
    <row r="2789" spans="1:9" x14ac:dyDescent="0.25">
      <c r="A2789" s="8">
        <v>2024</v>
      </c>
      <c r="B2789" s="9" t="s">
        <v>783</v>
      </c>
      <c r="C2789" s="9" t="s">
        <v>2992</v>
      </c>
      <c r="D2789" s="9" t="s">
        <v>4883</v>
      </c>
      <c r="E2789" s="11">
        <f>VLOOKUP(C2789,Typology!$A$2:$D$615,4,FALSE)</f>
        <v>5</v>
      </c>
      <c r="F2789" s="9" t="s">
        <v>4321</v>
      </c>
      <c r="G2789" s="9" t="s">
        <v>8626</v>
      </c>
      <c r="H2789">
        <v>712.68318599999998</v>
      </c>
      <c r="I2789">
        <v>712.68318599999998</v>
      </c>
    </row>
    <row r="2790" spans="1:9" x14ac:dyDescent="0.25">
      <c r="A2790" s="8">
        <v>2024</v>
      </c>
      <c r="B2790" s="9" t="s">
        <v>783</v>
      </c>
      <c r="C2790" s="9" t="s">
        <v>2992</v>
      </c>
      <c r="D2790" s="9" t="s">
        <v>4883</v>
      </c>
      <c r="E2790" s="11">
        <f>VLOOKUP(C2790,Typology!$A$2:$D$615,4,FALSE)</f>
        <v>5</v>
      </c>
      <c r="F2790" s="9" t="s">
        <v>2998</v>
      </c>
      <c r="G2790" s="9" t="s">
        <v>7703</v>
      </c>
      <c r="H2790">
        <v>409.05495300000001</v>
      </c>
      <c r="I2790">
        <v>409.05495300000001</v>
      </c>
    </row>
    <row r="2791" spans="1:9" x14ac:dyDescent="0.25">
      <c r="A2791" s="8">
        <v>2024</v>
      </c>
      <c r="B2791" s="9" t="s">
        <v>783</v>
      </c>
      <c r="C2791" s="9" t="s">
        <v>2992</v>
      </c>
      <c r="D2791" s="9" t="s">
        <v>4883</v>
      </c>
      <c r="E2791" s="11">
        <f>VLOOKUP(C2791,Typology!$A$2:$D$615,4,FALSE)</f>
        <v>5</v>
      </c>
      <c r="F2791" s="9" t="s">
        <v>3000</v>
      </c>
      <c r="G2791" s="9" t="s">
        <v>7705</v>
      </c>
      <c r="H2791">
        <v>383.25231400000001</v>
      </c>
      <c r="I2791">
        <v>383.25231400000001</v>
      </c>
    </row>
    <row r="2792" spans="1:9" x14ac:dyDescent="0.25">
      <c r="A2792" s="8">
        <v>2024</v>
      </c>
      <c r="B2792" s="9" t="s">
        <v>783</v>
      </c>
      <c r="C2792" s="9" t="s">
        <v>2992</v>
      </c>
      <c r="D2792" s="9" t="s">
        <v>4883</v>
      </c>
      <c r="E2792" s="11">
        <f>VLOOKUP(C2792,Typology!$A$2:$D$615,4,FALSE)</f>
        <v>5</v>
      </c>
      <c r="F2792" s="9" t="s">
        <v>473</v>
      </c>
      <c r="G2792" s="9" t="s">
        <v>5641</v>
      </c>
      <c r="H2792">
        <v>0</v>
      </c>
      <c r="I2792">
        <v>745.73172</v>
      </c>
    </row>
    <row r="2793" spans="1:9" x14ac:dyDescent="0.25">
      <c r="A2793" s="8">
        <v>2024</v>
      </c>
      <c r="B2793" s="9" t="s">
        <v>783</v>
      </c>
      <c r="C2793" s="9" t="s">
        <v>2992</v>
      </c>
      <c r="D2793" s="9" t="s">
        <v>4883</v>
      </c>
      <c r="E2793" s="11">
        <f>VLOOKUP(C2793,Typology!$A$2:$D$615,4,FALSE)</f>
        <v>5</v>
      </c>
      <c r="F2793" s="9" t="s">
        <v>3001</v>
      </c>
      <c r="G2793" s="9" t="s">
        <v>7706</v>
      </c>
      <c r="H2793">
        <v>446.90484199999997</v>
      </c>
      <c r="I2793">
        <v>446.90484199999997</v>
      </c>
    </row>
    <row r="2794" spans="1:9" x14ac:dyDescent="0.25">
      <c r="A2794" s="8">
        <v>2024</v>
      </c>
      <c r="B2794" s="9" t="s">
        <v>783</v>
      </c>
      <c r="C2794" s="9" t="s">
        <v>3002</v>
      </c>
      <c r="D2794" s="9" t="s">
        <v>4952</v>
      </c>
      <c r="E2794" s="11">
        <f>VLOOKUP(C2794,Typology!$A$2:$D$615,4,FALSE)</f>
        <v>6</v>
      </c>
      <c r="F2794" s="9" t="s">
        <v>3003</v>
      </c>
      <c r="G2794" s="9" t="s">
        <v>7707</v>
      </c>
      <c r="H2794">
        <v>397.05927400000002</v>
      </c>
      <c r="I2794">
        <v>397.05927400000002</v>
      </c>
    </row>
    <row r="2795" spans="1:9" x14ac:dyDescent="0.25">
      <c r="A2795" s="8">
        <v>2024</v>
      </c>
      <c r="B2795" s="9" t="s">
        <v>783</v>
      </c>
      <c r="C2795" s="9" t="s">
        <v>3002</v>
      </c>
      <c r="D2795" s="9" t="s">
        <v>4952</v>
      </c>
      <c r="E2795" s="11">
        <f>VLOOKUP(C2795,Typology!$A$2:$D$615,4,FALSE)</f>
        <v>6</v>
      </c>
      <c r="F2795" s="9" t="s">
        <v>3004</v>
      </c>
      <c r="G2795" s="9" t="s">
        <v>7708</v>
      </c>
      <c r="H2795">
        <v>424.24921899999998</v>
      </c>
      <c r="I2795">
        <v>424.24921899999998</v>
      </c>
    </row>
    <row r="2796" spans="1:9" x14ac:dyDescent="0.25">
      <c r="A2796" s="8">
        <v>2024</v>
      </c>
      <c r="B2796" s="9" t="s">
        <v>783</v>
      </c>
      <c r="C2796" s="9" t="s">
        <v>3002</v>
      </c>
      <c r="D2796" s="9" t="s">
        <v>4952</v>
      </c>
      <c r="E2796" s="11">
        <f>VLOOKUP(C2796,Typology!$A$2:$D$615,4,FALSE)</f>
        <v>6</v>
      </c>
      <c r="F2796" s="9" t="s">
        <v>3005</v>
      </c>
      <c r="G2796" s="9" t="s">
        <v>7709</v>
      </c>
      <c r="H2796">
        <v>439.98894999999999</v>
      </c>
      <c r="I2796">
        <v>439.98894999999999</v>
      </c>
    </row>
    <row r="2797" spans="1:9" x14ac:dyDescent="0.25">
      <c r="A2797" s="8">
        <v>2024</v>
      </c>
      <c r="B2797" s="9" t="s">
        <v>783</v>
      </c>
      <c r="C2797" s="9" t="s">
        <v>3002</v>
      </c>
      <c r="D2797" s="9" t="s">
        <v>4952</v>
      </c>
      <c r="E2797" s="11">
        <f>VLOOKUP(C2797,Typology!$A$2:$D$615,4,FALSE)</f>
        <v>6</v>
      </c>
      <c r="F2797" s="9" t="s">
        <v>3006</v>
      </c>
      <c r="G2797" s="9" t="s">
        <v>7710</v>
      </c>
      <c r="H2797">
        <v>455.73048499999999</v>
      </c>
      <c r="I2797">
        <v>456.73048499999999</v>
      </c>
    </row>
    <row r="2798" spans="1:9" x14ac:dyDescent="0.25">
      <c r="A2798" s="8">
        <v>2024</v>
      </c>
      <c r="B2798" s="9" t="s">
        <v>783</v>
      </c>
      <c r="C2798" s="9" t="s">
        <v>3002</v>
      </c>
      <c r="D2798" s="9" t="s">
        <v>4952</v>
      </c>
      <c r="E2798" s="11">
        <f>VLOOKUP(C2798,Typology!$A$2:$D$615,4,FALSE)</f>
        <v>6</v>
      </c>
      <c r="F2798" s="9" t="s">
        <v>3007</v>
      </c>
      <c r="G2798" s="9" t="s">
        <v>6509</v>
      </c>
      <c r="H2798">
        <v>456.76197200000001</v>
      </c>
      <c r="I2798">
        <v>456.76197200000001</v>
      </c>
    </row>
    <row r="2799" spans="1:9" x14ac:dyDescent="0.25">
      <c r="A2799" s="8">
        <v>2024</v>
      </c>
      <c r="B2799" s="9" t="s">
        <v>783</v>
      </c>
      <c r="C2799" s="9" t="s">
        <v>3002</v>
      </c>
      <c r="D2799" s="9" t="s">
        <v>4952</v>
      </c>
      <c r="E2799" s="11">
        <f>VLOOKUP(C2799,Typology!$A$2:$D$615,4,FALSE)</f>
        <v>6</v>
      </c>
      <c r="F2799" s="9" t="s">
        <v>3008</v>
      </c>
      <c r="G2799" s="9" t="s">
        <v>7711</v>
      </c>
      <c r="H2799">
        <v>0</v>
      </c>
      <c r="I2799">
        <v>1578.34214</v>
      </c>
    </row>
    <row r="2800" spans="1:9" x14ac:dyDescent="0.25">
      <c r="A2800" s="8">
        <v>2024</v>
      </c>
      <c r="B2800" s="9" t="s">
        <v>783</v>
      </c>
      <c r="C2800" s="9" t="s">
        <v>3002</v>
      </c>
      <c r="D2800" s="9" t="s">
        <v>4952</v>
      </c>
      <c r="E2800" s="11">
        <f>VLOOKUP(C2800,Typology!$A$2:$D$615,4,FALSE)</f>
        <v>6</v>
      </c>
      <c r="F2800" s="9" t="s">
        <v>3009</v>
      </c>
      <c r="G2800" s="9" t="s">
        <v>7712</v>
      </c>
      <c r="H2800">
        <v>215.24817200000001</v>
      </c>
      <c r="I2800">
        <v>215.24817200000001</v>
      </c>
    </row>
    <row r="2801" spans="1:9" x14ac:dyDescent="0.25">
      <c r="A2801" s="8">
        <v>2024</v>
      </c>
      <c r="B2801" s="9" t="s">
        <v>783</v>
      </c>
      <c r="C2801" s="9" t="s">
        <v>3002</v>
      </c>
      <c r="D2801" s="9" t="s">
        <v>4952</v>
      </c>
      <c r="E2801" s="11">
        <f>VLOOKUP(C2801,Typology!$A$2:$D$615,4,FALSE)</f>
        <v>6</v>
      </c>
      <c r="F2801" s="9" t="s">
        <v>3010</v>
      </c>
      <c r="G2801" s="9" t="s">
        <v>7713</v>
      </c>
      <c r="H2801">
        <v>397.61100099999999</v>
      </c>
      <c r="I2801">
        <v>397.61100099999999</v>
      </c>
    </row>
    <row r="2802" spans="1:9" x14ac:dyDescent="0.25">
      <c r="A2802" s="8">
        <v>2024</v>
      </c>
      <c r="B2802" s="9" t="s">
        <v>783</v>
      </c>
      <c r="C2802" s="9" t="s">
        <v>3002</v>
      </c>
      <c r="D2802" s="9" t="s">
        <v>4952</v>
      </c>
      <c r="E2802" s="11">
        <f>VLOOKUP(C2802,Typology!$A$2:$D$615,4,FALSE)</f>
        <v>6</v>
      </c>
      <c r="F2802" s="9" t="s">
        <v>3011</v>
      </c>
      <c r="G2802" s="9" t="s">
        <v>7714</v>
      </c>
      <c r="H2802">
        <v>0</v>
      </c>
      <c r="I2802">
        <v>1816.2962620000001</v>
      </c>
    </row>
    <row r="2803" spans="1:9" x14ac:dyDescent="0.25">
      <c r="A2803" s="8">
        <v>2024</v>
      </c>
      <c r="B2803" s="9" t="s">
        <v>783</v>
      </c>
      <c r="C2803" s="9" t="s">
        <v>3002</v>
      </c>
      <c r="D2803" s="9" t="s">
        <v>4952</v>
      </c>
      <c r="E2803" s="11">
        <f>VLOOKUP(C2803,Typology!$A$2:$D$615,4,FALSE)</f>
        <v>6</v>
      </c>
      <c r="F2803" s="9" t="s">
        <v>3012</v>
      </c>
      <c r="G2803" s="9" t="s">
        <v>7715</v>
      </c>
      <c r="H2803">
        <v>0</v>
      </c>
      <c r="I2803">
        <v>785.66027899999995</v>
      </c>
    </row>
    <row r="2804" spans="1:9" x14ac:dyDescent="0.25">
      <c r="A2804" s="8">
        <v>2024</v>
      </c>
      <c r="B2804" s="9" t="s">
        <v>783</v>
      </c>
      <c r="C2804" s="9" t="s">
        <v>3002</v>
      </c>
      <c r="D2804" s="9" t="s">
        <v>4952</v>
      </c>
      <c r="E2804" s="11">
        <f>VLOOKUP(C2804,Typology!$A$2:$D$615,4,FALSE)</f>
        <v>6</v>
      </c>
      <c r="F2804" s="9" t="s">
        <v>3013</v>
      </c>
      <c r="G2804" s="9" t="s">
        <v>7716</v>
      </c>
      <c r="H2804">
        <v>0</v>
      </c>
      <c r="I2804">
        <v>79.730626999999998</v>
      </c>
    </row>
    <row r="2805" spans="1:9" x14ac:dyDescent="0.25">
      <c r="A2805" s="8">
        <v>2024</v>
      </c>
      <c r="B2805" s="9" t="s">
        <v>783</v>
      </c>
      <c r="C2805" s="9" t="s">
        <v>3002</v>
      </c>
      <c r="D2805" s="9" t="s">
        <v>4952</v>
      </c>
      <c r="E2805" s="11">
        <f>VLOOKUP(C2805,Typology!$A$2:$D$615,4,FALSE)</f>
        <v>6</v>
      </c>
      <c r="F2805" s="9" t="s">
        <v>3014</v>
      </c>
      <c r="G2805" s="9" t="s">
        <v>7717</v>
      </c>
      <c r="H2805">
        <v>495.83416899999997</v>
      </c>
      <c r="I2805">
        <v>495.83416899999997</v>
      </c>
    </row>
    <row r="2806" spans="1:9" x14ac:dyDescent="0.25">
      <c r="A2806" s="8">
        <v>2024</v>
      </c>
      <c r="B2806" s="9" t="s">
        <v>783</v>
      </c>
      <c r="C2806" s="9" t="s">
        <v>3002</v>
      </c>
      <c r="D2806" s="9" t="s">
        <v>4952</v>
      </c>
      <c r="E2806" s="11">
        <f>VLOOKUP(C2806,Typology!$A$2:$D$615,4,FALSE)</f>
        <v>6</v>
      </c>
      <c r="F2806" s="9" t="s">
        <v>3015</v>
      </c>
      <c r="G2806" s="9" t="s">
        <v>7537</v>
      </c>
      <c r="H2806">
        <v>611.04690100000005</v>
      </c>
      <c r="I2806">
        <v>611.04690100000005</v>
      </c>
    </row>
    <row r="2807" spans="1:9" x14ac:dyDescent="0.25">
      <c r="A2807" s="8">
        <v>2024</v>
      </c>
      <c r="B2807" s="9" t="s">
        <v>783</v>
      </c>
      <c r="C2807" s="9" t="s">
        <v>3002</v>
      </c>
      <c r="D2807" s="9" t="s">
        <v>4952</v>
      </c>
      <c r="E2807" s="11">
        <f>VLOOKUP(C2807,Typology!$A$2:$D$615,4,FALSE)</f>
        <v>6</v>
      </c>
      <c r="F2807" s="9" t="s">
        <v>3002</v>
      </c>
      <c r="G2807" s="9" t="s">
        <v>4952</v>
      </c>
      <c r="H2807">
        <v>0.80239499999999997</v>
      </c>
      <c r="I2807">
        <v>0.86826300000000001</v>
      </c>
    </row>
    <row r="2808" spans="1:9" x14ac:dyDescent="0.25">
      <c r="A2808" s="8">
        <v>2024</v>
      </c>
      <c r="B2808" s="9" t="s">
        <v>783</v>
      </c>
      <c r="C2808" s="9" t="s">
        <v>3002</v>
      </c>
      <c r="D2808" s="9" t="s">
        <v>4952</v>
      </c>
      <c r="E2808" s="11">
        <f>VLOOKUP(C2808,Typology!$A$2:$D$615,4,FALSE)</f>
        <v>6</v>
      </c>
      <c r="F2808" s="9" t="s">
        <v>3016</v>
      </c>
      <c r="G2808" s="9" t="s">
        <v>7718</v>
      </c>
      <c r="H2808">
        <v>0</v>
      </c>
      <c r="I2808">
        <v>770.77415099999996</v>
      </c>
    </row>
    <row r="2809" spans="1:9" x14ac:dyDescent="0.25">
      <c r="A2809" s="8">
        <v>2024</v>
      </c>
      <c r="B2809" s="9" t="s">
        <v>783</v>
      </c>
      <c r="C2809" s="9" t="s">
        <v>3002</v>
      </c>
      <c r="D2809" s="9" t="s">
        <v>4952</v>
      </c>
      <c r="E2809" s="11">
        <f>VLOOKUP(C2809,Typology!$A$2:$D$615,4,FALSE)</f>
        <v>6</v>
      </c>
      <c r="F2809" s="9" t="s">
        <v>3017</v>
      </c>
      <c r="G2809" s="9" t="s">
        <v>7719</v>
      </c>
      <c r="H2809">
        <v>434.52073100000001</v>
      </c>
      <c r="I2809">
        <v>434.52073100000001</v>
      </c>
    </row>
    <row r="2810" spans="1:9" x14ac:dyDescent="0.25">
      <c r="A2810" s="8">
        <v>2024</v>
      </c>
      <c r="B2810" s="9" t="s">
        <v>783</v>
      </c>
      <c r="C2810" s="9" t="s">
        <v>3002</v>
      </c>
      <c r="D2810" s="9" t="s">
        <v>4952</v>
      </c>
      <c r="E2810" s="11">
        <f>VLOOKUP(C2810,Typology!$A$2:$D$615,4,FALSE)</f>
        <v>6</v>
      </c>
      <c r="F2810" s="9" t="s">
        <v>3018</v>
      </c>
      <c r="G2810" s="9" t="s">
        <v>7720</v>
      </c>
      <c r="H2810">
        <v>540.068625</v>
      </c>
      <c r="I2810">
        <v>541.068625</v>
      </c>
    </row>
    <row r="2811" spans="1:9" x14ac:dyDescent="0.25">
      <c r="A2811" s="8">
        <v>2024</v>
      </c>
      <c r="B2811" s="9" t="s">
        <v>783</v>
      </c>
      <c r="C2811" s="9" t="s">
        <v>3002</v>
      </c>
      <c r="D2811" s="9" t="s">
        <v>4952</v>
      </c>
      <c r="E2811" s="11">
        <f>VLOOKUP(C2811,Typology!$A$2:$D$615,4,FALSE)</f>
        <v>6</v>
      </c>
      <c r="F2811" s="9" t="s">
        <v>3019</v>
      </c>
      <c r="G2811" s="9" t="s">
        <v>7721</v>
      </c>
      <c r="H2811">
        <v>0</v>
      </c>
      <c r="I2811">
        <v>823.55105400000002</v>
      </c>
    </row>
    <row r="2812" spans="1:9" x14ac:dyDescent="0.25">
      <c r="A2812" s="8">
        <v>2024</v>
      </c>
      <c r="B2812" s="9" t="s">
        <v>783</v>
      </c>
      <c r="C2812" s="9" t="s">
        <v>3002</v>
      </c>
      <c r="D2812" s="9" t="s">
        <v>4952</v>
      </c>
      <c r="E2812" s="11">
        <f>VLOOKUP(C2812,Typology!$A$2:$D$615,4,FALSE)</f>
        <v>6</v>
      </c>
      <c r="F2812" s="9" t="s">
        <v>3020</v>
      </c>
      <c r="G2812" s="9" t="s">
        <v>7722</v>
      </c>
      <c r="H2812">
        <v>560.72155099999998</v>
      </c>
      <c r="I2812">
        <v>560.72155099999998</v>
      </c>
    </row>
    <row r="2813" spans="1:9" x14ac:dyDescent="0.25">
      <c r="A2813" s="8">
        <v>2024</v>
      </c>
      <c r="B2813" s="9" t="s">
        <v>783</v>
      </c>
      <c r="C2813" s="9" t="s">
        <v>3002</v>
      </c>
      <c r="D2813" s="9" t="s">
        <v>4952</v>
      </c>
      <c r="E2813" s="11">
        <f>VLOOKUP(C2813,Typology!$A$2:$D$615,4,FALSE)</f>
        <v>6</v>
      </c>
      <c r="F2813" s="9" t="s">
        <v>777</v>
      </c>
      <c r="G2813" s="9" t="s">
        <v>5898</v>
      </c>
      <c r="H2813">
        <v>0</v>
      </c>
      <c r="I2813">
        <v>1570.362695</v>
      </c>
    </row>
    <row r="2814" spans="1:9" x14ac:dyDescent="0.25">
      <c r="A2814" s="8">
        <v>2024</v>
      </c>
      <c r="B2814" s="9" t="s">
        <v>783</v>
      </c>
      <c r="C2814" s="9" t="s">
        <v>3002</v>
      </c>
      <c r="D2814" s="9" t="s">
        <v>4952</v>
      </c>
      <c r="E2814" s="11">
        <f>VLOOKUP(C2814,Typology!$A$2:$D$615,4,FALSE)</f>
        <v>6</v>
      </c>
      <c r="F2814" s="9" t="s">
        <v>3021</v>
      </c>
      <c r="G2814" s="9" t="s">
        <v>7723</v>
      </c>
      <c r="H2814">
        <v>511.43742500000002</v>
      </c>
      <c r="I2814">
        <v>511.43742500000002</v>
      </c>
    </row>
    <row r="2815" spans="1:9" x14ac:dyDescent="0.25">
      <c r="A2815" s="8">
        <v>2024</v>
      </c>
      <c r="B2815" s="9" t="s">
        <v>783</v>
      </c>
      <c r="C2815" s="9" t="s">
        <v>3002</v>
      </c>
      <c r="D2815" s="9" t="s">
        <v>4952</v>
      </c>
      <c r="E2815" s="11">
        <f>VLOOKUP(C2815,Typology!$A$2:$D$615,4,FALSE)</f>
        <v>6</v>
      </c>
      <c r="F2815" s="9" t="s">
        <v>3022</v>
      </c>
      <c r="G2815" s="9" t="s">
        <v>7724</v>
      </c>
      <c r="H2815">
        <v>525.64773000000002</v>
      </c>
      <c r="I2815">
        <v>525.64773000000002</v>
      </c>
    </row>
    <row r="2816" spans="1:9" x14ac:dyDescent="0.25">
      <c r="A2816" s="8">
        <v>2024</v>
      </c>
      <c r="B2816" s="9" t="s">
        <v>783</v>
      </c>
      <c r="C2816" s="9" t="s">
        <v>3002</v>
      </c>
      <c r="D2816" s="9" t="s">
        <v>4952</v>
      </c>
      <c r="E2816" s="11">
        <f>VLOOKUP(C2816,Typology!$A$2:$D$615,4,FALSE)</f>
        <v>6</v>
      </c>
      <c r="F2816" s="9" t="s">
        <v>3023</v>
      </c>
      <c r="G2816" s="9" t="s">
        <v>7725</v>
      </c>
      <c r="H2816">
        <v>111.397727</v>
      </c>
      <c r="I2816">
        <v>569.39349800000002</v>
      </c>
    </row>
    <row r="2817" spans="1:9" x14ac:dyDescent="0.25">
      <c r="A2817" s="8">
        <v>2024</v>
      </c>
      <c r="B2817" s="9" t="s">
        <v>783</v>
      </c>
      <c r="C2817" s="9" t="s">
        <v>3002</v>
      </c>
      <c r="D2817" s="9" t="s">
        <v>4952</v>
      </c>
      <c r="E2817" s="11">
        <f>VLOOKUP(C2817,Typology!$A$2:$D$615,4,FALSE)</f>
        <v>6</v>
      </c>
      <c r="F2817" s="9" t="s">
        <v>3024</v>
      </c>
      <c r="G2817" s="9" t="s">
        <v>7726</v>
      </c>
      <c r="H2817">
        <v>444.22443299999998</v>
      </c>
      <c r="I2817">
        <v>445.22443299999998</v>
      </c>
    </row>
    <row r="2818" spans="1:9" x14ac:dyDescent="0.25">
      <c r="A2818" s="8">
        <v>2024</v>
      </c>
      <c r="B2818" s="9" t="s">
        <v>783</v>
      </c>
      <c r="C2818" s="9" t="s">
        <v>3002</v>
      </c>
      <c r="D2818" s="9" t="s">
        <v>4952</v>
      </c>
      <c r="E2818" s="11">
        <f>VLOOKUP(C2818,Typology!$A$2:$D$615,4,FALSE)</f>
        <v>6</v>
      </c>
      <c r="F2818" s="9" t="s">
        <v>3025</v>
      </c>
      <c r="G2818" s="9" t="s">
        <v>7727</v>
      </c>
      <c r="H2818">
        <v>0</v>
      </c>
      <c r="I2818">
        <v>786.06898100000001</v>
      </c>
    </row>
    <row r="2819" spans="1:9" x14ac:dyDescent="0.25">
      <c r="A2819" s="8">
        <v>2024</v>
      </c>
      <c r="B2819" s="9" t="s">
        <v>783</v>
      </c>
      <c r="C2819" s="9" t="s">
        <v>3026</v>
      </c>
      <c r="D2819" s="9" t="s">
        <v>4950</v>
      </c>
      <c r="E2819" s="11">
        <f>VLOOKUP(C2819,Typology!$A$2:$D$615,4,FALSE)</f>
        <v>6</v>
      </c>
      <c r="F2819" s="9" t="s">
        <v>3027</v>
      </c>
      <c r="G2819" s="9" t="s">
        <v>7728</v>
      </c>
      <c r="H2819">
        <v>548.32246799999996</v>
      </c>
      <c r="I2819">
        <v>548.32246799999996</v>
      </c>
    </row>
    <row r="2820" spans="1:9" x14ac:dyDescent="0.25">
      <c r="A2820" s="8">
        <v>2024</v>
      </c>
      <c r="B2820" s="9" t="s">
        <v>783</v>
      </c>
      <c r="C2820" s="9" t="s">
        <v>3026</v>
      </c>
      <c r="D2820" s="9" t="s">
        <v>4950</v>
      </c>
      <c r="E2820" s="11">
        <f>VLOOKUP(C2820,Typology!$A$2:$D$615,4,FALSE)</f>
        <v>6</v>
      </c>
      <c r="F2820" s="9" t="s">
        <v>3028</v>
      </c>
      <c r="G2820" s="9" t="s">
        <v>7729</v>
      </c>
      <c r="H2820">
        <v>433.50760300000002</v>
      </c>
      <c r="I2820">
        <v>433.50760300000002</v>
      </c>
    </row>
    <row r="2821" spans="1:9" x14ac:dyDescent="0.25">
      <c r="A2821" s="8">
        <v>2024</v>
      </c>
      <c r="B2821" s="9" t="s">
        <v>783</v>
      </c>
      <c r="C2821" s="9" t="s">
        <v>3026</v>
      </c>
      <c r="D2821" s="9" t="s">
        <v>4950</v>
      </c>
      <c r="E2821" s="11">
        <f>VLOOKUP(C2821,Typology!$A$2:$D$615,4,FALSE)</f>
        <v>6</v>
      </c>
      <c r="F2821" s="9" t="s">
        <v>3029</v>
      </c>
      <c r="G2821" s="9" t="s">
        <v>7730</v>
      </c>
      <c r="H2821">
        <v>487.426558</v>
      </c>
      <c r="I2821">
        <v>487.426558</v>
      </c>
    </row>
    <row r="2822" spans="1:9" x14ac:dyDescent="0.25">
      <c r="A2822" s="8">
        <v>2024</v>
      </c>
      <c r="B2822" s="9" t="s">
        <v>783</v>
      </c>
      <c r="C2822" s="9" t="s">
        <v>3026</v>
      </c>
      <c r="D2822" s="9" t="s">
        <v>4950</v>
      </c>
      <c r="E2822" s="11">
        <f>VLOOKUP(C2822,Typology!$A$2:$D$615,4,FALSE)</f>
        <v>6</v>
      </c>
      <c r="F2822" s="9" t="s">
        <v>3030</v>
      </c>
      <c r="G2822" s="9" t="s">
        <v>7731</v>
      </c>
      <c r="H2822">
        <v>772.026295</v>
      </c>
      <c r="I2822">
        <v>772.026295</v>
      </c>
    </row>
    <row r="2823" spans="1:9" x14ac:dyDescent="0.25">
      <c r="A2823" s="8">
        <v>2024</v>
      </c>
      <c r="B2823" s="9" t="s">
        <v>783</v>
      </c>
      <c r="C2823" s="9" t="s">
        <v>3026</v>
      </c>
      <c r="D2823" s="9" t="s">
        <v>4950</v>
      </c>
      <c r="E2823" s="11">
        <f>VLOOKUP(C2823,Typology!$A$2:$D$615,4,FALSE)</f>
        <v>6</v>
      </c>
      <c r="F2823" s="9" t="s">
        <v>3031</v>
      </c>
      <c r="G2823" s="9" t="s">
        <v>7732</v>
      </c>
      <c r="H2823">
        <v>204.62902600000001</v>
      </c>
      <c r="I2823">
        <v>204.62902600000001</v>
      </c>
    </row>
    <row r="2824" spans="1:9" x14ac:dyDescent="0.25">
      <c r="A2824" s="8">
        <v>2024</v>
      </c>
      <c r="B2824" s="9" t="s">
        <v>783</v>
      </c>
      <c r="C2824" s="9" t="s">
        <v>3026</v>
      </c>
      <c r="D2824" s="9" t="s">
        <v>4950</v>
      </c>
      <c r="E2824" s="11">
        <f>VLOOKUP(C2824,Typology!$A$2:$D$615,4,FALSE)</f>
        <v>6</v>
      </c>
      <c r="F2824" s="9" t="s">
        <v>3032</v>
      </c>
      <c r="G2824" s="9" t="s">
        <v>7733</v>
      </c>
      <c r="H2824">
        <v>0</v>
      </c>
      <c r="I2824">
        <v>849.23053800000002</v>
      </c>
    </row>
    <row r="2825" spans="1:9" x14ac:dyDescent="0.25">
      <c r="A2825" s="8">
        <v>2024</v>
      </c>
      <c r="B2825" s="9" t="s">
        <v>783</v>
      </c>
      <c r="C2825" s="9" t="s">
        <v>3026</v>
      </c>
      <c r="D2825" s="9" t="s">
        <v>4950</v>
      </c>
      <c r="E2825" s="11">
        <f>VLOOKUP(C2825,Typology!$A$2:$D$615,4,FALSE)</f>
        <v>6</v>
      </c>
      <c r="F2825" s="9" t="s">
        <v>3034</v>
      </c>
      <c r="G2825" s="9" t="s">
        <v>7735</v>
      </c>
      <c r="H2825">
        <v>341.69862499999999</v>
      </c>
      <c r="I2825">
        <v>341.69862499999999</v>
      </c>
    </row>
    <row r="2826" spans="1:9" x14ac:dyDescent="0.25">
      <c r="A2826" s="8">
        <v>2024</v>
      </c>
      <c r="B2826" s="9" t="s">
        <v>783</v>
      </c>
      <c r="C2826" s="9" t="s">
        <v>3026</v>
      </c>
      <c r="D2826" s="9" t="s">
        <v>4950</v>
      </c>
      <c r="E2826" s="11">
        <f>VLOOKUP(C2826,Typology!$A$2:$D$615,4,FALSE)</f>
        <v>6</v>
      </c>
      <c r="F2826" s="9" t="s">
        <v>3035</v>
      </c>
      <c r="G2826" s="9" t="s">
        <v>7736</v>
      </c>
      <c r="H2826">
        <v>0</v>
      </c>
      <c r="I2826">
        <v>727.58476299999995</v>
      </c>
    </row>
    <row r="2827" spans="1:9" x14ac:dyDescent="0.25">
      <c r="A2827" s="8">
        <v>2024</v>
      </c>
      <c r="B2827" s="9" t="s">
        <v>783</v>
      </c>
      <c r="C2827" s="9" t="s">
        <v>3026</v>
      </c>
      <c r="D2827" s="9" t="s">
        <v>4950</v>
      </c>
      <c r="E2827" s="11">
        <f>VLOOKUP(C2827,Typology!$A$2:$D$615,4,FALSE)</f>
        <v>6</v>
      </c>
      <c r="F2827" s="9" t="s">
        <v>774</v>
      </c>
      <c r="G2827" s="9" t="s">
        <v>5895</v>
      </c>
      <c r="H2827">
        <v>0</v>
      </c>
      <c r="I2827">
        <v>1795.2451510000001</v>
      </c>
    </row>
    <row r="2828" spans="1:9" x14ac:dyDescent="0.25">
      <c r="A2828" s="8">
        <v>2024</v>
      </c>
      <c r="B2828" s="9" t="s">
        <v>783</v>
      </c>
      <c r="C2828" s="9" t="s">
        <v>3026</v>
      </c>
      <c r="D2828" s="9" t="s">
        <v>4950</v>
      </c>
      <c r="E2828" s="11">
        <f>VLOOKUP(C2828,Typology!$A$2:$D$615,4,FALSE)</f>
        <v>6</v>
      </c>
      <c r="F2828" s="9" t="s">
        <v>3036</v>
      </c>
      <c r="G2828" s="9" t="s">
        <v>7737</v>
      </c>
      <c r="H2828">
        <v>343.49071099999998</v>
      </c>
      <c r="I2828">
        <v>343.49071099999998</v>
      </c>
    </row>
    <row r="2829" spans="1:9" x14ac:dyDescent="0.25">
      <c r="A2829" s="8">
        <v>2024</v>
      </c>
      <c r="B2829" s="9" t="s">
        <v>783</v>
      </c>
      <c r="C2829" s="9" t="s">
        <v>3026</v>
      </c>
      <c r="D2829" s="9" t="s">
        <v>4950</v>
      </c>
      <c r="E2829" s="11">
        <f>VLOOKUP(C2829,Typology!$A$2:$D$615,4,FALSE)</f>
        <v>6</v>
      </c>
      <c r="F2829" s="9" t="s">
        <v>3037</v>
      </c>
      <c r="G2829" s="9" t="s">
        <v>7032</v>
      </c>
      <c r="H2829">
        <v>303.03749900000003</v>
      </c>
      <c r="I2829">
        <v>303.03749900000003</v>
      </c>
    </row>
    <row r="2830" spans="1:9" x14ac:dyDescent="0.25">
      <c r="A2830" s="8">
        <v>2024</v>
      </c>
      <c r="B2830" s="9" t="s">
        <v>783</v>
      </c>
      <c r="C2830" s="9" t="s">
        <v>3026</v>
      </c>
      <c r="D2830" s="9" t="s">
        <v>4950</v>
      </c>
      <c r="E2830" s="11">
        <f>VLOOKUP(C2830,Typology!$A$2:$D$615,4,FALSE)</f>
        <v>6</v>
      </c>
      <c r="F2830" s="9" t="s">
        <v>3038</v>
      </c>
      <c r="G2830" s="9" t="s">
        <v>7738</v>
      </c>
      <c r="H2830">
        <v>463.10977700000001</v>
      </c>
      <c r="I2830">
        <v>463.10977700000001</v>
      </c>
    </row>
    <row r="2831" spans="1:9" x14ac:dyDescent="0.25">
      <c r="A2831" s="8">
        <v>2024</v>
      </c>
      <c r="B2831" s="9" t="s">
        <v>783</v>
      </c>
      <c r="C2831" s="9" t="s">
        <v>3026</v>
      </c>
      <c r="D2831" s="9" t="s">
        <v>4950</v>
      </c>
      <c r="E2831" s="11">
        <f>VLOOKUP(C2831,Typology!$A$2:$D$615,4,FALSE)</f>
        <v>6</v>
      </c>
      <c r="F2831" s="9" t="s">
        <v>3039</v>
      </c>
      <c r="G2831" s="9" t="s">
        <v>7739</v>
      </c>
      <c r="H2831">
        <v>0</v>
      </c>
      <c r="I2831">
        <v>848.52967599999999</v>
      </c>
    </row>
    <row r="2832" spans="1:9" x14ac:dyDescent="0.25">
      <c r="A2832" s="8">
        <v>2024</v>
      </c>
      <c r="B2832" s="9" t="s">
        <v>783</v>
      </c>
      <c r="C2832" s="9" t="s">
        <v>3026</v>
      </c>
      <c r="D2832" s="9" t="s">
        <v>4950</v>
      </c>
      <c r="E2832" s="11">
        <f>VLOOKUP(C2832,Typology!$A$2:$D$615,4,FALSE)</f>
        <v>6</v>
      </c>
      <c r="F2832" s="9" t="s">
        <v>3040</v>
      </c>
      <c r="G2832" s="9" t="s">
        <v>7740</v>
      </c>
      <c r="H2832">
        <v>480.98388799999998</v>
      </c>
      <c r="I2832">
        <v>480.98388799999998</v>
      </c>
    </row>
    <row r="2833" spans="1:9" x14ac:dyDescent="0.25">
      <c r="A2833" s="8">
        <v>2024</v>
      </c>
      <c r="B2833" s="9" t="s">
        <v>783</v>
      </c>
      <c r="C2833" s="9" t="s">
        <v>3026</v>
      </c>
      <c r="D2833" s="9" t="s">
        <v>4950</v>
      </c>
      <c r="E2833" s="11">
        <f>VLOOKUP(C2833,Typology!$A$2:$D$615,4,FALSE)</f>
        <v>6</v>
      </c>
      <c r="F2833" s="9" t="s">
        <v>3041</v>
      </c>
      <c r="G2833" s="9" t="s">
        <v>7741</v>
      </c>
      <c r="H2833">
        <v>466.068782</v>
      </c>
      <c r="I2833">
        <v>466.068782</v>
      </c>
    </row>
    <row r="2834" spans="1:9" x14ac:dyDescent="0.25">
      <c r="A2834" s="8">
        <v>2024</v>
      </c>
      <c r="B2834" s="9" t="s">
        <v>783</v>
      </c>
      <c r="C2834" s="9" t="s">
        <v>3026</v>
      </c>
      <c r="D2834" s="9" t="s">
        <v>4950</v>
      </c>
      <c r="E2834" s="11">
        <f>VLOOKUP(C2834,Typology!$A$2:$D$615,4,FALSE)</f>
        <v>6</v>
      </c>
      <c r="F2834" s="9" t="s">
        <v>3042</v>
      </c>
      <c r="G2834" s="9" t="s">
        <v>7742</v>
      </c>
      <c r="H2834">
        <v>495.18470400000001</v>
      </c>
      <c r="I2834">
        <v>495.18470400000001</v>
      </c>
    </row>
    <row r="2835" spans="1:9" x14ac:dyDescent="0.25">
      <c r="A2835" s="8">
        <v>2024</v>
      </c>
      <c r="B2835" s="9" t="s">
        <v>783</v>
      </c>
      <c r="C2835" s="9" t="s">
        <v>3026</v>
      </c>
      <c r="D2835" s="9" t="s">
        <v>4950</v>
      </c>
      <c r="E2835" s="11">
        <f>VLOOKUP(C2835,Typology!$A$2:$D$615,4,FALSE)</f>
        <v>6</v>
      </c>
      <c r="F2835" s="9" t="s">
        <v>3043</v>
      </c>
      <c r="G2835" s="9" t="s">
        <v>7743</v>
      </c>
      <c r="H2835">
        <v>537.28733499999998</v>
      </c>
      <c r="I2835">
        <v>537.28733499999998</v>
      </c>
    </row>
    <row r="2836" spans="1:9" x14ac:dyDescent="0.25">
      <c r="A2836" s="8">
        <v>2024</v>
      </c>
      <c r="B2836" s="9" t="s">
        <v>783</v>
      </c>
      <c r="C2836" s="9" t="s">
        <v>3026</v>
      </c>
      <c r="D2836" s="9" t="s">
        <v>4950</v>
      </c>
      <c r="E2836" s="11">
        <f>VLOOKUP(C2836,Typology!$A$2:$D$615,4,FALSE)</f>
        <v>6</v>
      </c>
      <c r="F2836" s="9" t="s">
        <v>3044</v>
      </c>
      <c r="G2836" s="9" t="s">
        <v>7744</v>
      </c>
      <c r="H2836">
        <v>0</v>
      </c>
      <c r="I2836">
        <v>675.93181700000002</v>
      </c>
    </row>
    <row r="2837" spans="1:9" x14ac:dyDescent="0.25">
      <c r="A2837" s="8">
        <v>2024</v>
      </c>
      <c r="B2837" s="9" t="s">
        <v>783</v>
      </c>
      <c r="C2837" s="9" t="s">
        <v>3026</v>
      </c>
      <c r="D2837" s="9" t="s">
        <v>4950</v>
      </c>
      <c r="E2837" s="11">
        <f>VLOOKUP(C2837,Typology!$A$2:$D$615,4,FALSE)</f>
        <v>6</v>
      </c>
      <c r="F2837" s="9" t="s">
        <v>776</v>
      </c>
      <c r="G2837" s="9" t="s">
        <v>5897</v>
      </c>
      <c r="H2837">
        <v>0</v>
      </c>
      <c r="I2837">
        <v>1333.6604749999999</v>
      </c>
    </row>
    <row r="2838" spans="1:9" x14ac:dyDescent="0.25">
      <c r="A2838" s="8">
        <v>2024</v>
      </c>
      <c r="B2838" s="9" t="s">
        <v>783</v>
      </c>
      <c r="C2838" s="9" t="s">
        <v>3026</v>
      </c>
      <c r="D2838" s="9" t="s">
        <v>4950</v>
      </c>
      <c r="E2838" s="11">
        <f>VLOOKUP(C2838,Typology!$A$2:$D$615,4,FALSE)</f>
        <v>6</v>
      </c>
      <c r="F2838" s="9" t="s">
        <v>3045</v>
      </c>
      <c r="G2838" s="9" t="s">
        <v>7745</v>
      </c>
      <c r="H2838">
        <v>528.52272700000003</v>
      </c>
      <c r="I2838">
        <v>528.52272700000003</v>
      </c>
    </row>
    <row r="2839" spans="1:9" x14ac:dyDescent="0.25">
      <c r="A2839" s="8">
        <v>2024</v>
      </c>
      <c r="B2839" s="9" t="s">
        <v>783</v>
      </c>
      <c r="C2839" s="9" t="s">
        <v>3026</v>
      </c>
      <c r="D2839" s="9" t="s">
        <v>4950</v>
      </c>
      <c r="E2839" s="11">
        <f>VLOOKUP(C2839,Typology!$A$2:$D$615,4,FALSE)</f>
        <v>6</v>
      </c>
      <c r="F2839" s="9" t="s">
        <v>3046</v>
      </c>
      <c r="G2839" s="9" t="s">
        <v>7746</v>
      </c>
      <c r="H2839">
        <v>0</v>
      </c>
      <c r="I2839">
        <v>827.499999</v>
      </c>
    </row>
    <row r="2840" spans="1:9" x14ac:dyDescent="0.25">
      <c r="A2840" s="8">
        <v>2024</v>
      </c>
      <c r="B2840" s="9" t="s">
        <v>783</v>
      </c>
      <c r="C2840" s="9" t="s">
        <v>3026</v>
      </c>
      <c r="D2840" s="9" t="s">
        <v>4950</v>
      </c>
      <c r="E2840" s="11">
        <f>VLOOKUP(C2840,Typology!$A$2:$D$615,4,FALSE)</f>
        <v>6</v>
      </c>
      <c r="F2840" s="9" t="s">
        <v>3047</v>
      </c>
      <c r="G2840" s="9" t="s">
        <v>7747</v>
      </c>
      <c r="H2840">
        <v>557.87017000000003</v>
      </c>
      <c r="I2840">
        <v>557.87017000000003</v>
      </c>
    </row>
    <row r="2841" spans="1:9" x14ac:dyDescent="0.25">
      <c r="A2841" s="8">
        <v>2024</v>
      </c>
      <c r="B2841" s="9" t="s">
        <v>783</v>
      </c>
      <c r="C2841" s="9" t="s">
        <v>3026</v>
      </c>
      <c r="D2841" s="9" t="s">
        <v>4950</v>
      </c>
      <c r="E2841" s="11">
        <f>VLOOKUP(C2841,Typology!$A$2:$D$615,4,FALSE)</f>
        <v>6</v>
      </c>
      <c r="F2841" s="9" t="s">
        <v>778</v>
      </c>
      <c r="G2841" s="9" t="s">
        <v>5899</v>
      </c>
      <c r="H2841">
        <v>0</v>
      </c>
      <c r="I2841">
        <v>1932.5253949999999</v>
      </c>
    </row>
    <row r="2842" spans="1:9" x14ac:dyDescent="0.25">
      <c r="A2842" s="8">
        <v>2024</v>
      </c>
      <c r="B2842" s="9" t="s">
        <v>783</v>
      </c>
      <c r="C2842" s="9" t="s">
        <v>3048</v>
      </c>
      <c r="D2842" s="9" t="s">
        <v>4675</v>
      </c>
      <c r="E2842" s="11">
        <f>VLOOKUP(C2842,Typology!$A$2:$D$615,4,FALSE)</f>
        <v>3</v>
      </c>
      <c r="F2842" s="9" t="s">
        <v>3049</v>
      </c>
      <c r="G2842" s="9" t="s">
        <v>7748</v>
      </c>
      <c r="H2842">
        <v>427.83623399999999</v>
      </c>
      <c r="I2842">
        <v>427.83623399999999</v>
      </c>
    </row>
    <row r="2843" spans="1:9" x14ac:dyDescent="0.25">
      <c r="A2843" s="8">
        <v>2024</v>
      </c>
      <c r="B2843" s="9" t="s">
        <v>783</v>
      </c>
      <c r="C2843" s="9" t="s">
        <v>3048</v>
      </c>
      <c r="D2843" s="9" t="s">
        <v>4675</v>
      </c>
      <c r="E2843" s="11">
        <f>VLOOKUP(C2843,Typology!$A$2:$D$615,4,FALSE)</f>
        <v>3</v>
      </c>
      <c r="F2843" s="9" t="s">
        <v>3050</v>
      </c>
      <c r="G2843" s="9" t="s">
        <v>7749</v>
      </c>
      <c r="H2843">
        <v>0</v>
      </c>
      <c r="I2843">
        <v>334.62611099999998</v>
      </c>
    </row>
    <row r="2844" spans="1:9" x14ac:dyDescent="0.25">
      <c r="A2844" s="8">
        <v>2024</v>
      </c>
      <c r="B2844" s="9" t="s">
        <v>783</v>
      </c>
      <c r="C2844" s="9" t="s">
        <v>3048</v>
      </c>
      <c r="D2844" s="9" t="s">
        <v>4675</v>
      </c>
      <c r="E2844" s="11">
        <f>VLOOKUP(C2844,Typology!$A$2:$D$615,4,FALSE)</f>
        <v>3</v>
      </c>
      <c r="F2844" s="9" t="s">
        <v>3051</v>
      </c>
      <c r="G2844" s="9" t="s">
        <v>7750</v>
      </c>
      <c r="H2844">
        <v>78.798526999999993</v>
      </c>
      <c r="I2844">
        <v>361.141839</v>
      </c>
    </row>
    <row r="2845" spans="1:9" x14ac:dyDescent="0.25">
      <c r="A2845" s="8">
        <v>2024</v>
      </c>
      <c r="B2845" s="9" t="s">
        <v>783</v>
      </c>
      <c r="C2845" s="9" t="s">
        <v>3052</v>
      </c>
      <c r="D2845" s="9" t="s">
        <v>4552</v>
      </c>
      <c r="E2845" s="11">
        <f>VLOOKUP(C2845,Typology!$A$2:$D$615,4,FALSE)</f>
        <v>2</v>
      </c>
      <c r="F2845" s="9" t="s">
        <v>3053</v>
      </c>
      <c r="G2845" s="9" t="s">
        <v>7751</v>
      </c>
      <c r="H2845">
        <v>0</v>
      </c>
      <c r="I2845">
        <v>315.89607699999999</v>
      </c>
    </row>
    <row r="2846" spans="1:9" x14ac:dyDescent="0.25">
      <c r="A2846" s="8">
        <v>2024</v>
      </c>
      <c r="B2846" s="9" t="s">
        <v>783</v>
      </c>
      <c r="C2846" s="9" t="s">
        <v>3052</v>
      </c>
      <c r="D2846" s="9" t="s">
        <v>4552</v>
      </c>
      <c r="E2846" s="11">
        <f>VLOOKUP(C2846,Typology!$A$2:$D$615,4,FALSE)</f>
        <v>2</v>
      </c>
      <c r="F2846" s="9" t="s">
        <v>3054</v>
      </c>
      <c r="G2846" s="9" t="s">
        <v>7752</v>
      </c>
      <c r="H2846">
        <v>551.11728600000004</v>
      </c>
      <c r="I2846">
        <v>551.11728600000004</v>
      </c>
    </row>
    <row r="2847" spans="1:9" x14ac:dyDescent="0.25">
      <c r="A2847" s="8">
        <v>2024</v>
      </c>
      <c r="B2847" s="9" t="s">
        <v>783</v>
      </c>
      <c r="C2847" s="9" t="s">
        <v>3052</v>
      </c>
      <c r="D2847" s="9" t="s">
        <v>4552</v>
      </c>
      <c r="E2847" s="11">
        <f>VLOOKUP(C2847,Typology!$A$2:$D$615,4,FALSE)</f>
        <v>2</v>
      </c>
      <c r="F2847" s="9" t="s">
        <v>3056</v>
      </c>
      <c r="G2847" s="9" t="s">
        <v>7754</v>
      </c>
      <c r="H2847">
        <v>0</v>
      </c>
      <c r="I2847">
        <v>246.54080199999999</v>
      </c>
    </row>
    <row r="2848" spans="1:9" x14ac:dyDescent="0.25">
      <c r="A2848" s="8">
        <v>2024</v>
      </c>
      <c r="B2848" s="9" t="s">
        <v>783</v>
      </c>
      <c r="C2848" s="9" t="s">
        <v>3057</v>
      </c>
      <c r="D2848" s="9" t="s">
        <v>4398</v>
      </c>
      <c r="E2848" s="11">
        <f>VLOOKUP(C2848,Typology!$A$2:$D$615,4,FALSE)</f>
        <v>1</v>
      </c>
      <c r="F2848" s="9" t="s">
        <v>3058</v>
      </c>
      <c r="G2848" s="9" t="s">
        <v>7755</v>
      </c>
      <c r="H2848">
        <v>162.12534600000001</v>
      </c>
      <c r="I2848">
        <v>184.12534599999998</v>
      </c>
    </row>
    <row r="2849" spans="1:9" x14ac:dyDescent="0.25">
      <c r="A2849" s="8">
        <v>2024</v>
      </c>
      <c r="B2849" s="9" t="s">
        <v>783</v>
      </c>
      <c r="C2849" s="9" t="s">
        <v>3057</v>
      </c>
      <c r="D2849" s="9" t="s">
        <v>4398</v>
      </c>
      <c r="E2849" s="11">
        <f>VLOOKUP(C2849,Typology!$A$2:$D$615,4,FALSE)</f>
        <v>1</v>
      </c>
      <c r="F2849" s="9" t="s">
        <v>3059</v>
      </c>
      <c r="G2849" s="9" t="s">
        <v>7756</v>
      </c>
      <c r="H2849">
        <v>0</v>
      </c>
      <c r="I2849">
        <v>136.56432799999999</v>
      </c>
    </row>
    <row r="2850" spans="1:9" x14ac:dyDescent="0.25">
      <c r="A2850" s="8">
        <v>2024</v>
      </c>
      <c r="B2850" s="9" t="s">
        <v>783</v>
      </c>
      <c r="C2850" s="9" t="s">
        <v>3060</v>
      </c>
      <c r="D2850" s="9" t="s">
        <v>4553</v>
      </c>
      <c r="E2850" s="11">
        <f>VLOOKUP(C2850,Typology!$A$2:$D$615,4,FALSE)</f>
        <v>2</v>
      </c>
      <c r="F2850" s="9" t="s">
        <v>3061</v>
      </c>
      <c r="G2850" s="9" t="s">
        <v>7757</v>
      </c>
      <c r="H2850">
        <v>222.747185</v>
      </c>
      <c r="I2850">
        <v>256.747185</v>
      </c>
    </row>
    <row r="2851" spans="1:9" x14ac:dyDescent="0.25">
      <c r="A2851" s="8">
        <v>2024</v>
      </c>
      <c r="B2851" s="9" t="s">
        <v>783</v>
      </c>
      <c r="C2851" s="9" t="s">
        <v>3060</v>
      </c>
      <c r="D2851" s="9" t="s">
        <v>4553</v>
      </c>
      <c r="E2851" s="11">
        <f>VLOOKUP(C2851,Typology!$A$2:$D$615,4,FALSE)</f>
        <v>2</v>
      </c>
      <c r="F2851" s="9" t="s">
        <v>3062</v>
      </c>
      <c r="G2851" s="9" t="s">
        <v>7758</v>
      </c>
      <c r="H2851">
        <v>0</v>
      </c>
      <c r="I2851">
        <v>219.899282</v>
      </c>
    </row>
    <row r="2852" spans="1:9" x14ac:dyDescent="0.25">
      <c r="A2852" s="8">
        <v>2024</v>
      </c>
      <c r="B2852" s="9" t="s">
        <v>783</v>
      </c>
      <c r="C2852" s="9" t="s">
        <v>3063</v>
      </c>
      <c r="D2852" s="9" t="s">
        <v>4400</v>
      </c>
      <c r="E2852" s="11">
        <f>VLOOKUP(C2852,Typology!$A$2:$D$615,4,FALSE)</f>
        <v>1</v>
      </c>
      <c r="F2852" s="9" t="s">
        <v>3064</v>
      </c>
      <c r="G2852" s="9" t="s">
        <v>7759</v>
      </c>
      <c r="H2852">
        <v>379.24964699999998</v>
      </c>
      <c r="I2852">
        <v>379.24964699999998</v>
      </c>
    </row>
    <row r="2853" spans="1:9" x14ac:dyDescent="0.25">
      <c r="A2853" s="8">
        <v>2024</v>
      </c>
      <c r="B2853" s="9" t="s">
        <v>783</v>
      </c>
      <c r="C2853" s="9" t="s">
        <v>3063</v>
      </c>
      <c r="D2853" s="9" t="s">
        <v>4400</v>
      </c>
      <c r="E2853" s="11">
        <f>VLOOKUP(C2853,Typology!$A$2:$D$615,4,FALSE)</f>
        <v>1</v>
      </c>
      <c r="F2853" s="9" t="s">
        <v>3065</v>
      </c>
      <c r="G2853" s="9" t="s">
        <v>7760</v>
      </c>
      <c r="H2853">
        <v>0</v>
      </c>
      <c r="I2853">
        <v>355.56265400000001</v>
      </c>
    </row>
    <row r="2854" spans="1:9" x14ac:dyDescent="0.25">
      <c r="A2854" s="8">
        <v>2024</v>
      </c>
      <c r="B2854" s="9" t="s">
        <v>783</v>
      </c>
      <c r="C2854" s="9" t="s">
        <v>3063</v>
      </c>
      <c r="D2854" s="9" t="s">
        <v>4400</v>
      </c>
      <c r="E2854" s="11">
        <f>VLOOKUP(C2854,Typology!$A$2:$D$615,4,FALSE)</f>
        <v>1</v>
      </c>
      <c r="F2854" s="9" t="s">
        <v>3066</v>
      </c>
      <c r="G2854" s="9" t="s">
        <v>7761</v>
      </c>
      <c r="H2854">
        <v>108.50093</v>
      </c>
      <c r="I2854">
        <v>369.31338900000003</v>
      </c>
    </row>
    <row r="2855" spans="1:9" x14ac:dyDescent="0.25">
      <c r="A2855" s="8">
        <v>2024</v>
      </c>
      <c r="B2855" s="9" t="s">
        <v>783</v>
      </c>
      <c r="C2855" s="9" t="s">
        <v>3067</v>
      </c>
      <c r="D2855" s="9" t="s">
        <v>4676</v>
      </c>
      <c r="E2855" s="11">
        <f>VLOOKUP(C2855,Typology!$A$2:$D$615,4,FALSE)</f>
        <v>3</v>
      </c>
      <c r="F2855" s="9" t="s">
        <v>3068</v>
      </c>
      <c r="G2855" s="9" t="s">
        <v>7762</v>
      </c>
      <c r="H2855">
        <v>86.148432</v>
      </c>
      <c r="I2855">
        <v>358.37982399999999</v>
      </c>
    </row>
    <row r="2856" spans="1:9" x14ac:dyDescent="0.25">
      <c r="A2856" s="8">
        <v>2024</v>
      </c>
      <c r="B2856" s="9" t="s">
        <v>783</v>
      </c>
      <c r="C2856" s="9" t="s">
        <v>3067</v>
      </c>
      <c r="D2856" s="9" t="s">
        <v>4676</v>
      </c>
      <c r="E2856" s="11">
        <f>VLOOKUP(C2856,Typology!$A$2:$D$615,4,FALSE)</f>
        <v>3</v>
      </c>
      <c r="F2856" s="9" t="s">
        <v>3069</v>
      </c>
      <c r="G2856" s="9" t="s">
        <v>7763</v>
      </c>
      <c r="H2856">
        <v>453.893485</v>
      </c>
      <c r="I2856">
        <v>453.893485</v>
      </c>
    </row>
    <row r="2857" spans="1:9" x14ac:dyDescent="0.25">
      <c r="A2857" s="8">
        <v>2024</v>
      </c>
      <c r="B2857" s="9" t="s">
        <v>783</v>
      </c>
      <c r="C2857" s="9" t="s">
        <v>3067</v>
      </c>
      <c r="D2857" s="9" t="s">
        <v>4676</v>
      </c>
      <c r="E2857" s="11">
        <f>VLOOKUP(C2857,Typology!$A$2:$D$615,4,FALSE)</f>
        <v>3</v>
      </c>
      <c r="F2857" s="9" t="s">
        <v>625</v>
      </c>
      <c r="G2857" s="9" t="s">
        <v>5776</v>
      </c>
      <c r="H2857">
        <v>0.26890900000000001</v>
      </c>
      <c r="I2857">
        <v>292.83312100000001</v>
      </c>
    </row>
    <row r="2858" spans="1:9" x14ac:dyDescent="0.25">
      <c r="A2858" s="8">
        <v>2024</v>
      </c>
      <c r="B2858" s="9" t="s">
        <v>783</v>
      </c>
      <c r="C2858" s="9" t="s">
        <v>3070</v>
      </c>
      <c r="D2858" s="9" t="s">
        <v>4677</v>
      </c>
      <c r="E2858" s="11">
        <f>VLOOKUP(C2858,Typology!$A$2:$D$615,4,FALSE)</f>
        <v>3</v>
      </c>
      <c r="F2858" s="9" t="s">
        <v>3071</v>
      </c>
      <c r="G2858" s="9" t="s">
        <v>7764</v>
      </c>
      <c r="H2858">
        <v>0</v>
      </c>
      <c r="I2858">
        <v>363.04615100000001</v>
      </c>
    </row>
    <row r="2859" spans="1:9" x14ac:dyDescent="0.25">
      <c r="A2859" s="8">
        <v>2024</v>
      </c>
      <c r="B2859" s="9" t="s">
        <v>783</v>
      </c>
      <c r="C2859" s="9" t="s">
        <v>3070</v>
      </c>
      <c r="D2859" s="9" t="s">
        <v>4677</v>
      </c>
      <c r="E2859" s="11">
        <f>VLOOKUP(C2859,Typology!$A$2:$D$615,4,FALSE)</f>
        <v>3</v>
      </c>
      <c r="F2859" s="9" t="s">
        <v>3072</v>
      </c>
      <c r="G2859" s="9" t="s">
        <v>7607</v>
      </c>
      <c r="H2859">
        <v>92.982455999999999</v>
      </c>
      <c r="I2859">
        <v>397.23391700000002</v>
      </c>
    </row>
    <row r="2860" spans="1:9" x14ac:dyDescent="0.25">
      <c r="A2860" s="8">
        <v>2024</v>
      </c>
      <c r="B2860" s="9" t="s">
        <v>783</v>
      </c>
      <c r="C2860" s="9" t="s">
        <v>3070</v>
      </c>
      <c r="D2860" s="9" t="s">
        <v>4677</v>
      </c>
      <c r="E2860" s="11">
        <f>VLOOKUP(C2860,Typology!$A$2:$D$615,4,FALSE)</f>
        <v>3</v>
      </c>
      <c r="F2860" s="9" t="s">
        <v>3073</v>
      </c>
      <c r="G2860" s="9" t="s">
        <v>7765</v>
      </c>
      <c r="H2860">
        <v>526.96491200000003</v>
      </c>
      <c r="I2860">
        <v>526.96491200000003</v>
      </c>
    </row>
    <row r="2861" spans="1:9" x14ac:dyDescent="0.25">
      <c r="A2861" s="8">
        <v>2024</v>
      </c>
      <c r="B2861" s="9" t="s">
        <v>783</v>
      </c>
      <c r="C2861" s="9" t="s">
        <v>3070</v>
      </c>
      <c r="D2861" s="9" t="s">
        <v>4677</v>
      </c>
      <c r="E2861" s="11">
        <f>VLOOKUP(C2861,Typology!$A$2:$D$615,4,FALSE)</f>
        <v>3</v>
      </c>
      <c r="F2861" s="9" t="s">
        <v>4322</v>
      </c>
      <c r="G2861" s="9" t="s">
        <v>8627</v>
      </c>
      <c r="H2861">
        <v>0</v>
      </c>
      <c r="I2861">
        <v>0</v>
      </c>
    </row>
    <row r="2862" spans="1:9" x14ac:dyDescent="0.25">
      <c r="A2862" s="8">
        <v>2024</v>
      </c>
      <c r="B2862" s="9" t="s">
        <v>783</v>
      </c>
      <c r="C2862" s="9" t="s">
        <v>3074</v>
      </c>
      <c r="D2862" s="9" t="s">
        <v>4403</v>
      </c>
      <c r="E2862" s="11">
        <f>VLOOKUP(C2862,Typology!$A$2:$D$615,4,FALSE)</f>
        <v>1</v>
      </c>
      <c r="F2862" s="9" t="s">
        <v>3075</v>
      </c>
      <c r="G2862" s="9" t="s">
        <v>7766</v>
      </c>
      <c r="H2862">
        <v>57.298190999999996</v>
      </c>
      <c r="I2862">
        <v>245.07781199999999</v>
      </c>
    </row>
    <row r="2863" spans="1:9" x14ac:dyDescent="0.25">
      <c r="A2863" s="8">
        <v>2024</v>
      </c>
      <c r="B2863" s="9" t="s">
        <v>783</v>
      </c>
      <c r="C2863" s="9" t="s">
        <v>3074</v>
      </c>
      <c r="D2863" s="9" t="s">
        <v>4403</v>
      </c>
      <c r="E2863" s="11">
        <f>VLOOKUP(C2863,Typology!$A$2:$D$615,4,FALSE)</f>
        <v>1</v>
      </c>
      <c r="F2863" s="9" t="s">
        <v>3076</v>
      </c>
      <c r="G2863" s="9" t="s">
        <v>7767</v>
      </c>
      <c r="H2863">
        <v>0</v>
      </c>
      <c r="I2863">
        <v>202.22016099999999</v>
      </c>
    </row>
    <row r="2864" spans="1:9" x14ac:dyDescent="0.25">
      <c r="A2864" s="8">
        <v>2024</v>
      </c>
      <c r="B2864" s="9" t="s">
        <v>783</v>
      </c>
      <c r="C2864" s="9" t="s">
        <v>3074</v>
      </c>
      <c r="D2864" s="9" t="s">
        <v>4403</v>
      </c>
      <c r="E2864" s="11">
        <f>VLOOKUP(C2864,Typology!$A$2:$D$615,4,FALSE)</f>
        <v>1</v>
      </c>
      <c r="F2864" s="9" t="s">
        <v>3077</v>
      </c>
      <c r="G2864" s="9" t="s">
        <v>7768</v>
      </c>
      <c r="H2864">
        <v>270.28000099999997</v>
      </c>
      <c r="I2864">
        <v>270.28000099999997</v>
      </c>
    </row>
    <row r="2865" spans="1:9" x14ac:dyDescent="0.25">
      <c r="A2865" s="8">
        <v>2024</v>
      </c>
      <c r="B2865" s="9" t="s">
        <v>783</v>
      </c>
      <c r="C2865" s="9" t="s">
        <v>3074</v>
      </c>
      <c r="D2865" s="9" t="s">
        <v>4403</v>
      </c>
      <c r="E2865" s="11">
        <f>VLOOKUP(C2865,Typology!$A$2:$D$615,4,FALSE)</f>
        <v>1</v>
      </c>
      <c r="F2865" s="9" t="s">
        <v>3074</v>
      </c>
      <c r="G2865" s="9" t="s">
        <v>4403</v>
      </c>
      <c r="H2865">
        <v>0.95375699999999997</v>
      </c>
      <c r="I2865">
        <v>0.95375699999999997</v>
      </c>
    </row>
    <row r="2866" spans="1:9" x14ac:dyDescent="0.25">
      <c r="A2866" s="8">
        <v>2024</v>
      </c>
      <c r="B2866" s="9" t="s">
        <v>783</v>
      </c>
      <c r="C2866" s="9" t="s">
        <v>3079</v>
      </c>
      <c r="D2866" s="9" t="s">
        <v>4884</v>
      </c>
      <c r="E2866" s="11">
        <f>VLOOKUP(C2866,Typology!$A$2:$D$615,4,FALSE)</f>
        <v>5</v>
      </c>
      <c r="F2866" s="9" t="s">
        <v>3080</v>
      </c>
      <c r="G2866" s="9" t="s">
        <v>7770</v>
      </c>
      <c r="H2866">
        <v>0</v>
      </c>
      <c r="I2866">
        <v>1042.725289</v>
      </c>
    </row>
    <row r="2867" spans="1:9" x14ac:dyDescent="0.25">
      <c r="A2867" s="8">
        <v>2024</v>
      </c>
      <c r="B2867" s="9" t="s">
        <v>783</v>
      </c>
      <c r="C2867" s="9" t="s">
        <v>3079</v>
      </c>
      <c r="D2867" s="9" t="s">
        <v>4884</v>
      </c>
      <c r="E2867" s="11">
        <f>VLOOKUP(C2867,Typology!$A$2:$D$615,4,FALSE)</f>
        <v>5</v>
      </c>
      <c r="F2867" s="9" t="s">
        <v>3081</v>
      </c>
      <c r="G2867" s="9" t="s">
        <v>7771</v>
      </c>
      <c r="H2867">
        <v>350.33333199999998</v>
      </c>
      <c r="I2867">
        <v>704.25287100000003</v>
      </c>
    </row>
    <row r="2868" spans="1:9" x14ac:dyDescent="0.25">
      <c r="A2868" s="8">
        <v>2024</v>
      </c>
      <c r="B2868" s="9" t="s">
        <v>783</v>
      </c>
      <c r="C2868" s="9" t="s">
        <v>3079</v>
      </c>
      <c r="D2868" s="9" t="s">
        <v>4884</v>
      </c>
      <c r="E2868" s="11">
        <f>VLOOKUP(C2868,Typology!$A$2:$D$615,4,FALSE)</f>
        <v>5</v>
      </c>
      <c r="F2868" s="9" t="s">
        <v>3082</v>
      </c>
      <c r="G2868" s="9" t="s">
        <v>7772</v>
      </c>
      <c r="H2868">
        <v>178.79017899999999</v>
      </c>
      <c r="I2868">
        <v>178.79017899999999</v>
      </c>
    </row>
    <row r="2869" spans="1:9" x14ac:dyDescent="0.25">
      <c r="A2869" s="8">
        <v>2024</v>
      </c>
      <c r="B2869" s="9" t="s">
        <v>783</v>
      </c>
      <c r="C2869" s="9" t="s">
        <v>3079</v>
      </c>
      <c r="D2869" s="9" t="s">
        <v>4884</v>
      </c>
      <c r="E2869" s="11">
        <f>VLOOKUP(C2869,Typology!$A$2:$D$615,4,FALSE)</f>
        <v>5</v>
      </c>
      <c r="F2869" s="9" t="s">
        <v>3083</v>
      </c>
      <c r="G2869" s="9" t="s">
        <v>7773</v>
      </c>
      <c r="H2869">
        <v>262.31034499999998</v>
      </c>
      <c r="I2869">
        <v>262.31034499999998</v>
      </c>
    </row>
    <row r="2870" spans="1:9" x14ac:dyDescent="0.25">
      <c r="A2870" s="8">
        <v>2024</v>
      </c>
      <c r="B2870" s="9" t="s">
        <v>783</v>
      </c>
      <c r="C2870" s="9" t="s">
        <v>3079</v>
      </c>
      <c r="D2870" s="9" t="s">
        <v>4884</v>
      </c>
      <c r="E2870" s="11">
        <f>VLOOKUP(C2870,Typology!$A$2:$D$615,4,FALSE)</f>
        <v>5</v>
      </c>
      <c r="F2870" s="9" t="s">
        <v>3084</v>
      </c>
      <c r="G2870" s="9" t="s">
        <v>7774</v>
      </c>
      <c r="H2870">
        <v>238.05172400000001</v>
      </c>
      <c r="I2870">
        <v>238.05172400000001</v>
      </c>
    </row>
    <row r="2871" spans="1:9" x14ac:dyDescent="0.25">
      <c r="A2871" s="8">
        <v>2024</v>
      </c>
      <c r="B2871" s="9" t="s">
        <v>783</v>
      </c>
      <c r="C2871" s="9" t="s">
        <v>3079</v>
      </c>
      <c r="D2871" s="9" t="s">
        <v>4884</v>
      </c>
      <c r="E2871" s="11">
        <f>VLOOKUP(C2871,Typology!$A$2:$D$615,4,FALSE)</f>
        <v>5</v>
      </c>
      <c r="F2871" s="9" t="s">
        <v>3079</v>
      </c>
      <c r="G2871" s="9" t="s">
        <v>4884</v>
      </c>
      <c r="H2871">
        <v>4.3044909999999996</v>
      </c>
      <c r="I2871">
        <v>14.849400999999999</v>
      </c>
    </row>
    <row r="2872" spans="1:9" x14ac:dyDescent="0.25">
      <c r="A2872" s="8">
        <v>2024</v>
      </c>
      <c r="B2872" s="9" t="s">
        <v>783</v>
      </c>
      <c r="C2872" s="9" t="s">
        <v>3085</v>
      </c>
      <c r="D2872" s="9" t="s">
        <v>4957</v>
      </c>
      <c r="E2872" s="11">
        <f>VLOOKUP(C2872,Typology!$A$2:$D$615,4,FALSE)</f>
        <v>6</v>
      </c>
      <c r="F2872" s="9" t="s">
        <v>3086</v>
      </c>
      <c r="G2872" s="9" t="s">
        <v>7775</v>
      </c>
      <c r="H2872">
        <v>749.09484899999995</v>
      </c>
      <c r="I2872">
        <v>749.09484899999995</v>
      </c>
    </row>
    <row r="2873" spans="1:9" x14ac:dyDescent="0.25">
      <c r="A2873" s="8">
        <v>2024</v>
      </c>
      <c r="B2873" s="9" t="s">
        <v>783</v>
      </c>
      <c r="C2873" s="9" t="s">
        <v>3085</v>
      </c>
      <c r="D2873" s="9" t="s">
        <v>4957</v>
      </c>
      <c r="E2873" s="11">
        <f>VLOOKUP(C2873,Typology!$A$2:$D$615,4,FALSE)</f>
        <v>6</v>
      </c>
      <c r="F2873" s="9" t="s">
        <v>3087</v>
      </c>
      <c r="G2873" s="9" t="s">
        <v>7776</v>
      </c>
      <c r="H2873">
        <v>0</v>
      </c>
      <c r="I2873">
        <v>767.50822500000004</v>
      </c>
    </row>
    <row r="2874" spans="1:9" x14ac:dyDescent="0.25">
      <c r="A2874" s="8">
        <v>2024</v>
      </c>
      <c r="B2874" s="9" t="s">
        <v>783</v>
      </c>
      <c r="C2874" s="9" t="s">
        <v>3085</v>
      </c>
      <c r="D2874" s="9" t="s">
        <v>4957</v>
      </c>
      <c r="E2874" s="11">
        <f>VLOOKUP(C2874,Typology!$A$2:$D$615,4,FALSE)</f>
        <v>6</v>
      </c>
      <c r="F2874" s="9" t="s">
        <v>3088</v>
      </c>
      <c r="G2874" s="9" t="s">
        <v>7777</v>
      </c>
      <c r="H2874">
        <v>0</v>
      </c>
      <c r="I2874">
        <v>596.76239599999997</v>
      </c>
    </row>
    <row r="2875" spans="1:9" x14ac:dyDescent="0.25">
      <c r="A2875" s="8">
        <v>2024</v>
      </c>
      <c r="B2875" s="9" t="s">
        <v>783</v>
      </c>
      <c r="C2875" s="9" t="s">
        <v>3085</v>
      </c>
      <c r="D2875" s="9" t="s">
        <v>4957</v>
      </c>
      <c r="E2875" s="11">
        <f>VLOOKUP(C2875,Typology!$A$2:$D$615,4,FALSE)</f>
        <v>6</v>
      </c>
      <c r="F2875" s="9" t="s">
        <v>3089</v>
      </c>
      <c r="G2875" s="9" t="s">
        <v>7778</v>
      </c>
      <c r="H2875">
        <v>388.57405899999998</v>
      </c>
      <c r="I2875">
        <v>388.57405899999998</v>
      </c>
    </row>
    <row r="2876" spans="1:9" x14ac:dyDescent="0.25">
      <c r="A2876" s="8">
        <v>2024</v>
      </c>
      <c r="B2876" s="9" t="s">
        <v>783</v>
      </c>
      <c r="C2876" s="9" t="s">
        <v>3090</v>
      </c>
      <c r="D2876" s="9" t="s">
        <v>4885</v>
      </c>
      <c r="E2876" s="11">
        <f>VLOOKUP(C2876,Typology!$A$2:$D$615,4,FALSE)</f>
        <v>5</v>
      </c>
      <c r="F2876" s="9" t="s">
        <v>3091</v>
      </c>
      <c r="G2876" s="9" t="s">
        <v>7779</v>
      </c>
      <c r="H2876">
        <v>464.38859000000002</v>
      </c>
      <c r="I2876">
        <v>464.38859000000002</v>
      </c>
    </row>
    <row r="2877" spans="1:9" x14ac:dyDescent="0.25">
      <c r="A2877" s="8">
        <v>2024</v>
      </c>
      <c r="B2877" s="9" t="s">
        <v>783</v>
      </c>
      <c r="C2877" s="9" t="s">
        <v>3090</v>
      </c>
      <c r="D2877" s="9" t="s">
        <v>4885</v>
      </c>
      <c r="E2877" s="11">
        <f>VLOOKUP(C2877,Typology!$A$2:$D$615,4,FALSE)</f>
        <v>5</v>
      </c>
      <c r="F2877" s="9" t="s">
        <v>3092</v>
      </c>
      <c r="G2877" s="9" t="s">
        <v>7780</v>
      </c>
      <c r="H2877">
        <v>0</v>
      </c>
      <c r="I2877">
        <v>619.73063200000001</v>
      </c>
    </row>
    <row r="2878" spans="1:9" x14ac:dyDescent="0.25">
      <c r="A2878" s="8">
        <v>2024</v>
      </c>
      <c r="B2878" s="9" t="s">
        <v>783</v>
      </c>
      <c r="C2878" s="9" t="s">
        <v>3090</v>
      </c>
      <c r="D2878" s="9" t="s">
        <v>4885</v>
      </c>
      <c r="E2878" s="11">
        <f>VLOOKUP(C2878,Typology!$A$2:$D$615,4,FALSE)</f>
        <v>5</v>
      </c>
      <c r="F2878" s="9" t="s">
        <v>3093</v>
      </c>
      <c r="G2878" s="9" t="s">
        <v>7781</v>
      </c>
      <c r="H2878">
        <v>0</v>
      </c>
      <c r="I2878">
        <v>511.37824000000001</v>
      </c>
    </row>
    <row r="2879" spans="1:9" x14ac:dyDescent="0.25">
      <c r="A2879" s="8">
        <v>2024</v>
      </c>
      <c r="B2879" s="9" t="s">
        <v>783</v>
      </c>
      <c r="C2879" s="9" t="s">
        <v>3090</v>
      </c>
      <c r="D2879" s="9" t="s">
        <v>4885</v>
      </c>
      <c r="E2879" s="11">
        <f>VLOOKUP(C2879,Typology!$A$2:$D$615,4,FALSE)</f>
        <v>5</v>
      </c>
      <c r="F2879" s="9" t="s">
        <v>3094</v>
      </c>
      <c r="G2879" s="9" t="s">
        <v>6407</v>
      </c>
      <c r="H2879">
        <v>417.74825900000002</v>
      </c>
      <c r="I2879">
        <v>417.74825900000002</v>
      </c>
    </row>
    <row r="2880" spans="1:9" x14ac:dyDescent="0.25">
      <c r="A2880" s="8">
        <v>2024</v>
      </c>
      <c r="B2880" s="9" t="s">
        <v>783</v>
      </c>
      <c r="C2880" s="9" t="s">
        <v>3090</v>
      </c>
      <c r="D2880" s="9" t="s">
        <v>4885</v>
      </c>
      <c r="E2880" s="11">
        <f>VLOOKUP(C2880,Typology!$A$2:$D$615,4,FALSE)</f>
        <v>5</v>
      </c>
      <c r="F2880" s="9" t="s">
        <v>3090</v>
      </c>
      <c r="G2880" s="9" t="s">
        <v>4885</v>
      </c>
      <c r="H2880">
        <v>0.78443099999999999</v>
      </c>
      <c r="I2880">
        <v>0.78443099999999999</v>
      </c>
    </row>
    <row r="2881" spans="1:9" x14ac:dyDescent="0.25">
      <c r="A2881" s="8">
        <v>2024</v>
      </c>
      <c r="B2881" s="9" t="s">
        <v>783</v>
      </c>
      <c r="C2881" s="9" t="s">
        <v>3095</v>
      </c>
      <c r="D2881" s="9" t="s">
        <v>4959</v>
      </c>
      <c r="E2881" s="11">
        <f>VLOOKUP(C2881,Typology!$A$2:$D$615,4,FALSE)</f>
        <v>6</v>
      </c>
      <c r="F2881" s="9" t="s">
        <v>480</v>
      </c>
      <c r="G2881" s="9" t="s">
        <v>5646</v>
      </c>
      <c r="H2881">
        <v>0</v>
      </c>
      <c r="I2881">
        <v>1471.9113299999999</v>
      </c>
    </row>
    <row r="2882" spans="1:9" x14ac:dyDescent="0.25">
      <c r="A2882" s="8">
        <v>2024</v>
      </c>
      <c r="B2882" s="9" t="s">
        <v>783</v>
      </c>
      <c r="C2882" s="9" t="s">
        <v>3095</v>
      </c>
      <c r="D2882" s="9" t="s">
        <v>4959</v>
      </c>
      <c r="E2882" s="11">
        <f>VLOOKUP(C2882,Typology!$A$2:$D$615,4,FALSE)</f>
        <v>6</v>
      </c>
      <c r="F2882" s="9" t="s">
        <v>484</v>
      </c>
      <c r="G2882" s="9" t="s">
        <v>5650</v>
      </c>
      <c r="H2882">
        <v>0</v>
      </c>
      <c r="I2882">
        <v>1007.943238</v>
      </c>
    </row>
    <row r="2883" spans="1:9" x14ac:dyDescent="0.25">
      <c r="A2883" s="8">
        <v>2024</v>
      </c>
      <c r="B2883" s="9" t="s">
        <v>783</v>
      </c>
      <c r="C2883" s="9" t="s">
        <v>3095</v>
      </c>
      <c r="D2883" s="9" t="s">
        <v>4959</v>
      </c>
      <c r="E2883" s="11">
        <f>VLOOKUP(C2883,Typology!$A$2:$D$615,4,FALSE)</f>
        <v>6</v>
      </c>
      <c r="F2883" s="9" t="s">
        <v>3096</v>
      </c>
      <c r="G2883" s="9" t="s">
        <v>7782</v>
      </c>
      <c r="H2883">
        <v>854.34110399999997</v>
      </c>
      <c r="I2883">
        <v>854.34110399999997</v>
      </c>
    </row>
    <row r="2884" spans="1:9" x14ac:dyDescent="0.25">
      <c r="A2884" s="8">
        <v>2024</v>
      </c>
      <c r="B2884" s="9" t="s">
        <v>783</v>
      </c>
      <c r="C2884" s="9" t="s">
        <v>3095</v>
      </c>
      <c r="D2884" s="9" t="s">
        <v>4959</v>
      </c>
      <c r="E2884" s="11">
        <f>VLOOKUP(C2884,Typology!$A$2:$D$615,4,FALSE)</f>
        <v>6</v>
      </c>
      <c r="F2884" s="9" t="s">
        <v>3097</v>
      </c>
      <c r="G2884" s="9" t="s">
        <v>7783</v>
      </c>
      <c r="H2884">
        <v>130.35252299999999</v>
      </c>
      <c r="I2884">
        <v>130.35252299999999</v>
      </c>
    </row>
    <row r="2885" spans="1:9" x14ac:dyDescent="0.25">
      <c r="A2885" s="8">
        <v>2024</v>
      </c>
      <c r="B2885" s="9" t="s">
        <v>783</v>
      </c>
      <c r="C2885" s="9" t="s">
        <v>3095</v>
      </c>
      <c r="D2885" s="9" t="s">
        <v>4959</v>
      </c>
      <c r="E2885" s="11">
        <f>VLOOKUP(C2885,Typology!$A$2:$D$615,4,FALSE)</f>
        <v>6</v>
      </c>
      <c r="F2885" s="9" t="s">
        <v>487</v>
      </c>
      <c r="G2885" s="9" t="s">
        <v>5653</v>
      </c>
      <c r="H2885">
        <v>0</v>
      </c>
      <c r="I2885">
        <v>530.46020599999997</v>
      </c>
    </row>
    <row r="2886" spans="1:9" x14ac:dyDescent="0.25">
      <c r="A2886" s="8">
        <v>2024</v>
      </c>
      <c r="B2886" s="9" t="s">
        <v>783</v>
      </c>
      <c r="C2886" s="9" t="s">
        <v>3095</v>
      </c>
      <c r="D2886" s="9" t="s">
        <v>4959</v>
      </c>
      <c r="E2886" s="11">
        <f>VLOOKUP(C2886,Typology!$A$2:$D$615,4,FALSE)</f>
        <v>6</v>
      </c>
      <c r="F2886" s="9" t="s">
        <v>3098</v>
      </c>
      <c r="G2886" s="9" t="s">
        <v>7784</v>
      </c>
      <c r="H2886">
        <v>708.76328599999999</v>
      </c>
      <c r="I2886">
        <v>708.76328599999999</v>
      </c>
    </row>
    <row r="2887" spans="1:9" x14ac:dyDescent="0.25">
      <c r="A2887" s="8">
        <v>2024</v>
      </c>
      <c r="B2887" s="9" t="s">
        <v>783</v>
      </c>
      <c r="C2887" s="9" t="s">
        <v>3095</v>
      </c>
      <c r="D2887" s="9" t="s">
        <v>4959</v>
      </c>
      <c r="E2887" s="11">
        <f>VLOOKUP(C2887,Typology!$A$2:$D$615,4,FALSE)</f>
        <v>6</v>
      </c>
      <c r="F2887" s="9" t="s">
        <v>3099</v>
      </c>
      <c r="G2887" s="9" t="s">
        <v>7785</v>
      </c>
      <c r="H2887">
        <v>501.03986200000003</v>
      </c>
      <c r="I2887">
        <v>501.03986200000003</v>
      </c>
    </row>
    <row r="2888" spans="1:9" x14ac:dyDescent="0.25">
      <c r="A2888" s="8">
        <v>2024</v>
      </c>
      <c r="B2888" s="9" t="s">
        <v>783</v>
      </c>
      <c r="C2888" s="9" t="s">
        <v>3095</v>
      </c>
      <c r="D2888" s="9" t="s">
        <v>4959</v>
      </c>
      <c r="E2888" s="11">
        <f>VLOOKUP(C2888,Typology!$A$2:$D$615,4,FALSE)</f>
        <v>6</v>
      </c>
      <c r="F2888" s="9" t="s">
        <v>3100</v>
      </c>
      <c r="G2888" s="9" t="s">
        <v>7786</v>
      </c>
      <c r="H2888">
        <v>642.19618700000001</v>
      </c>
      <c r="I2888">
        <v>642.19618700000001</v>
      </c>
    </row>
    <row r="2889" spans="1:9" x14ac:dyDescent="0.25">
      <c r="A2889" s="8">
        <v>2024</v>
      </c>
      <c r="B2889" s="9" t="s">
        <v>783</v>
      </c>
      <c r="C2889" s="9" t="s">
        <v>3095</v>
      </c>
      <c r="D2889" s="9" t="s">
        <v>4959</v>
      </c>
      <c r="E2889" s="11">
        <f>VLOOKUP(C2889,Typology!$A$2:$D$615,4,FALSE)</f>
        <v>6</v>
      </c>
      <c r="F2889" s="9" t="s">
        <v>3101</v>
      </c>
      <c r="G2889" s="9" t="s">
        <v>7787</v>
      </c>
      <c r="H2889">
        <v>488.09407999999996</v>
      </c>
      <c r="I2889">
        <v>488.09407999999996</v>
      </c>
    </row>
    <row r="2890" spans="1:9" x14ac:dyDescent="0.25">
      <c r="A2890" s="8">
        <v>2024</v>
      </c>
      <c r="B2890" s="9" t="s">
        <v>783</v>
      </c>
      <c r="C2890" s="9" t="s">
        <v>3095</v>
      </c>
      <c r="D2890" s="9" t="s">
        <v>4959</v>
      </c>
      <c r="E2890" s="11">
        <f>VLOOKUP(C2890,Typology!$A$2:$D$615,4,FALSE)</f>
        <v>6</v>
      </c>
      <c r="F2890" s="9" t="s">
        <v>491</v>
      </c>
      <c r="G2890" s="9" t="s">
        <v>5657</v>
      </c>
      <c r="H2890">
        <v>0</v>
      </c>
      <c r="I2890">
        <v>740.81768599999998</v>
      </c>
    </row>
    <row r="2891" spans="1:9" x14ac:dyDescent="0.25">
      <c r="A2891" s="8">
        <v>2024</v>
      </c>
      <c r="B2891" s="9" t="s">
        <v>783</v>
      </c>
      <c r="C2891" s="9" t="s">
        <v>3095</v>
      </c>
      <c r="D2891" s="9" t="s">
        <v>4959</v>
      </c>
      <c r="E2891" s="11">
        <f>VLOOKUP(C2891,Typology!$A$2:$D$615,4,FALSE)</f>
        <v>6</v>
      </c>
      <c r="F2891" s="9" t="s">
        <v>3102</v>
      </c>
      <c r="G2891" s="9" t="s">
        <v>7788</v>
      </c>
      <c r="H2891">
        <v>549.478069</v>
      </c>
      <c r="I2891">
        <v>549.478069</v>
      </c>
    </row>
    <row r="2892" spans="1:9" x14ac:dyDescent="0.25">
      <c r="A2892" s="8">
        <v>2024</v>
      </c>
      <c r="B2892" s="9" t="s">
        <v>783</v>
      </c>
      <c r="C2892" s="9" t="s">
        <v>3103</v>
      </c>
      <c r="D2892" s="9" t="s">
        <v>4680</v>
      </c>
      <c r="E2892" s="11">
        <f>VLOOKUP(C2892,Typology!$A$2:$D$615,4,FALSE)</f>
        <v>3</v>
      </c>
      <c r="F2892" s="9" t="s">
        <v>3104</v>
      </c>
      <c r="G2892" s="9" t="s">
        <v>7789</v>
      </c>
      <c r="H2892">
        <v>249.41242700000001</v>
      </c>
      <c r="I2892">
        <v>249.41242700000001</v>
      </c>
    </row>
    <row r="2893" spans="1:9" x14ac:dyDescent="0.25">
      <c r="A2893" s="8">
        <v>2024</v>
      </c>
      <c r="B2893" s="9" t="s">
        <v>783</v>
      </c>
      <c r="C2893" s="9" t="s">
        <v>3103</v>
      </c>
      <c r="D2893" s="9" t="s">
        <v>4680</v>
      </c>
      <c r="E2893" s="11">
        <f>VLOOKUP(C2893,Typology!$A$2:$D$615,4,FALSE)</f>
        <v>3</v>
      </c>
      <c r="F2893" s="9" t="s">
        <v>483</v>
      </c>
      <c r="G2893" s="9" t="s">
        <v>5649</v>
      </c>
      <c r="H2893">
        <v>0</v>
      </c>
      <c r="I2893">
        <v>290.88605200000001</v>
      </c>
    </row>
    <row r="2894" spans="1:9" x14ac:dyDescent="0.25">
      <c r="A2894" s="8">
        <v>2024</v>
      </c>
      <c r="B2894" s="9" t="s">
        <v>783</v>
      </c>
      <c r="C2894" s="9" t="s">
        <v>3105</v>
      </c>
      <c r="D2894" s="9" t="s">
        <v>4556</v>
      </c>
      <c r="E2894" s="11">
        <f>VLOOKUP(C2894,Typology!$A$2:$D$615,4,FALSE)</f>
        <v>2</v>
      </c>
      <c r="F2894" s="9" t="s">
        <v>3106</v>
      </c>
      <c r="G2894" s="9" t="s">
        <v>7790</v>
      </c>
      <c r="H2894">
        <v>219.12795700000001</v>
      </c>
      <c r="I2894">
        <v>427.18547799999999</v>
      </c>
    </row>
    <row r="2895" spans="1:9" x14ac:dyDescent="0.25">
      <c r="A2895" s="8">
        <v>2024</v>
      </c>
      <c r="B2895" s="9" t="s">
        <v>783</v>
      </c>
      <c r="C2895" s="9" t="s">
        <v>3105</v>
      </c>
      <c r="D2895" s="9" t="s">
        <v>4556</v>
      </c>
      <c r="E2895" s="11">
        <f>VLOOKUP(C2895,Typology!$A$2:$D$615,4,FALSE)</f>
        <v>2</v>
      </c>
      <c r="F2895" s="9" t="s">
        <v>486</v>
      </c>
      <c r="G2895" s="9" t="s">
        <v>5652</v>
      </c>
      <c r="H2895">
        <v>0</v>
      </c>
      <c r="I2895">
        <v>391.16037999999998</v>
      </c>
    </row>
    <row r="2896" spans="1:9" x14ac:dyDescent="0.25">
      <c r="A2896" s="8">
        <v>2024</v>
      </c>
      <c r="B2896" s="9" t="s">
        <v>783</v>
      </c>
      <c r="C2896" s="9" t="s">
        <v>3105</v>
      </c>
      <c r="D2896" s="9" t="s">
        <v>4556</v>
      </c>
      <c r="E2896" s="11">
        <f>VLOOKUP(C2896,Typology!$A$2:$D$615,4,FALSE)</f>
        <v>2</v>
      </c>
      <c r="F2896" s="9" t="s">
        <v>3107</v>
      </c>
      <c r="G2896" s="9" t="s">
        <v>7791</v>
      </c>
      <c r="H2896">
        <v>417.32710200000002</v>
      </c>
      <c r="I2896">
        <v>417.32710200000002</v>
      </c>
    </row>
    <row r="2897" spans="1:9" x14ac:dyDescent="0.25">
      <c r="A2897" s="8">
        <v>2024</v>
      </c>
      <c r="B2897" s="9" t="s">
        <v>783</v>
      </c>
      <c r="C2897" s="9" t="s">
        <v>3108</v>
      </c>
      <c r="D2897" s="9" t="s">
        <v>4960</v>
      </c>
      <c r="E2897" s="11">
        <f>VLOOKUP(C2897,Typology!$A$2:$D$615,4,FALSE)</f>
        <v>6</v>
      </c>
      <c r="F2897" s="9" t="s">
        <v>481</v>
      </c>
      <c r="G2897" s="9" t="s">
        <v>5647</v>
      </c>
      <c r="H2897">
        <v>0</v>
      </c>
      <c r="I2897">
        <v>583.30482800000004</v>
      </c>
    </row>
    <row r="2898" spans="1:9" x14ac:dyDescent="0.25">
      <c r="A2898" s="8">
        <v>2024</v>
      </c>
      <c r="B2898" s="9" t="s">
        <v>783</v>
      </c>
      <c r="C2898" s="9" t="s">
        <v>3108</v>
      </c>
      <c r="D2898" s="9" t="s">
        <v>4960</v>
      </c>
      <c r="E2898" s="11">
        <f>VLOOKUP(C2898,Typology!$A$2:$D$615,4,FALSE)</f>
        <v>6</v>
      </c>
      <c r="F2898" s="9" t="s">
        <v>482</v>
      </c>
      <c r="G2898" s="9" t="s">
        <v>5648</v>
      </c>
      <c r="H2898">
        <v>0</v>
      </c>
      <c r="I2898">
        <v>761.331142</v>
      </c>
    </row>
    <row r="2899" spans="1:9" x14ac:dyDescent="0.25">
      <c r="A2899" s="8">
        <v>2024</v>
      </c>
      <c r="B2899" s="9" t="s">
        <v>783</v>
      </c>
      <c r="C2899" s="9" t="s">
        <v>3108</v>
      </c>
      <c r="D2899" s="9" t="s">
        <v>4960</v>
      </c>
      <c r="E2899" s="11">
        <f>VLOOKUP(C2899,Typology!$A$2:$D$615,4,FALSE)</f>
        <v>6</v>
      </c>
      <c r="F2899" s="9" t="s">
        <v>3109</v>
      </c>
      <c r="G2899" s="9" t="s">
        <v>7792</v>
      </c>
      <c r="H2899">
        <v>600.35762199999999</v>
      </c>
      <c r="I2899">
        <v>600.35762199999999</v>
      </c>
    </row>
    <row r="2900" spans="1:9" x14ac:dyDescent="0.25">
      <c r="A2900" s="8">
        <v>2024</v>
      </c>
      <c r="B2900" s="9" t="s">
        <v>783</v>
      </c>
      <c r="C2900" s="9" t="s">
        <v>3108</v>
      </c>
      <c r="D2900" s="9" t="s">
        <v>4960</v>
      </c>
      <c r="E2900" s="11">
        <f>VLOOKUP(C2900,Typology!$A$2:$D$615,4,FALSE)</f>
        <v>6</v>
      </c>
      <c r="F2900" s="9" t="s">
        <v>3110</v>
      </c>
      <c r="G2900" s="9" t="s">
        <v>7793</v>
      </c>
      <c r="H2900">
        <v>641.77719500000001</v>
      </c>
      <c r="I2900">
        <v>642.77719500000001</v>
      </c>
    </row>
    <row r="2901" spans="1:9" x14ac:dyDescent="0.25">
      <c r="A2901" s="8">
        <v>2024</v>
      </c>
      <c r="B2901" s="9" t="s">
        <v>783</v>
      </c>
      <c r="C2901" s="9" t="s">
        <v>3111</v>
      </c>
      <c r="D2901" s="9" t="s">
        <v>4405</v>
      </c>
      <c r="E2901" s="11">
        <f>VLOOKUP(C2901,Typology!$A$2:$D$615,4,FALSE)</f>
        <v>1</v>
      </c>
      <c r="F2901" s="9" t="s">
        <v>3112</v>
      </c>
      <c r="G2901" s="9" t="s">
        <v>7794</v>
      </c>
      <c r="H2901">
        <v>340.197429</v>
      </c>
      <c r="I2901">
        <v>340.197429</v>
      </c>
    </row>
    <row r="2902" spans="1:9" x14ac:dyDescent="0.25">
      <c r="A2902" s="8">
        <v>2024</v>
      </c>
      <c r="B2902" s="9" t="s">
        <v>783</v>
      </c>
      <c r="C2902" s="9" t="s">
        <v>3111</v>
      </c>
      <c r="D2902" s="9" t="s">
        <v>4405</v>
      </c>
      <c r="E2902" s="11">
        <f>VLOOKUP(C2902,Typology!$A$2:$D$615,4,FALSE)</f>
        <v>1</v>
      </c>
      <c r="F2902" s="9" t="s">
        <v>3113</v>
      </c>
      <c r="G2902" s="9" t="s">
        <v>7795</v>
      </c>
      <c r="H2902">
        <v>198.11737399999998</v>
      </c>
      <c r="I2902">
        <v>198.11737399999998</v>
      </c>
    </row>
    <row r="2903" spans="1:9" x14ac:dyDescent="0.25">
      <c r="A2903" s="8">
        <v>2024</v>
      </c>
      <c r="B2903" s="9" t="s">
        <v>783</v>
      </c>
      <c r="C2903" s="9" t="s">
        <v>3111</v>
      </c>
      <c r="D2903" s="9" t="s">
        <v>4405</v>
      </c>
      <c r="E2903" s="11">
        <f>VLOOKUP(C2903,Typology!$A$2:$D$615,4,FALSE)</f>
        <v>1</v>
      </c>
      <c r="F2903" s="9" t="s">
        <v>3114</v>
      </c>
      <c r="G2903" s="9" t="s">
        <v>7796</v>
      </c>
      <c r="H2903">
        <v>0</v>
      </c>
      <c r="I2903">
        <v>409.91081200000002</v>
      </c>
    </row>
    <row r="2904" spans="1:9" x14ac:dyDescent="0.25">
      <c r="A2904" s="8">
        <v>2024</v>
      </c>
      <c r="B2904" s="9" t="s">
        <v>783</v>
      </c>
      <c r="C2904" s="9" t="s">
        <v>3111</v>
      </c>
      <c r="D2904" s="9" t="s">
        <v>4405</v>
      </c>
      <c r="E2904" s="11">
        <f>VLOOKUP(C2904,Typology!$A$2:$D$615,4,FALSE)</f>
        <v>1</v>
      </c>
      <c r="F2904" s="9" t="s">
        <v>3115</v>
      </c>
      <c r="G2904" s="9" t="s">
        <v>7797</v>
      </c>
      <c r="H2904">
        <v>0</v>
      </c>
      <c r="I2904">
        <v>338.29381899999998</v>
      </c>
    </row>
    <row r="2905" spans="1:9" x14ac:dyDescent="0.25">
      <c r="A2905" s="8">
        <v>2024</v>
      </c>
      <c r="B2905" s="9" t="s">
        <v>783</v>
      </c>
      <c r="C2905" s="9" t="s">
        <v>3111</v>
      </c>
      <c r="D2905" s="9" t="s">
        <v>4405</v>
      </c>
      <c r="E2905" s="11">
        <f>VLOOKUP(C2905,Typology!$A$2:$D$615,4,FALSE)</f>
        <v>1</v>
      </c>
      <c r="F2905" s="9" t="s">
        <v>3116</v>
      </c>
      <c r="G2905" s="9" t="s">
        <v>7798</v>
      </c>
      <c r="H2905">
        <v>149.26656500000001</v>
      </c>
      <c r="I2905">
        <v>149.26656500000001</v>
      </c>
    </row>
    <row r="2906" spans="1:9" x14ac:dyDescent="0.25">
      <c r="A2906" s="8">
        <v>2024</v>
      </c>
      <c r="B2906" s="9" t="s">
        <v>783</v>
      </c>
      <c r="C2906" s="9" t="s">
        <v>3117</v>
      </c>
      <c r="D2906" s="9" t="s">
        <v>4886</v>
      </c>
      <c r="E2906" s="11">
        <f>VLOOKUP(C2906,Typology!$A$2:$D$615,4,FALSE)</f>
        <v>5</v>
      </c>
      <c r="F2906" s="9" t="s">
        <v>503</v>
      </c>
      <c r="G2906" s="9" t="s">
        <v>5668</v>
      </c>
      <c r="H2906">
        <v>0</v>
      </c>
      <c r="I2906">
        <v>520.106493</v>
      </c>
    </row>
    <row r="2907" spans="1:9" x14ac:dyDescent="0.25">
      <c r="A2907" s="8">
        <v>2024</v>
      </c>
      <c r="B2907" s="9" t="s">
        <v>783</v>
      </c>
      <c r="C2907" s="9" t="s">
        <v>3117</v>
      </c>
      <c r="D2907" s="9" t="s">
        <v>4886</v>
      </c>
      <c r="E2907" s="11">
        <f>VLOOKUP(C2907,Typology!$A$2:$D$615,4,FALSE)</f>
        <v>5</v>
      </c>
      <c r="F2907" s="9" t="s">
        <v>3118</v>
      </c>
      <c r="G2907" s="9" t="s">
        <v>7799</v>
      </c>
      <c r="H2907">
        <v>552.97938599999998</v>
      </c>
      <c r="I2907">
        <v>635.28894300000002</v>
      </c>
    </row>
    <row r="2908" spans="1:9" x14ac:dyDescent="0.25">
      <c r="A2908" s="8">
        <v>2024</v>
      </c>
      <c r="B2908" s="9" t="s">
        <v>783</v>
      </c>
      <c r="C2908" s="9" t="s">
        <v>3119</v>
      </c>
      <c r="D2908" s="9" t="s">
        <v>4962</v>
      </c>
      <c r="E2908" s="11">
        <f>VLOOKUP(C2908,Typology!$A$2:$D$615,4,FALSE)</f>
        <v>6</v>
      </c>
      <c r="F2908" s="9" t="s">
        <v>494</v>
      </c>
      <c r="G2908" s="9" t="s">
        <v>5659</v>
      </c>
      <c r="H2908">
        <v>0</v>
      </c>
      <c r="I2908">
        <v>1129.8120590000001</v>
      </c>
    </row>
    <row r="2909" spans="1:9" x14ac:dyDescent="0.25">
      <c r="A2909" s="8">
        <v>2024</v>
      </c>
      <c r="B2909" s="9" t="s">
        <v>783</v>
      </c>
      <c r="C2909" s="9" t="s">
        <v>3119</v>
      </c>
      <c r="D2909" s="9" t="s">
        <v>4962</v>
      </c>
      <c r="E2909" s="11">
        <f>VLOOKUP(C2909,Typology!$A$2:$D$615,4,FALSE)</f>
        <v>6</v>
      </c>
      <c r="F2909" s="9" t="s">
        <v>3120</v>
      </c>
      <c r="G2909" s="9" t="s">
        <v>7800</v>
      </c>
      <c r="H2909">
        <v>475.44531899999998</v>
      </c>
      <c r="I2909">
        <v>569.81708300000003</v>
      </c>
    </row>
    <row r="2910" spans="1:9" x14ac:dyDescent="0.25">
      <c r="A2910" s="8">
        <v>2024</v>
      </c>
      <c r="B2910" s="9" t="s">
        <v>783</v>
      </c>
      <c r="C2910" s="9" t="s">
        <v>3119</v>
      </c>
      <c r="D2910" s="9" t="s">
        <v>4962</v>
      </c>
      <c r="E2910" s="11">
        <f>VLOOKUP(C2910,Typology!$A$2:$D$615,4,FALSE)</f>
        <v>6</v>
      </c>
      <c r="F2910" s="9" t="s">
        <v>3121</v>
      </c>
      <c r="G2910" s="9" t="s">
        <v>6882</v>
      </c>
      <c r="H2910">
        <v>533.638058</v>
      </c>
      <c r="I2910">
        <v>632.95597699999996</v>
      </c>
    </row>
    <row r="2911" spans="1:9" x14ac:dyDescent="0.25">
      <c r="A2911" s="8">
        <v>2024</v>
      </c>
      <c r="B2911" s="9" t="s">
        <v>783</v>
      </c>
      <c r="C2911" s="9" t="s">
        <v>3119</v>
      </c>
      <c r="D2911" s="9" t="s">
        <v>4962</v>
      </c>
      <c r="E2911" s="11">
        <f>VLOOKUP(C2911,Typology!$A$2:$D$615,4,FALSE)</f>
        <v>6</v>
      </c>
      <c r="F2911" s="9" t="s">
        <v>3122</v>
      </c>
      <c r="G2911" s="9" t="s">
        <v>7801</v>
      </c>
      <c r="H2911">
        <v>414.035459</v>
      </c>
      <c r="I2911">
        <v>504.99499600000001</v>
      </c>
    </row>
    <row r="2912" spans="1:9" x14ac:dyDescent="0.25">
      <c r="A2912" s="8">
        <v>2024</v>
      </c>
      <c r="B2912" s="9" t="s">
        <v>783</v>
      </c>
      <c r="C2912" s="9" t="s">
        <v>3119</v>
      </c>
      <c r="D2912" s="9" t="s">
        <v>4962</v>
      </c>
      <c r="E2912" s="11">
        <f>VLOOKUP(C2912,Typology!$A$2:$D$615,4,FALSE)</f>
        <v>6</v>
      </c>
      <c r="F2912" s="9" t="s">
        <v>3123</v>
      </c>
      <c r="G2912" s="9" t="s">
        <v>7802</v>
      </c>
      <c r="H2912">
        <v>549.42485599999998</v>
      </c>
      <c r="I2912">
        <v>643.61560699999995</v>
      </c>
    </row>
    <row r="2913" spans="1:9" x14ac:dyDescent="0.25">
      <c r="A2913" s="8">
        <v>2024</v>
      </c>
      <c r="B2913" s="9" t="s">
        <v>783</v>
      </c>
      <c r="C2913" s="9" t="s">
        <v>3119</v>
      </c>
      <c r="D2913" s="9" t="s">
        <v>4962</v>
      </c>
      <c r="E2913" s="11">
        <f>VLOOKUP(C2913,Typology!$A$2:$D$615,4,FALSE)</f>
        <v>6</v>
      </c>
      <c r="F2913" s="9" t="s">
        <v>3124</v>
      </c>
      <c r="G2913" s="9" t="s">
        <v>7803</v>
      </c>
      <c r="H2913">
        <v>535.62746200000004</v>
      </c>
      <c r="I2913">
        <v>618.64480200000003</v>
      </c>
    </row>
    <row r="2914" spans="1:9" x14ac:dyDescent="0.25">
      <c r="A2914" s="8">
        <v>2024</v>
      </c>
      <c r="B2914" s="9" t="s">
        <v>783</v>
      </c>
      <c r="C2914" s="9" t="s">
        <v>3119</v>
      </c>
      <c r="D2914" s="9" t="s">
        <v>4962</v>
      </c>
      <c r="E2914" s="11">
        <f>VLOOKUP(C2914,Typology!$A$2:$D$615,4,FALSE)</f>
        <v>6</v>
      </c>
      <c r="F2914" s="9" t="s">
        <v>3125</v>
      </c>
      <c r="G2914" s="9" t="s">
        <v>7804</v>
      </c>
      <c r="H2914">
        <v>492.664739</v>
      </c>
      <c r="I2914">
        <v>573.60322499999995</v>
      </c>
    </row>
    <row r="2915" spans="1:9" x14ac:dyDescent="0.25">
      <c r="A2915" s="8">
        <v>2024</v>
      </c>
      <c r="B2915" s="9" t="s">
        <v>783</v>
      </c>
      <c r="C2915" s="9" t="s">
        <v>3119</v>
      </c>
      <c r="D2915" s="9" t="s">
        <v>4962</v>
      </c>
      <c r="E2915" s="11">
        <f>VLOOKUP(C2915,Typology!$A$2:$D$615,4,FALSE)</f>
        <v>6</v>
      </c>
      <c r="F2915" s="9" t="s">
        <v>544</v>
      </c>
      <c r="G2915" s="9" t="s">
        <v>5709</v>
      </c>
      <c r="H2915">
        <v>0</v>
      </c>
      <c r="I2915">
        <v>989.263104</v>
      </c>
    </row>
    <row r="2916" spans="1:9" x14ac:dyDescent="0.25">
      <c r="A2916" s="8">
        <v>2024</v>
      </c>
      <c r="B2916" s="9" t="s">
        <v>783</v>
      </c>
      <c r="C2916" s="9" t="s">
        <v>3119</v>
      </c>
      <c r="D2916" s="9" t="s">
        <v>4962</v>
      </c>
      <c r="E2916" s="11">
        <f>VLOOKUP(C2916,Typology!$A$2:$D$615,4,FALSE)</f>
        <v>6</v>
      </c>
      <c r="F2916" s="9" t="s">
        <v>3126</v>
      </c>
      <c r="G2916" s="9" t="s">
        <v>7805</v>
      </c>
      <c r="H2916">
        <v>0</v>
      </c>
      <c r="I2916">
        <v>1074.0456770000001</v>
      </c>
    </row>
    <row r="2917" spans="1:9" x14ac:dyDescent="0.25">
      <c r="A2917" s="8">
        <v>2024</v>
      </c>
      <c r="B2917" s="9" t="s">
        <v>783</v>
      </c>
      <c r="C2917" s="9" t="s">
        <v>3127</v>
      </c>
      <c r="D2917" s="9" t="s">
        <v>5527</v>
      </c>
      <c r="E2917" s="11">
        <f>VLOOKUP(C2917,Typology!$A$2:$D$615,4,FALSE)</f>
        <v>5</v>
      </c>
      <c r="F2917" s="9" t="s">
        <v>3128</v>
      </c>
      <c r="G2917" s="9" t="s">
        <v>6278</v>
      </c>
      <c r="H2917">
        <v>659.89734899999996</v>
      </c>
      <c r="I2917">
        <v>659.89734899999996</v>
      </c>
    </row>
    <row r="2918" spans="1:9" x14ac:dyDescent="0.25">
      <c r="A2918" s="8">
        <v>2024</v>
      </c>
      <c r="B2918" s="9" t="s">
        <v>783</v>
      </c>
      <c r="C2918" s="9" t="s">
        <v>3127</v>
      </c>
      <c r="D2918" s="9" t="s">
        <v>5527</v>
      </c>
      <c r="E2918" s="11">
        <f>VLOOKUP(C2918,Typology!$A$2:$D$615,4,FALSE)</f>
        <v>5</v>
      </c>
      <c r="F2918" s="9" t="s">
        <v>427</v>
      </c>
      <c r="G2918" s="9" t="s">
        <v>5604</v>
      </c>
      <c r="H2918">
        <v>0</v>
      </c>
      <c r="I2918">
        <v>1428.9342139999999</v>
      </c>
    </row>
    <row r="2919" spans="1:9" x14ac:dyDescent="0.25">
      <c r="A2919" s="8">
        <v>2024</v>
      </c>
      <c r="B2919" s="9" t="s">
        <v>783</v>
      </c>
      <c r="C2919" s="9" t="s">
        <v>3127</v>
      </c>
      <c r="D2919" s="9" t="s">
        <v>5527</v>
      </c>
      <c r="E2919" s="11">
        <f>VLOOKUP(C2919,Typology!$A$2:$D$615,4,FALSE)</f>
        <v>5</v>
      </c>
      <c r="F2919" s="9" t="s">
        <v>3129</v>
      </c>
      <c r="G2919" s="9" t="s">
        <v>7806</v>
      </c>
      <c r="H2919">
        <v>0</v>
      </c>
      <c r="I2919">
        <v>532.20563200000004</v>
      </c>
    </row>
    <row r="2920" spans="1:9" x14ac:dyDescent="0.25">
      <c r="A2920" s="8">
        <v>2024</v>
      </c>
      <c r="B2920" s="9" t="s">
        <v>783</v>
      </c>
      <c r="C2920" s="9" t="s">
        <v>3127</v>
      </c>
      <c r="D2920" s="9" t="s">
        <v>5527</v>
      </c>
      <c r="E2920" s="11">
        <f>VLOOKUP(C2920,Typology!$A$2:$D$615,4,FALSE)</f>
        <v>5</v>
      </c>
      <c r="F2920" s="9" t="s">
        <v>3130</v>
      </c>
      <c r="G2920" s="9" t="s">
        <v>7807</v>
      </c>
      <c r="H2920">
        <v>78.38447699999999</v>
      </c>
      <c r="I2920">
        <v>78.38447699999999</v>
      </c>
    </row>
    <row r="2921" spans="1:9" x14ac:dyDescent="0.25">
      <c r="A2921" s="8">
        <v>2024</v>
      </c>
      <c r="B2921" s="9" t="s">
        <v>783</v>
      </c>
      <c r="C2921" s="9" t="s">
        <v>3127</v>
      </c>
      <c r="D2921" s="9" t="s">
        <v>5527</v>
      </c>
      <c r="E2921" s="11">
        <f>VLOOKUP(C2921,Typology!$A$2:$D$615,4,FALSE)</f>
        <v>5</v>
      </c>
      <c r="F2921" s="9" t="s">
        <v>3131</v>
      </c>
      <c r="G2921" s="9" t="s">
        <v>7808</v>
      </c>
      <c r="H2921">
        <v>581.63849500000003</v>
      </c>
      <c r="I2921">
        <v>581.63849500000003</v>
      </c>
    </row>
    <row r="2922" spans="1:9" x14ac:dyDescent="0.25">
      <c r="A2922" s="8">
        <v>2024</v>
      </c>
      <c r="B2922" s="9" t="s">
        <v>783</v>
      </c>
      <c r="C2922" s="9" t="s">
        <v>3127</v>
      </c>
      <c r="D2922" s="9" t="s">
        <v>5527</v>
      </c>
      <c r="E2922" s="11">
        <f>VLOOKUP(C2922,Typology!$A$2:$D$615,4,FALSE)</f>
        <v>5</v>
      </c>
      <c r="F2922" s="9" t="s">
        <v>3132</v>
      </c>
      <c r="G2922" s="9" t="s">
        <v>7809</v>
      </c>
      <c r="H2922">
        <v>826.02933900000005</v>
      </c>
      <c r="I2922">
        <v>826.02933900000005</v>
      </c>
    </row>
    <row r="2923" spans="1:9" x14ac:dyDescent="0.25">
      <c r="A2923" s="8">
        <v>2024</v>
      </c>
      <c r="B2923" s="9" t="s">
        <v>783</v>
      </c>
      <c r="C2923" s="9" t="s">
        <v>3127</v>
      </c>
      <c r="D2923" s="9" t="s">
        <v>5527</v>
      </c>
      <c r="E2923" s="11">
        <f>VLOOKUP(C2923,Typology!$A$2:$D$615,4,FALSE)</f>
        <v>5</v>
      </c>
      <c r="F2923" s="9" t="s">
        <v>3133</v>
      </c>
      <c r="G2923" s="9" t="s">
        <v>7810</v>
      </c>
      <c r="H2923">
        <v>747.00771799999995</v>
      </c>
      <c r="I2923">
        <v>747.00771799999995</v>
      </c>
    </row>
    <row r="2924" spans="1:9" x14ac:dyDescent="0.25">
      <c r="A2924" s="8">
        <v>2024</v>
      </c>
      <c r="B2924" s="9" t="s">
        <v>783</v>
      </c>
      <c r="C2924" s="9" t="s">
        <v>3127</v>
      </c>
      <c r="D2924" s="9" t="s">
        <v>5527</v>
      </c>
      <c r="E2924" s="11">
        <f>VLOOKUP(C2924,Typology!$A$2:$D$615,4,FALSE)</f>
        <v>5</v>
      </c>
      <c r="F2924" s="9" t="s">
        <v>3134</v>
      </c>
      <c r="G2924" s="9" t="s">
        <v>7811</v>
      </c>
      <c r="H2924">
        <v>804.45484799999997</v>
      </c>
      <c r="I2924">
        <v>804.45484799999997</v>
      </c>
    </row>
    <row r="2925" spans="1:9" x14ac:dyDescent="0.25">
      <c r="A2925" s="8">
        <v>2024</v>
      </c>
      <c r="B2925" s="9" t="s">
        <v>783</v>
      </c>
      <c r="C2925" s="9" t="s">
        <v>3127</v>
      </c>
      <c r="D2925" s="9" t="s">
        <v>5527</v>
      </c>
      <c r="E2925" s="11">
        <f>VLOOKUP(C2925,Typology!$A$2:$D$615,4,FALSE)</f>
        <v>5</v>
      </c>
      <c r="F2925" s="9" t="s">
        <v>3135</v>
      </c>
      <c r="G2925" s="9" t="s">
        <v>7812</v>
      </c>
      <c r="H2925">
        <v>0</v>
      </c>
      <c r="I2925">
        <v>695.44802700000002</v>
      </c>
    </row>
    <row r="2926" spans="1:9" x14ac:dyDescent="0.25">
      <c r="A2926" s="8">
        <v>2024</v>
      </c>
      <c r="B2926" s="9" t="s">
        <v>783</v>
      </c>
      <c r="C2926" s="9" t="s">
        <v>3127</v>
      </c>
      <c r="D2926" s="9" t="s">
        <v>5527</v>
      </c>
      <c r="E2926" s="11">
        <f>VLOOKUP(C2926,Typology!$A$2:$D$615,4,FALSE)</f>
        <v>5</v>
      </c>
      <c r="F2926" s="9" t="s">
        <v>3136</v>
      </c>
      <c r="G2926" s="9" t="s">
        <v>7813</v>
      </c>
      <c r="H2926">
        <v>0</v>
      </c>
      <c r="I2926">
        <v>632.43052899999998</v>
      </c>
    </row>
    <row r="2927" spans="1:9" x14ac:dyDescent="0.25">
      <c r="A2927" s="8">
        <v>2024</v>
      </c>
      <c r="B2927" s="9" t="s">
        <v>783</v>
      </c>
      <c r="C2927" s="9" t="s">
        <v>3127</v>
      </c>
      <c r="D2927" s="9" t="s">
        <v>5527</v>
      </c>
      <c r="E2927" s="11">
        <f>VLOOKUP(C2927,Typology!$A$2:$D$615,4,FALSE)</f>
        <v>5</v>
      </c>
      <c r="F2927" s="9" t="s">
        <v>430</v>
      </c>
      <c r="G2927" s="9" t="s">
        <v>5607</v>
      </c>
      <c r="H2927">
        <v>0</v>
      </c>
      <c r="I2927">
        <v>761.12637500000005</v>
      </c>
    </row>
    <row r="2928" spans="1:9" x14ac:dyDescent="0.25">
      <c r="A2928" s="8">
        <v>2024</v>
      </c>
      <c r="B2928" s="9" t="s">
        <v>783</v>
      </c>
      <c r="C2928" s="9" t="s">
        <v>3137</v>
      </c>
      <c r="D2928" s="9" t="s">
        <v>4888</v>
      </c>
      <c r="E2928" s="11">
        <f>VLOOKUP(C2928,Typology!$A$2:$D$615,4,FALSE)</f>
        <v>5</v>
      </c>
      <c r="F2928" s="9" t="s">
        <v>3138</v>
      </c>
      <c r="G2928" s="9" t="s">
        <v>7814</v>
      </c>
      <c r="H2928">
        <v>0</v>
      </c>
      <c r="I2928">
        <v>639.57649600000002</v>
      </c>
    </row>
    <row r="2929" spans="1:9" x14ac:dyDescent="0.25">
      <c r="A2929" s="8">
        <v>2024</v>
      </c>
      <c r="B2929" s="9" t="s">
        <v>783</v>
      </c>
      <c r="C2929" s="9" t="s">
        <v>3137</v>
      </c>
      <c r="D2929" s="9" t="s">
        <v>4888</v>
      </c>
      <c r="E2929" s="11">
        <f>VLOOKUP(C2929,Typology!$A$2:$D$615,4,FALSE)</f>
        <v>5</v>
      </c>
      <c r="F2929" s="9" t="s">
        <v>3139</v>
      </c>
      <c r="G2929" s="9" t="s">
        <v>7815</v>
      </c>
      <c r="H2929">
        <v>878.07828800000004</v>
      </c>
      <c r="I2929">
        <v>878.07828800000004</v>
      </c>
    </row>
    <row r="2930" spans="1:9" x14ac:dyDescent="0.25">
      <c r="A2930" s="8">
        <v>2024</v>
      </c>
      <c r="B2930" s="9" t="s">
        <v>783</v>
      </c>
      <c r="C2930" s="9" t="s">
        <v>3137</v>
      </c>
      <c r="D2930" s="9" t="s">
        <v>4888</v>
      </c>
      <c r="E2930" s="11">
        <f>VLOOKUP(C2930,Typology!$A$2:$D$615,4,FALSE)</f>
        <v>5</v>
      </c>
      <c r="F2930" s="9" t="s">
        <v>3140</v>
      </c>
      <c r="G2930" s="9" t="s">
        <v>7816</v>
      </c>
      <c r="H2930">
        <v>406.98904399999998</v>
      </c>
      <c r="I2930">
        <v>406.98904399999998</v>
      </c>
    </row>
    <row r="2931" spans="1:9" x14ac:dyDescent="0.25">
      <c r="A2931" s="8">
        <v>2024</v>
      </c>
      <c r="B2931" s="9" t="s">
        <v>783</v>
      </c>
      <c r="C2931" s="9" t="s">
        <v>3137</v>
      </c>
      <c r="D2931" s="9" t="s">
        <v>4888</v>
      </c>
      <c r="E2931" s="11">
        <f>VLOOKUP(C2931,Typology!$A$2:$D$615,4,FALSE)</f>
        <v>5</v>
      </c>
      <c r="F2931" s="9" t="s">
        <v>3141</v>
      </c>
      <c r="G2931" s="9" t="s">
        <v>7817</v>
      </c>
      <c r="H2931">
        <v>0</v>
      </c>
      <c r="I2931">
        <v>534.97404600000004</v>
      </c>
    </row>
    <row r="2932" spans="1:9" x14ac:dyDescent="0.25">
      <c r="A2932" s="8">
        <v>2024</v>
      </c>
      <c r="B2932" s="9" t="s">
        <v>783</v>
      </c>
      <c r="C2932" s="9" t="s">
        <v>3137</v>
      </c>
      <c r="D2932" s="9" t="s">
        <v>4888</v>
      </c>
      <c r="E2932" s="11">
        <f>VLOOKUP(C2932,Typology!$A$2:$D$615,4,FALSE)</f>
        <v>5</v>
      </c>
      <c r="F2932" s="9" t="s">
        <v>3142</v>
      </c>
      <c r="G2932" s="9" t="s">
        <v>7818</v>
      </c>
      <c r="H2932">
        <v>745.61822600000005</v>
      </c>
      <c r="I2932">
        <v>745.61822600000005</v>
      </c>
    </row>
    <row r="2933" spans="1:9" x14ac:dyDescent="0.25">
      <c r="A2933" s="8">
        <v>2024</v>
      </c>
      <c r="B2933" s="9" t="s">
        <v>783</v>
      </c>
      <c r="C2933" s="9" t="s">
        <v>3137</v>
      </c>
      <c r="D2933" s="9" t="s">
        <v>4888</v>
      </c>
      <c r="E2933" s="11">
        <f>VLOOKUP(C2933,Typology!$A$2:$D$615,4,FALSE)</f>
        <v>5</v>
      </c>
      <c r="F2933" s="9" t="s">
        <v>3143</v>
      </c>
      <c r="G2933" s="9" t="s">
        <v>7819</v>
      </c>
      <c r="H2933">
        <v>0</v>
      </c>
      <c r="I2933">
        <v>2250.8662869999998</v>
      </c>
    </row>
    <row r="2934" spans="1:9" x14ac:dyDescent="0.25">
      <c r="A2934" s="8">
        <v>2024</v>
      </c>
      <c r="B2934" s="9" t="s">
        <v>783</v>
      </c>
      <c r="C2934" s="9" t="s">
        <v>3137</v>
      </c>
      <c r="D2934" s="9" t="s">
        <v>4888</v>
      </c>
      <c r="E2934" s="11">
        <f>VLOOKUP(C2934,Typology!$A$2:$D$615,4,FALSE)</f>
        <v>5</v>
      </c>
      <c r="F2934" s="9" t="s">
        <v>3144</v>
      </c>
      <c r="G2934" s="9" t="s">
        <v>7820</v>
      </c>
      <c r="H2934">
        <v>413.12402600000001</v>
      </c>
      <c r="I2934">
        <v>413.12402600000001</v>
      </c>
    </row>
    <row r="2935" spans="1:9" x14ac:dyDescent="0.25">
      <c r="A2935" s="8">
        <v>2024</v>
      </c>
      <c r="B2935" s="9" t="s">
        <v>783</v>
      </c>
      <c r="C2935" s="9" t="s">
        <v>3137</v>
      </c>
      <c r="D2935" s="9" t="s">
        <v>4888</v>
      </c>
      <c r="E2935" s="11">
        <f>VLOOKUP(C2935,Typology!$A$2:$D$615,4,FALSE)</f>
        <v>5</v>
      </c>
      <c r="F2935" s="9" t="s">
        <v>3145</v>
      </c>
      <c r="G2935" s="9" t="s">
        <v>7026</v>
      </c>
      <c r="H2935">
        <v>695.94221100000004</v>
      </c>
      <c r="I2935">
        <v>695.94221100000004</v>
      </c>
    </row>
    <row r="2936" spans="1:9" x14ac:dyDescent="0.25">
      <c r="A2936" s="8">
        <v>2024</v>
      </c>
      <c r="B2936" s="9" t="s">
        <v>783</v>
      </c>
      <c r="C2936" s="9" t="s">
        <v>3137</v>
      </c>
      <c r="D2936" s="9" t="s">
        <v>4888</v>
      </c>
      <c r="E2936" s="11">
        <f>VLOOKUP(C2936,Typology!$A$2:$D$615,4,FALSE)</f>
        <v>5</v>
      </c>
      <c r="F2936" s="9" t="s">
        <v>3146</v>
      </c>
      <c r="G2936" s="9" t="s">
        <v>7821</v>
      </c>
      <c r="H2936">
        <v>0</v>
      </c>
      <c r="I2936">
        <v>612.33773599999995</v>
      </c>
    </row>
    <row r="2937" spans="1:9" x14ac:dyDescent="0.25">
      <c r="A2937" s="8">
        <v>2024</v>
      </c>
      <c r="B2937" s="9" t="s">
        <v>783</v>
      </c>
      <c r="C2937" s="9" t="s">
        <v>3147</v>
      </c>
      <c r="D2937" s="9" t="s">
        <v>4681</v>
      </c>
      <c r="E2937" s="11">
        <f>VLOOKUP(C2937,Typology!$A$2:$D$615,4,FALSE)</f>
        <v>3</v>
      </c>
      <c r="F2937" s="9" t="s">
        <v>3148</v>
      </c>
      <c r="G2937" s="9" t="s">
        <v>7822</v>
      </c>
      <c r="H2937">
        <v>776.95757300000002</v>
      </c>
      <c r="I2937">
        <v>776.95757300000002</v>
      </c>
    </row>
    <row r="2938" spans="1:9" x14ac:dyDescent="0.25">
      <c r="A2938" s="8">
        <v>2024</v>
      </c>
      <c r="B2938" s="9" t="s">
        <v>783</v>
      </c>
      <c r="C2938" s="9" t="s">
        <v>3147</v>
      </c>
      <c r="D2938" s="9" t="s">
        <v>4681</v>
      </c>
      <c r="E2938" s="11">
        <f>VLOOKUP(C2938,Typology!$A$2:$D$615,4,FALSE)</f>
        <v>3</v>
      </c>
      <c r="F2938" s="9" t="s">
        <v>3149</v>
      </c>
      <c r="G2938" s="9" t="s">
        <v>6584</v>
      </c>
      <c r="H2938">
        <v>598.92321800000002</v>
      </c>
      <c r="I2938">
        <v>598.92321800000002</v>
      </c>
    </row>
    <row r="2939" spans="1:9" x14ac:dyDescent="0.25">
      <c r="A2939" s="8">
        <v>2024</v>
      </c>
      <c r="B2939" s="9" t="s">
        <v>783</v>
      </c>
      <c r="C2939" s="9" t="s">
        <v>3147</v>
      </c>
      <c r="D2939" s="9" t="s">
        <v>4681</v>
      </c>
      <c r="E2939" s="11">
        <f>VLOOKUP(C2939,Typology!$A$2:$D$615,4,FALSE)</f>
        <v>3</v>
      </c>
      <c r="F2939" s="9" t="s">
        <v>3150</v>
      </c>
      <c r="G2939" s="9" t="s">
        <v>7823</v>
      </c>
      <c r="H2939">
        <v>653.41720399999997</v>
      </c>
      <c r="I2939">
        <v>653.41720399999997</v>
      </c>
    </row>
    <row r="2940" spans="1:9" x14ac:dyDescent="0.25">
      <c r="A2940" s="8">
        <v>2024</v>
      </c>
      <c r="B2940" s="9" t="s">
        <v>783</v>
      </c>
      <c r="C2940" s="9" t="s">
        <v>3147</v>
      </c>
      <c r="D2940" s="9" t="s">
        <v>4681</v>
      </c>
      <c r="E2940" s="11">
        <f>VLOOKUP(C2940,Typology!$A$2:$D$615,4,FALSE)</f>
        <v>3</v>
      </c>
      <c r="F2940" s="9" t="s">
        <v>532</v>
      </c>
      <c r="G2940" s="9" t="s">
        <v>5697</v>
      </c>
      <c r="H2940">
        <v>0</v>
      </c>
      <c r="I2940">
        <v>1094.5101569999999</v>
      </c>
    </row>
    <row r="2941" spans="1:9" x14ac:dyDescent="0.25">
      <c r="A2941" s="8">
        <v>2024</v>
      </c>
      <c r="B2941" s="9" t="s">
        <v>783</v>
      </c>
      <c r="C2941" s="9" t="s">
        <v>3147</v>
      </c>
      <c r="D2941" s="9" t="s">
        <v>4681</v>
      </c>
      <c r="E2941" s="11">
        <f>VLOOKUP(C2941,Typology!$A$2:$D$615,4,FALSE)</f>
        <v>3</v>
      </c>
      <c r="F2941" s="9" t="s">
        <v>539</v>
      </c>
      <c r="G2941" s="9" t="s">
        <v>5704</v>
      </c>
      <c r="H2941">
        <v>0</v>
      </c>
      <c r="I2941">
        <v>981.81671500000004</v>
      </c>
    </row>
    <row r="2942" spans="1:9" x14ac:dyDescent="0.25">
      <c r="A2942" s="8">
        <v>2024</v>
      </c>
      <c r="B2942" s="9" t="s">
        <v>783</v>
      </c>
      <c r="C2942" s="9" t="s">
        <v>3151</v>
      </c>
      <c r="D2942" s="9" t="s">
        <v>4890</v>
      </c>
      <c r="E2942" s="11">
        <f>VLOOKUP(C2942,Typology!$A$2:$D$615,4,FALSE)</f>
        <v>5</v>
      </c>
      <c r="F2942" s="9" t="s">
        <v>511</v>
      </c>
      <c r="G2942" s="9" t="s">
        <v>5676</v>
      </c>
      <c r="H2942">
        <v>124.872591</v>
      </c>
      <c r="I2942">
        <v>551.19234400000005</v>
      </c>
    </row>
    <row r="2943" spans="1:9" x14ac:dyDescent="0.25">
      <c r="A2943" s="8">
        <v>2024</v>
      </c>
      <c r="B2943" s="9" t="s">
        <v>783</v>
      </c>
      <c r="C2943" s="9" t="s">
        <v>3151</v>
      </c>
      <c r="D2943" s="9" t="s">
        <v>4890</v>
      </c>
      <c r="E2943" s="11">
        <f>VLOOKUP(C2943,Typology!$A$2:$D$615,4,FALSE)</f>
        <v>5</v>
      </c>
      <c r="F2943" s="9" t="s">
        <v>530</v>
      </c>
      <c r="G2943" s="9" t="s">
        <v>5695</v>
      </c>
      <c r="H2943">
        <v>0</v>
      </c>
      <c r="I2943">
        <v>532.25887899999998</v>
      </c>
    </row>
    <row r="2944" spans="1:9" x14ac:dyDescent="0.25">
      <c r="A2944" s="8">
        <v>2024</v>
      </c>
      <c r="B2944" s="9" t="s">
        <v>783</v>
      </c>
      <c r="C2944" s="9" t="s">
        <v>3151</v>
      </c>
      <c r="D2944" s="9" t="s">
        <v>4890</v>
      </c>
      <c r="E2944" s="11">
        <f>VLOOKUP(C2944,Typology!$A$2:$D$615,4,FALSE)</f>
        <v>5</v>
      </c>
      <c r="F2944" s="9" t="s">
        <v>3152</v>
      </c>
      <c r="G2944" s="9" t="s">
        <v>7824</v>
      </c>
      <c r="H2944">
        <v>699.78225299999997</v>
      </c>
      <c r="I2944">
        <v>699.78225299999997</v>
      </c>
    </row>
    <row r="2945" spans="1:9" x14ac:dyDescent="0.25">
      <c r="A2945" s="8">
        <v>2024</v>
      </c>
      <c r="B2945" s="9" t="s">
        <v>783</v>
      </c>
      <c r="C2945" s="9" t="s">
        <v>3153</v>
      </c>
      <c r="D2945" s="9" t="s">
        <v>4407</v>
      </c>
      <c r="E2945" s="11">
        <f>VLOOKUP(C2945,Typology!$A$2:$D$615,4,FALSE)</f>
        <v>1</v>
      </c>
      <c r="F2945" s="9" t="s">
        <v>3154</v>
      </c>
      <c r="G2945" s="9" t="s">
        <v>7825</v>
      </c>
      <c r="H2945">
        <v>0</v>
      </c>
      <c r="I2945">
        <v>73.908410000000003</v>
      </c>
    </row>
    <row r="2946" spans="1:9" x14ac:dyDescent="0.25">
      <c r="A2946" s="8">
        <v>2024</v>
      </c>
      <c r="B2946" s="9" t="s">
        <v>783</v>
      </c>
      <c r="C2946" s="9" t="s">
        <v>3153</v>
      </c>
      <c r="D2946" s="9" t="s">
        <v>4407</v>
      </c>
      <c r="E2946" s="11">
        <f>VLOOKUP(C2946,Typology!$A$2:$D$615,4,FALSE)</f>
        <v>1</v>
      </c>
      <c r="F2946" s="9" t="s">
        <v>3155</v>
      </c>
      <c r="G2946" s="9" t="s">
        <v>7826</v>
      </c>
      <c r="H2946">
        <v>264.988246</v>
      </c>
      <c r="I2946">
        <v>307.09857299999999</v>
      </c>
    </row>
    <row r="2947" spans="1:9" x14ac:dyDescent="0.25">
      <c r="A2947" s="8">
        <v>2024</v>
      </c>
      <c r="B2947" s="9" t="s">
        <v>783</v>
      </c>
      <c r="C2947" s="9" t="s">
        <v>3153</v>
      </c>
      <c r="D2947" s="9" t="s">
        <v>4407</v>
      </c>
      <c r="E2947" s="11">
        <f>VLOOKUP(C2947,Typology!$A$2:$D$615,4,FALSE)</f>
        <v>1</v>
      </c>
      <c r="F2947" s="9" t="s">
        <v>3156</v>
      </c>
      <c r="G2947" s="9" t="s">
        <v>7827</v>
      </c>
      <c r="H2947">
        <v>0</v>
      </c>
      <c r="I2947">
        <v>183.836017</v>
      </c>
    </row>
    <row r="2948" spans="1:9" x14ac:dyDescent="0.25">
      <c r="A2948" s="8">
        <v>2024</v>
      </c>
      <c r="B2948" s="9" t="s">
        <v>783</v>
      </c>
      <c r="C2948" s="9" t="s">
        <v>3157</v>
      </c>
      <c r="D2948" s="9" t="s">
        <v>4559</v>
      </c>
      <c r="E2948" s="11">
        <f>VLOOKUP(C2948,Typology!$A$2:$D$615,4,FALSE)</f>
        <v>2</v>
      </c>
      <c r="F2948" s="9" t="s">
        <v>3158</v>
      </c>
      <c r="G2948" s="9" t="s">
        <v>7828</v>
      </c>
      <c r="H2948">
        <v>306.99973299999999</v>
      </c>
      <c r="I2948">
        <v>346.74901499999999</v>
      </c>
    </row>
    <row r="2949" spans="1:9" x14ac:dyDescent="0.25">
      <c r="A2949" s="8">
        <v>2024</v>
      </c>
      <c r="B2949" s="9" t="s">
        <v>783</v>
      </c>
      <c r="C2949" s="9" t="s">
        <v>3157</v>
      </c>
      <c r="D2949" s="9" t="s">
        <v>4559</v>
      </c>
      <c r="E2949" s="11">
        <f>VLOOKUP(C2949,Typology!$A$2:$D$615,4,FALSE)</f>
        <v>2</v>
      </c>
      <c r="F2949" s="9" t="s">
        <v>3159</v>
      </c>
      <c r="G2949" s="9" t="s">
        <v>7829</v>
      </c>
      <c r="H2949">
        <v>0</v>
      </c>
      <c r="I2949">
        <v>242.93835000000001</v>
      </c>
    </row>
    <row r="2950" spans="1:9" x14ac:dyDescent="0.25">
      <c r="A2950" s="8">
        <v>2024</v>
      </c>
      <c r="B2950" s="9" t="s">
        <v>783</v>
      </c>
      <c r="C2950" s="9" t="s">
        <v>3160</v>
      </c>
      <c r="D2950" s="9" t="s">
        <v>4683</v>
      </c>
      <c r="E2950" s="11">
        <f>VLOOKUP(C2950,Typology!$A$2:$D$615,4,FALSE)</f>
        <v>3</v>
      </c>
      <c r="F2950" s="9" t="s">
        <v>3161</v>
      </c>
      <c r="G2950" s="9" t="s">
        <v>7830</v>
      </c>
      <c r="H2950">
        <v>0</v>
      </c>
      <c r="I2950">
        <v>246.76096000000001</v>
      </c>
    </row>
    <row r="2951" spans="1:9" x14ac:dyDescent="0.25">
      <c r="A2951" s="8">
        <v>2024</v>
      </c>
      <c r="B2951" s="9" t="s">
        <v>783</v>
      </c>
      <c r="C2951" s="9" t="s">
        <v>3160</v>
      </c>
      <c r="D2951" s="9" t="s">
        <v>4683</v>
      </c>
      <c r="E2951" s="11">
        <f>VLOOKUP(C2951,Typology!$A$2:$D$615,4,FALSE)</f>
        <v>3</v>
      </c>
      <c r="F2951" s="9" t="s">
        <v>3162</v>
      </c>
      <c r="G2951" s="9" t="s">
        <v>7831</v>
      </c>
      <c r="H2951">
        <v>192.473837</v>
      </c>
      <c r="I2951">
        <v>236.63488000000001</v>
      </c>
    </row>
    <row r="2952" spans="1:9" x14ac:dyDescent="0.25">
      <c r="A2952" s="8">
        <v>2024</v>
      </c>
      <c r="B2952" s="9" t="s">
        <v>783</v>
      </c>
      <c r="C2952" s="9" t="s">
        <v>3163</v>
      </c>
      <c r="D2952" s="9" t="s">
        <v>4684</v>
      </c>
      <c r="E2952" s="11">
        <f>VLOOKUP(C2952,Typology!$A$2:$D$615,4,FALSE)</f>
        <v>3</v>
      </c>
      <c r="F2952" s="9" t="s">
        <v>3164</v>
      </c>
      <c r="G2952" s="9" t="s">
        <v>7832</v>
      </c>
      <c r="H2952">
        <v>0</v>
      </c>
      <c r="I2952">
        <v>7.3263349999999994</v>
      </c>
    </row>
    <row r="2953" spans="1:9" x14ac:dyDescent="0.25">
      <c r="A2953" s="8">
        <v>2024</v>
      </c>
      <c r="B2953" s="9" t="s">
        <v>783</v>
      </c>
      <c r="C2953" s="9" t="s">
        <v>3163</v>
      </c>
      <c r="D2953" s="9" t="s">
        <v>4684</v>
      </c>
      <c r="E2953" s="11">
        <f>VLOOKUP(C2953,Typology!$A$2:$D$615,4,FALSE)</f>
        <v>3</v>
      </c>
      <c r="F2953" s="9" t="s">
        <v>3165</v>
      </c>
      <c r="G2953" s="9" t="s">
        <v>7833</v>
      </c>
      <c r="H2953">
        <v>604.01539500000001</v>
      </c>
      <c r="I2953">
        <v>604.01539500000001</v>
      </c>
    </row>
    <row r="2954" spans="1:9" x14ac:dyDescent="0.25">
      <c r="A2954" s="8">
        <v>2024</v>
      </c>
      <c r="B2954" s="9" t="s">
        <v>783</v>
      </c>
      <c r="C2954" s="9" t="s">
        <v>3163</v>
      </c>
      <c r="D2954" s="9" t="s">
        <v>4684</v>
      </c>
      <c r="E2954" s="11">
        <f>VLOOKUP(C2954,Typology!$A$2:$D$615,4,FALSE)</f>
        <v>3</v>
      </c>
      <c r="F2954" s="9" t="s">
        <v>3166</v>
      </c>
      <c r="G2954" s="9" t="s">
        <v>7834</v>
      </c>
      <c r="H2954">
        <v>0</v>
      </c>
      <c r="I2954">
        <v>457.53966300000002</v>
      </c>
    </row>
    <row r="2955" spans="1:9" x14ac:dyDescent="0.25">
      <c r="A2955" s="8">
        <v>2024</v>
      </c>
      <c r="B2955" s="9" t="s">
        <v>783</v>
      </c>
      <c r="C2955" s="9" t="s">
        <v>3163</v>
      </c>
      <c r="D2955" s="9" t="s">
        <v>4684</v>
      </c>
      <c r="E2955" s="11">
        <f>VLOOKUP(C2955,Typology!$A$2:$D$615,4,FALSE)</f>
        <v>3</v>
      </c>
      <c r="F2955" s="9" t="s">
        <v>3167</v>
      </c>
      <c r="G2955" s="9" t="s">
        <v>7835</v>
      </c>
      <c r="H2955">
        <v>115.155687</v>
      </c>
      <c r="I2955">
        <v>433.454544</v>
      </c>
    </row>
    <row r="2956" spans="1:9" x14ac:dyDescent="0.25">
      <c r="A2956" s="8">
        <v>2024</v>
      </c>
      <c r="B2956" s="9" t="s">
        <v>783</v>
      </c>
      <c r="C2956" s="9" t="s">
        <v>3168</v>
      </c>
      <c r="D2956" s="9" t="s">
        <v>4560</v>
      </c>
      <c r="E2956" s="11">
        <f>VLOOKUP(C2956,Typology!$A$2:$D$615,4,FALSE)</f>
        <v>2</v>
      </c>
      <c r="F2956" s="9" t="s">
        <v>3169</v>
      </c>
      <c r="G2956" s="9" t="s">
        <v>7836</v>
      </c>
      <c r="H2956">
        <v>0</v>
      </c>
      <c r="I2956">
        <v>267.82676900000001</v>
      </c>
    </row>
    <row r="2957" spans="1:9" x14ac:dyDescent="0.25">
      <c r="A2957" s="8">
        <v>2024</v>
      </c>
      <c r="B2957" s="9" t="s">
        <v>783</v>
      </c>
      <c r="C2957" s="9" t="s">
        <v>3168</v>
      </c>
      <c r="D2957" s="9" t="s">
        <v>4560</v>
      </c>
      <c r="E2957" s="11">
        <f>VLOOKUP(C2957,Typology!$A$2:$D$615,4,FALSE)</f>
        <v>2</v>
      </c>
      <c r="F2957" s="9" t="s">
        <v>3170</v>
      </c>
      <c r="G2957" s="9" t="s">
        <v>7837</v>
      </c>
      <c r="H2957">
        <v>0</v>
      </c>
      <c r="I2957">
        <v>5</v>
      </c>
    </row>
    <row r="2958" spans="1:9" x14ac:dyDescent="0.25">
      <c r="A2958" s="8">
        <v>2024</v>
      </c>
      <c r="B2958" s="9" t="s">
        <v>783</v>
      </c>
      <c r="C2958" s="9" t="s">
        <v>3168</v>
      </c>
      <c r="D2958" s="9" t="s">
        <v>4560</v>
      </c>
      <c r="E2958" s="11">
        <f>VLOOKUP(C2958,Typology!$A$2:$D$615,4,FALSE)</f>
        <v>2</v>
      </c>
      <c r="F2958" s="9" t="s">
        <v>3171</v>
      </c>
      <c r="G2958" s="9" t="s">
        <v>7838</v>
      </c>
      <c r="H2958">
        <v>273.01736699999998</v>
      </c>
      <c r="I2958">
        <v>311.70474899999999</v>
      </c>
    </row>
    <row r="2959" spans="1:9" x14ac:dyDescent="0.25">
      <c r="A2959" s="8">
        <v>2024</v>
      </c>
      <c r="B2959" s="9" t="s">
        <v>783</v>
      </c>
      <c r="C2959" s="9" t="s">
        <v>3172</v>
      </c>
      <c r="D2959" s="9" t="s">
        <v>4685</v>
      </c>
      <c r="E2959" s="11">
        <f>VLOOKUP(C2959,Typology!$A$2:$D$615,4,FALSE)</f>
        <v>3</v>
      </c>
      <c r="F2959" s="9" t="s">
        <v>3173</v>
      </c>
      <c r="G2959" s="9" t="s">
        <v>7839</v>
      </c>
      <c r="H2959">
        <v>487.73674799999998</v>
      </c>
      <c r="I2959">
        <v>487.73674799999998</v>
      </c>
    </row>
    <row r="2960" spans="1:9" x14ac:dyDescent="0.25">
      <c r="A2960" s="8">
        <v>2024</v>
      </c>
      <c r="B2960" s="9" t="s">
        <v>783</v>
      </c>
      <c r="C2960" s="9" t="s">
        <v>3172</v>
      </c>
      <c r="D2960" s="9" t="s">
        <v>4685</v>
      </c>
      <c r="E2960" s="11">
        <f>VLOOKUP(C2960,Typology!$A$2:$D$615,4,FALSE)</f>
        <v>3</v>
      </c>
      <c r="F2960" s="9" t="s">
        <v>3174</v>
      </c>
      <c r="G2960" s="9" t="s">
        <v>7840</v>
      </c>
      <c r="H2960">
        <v>0</v>
      </c>
      <c r="I2960">
        <v>281.86841099999998</v>
      </c>
    </row>
    <row r="2961" spans="1:9" x14ac:dyDescent="0.25">
      <c r="A2961" s="8">
        <v>2024</v>
      </c>
      <c r="B2961" s="9" t="s">
        <v>783</v>
      </c>
      <c r="C2961" s="9" t="s">
        <v>3172</v>
      </c>
      <c r="D2961" s="9" t="s">
        <v>4685</v>
      </c>
      <c r="E2961" s="11">
        <f>VLOOKUP(C2961,Typology!$A$2:$D$615,4,FALSE)</f>
        <v>3</v>
      </c>
      <c r="F2961" s="9" t="s">
        <v>3175</v>
      </c>
      <c r="G2961" s="9" t="s">
        <v>6581</v>
      </c>
      <c r="H2961">
        <v>0</v>
      </c>
      <c r="I2961">
        <v>241.03231199999999</v>
      </c>
    </row>
    <row r="2962" spans="1:9" x14ac:dyDescent="0.25">
      <c r="A2962" s="8">
        <v>2024</v>
      </c>
      <c r="B2962" s="9" t="s">
        <v>783</v>
      </c>
      <c r="C2962" s="9" t="s">
        <v>3176</v>
      </c>
      <c r="D2962" s="9" t="s">
        <v>4561</v>
      </c>
      <c r="E2962" s="11">
        <f>VLOOKUP(C2962,Typology!$A$2:$D$615,4,FALSE)</f>
        <v>2</v>
      </c>
      <c r="F2962" s="9" t="s">
        <v>3177</v>
      </c>
      <c r="G2962" s="9" t="s">
        <v>7841</v>
      </c>
      <c r="H2962">
        <v>52.994245999999997</v>
      </c>
      <c r="I2962">
        <v>52.994245999999997</v>
      </c>
    </row>
    <row r="2963" spans="1:9" x14ac:dyDescent="0.25">
      <c r="A2963" s="8">
        <v>2024</v>
      </c>
      <c r="B2963" s="9" t="s">
        <v>783</v>
      </c>
      <c r="C2963" s="9" t="s">
        <v>3176</v>
      </c>
      <c r="D2963" s="9" t="s">
        <v>4561</v>
      </c>
      <c r="E2963" s="11">
        <f>VLOOKUP(C2963,Typology!$A$2:$D$615,4,FALSE)</f>
        <v>2</v>
      </c>
      <c r="F2963" s="9" t="s">
        <v>3178</v>
      </c>
      <c r="G2963" s="9" t="s">
        <v>7842</v>
      </c>
      <c r="H2963">
        <v>0</v>
      </c>
      <c r="I2963">
        <v>89.103490999999991</v>
      </c>
    </row>
    <row r="2964" spans="1:9" x14ac:dyDescent="0.25">
      <c r="A2964" s="8">
        <v>2024</v>
      </c>
      <c r="B2964" s="9" t="s">
        <v>783</v>
      </c>
      <c r="C2964" s="9" t="s">
        <v>3179</v>
      </c>
      <c r="D2964" s="9" t="s">
        <v>4562</v>
      </c>
      <c r="E2964" s="11">
        <f>VLOOKUP(C2964,Typology!$A$2:$D$615,4,FALSE)</f>
        <v>2</v>
      </c>
      <c r="F2964" s="9" t="s">
        <v>3180</v>
      </c>
      <c r="G2964" s="9" t="s">
        <v>7843</v>
      </c>
      <c r="H2964">
        <v>171.60421500000001</v>
      </c>
      <c r="I2964">
        <v>206.38672500000001</v>
      </c>
    </row>
    <row r="2965" spans="1:9" x14ac:dyDescent="0.25">
      <c r="A2965" s="8">
        <v>2024</v>
      </c>
      <c r="B2965" s="9" t="s">
        <v>783</v>
      </c>
      <c r="C2965" s="9" t="s">
        <v>3179</v>
      </c>
      <c r="D2965" s="9" t="s">
        <v>4562</v>
      </c>
      <c r="E2965" s="11">
        <f>VLOOKUP(C2965,Typology!$A$2:$D$615,4,FALSE)</f>
        <v>2</v>
      </c>
      <c r="F2965" s="9" t="s">
        <v>3181</v>
      </c>
      <c r="G2965" s="9" t="s">
        <v>7844</v>
      </c>
      <c r="H2965">
        <v>0</v>
      </c>
      <c r="I2965">
        <v>159.49864099999999</v>
      </c>
    </row>
    <row r="2966" spans="1:9" x14ac:dyDescent="0.25">
      <c r="A2966" s="8">
        <v>2024</v>
      </c>
      <c r="B2966" s="9" t="s">
        <v>783</v>
      </c>
      <c r="C2966" s="9" t="s">
        <v>3182</v>
      </c>
      <c r="D2966" s="9" t="s">
        <v>4563</v>
      </c>
      <c r="E2966" s="11">
        <f>VLOOKUP(C2966,Typology!$A$2:$D$615,4,FALSE)</f>
        <v>2</v>
      </c>
      <c r="F2966" s="9" t="s">
        <v>3183</v>
      </c>
      <c r="G2966" s="9" t="s">
        <v>7845</v>
      </c>
      <c r="H2966">
        <v>207.43988300000001</v>
      </c>
      <c r="I2966">
        <v>207.43988300000001</v>
      </c>
    </row>
    <row r="2967" spans="1:9" x14ac:dyDescent="0.25">
      <c r="A2967" s="8">
        <v>2024</v>
      </c>
      <c r="B2967" s="9" t="s">
        <v>783</v>
      </c>
      <c r="C2967" s="9" t="s">
        <v>3182</v>
      </c>
      <c r="D2967" s="9" t="s">
        <v>4563</v>
      </c>
      <c r="E2967" s="11">
        <f>VLOOKUP(C2967,Typology!$A$2:$D$615,4,FALSE)</f>
        <v>2</v>
      </c>
      <c r="F2967" s="9" t="s">
        <v>3184</v>
      </c>
      <c r="G2967" s="9" t="s">
        <v>7846</v>
      </c>
      <c r="H2967">
        <v>0</v>
      </c>
      <c r="I2967">
        <v>245.56331799999998</v>
      </c>
    </row>
    <row r="2968" spans="1:9" x14ac:dyDescent="0.25">
      <c r="A2968" s="8">
        <v>2024</v>
      </c>
      <c r="B2968" s="9" t="s">
        <v>783</v>
      </c>
      <c r="C2968" s="9" t="s">
        <v>3185</v>
      </c>
      <c r="D2968" s="9" t="s">
        <v>4564</v>
      </c>
      <c r="E2968" s="11">
        <f>VLOOKUP(C2968,Typology!$A$2:$D$615,4,FALSE)</f>
        <v>2</v>
      </c>
      <c r="F2968" s="9" t="s">
        <v>3186</v>
      </c>
      <c r="G2968" s="9" t="s">
        <v>7847</v>
      </c>
      <c r="H2968">
        <v>217.46012500000001</v>
      </c>
      <c r="I2968">
        <v>217.46012500000001</v>
      </c>
    </row>
    <row r="2969" spans="1:9" x14ac:dyDescent="0.25">
      <c r="A2969" s="8">
        <v>2024</v>
      </c>
      <c r="B2969" s="9" t="s">
        <v>783</v>
      </c>
      <c r="C2969" s="9" t="s">
        <v>3185</v>
      </c>
      <c r="D2969" s="9" t="s">
        <v>4564</v>
      </c>
      <c r="E2969" s="11">
        <f>VLOOKUP(C2969,Typology!$A$2:$D$615,4,FALSE)</f>
        <v>2</v>
      </c>
      <c r="F2969" s="9" t="s">
        <v>3187</v>
      </c>
      <c r="G2969" s="9" t="s">
        <v>7847</v>
      </c>
      <c r="H2969">
        <v>224.891051</v>
      </c>
      <c r="I2969">
        <v>224.891051</v>
      </c>
    </row>
    <row r="2970" spans="1:9" x14ac:dyDescent="0.25">
      <c r="A2970" s="8">
        <v>2024</v>
      </c>
      <c r="B2970" s="9" t="s">
        <v>783</v>
      </c>
      <c r="C2970" s="9" t="s">
        <v>3185</v>
      </c>
      <c r="D2970" s="9" t="s">
        <v>4564</v>
      </c>
      <c r="E2970" s="11">
        <f>VLOOKUP(C2970,Typology!$A$2:$D$615,4,FALSE)</f>
        <v>2</v>
      </c>
      <c r="F2970" s="9" t="s">
        <v>3188</v>
      </c>
      <c r="G2970" s="9" t="s">
        <v>7848</v>
      </c>
      <c r="H2970">
        <v>0</v>
      </c>
      <c r="I2970">
        <v>280.27368200000001</v>
      </c>
    </row>
    <row r="2971" spans="1:9" x14ac:dyDescent="0.25">
      <c r="A2971" s="8">
        <v>2024</v>
      </c>
      <c r="B2971" s="9" t="s">
        <v>783</v>
      </c>
      <c r="C2971" s="9" t="s">
        <v>3185</v>
      </c>
      <c r="D2971" s="9" t="s">
        <v>4564</v>
      </c>
      <c r="E2971" s="11">
        <f>VLOOKUP(C2971,Typology!$A$2:$D$615,4,FALSE)</f>
        <v>2</v>
      </c>
      <c r="F2971" s="9" t="s">
        <v>3189</v>
      </c>
      <c r="G2971" s="9" t="s">
        <v>7849</v>
      </c>
      <c r="H2971">
        <v>0</v>
      </c>
      <c r="I2971">
        <v>215.72151700000001</v>
      </c>
    </row>
    <row r="2972" spans="1:9" x14ac:dyDescent="0.25">
      <c r="A2972" s="8">
        <v>2024</v>
      </c>
      <c r="B2972" s="9" t="s">
        <v>783</v>
      </c>
      <c r="C2972" s="9" t="s">
        <v>3190</v>
      </c>
      <c r="D2972" s="9" t="s">
        <v>4565</v>
      </c>
      <c r="E2972" s="11">
        <f>VLOOKUP(C2972,Typology!$A$2:$D$615,4,FALSE)</f>
        <v>2</v>
      </c>
      <c r="F2972" s="9" t="s">
        <v>590</v>
      </c>
      <c r="G2972" s="9" t="s">
        <v>5742</v>
      </c>
      <c r="H2972">
        <v>0</v>
      </c>
      <c r="I2972">
        <v>66.295045999999999</v>
      </c>
    </row>
    <row r="2973" spans="1:9" x14ac:dyDescent="0.25">
      <c r="A2973" s="8">
        <v>2024</v>
      </c>
      <c r="B2973" s="9" t="s">
        <v>783</v>
      </c>
      <c r="C2973" s="9" t="s">
        <v>3190</v>
      </c>
      <c r="D2973" s="9" t="s">
        <v>4565</v>
      </c>
      <c r="E2973" s="11">
        <f>VLOOKUP(C2973,Typology!$A$2:$D$615,4,FALSE)</f>
        <v>2</v>
      </c>
      <c r="F2973" s="9" t="s">
        <v>3191</v>
      </c>
      <c r="G2973" s="9" t="s">
        <v>7850</v>
      </c>
      <c r="H2973">
        <v>204.60740999999999</v>
      </c>
      <c r="I2973">
        <v>234.828205</v>
      </c>
    </row>
    <row r="2974" spans="1:9" x14ac:dyDescent="0.25">
      <c r="A2974" s="8">
        <v>2024</v>
      </c>
      <c r="B2974" s="9" t="s">
        <v>783</v>
      </c>
      <c r="C2974" s="9" t="s">
        <v>3190</v>
      </c>
      <c r="D2974" s="9" t="s">
        <v>4565</v>
      </c>
      <c r="E2974" s="11">
        <f>VLOOKUP(C2974,Typology!$A$2:$D$615,4,FALSE)</f>
        <v>2</v>
      </c>
      <c r="F2974" s="9" t="s">
        <v>605</v>
      </c>
      <c r="G2974" s="9" t="s">
        <v>5757</v>
      </c>
      <c r="H2974">
        <v>0</v>
      </c>
      <c r="I2974">
        <v>88.075519</v>
      </c>
    </row>
    <row r="2975" spans="1:9" x14ac:dyDescent="0.25">
      <c r="A2975" s="8">
        <v>2024</v>
      </c>
      <c r="B2975" s="9" t="s">
        <v>783</v>
      </c>
      <c r="C2975" s="9" t="s">
        <v>3192</v>
      </c>
      <c r="D2975" s="9" t="s">
        <v>4413</v>
      </c>
      <c r="E2975" s="11">
        <f>VLOOKUP(C2975,Typology!$A$2:$D$615,4,FALSE)</f>
        <v>1</v>
      </c>
      <c r="F2975" s="9" t="s">
        <v>3193</v>
      </c>
      <c r="G2975" s="9" t="s">
        <v>7851</v>
      </c>
      <c r="H2975">
        <v>243.25748899999999</v>
      </c>
      <c r="I2975">
        <v>243.25748899999999</v>
      </c>
    </row>
    <row r="2976" spans="1:9" x14ac:dyDescent="0.25">
      <c r="A2976" s="8">
        <v>2024</v>
      </c>
      <c r="B2976" s="9" t="s">
        <v>783</v>
      </c>
      <c r="C2976" s="9" t="s">
        <v>3192</v>
      </c>
      <c r="D2976" s="9" t="s">
        <v>4413</v>
      </c>
      <c r="E2976" s="11">
        <f>VLOOKUP(C2976,Typology!$A$2:$D$615,4,FALSE)</f>
        <v>1</v>
      </c>
      <c r="F2976" s="9" t="s">
        <v>3194</v>
      </c>
      <c r="G2976" s="9" t="s">
        <v>7852</v>
      </c>
      <c r="H2976">
        <v>0</v>
      </c>
      <c r="I2976">
        <v>207.90628799999999</v>
      </c>
    </row>
    <row r="2977" spans="1:9" x14ac:dyDescent="0.25">
      <c r="A2977" s="8">
        <v>2024</v>
      </c>
      <c r="B2977" s="9" t="s">
        <v>783</v>
      </c>
      <c r="C2977" s="9" t="s">
        <v>3195</v>
      </c>
      <c r="D2977" s="9" t="s">
        <v>4566</v>
      </c>
      <c r="E2977" s="11">
        <f>VLOOKUP(C2977,Typology!$A$2:$D$615,4,FALSE)</f>
        <v>2</v>
      </c>
      <c r="F2977" s="9" t="s">
        <v>3196</v>
      </c>
      <c r="G2977" s="9" t="s">
        <v>7853</v>
      </c>
      <c r="H2977">
        <v>175.927481</v>
      </c>
      <c r="I2977">
        <v>175.927481</v>
      </c>
    </row>
    <row r="2978" spans="1:9" x14ac:dyDescent="0.25">
      <c r="A2978" s="8">
        <v>2024</v>
      </c>
      <c r="B2978" s="9" t="s">
        <v>783</v>
      </c>
      <c r="C2978" s="9" t="s">
        <v>3195</v>
      </c>
      <c r="D2978" s="9" t="s">
        <v>4566</v>
      </c>
      <c r="E2978" s="11">
        <f>VLOOKUP(C2978,Typology!$A$2:$D$615,4,FALSE)</f>
        <v>2</v>
      </c>
      <c r="F2978" s="9" t="s">
        <v>3197</v>
      </c>
      <c r="G2978" s="9" t="s">
        <v>7854</v>
      </c>
      <c r="H2978">
        <v>0</v>
      </c>
      <c r="I2978">
        <v>212.452833</v>
      </c>
    </row>
    <row r="2979" spans="1:9" x14ac:dyDescent="0.25">
      <c r="A2979" s="8">
        <v>2024</v>
      </c>
      <c r="B2979" s="9" t="s">
        <v>783</v>
      </c>
      <c r="C2979" s="9" t="s">
        <v>3198</v>
      </c>
      <c r="D2979" s="9" t="s">
        <v>4569</v>
      </c>
      <c r="E2979" s="11">
        <f>VLOOKUP(C2979,Typology!$A$2:$D$615,4,FALSE)</f>
        <v>2</v>
      </c>
      <c r="F2979" s="9" t="s">
        <v>3199</v>
      </c>
      <c r="G2979" s="9" t="s">
        <v>7855</v>
      </c>
      <c r="H2979">
        <v>393.765491</v>
      </c>
      <c r="I2979">
        <v>393.765491</v>
      </c>
    </row>
    <row r="2980" spans="1:9" x14ac:dyDescent="0.25">
      <c r="A2980" s="8">
        <v>2024</v>
      </c>
      <c r="B2980" s="9" t="s">
        <v>783</v>
      </c>
      <c r="C2980" s="9" t="s">
        <v>3198</v>
      </c>
      <c r="D2980" s="9" t="s">
        <v>4569</v>
      </c>
      <c r="E2980" s="11">
        <f>VLOOKUP(C2980,Typology!$A$2:$D$615,4,FALSE)</f>
        <v>2</v>
      </c>
      <c r="F2980" s="9" t="s">
        <v>3200</v>
      </c>
      <c r="G2980" s="9" t="s">
        <v>7856</v>
      </c>
      <c r="H2980">
        <v>0</v>
      </c>
      <c r="I2980">
        <v>304.805837</v>
      </c>
    </row>
    <row r="2981" spans="1:9" x14ac:dyDescent="0.25">
      <c r="A2981" s="8">
        <v>2024</v>
      </c>
      <c r="B2981" s="9" t="s">
        <v>783</v>
      </c>
      <c r="C2981" s="9" t="s">
        <v>3198</v>
      </c>
      <c r="D2981" s="9" t="s">
        <v>4569</v>
      </c>
      <c r="E2981" s="11">
        <f>VLOOKUP(C2981,Typology!$A$2:$D$615,4,FALSE)</f>
        <v>2</v>
      </c>
      <c r="F2981" s="9" t="s">
        <v>3201</v>
      </c>
      <c r="G2981" s="9" t="s">
        <v>7857</v>
      </c>
      <c r="H2981">
        <v>70.195122999999995</v>
      </c>
      <c r="I2981">
        <v>293.53576399999997</v>
      </c>
    </row>
    <row r="2982" spans="1:9" x14ac:dyDescent="0.25">
      <c r="A2982" s="8">
        <v>2024</v>
      </c>
      <c r="B2982" s="9" t="s">
        <v>783</v>
      </c>
      <c r="C2982" s="9" t="s">
        <v>3202</v>
      </c>
      <c r="D2982" s="9" t="s">
        <v>4568</v>
      </c>
      <c r="E2982" s="11">
        <f>VLOOKUP(C2982,Typology!$A$2:$D$615,4,FALSE)</f>
        <v>2</v>
      </c>
      <c r="F2982" s="9" t="s">
        <v>451</v>
      </c>
      <c r="G2982" s="9" t="s">
        <v>5622</v>
      </c>
      <c r="H2982">
        <v>0</v>
      </c>
      <c r="I2982">
        <v>216.84886599999999</v>
      </c>
    </row>
    <row r="2983" spans="1:9" x14ac:dyDescent="0.25">
      <c r="A2983" s="8">
        <v>2024</v>
      </c>
      <c r="B2983" s="9" t="s">
        <v>783</v>
      </c>
      <c r="C2983" s="9" t="s">
        <v>3202</v>
      </c>
      <c r="D2983" s="9" t="s">
        <v>4568</v>
      </c>
      <c r="E2983" s="11">
        <f>VLOOKUP(C2983,Typology!$A$2:$D$615,4,FALSE)</f>
        <v>2</v>
      </c>
      <c r="F2983" s="9" t="s">
        <v>3203</v>
      </c>
      <c r="G2983" s="9" t="s">
        <v>7858</v>
      </c>
      <c r="H2983">
        <v>321.90843899999999</v>
      </c>
      <c r="I2983">
        <v>321.90843899999999</v>
      </c>
    </row>
    <row r="2984" spans="1:9" x14ac:dyDescent="0.25">
      <c r="A2984" s="8">
        <v>2024</v>
      </c>
      <c r="B2984" s="9" t="s">
        <v>783</v>
      </c>
      <c r="C2984" s="9" t="s">
        <v>3202</v>
      </c>
      <c r="D2984" s="9" t="s">
        <v>4568</v>
      </c>
      <c r="E2984" s="11">
        <f>VLOOKUP(C2984,Typology!$A$2:$D$615,4,FALSE)</f>
        <v>2</v>
      </c>
      <c r="F2984" s="9" t="s">
        <v>455</v>
      </c>
      <c r="G2984" s="9" t="s">
        <v>5625</v>
      </c>
      <c r="H2984">
        <v>78.930054999999996</v>
      </c>
      <c r="I2984">
        <v>273.296154</v>
      </c>
    </row>
    <row r="2985" spans="1:9" x14ac:dyDescent="0.25">
      <c r="A2985" s="8">
        <v>2024</v>
      </c>
      <c r="B2985" s="9" t="s">
        <v>783</v>
      </c>
      <c r="C2985" s="9" t="s">
        <v>3204</v>
      </c>
      <c r="D2985" s="9" t="s">
        <v>4570</v>
      </c>
      <c r="E2985" s="11">
        <f>VLOOKUP(C2985,Typology!$A$2:$D$615,4,FALSE)</f>
        <v>2</v>
      </c>
      <c r="F2985" s="9" t="s">
        <v>399</v>
      </c>
      <c r="G2985" s="9" t="s">
        <v>5579</v>
      </c>
      <c r="H2985">
        <v>0</v>
      </c>
      <c r="I2985">
        <v>84.175163999999995</v>
      </c>
    </row>
    <row r="2986" spans="1:9" x14ac:dyDescent="0.25">
      <c r="A2986" s="8">
        <v>2024</v>
      </c>
      <c r="B2986" s="9" t="s">
        <v>783</v>
      </c>
      <c r="C2986" s="9" t="s">
        <v>3204</v>
      </c>
      <c r="D2986" s="9" t="s">
        <v>4570</v>
      </c>
      <c r="E2986" s="11">
        <f>VLOOKUP(C2986,Typology!$A$2:$D$615,4,FALSE)</f>
        <v>2</v>
      </c>
      <c r="F2986" s="9" t="s">
        <v>3205</v>
      </c>
      <c r="G2986" s="9" t="s">
        <v>7859</v>
      </c>
      <c r="H2986">
        <v>0</v>
      </c>
      <c r="I2986">
        <v>166.28862599999999</v>
      </c>
    </row>
    <row r="2987" spans="1:9" x14ac:dyDescent="0.25">
      <c r="A2987" s="8">
        <v>2024</v>
      </c>
      <c r="B2987" s="9" t="s">
        <v>783</v>
      </c>
      <c r="C2987" s="9" t="s">
        <v>3204</v>
      </c>
      <c r="D2987" s="9" t="s">
        <v>4570</v>
      </c>
      <c r="E2987" s="11">
        <f>VLOOKUP(C2987,Typology!$A$2:$D$615,4,FALSE)</f>
        <v>2</v>
      </c>
      <c r="F2987" s="9" t="s">
        <v>3206</v>
      </c>
      <c r="G2987" s="9" t="s">
        <v>7860</v>
      </c>
      <c r="H2987">
        <v>340.65810799999997</v>
      </c>
      <c r="I2987">
        <v>395.63804299999998</v>
      </c>
    </row>
    <row r="2988" spans="1:9" x14ac:dyDescent="0.25">
      <c r="A2988" s="8">
        <v>2024</v>
      </c>
      <c r="B2988" s="9" t="s">
        <v>783</v>
      </c>
      <c r="C2988" s="9" t="s">
        <v>3207</v>
      </c>
      <c r="D2988" s="9" t="s">
        <v>4416</v>
      </c>
      <c r="E2988" s="11">
        <f>VLOOKUP(C2988,Typology!$A$2:$D$615,4,FALSE)</f>
        <v>1</v>
      </c>
      <c r="F2988" s="9" t="s">
        <v>3208</v>
      </c>
      <c r="G2988" s="9" t="s">
        <v>7861</v>
      </c>
      <c r="H2988">
        <v>408.10482500000001</v>
      </c>
      <c r="I2988">
        <v>408.10482500000001</v>
      </c>
    </row>
    <row r="2989" spans="1:9" x14ac:dyDescent="0.25">
      <c r="A2989" s="8">
        <v>2024</v>
      </c>
      <c r="B2989" s="9" t="s">
        <v>783</v>
      </c>
      <c r="C2989" s="9" t="s">
        <v>3207</v>
      </c>
      <c r="D2989" s="9" t="s">
        <v>4416</v>
      </c>
      <c r="E2989" s="11">
        <f>VLOOKUP(C2989,Typology!$A$2:$D$615,4,FALSE)</f>
        <v>1</v>
      </c>
      <c r="F2989" s="9" t="s">
        <v>502</v>
      </c>
      <c r="G2989" s="9" t="s">
        <v>5667</v>
      </c>
      <c r="H2989">
        <v>0</v>
      </c>
      <c r="I2989">
        <v>242.186971</v>
      </c>
    </row>
    <row r="2990" spans="1:9" x14ac:dyDescent="0.25">
      <c r="A2990" s="8">
        <v>2024</v>
      </c>
      <c r="B2990" s="9" t="s">
        <v>783</v>
      </c>
      <c r="C2990" s="9" t="s">
        <v>3207</v>
      </c>
      <c r="D2990" s="9" t="s">
        <v>4416</v>
      </c>
      <c r="E2990" s="11">
        <f>VLOOKUP(C2990,Typology!$A$2:$D$615,4,FALSE)</f>
        <v>1</v>
      </c>
      <c r="F2990" s="9" t="s">
        <v>550</v>
      </c>
      <c r="G2990" s="9" t="s">
        <v>5715</v>
      </c>
      <c r="H2990">
        <v>0</v>
      </c>
      <c r="I2990">
        <v>206.29908499999999</v>
      </c>
    </row>
    <row r="2991" spans="1:9" x14ac:dyDescent="0.25">
      <c r="A2991" s="8">
        <v>2024</v>
      </c>
      <c r="B2991" s="9" t="s">
        <v>783</v>
      </c>
      <c r="C2991" s="9" t="s">
        <v>3209</v>
      </c>
      <c r="D2991" s="9" t="s">
        <v>4571</v>
      </c>
      <c r="E2991" s="11">
        <f>VLOOKUP(C2991,Typology!$A$2:$D$615,4,FALSE)</f>
        <v>2</v>
      </c>
      <c r="F2991" s="9" t="s">
        <v>516</v>
      </c>
      <c r="G2991" s="9" t="s">
        <v>5681</v>
      </c>
      <c r="H2991">
        <v>0</v>
      </c>
      <c r="I2991">
        <v>265.30384400000003</v>
      </c>
    </row>
    <row r="2992" spans="1:9" x14ac:dyDescent="0.25">
      <c r="A2992" s="8">
        <v>2024</v>
      </c>
      <c r="B2992" s="9" t="s">
        <v>783</v>
      </c>
      <c r="C2992" s="9" t="s">
        <v>3209</v>
      </c>
      <c r="D2992" s="9" t="s">
        <v>4571</v>
      </c>
      <c r="E2992" s="11">
        <f>VLOOKUP(C2992,Typology!$A$2:$D$615,4,FALSE)</f>
        <v>2</v>
      </c>
      <c r="F2992" s="9" t="s">
        <v>3210</v>
      </c>
      <c r="G2992" s="9" t="s">
        <v>7862</v>
      </c>
      <c r="H2992">
        <v>493.13402099999996</v>
      </c>
      <c r="I2992">
        <v>493.13402099999996</v>
      </c>
    </row>
    <row r="2993" spans="1:9" x14ac:dyDescent="0.25">
      <c r="A2993" s="8">
        <v>2024</v>
      </c>
      <c r="B2993" s="9" t="s">
        <v>783</v>
      </c>
      <c r="C2993" s="9" t="s">
        <v>3209</v>
      </c>
      <c r="D2993" s="9" t="s">
        <v>4571</v>
      </c>
      <c r="E2993" s="11">
        <f>VLOOKUP(C2993,Typology!$A$2:$D$615,4,FALSE)</f>
        <v>2</v>
      </c>
      <c r="F2993" s="9" t="s">
        <v>549</v>
      </c>
      <c r="G2993" s="9" t="s">
        <v>5714</v>
      </c>
      <c r="H2993">
        <v>0</v>
      </c>
      <c r="I2993">
        <v>210.68647799999999</v>
      </c>
    </row>
    <row r="2994" spans="1:9" x14ac:dyDescent="0.25">
      <c r="A2994" s="8">
        <v>2024</v>
      </c>
      <c r="B2994" s="9" t="s">
        <v>783</v>
      </c>
      <c r="C2994" s="9" t="s">
        <v>3211</v>
      </c>
      <c r="D2994" s="9" t="s">
        <v>4421</v>
      </c>
      <c r="E2994" s="11">
        <f>VLOOKUP(C2994,Typology!$A$2:$D$615,4,FALSE)</f>
        <v>1</v>
      </c>
      <c r="F2994" s="9" t="s">
        <v>3212</v>
      </c>
      <c r="G2994" s="9" t="s">
        <v>7863</v>
      </c>
      <c r="H2994">
        <v>293.296223</v>
      </c>
      <c r="I2994">
        <v>337.296223</v>
      </c>
    </row>
    <row r="2995" spans="1:9" x14ac:dyDescent="0.25">
      <c r="A2995" s="8">
        <v>2024</v>
      </c>
      <c r="B2995" s="9" t="s">
        <v>783</v>
      </c>
      <c r="C2995" s="9" t="s">
        <v>3211</v>
      </c>
      <c r="D2995" s="9" t="s">
        <v>4421</v>
      </c>
      <c r="E2995" s="11">
        <f>VLOOKUP(C2995,Typology!$A$2:$D$615,4,FALSE)</f>
        <v>1</v>
      </c>
      <c r="F2995" s="9" t="s">
        <v>3213</v>
      </c>
      <c r="G2995" s="9" t="s">
        <v>7864</v>
      </c>
      <c r="H2995">
        <v>137</v>
      </c>
      <c r="I2995">
        <v>210.181996</v>
      </c>
    </row>
    <row r="2996" spans="1:9" x14ac:dyDescent="0.25">
      <c r="A2996" s="8">
        <v>2024</v>
      </c>
      <c r="B2996" s="9" t="s">
        <v>783</v>
      </c>
      <c r="C2996" s="9" t="s">
        <v>3211</v>
      </c>
      <c r="D2996" s="9" t="s">
        <v>4421</v>
      </c>
      <c r="E2996" s="11">
        <f>VLOOKUP(C2996,Typology!$A$2:$D$615,4,FALSE)</f>
        <v>1</v>
      </c>
      <c r="F2996" s="9" t="s">
        <v>710</v>
      </c>
      <c r="G2996" s="9" t="s">
        <v>5847</v>
      </c>
      <c r="H2996">
        <v>0</v>
      </c>
      <c r="I2996">
        <v>369.70863700000001</v>
      </c>
    </row>
    <row r="2997" spans="1:9" x14ac:dyDescent="0.25">
      <c r="A2997" s="8">
        <v>2024</v>
      </c>
      <c r="B2997" s="9" t="s">
        <v>783</v>
      </c>
      <c r="C2997" s="9" t="s">
        <v>3211</v>
      </c>
      <c r="D2997" s="9" t="s">
        <v>4421</v>
      </c>
      <c r="E2997" s="11">
        <f>VLOOKUP(C2997,Typology!$A$2:$D$615,4,FALSE)</f>
        <v>1</v>
      </c>
      <c r="F2997" s="9" t="s">
        <v>3214</v>
      </c>
      <c r="G2997" s="9" t="s">
        <v>7865</v>
      </c>
      <c r="H2997">
        <v>51.982386999999996</v>
      </c>
      <c r="I2997">
        <v>82.97064499999999</v>
      </c>
    </row>
    <row r="2998" spans="1:9" x14ac:dyDescent="0.25">
      <c r="A2998" s="8">
        <v>2024</v>
      </c>
      <c r="B2998" s="9" t="s">
        <v>783</v>
      </c>
      <c r="C2998" s="9" t="s">
        <v>3211</v>
      </c>
      <c r="D2998" s="9" t="s">
        <v>4421</v>
      </c>
      <c r="E2998" s="11">
        <f>VLOOKUP(C2998,Typology!$A$2:$D$615,4,FALSE)</f>
        <v>1</v>
      </c>
      <c r="F2998" s="9" t="s">
        <v>3215</v>
      </c>
      <c r="G2998" s="9" t="s">
        <v>7866</v>
      </c>
      <c r="H2998">
        <v>126.98630199999999</v>
      </c>
      <c r="I2998">
        <v>146.98630199999999</v>
      </c>
    </row>
    <row r="2999" spans="1:9" x14ac:dyDescent="0.25">
      <c r="A2999" s="8">
        <v>2024</v>
      </c>
      <c r="B2999" s="9" t="s">
        <v>783</v>
      </c>
      <c r="C2999" s="9" t="s">
        <v>3211</v>
      </c>
      <c r="D2999" s="9" t="s">
        <v>4421</v>
      </c>
      <c r="E2999" s="11">
        <f>VLOOKUP(C2999,Typology!$A$2:$D$615,4,FALSE)</f>
        <v>1</v>
      </c>
      <c r="F2999" s="9" t="s">
        <v>3216</v>
      </c>
      <c r="G2999" s="9" t="s">
        <v>7867</v>
      </c>
      <c r="H2999">
        <v>141.58713499999999</v>
      </c>
      <c r="I2999">
        <v>167.97852399999999</v>
      </c>
    </row>
    <row r="3000" spans="1:9" x14ac:dyDescent="0.25">
      <c r="A3000" s="8">
        <v>2024</v>
      </c>
      <c r="B3000" s="9" t="s">
        <v>783</v>
      </c>
      <c r="C3000" s="9" t="s">
        <v>3211</v>
      </c>
      <c r="D3000" s="9" t="s">
        <v>4421</v>
      </c>
      <c r="E3000" s="11">
        <f>VLOOKUP(C3000,Typology!$A$2:$D$615,4,FALSE)</f>
        <v>1</v>
      </c>
      <c r="F3000" s="9" t="s">
        <v>3217</v>
      </c>
      <c r="G3000" s="9" t="s">
        <v>7868</v>
      </c>
      <c r="H3000">
        <v>24</v>
      </c>
      <c r="I3000">
        <v>77</v>
      </c>
    </row>
    <row r="3001" spans="1:9" x14ac:dyDescent="0.25">
      <c r="A3001" s="8">
        <v>2024</v>
      </c>
      <c r="B3001" s="9" t="s">
        <v>783</v>
      </c>
      <c r="C3001" s="9" t="s">
        <v>3211</v>
      </c>
      <c r="D3001" s="9" t="s">
        <v>4421</v>
      </c>
      <c r="E3001" s="11">
        <f>VLOOKUP(C3001,Typology!$A$2:$D$615,4,FALSE)</f>
        <v>1</v>
      </c>
      <c r="F3001" s="9" t="s">
        <v>3218</v>
      </c>
      <c r="G3001" s="9" t="s">
        <v>7869</v>
      </c>
      <c r="H3001">
        <v>69.866711999999993</v>
      </c>
      <c r="I3001">
        <v>69.866711999999993</v>
      </c>
    </row>
    <row r="3002" spans="1:9" x14ac:dyDescent="0.25">
      <c r="A3002" s="8">
        <v>2024</v>
      </c>
      <c r="B3002" s="9" t="s">
        <v>783</v>
      </c>
      <c r="C3002" s="9" t="s">
        <v>3219</v>
      </c>
      <c r="D3002" s="9" t="s">
        <v>4419</v>
      </c>
      <c r="E3002" s="11">
        <f>VLOOKUP(C3002,Typology!$A$2:$D$615,4,FALSE)</f>
        <v>1</v>
      </c>
      <c r="F3002" s="9" t="s">
        <v>3220</v>
      </c>
      <c r="G3002" s="9" t="s">
        <v>7870</v>
      </c>
      <c r="H3002">
        <v>248.27125699999999</v>
      </c>
      <c r="I3002">
        <v>248.27125699999999</v>
      </c>
    </row>
    <row r="3003" spans="1:9" x14ac:dyDescent="0.25">
      <c r="A3003" s="8">
        <v>2024</v>
      </c>
      <c r="B3003" s="9" t="s">
        <v>783</v>
      </c>
      <c r="C3003" s="9" t="s">
        <v>3219</v>
      </c>
      <c r="D3003" s="9" t="s">
        <v>4419</v>
      </c>
      <c r="E3003" s="11">
        <f>VLOOKUP(C3003,Typology!$A$2:$D$615,4,FALSE)</f>
        <v>1</v>
      </c>
      <c r="F3003" s="9" t="s">
        <v>3221</v>
      </c>
      <c r="G3003" s="9" t="s">
        <v>7871</v>
      </c>
      <c r="H3003">
        <v>98.127167</v>
      </c>
      <c r="I3003">
        <v>98.127167</v>
      </c>
    </row>
    <row r="3004" spans="1:9" x14ac:dyDescent="0.25">
      <c r="A3004" s="8">
        <v>2024</v>
      </c>
      <c r="B3004" s="9" t="s">
        <v>783</v>
      </c>
      <c r="C3004" s="9" t="s">
        <v>3219</v>
      </c>
      <c r="D3004" s="9" t="s">
        <v>4419</v>
      </c>
      <c r="E3004" s="11">
        <f>VLOOKUP(C3004,Typology!$A$2:$D$615,4,FALSE)</f>
        <v>1</v>
      </c>
      <c r="F3004" s="9" t="s">
        <v>3222</v>
      </c>
      <c r="G3004" s="9" t="s">
        <v>7872</v>
      </c>
      <c r="H3004">
        <v>0</v>
      </c>
      <c r="I3004">
        <v>27.929189999999998</v>
      </c>
    </row>
    <row r="3005" spans="1:9" x14ac:dyDescent="0.25">
      <c r="A3005" s="8">
        <v>2024</v>
      </c>
      <c r="B3005" s="9" t="s">
        <v>783</v>
      </c>
      <c r="C3005" s="9" t="s">
        <v>3219</v>
      </c>
      <c r="D3005" s="9" t="s">
        <v>4419</v>
      </c>
      <c r="E3005" s="11">
        <f>VLOOKUP(C3005,Typology!$A$2:$D$615,4,FALSE)</f>
        <v>1</v>
      </c>
      <c r="F3005" s="9" t="s">
        <v>3223</v>
      </c>
      <c r="G3005" s="9" t="s">
        <v>7873</v>
      </c>
      <c r="H3005">
        <v>381.90623800000003</v>
      </c>
      <c r="I3005">
        <v>381.90623800000003</v>
      </c>
    </row>
    <row r="3006" spans="1:9" x14ac:dyDescent="0.25">
      <c r="A3006" s="8">
        <v>2024</v>
      </c>
      <c r="B3006" s="9" t="s">
        <v>783</v>
      </c>
      <c r="C3006" s="9" t="s">
        <v>3219</v>
      </c>
      <c r="D3006" s="9" t="s">
        <v>4419</v>
      </c>
      <c r="E3006" s="11">
        <f>VLOOKUP(C3006,Typology!$A$2:$D$615,4,FALSE)</f>
        <v>1</v>
      </c>
      <c r="F3006" s="9" t="s">
        <v>3224</v>
      </c>
      <c r="G3006" s="9" t="s">
        <v>7874</v>
      </c>
      <c r="H3006">
        <v>93.860473999999996</v>
      </c>
      <c r="I3006">
        <v>93.860473999999996</v>
      </c>
    </row>
    <row r="3007" spans="1:9" x14ac:dyDescent="0.25">
      <c r="A3007" s="8">
        <v>2024</v>
      </c>
      <c r="B3007" s="9" t="s">
        <v>783</v>
      </c>
      <c r="C3007" s="9" t="s">
        <v>3219</v>
      </c>
      <c r="D3007" s="9" t="s">
        <v>4419</v>
      </c>
      <c r="E3007" s="11">
        <f>VLOOKUP(C3007,Typology!$A$2:$D$615,4,FALSE)</f>
        <v>1</v>
      </c>
      <c r="F3007" s="9" t="s">
        <v>3225</v>
      </c>
      <c r="G3007" s="9" t="s">
        <v>7875</v>
      </c>
      <c r="H3007">
        <v>0</v>
      </c>
      <c r="I3007">
        <v>482.38754499999999</v>
      </c>
    </row>
    <row r="3008" spans="1:9" x14ac:dyDescent="0.25">
      <c r="A3008" s="8">
        <v>2024</v>
      </c>
      <c r="B3008" s="9" t="s">
        <v>783</v>
      </c>
      <c r="C3008" s="9" t="s">
        <v>3219</v>
      </c>
      <c r="D3008" s="9" t="s">
        <v>4419</v>
      </c>
      <c r="E3008" s="11">
        <f>VLOOKUP(C3008,Typology!$A$2:$D$615,4,FALSE)</f>
        <v>1</v>
      </c>
      <c r="F3008" s="9" t="s">
        <v>3226</v>
      </c>
      <c r="G3008" s="9" t="s">
        <v>7876</v>
      </c>
      <c r="H3008">
        <v>0</v>
      </c>
      <c r="I3008">
        <v>400.77277099999998</v>
      </c>
    </row>
    <row r="3009" spans="1:9" x14ac:dyDescent="0.25">
      <c r="A3009" s="8">
        <v>2024</v>
      </c>
      <c r="B3009" s="9" t="s">
        <v>783</v>
      </c>
      <c r="C3009" s="9" t="s">
        <v>3227</v>
      </c>
      <c r="D3009" s="9" t="s">
        <v>4426</v>
      </c>
      <c r="E3009" s="11">
        <f>VLOOKUP(C3009,Typology!$A$2:$D$615,4,FALSE)</f>
        <v>1</v>
      </c>
      <c r="F3009" s="9" t="s">
        <v>3228</v>
      </c>
      <c r="G3009" s="9" t="s">
        <v>7877</v>
      </c>
      <c r="H3009">
        <v>246.548474</v>
      </c>
      <c r="I3009">
        <v>287.163003</v>
      </c>
    </row>
    <row r="3010" spans="1:9" x14ac:dyDescent="0.25">
      <c r="A3010" s="8">
        <v>2024</v>
      </c>
      <c r="B3010" s="9" t="s">
        <v>783</v>
      </c>
      <c r="C3010" s="9" t="s">
        <v>3227</v>
      </c>
      <c r="D3010" s="9" t="s">
        <v>4426</v>
      </c>
      <c r="E3010" s="11">
        <f>VLOOKUP(C3010,Typology!$A$2:$D$615,4,FALSE)</f>
        <v>1</v>
      </c>
      <c r="F3010" s="9" t="s">
        <v>3229</v>
      </c>
      <c r="G3010" s="9" t="s">
        <v>7878</v>
      </c>
      <c r="H3010">
        <v>0</v>
      </c>
      <c r="I3010">
        <v>237.782509</v>
      </c>
    </row>
    <row r="3011" spans="1:9" x14ac:dyDescent="0.25">
      <c r="A3011" s="8">
        <v>2024</v>
      </c>
      <c r="B3011" s="9" t="s">
        <v>783</v>
      </c>
      <c r="C3011" s="9" t="s">
        <v>3230</v>
      </c>
      <c r="D3011" s="9" t="s">
        <v>4422</v>
      </c>
      <c r="E3011" s="11">
        <f>VLOOKUP(C3011,Typology!$A$2:$D$615,4,FALSE)</f>
        <v>1</v>
      </c>
      <c r="F3011" s="9" t="s">
        <v>3231</v>
      </c>
      <c r="G3011" s="9" t="s">
        <v>7879</v>
      </c>
      <c r="H3011">
        <v>402.49828600000001</v>
      </c>
      <c r="I3011">
        <v>402.49828600000001</v>
      </c>
    </row>
    <row r="3012" spans="1:9" x14ac:dyDescent="0.25">
      <c r="A3012" s="8">
        <v>2024</v>
      </c>
      <c r="B3012" s="9" t="s">
        <v>783</v>
      </c>
      <c r="C3012" s="9" t="s">
        <v>3230</v>
      </c>
      <c r="D3012" s="9" t="s">
        <v>4422</v>
      </c>
      <c r="E3012" s="11">
        <f>VLOOKUP(C3012,Typology!$A$2:$D$615,4,FALSE)</f>
        <v>1</v>
      </c>
      <c r="F3012" s="9" t="s">
        <v>3232</v>
      </c>
      <c r="G3012" s="9" t="s">
        <v>7880</v>
      </c>
      <c r="H3012">
        <v>0</v>
      </c>
      <c r="I3012">
        <v>222.897074</v>
      </c>
    </row>
    <row r="3013" spans="1:9" x14ac:dyDescent="0.25">
      <c r="A3013" s="8">
        <v>2024</v>
      </c>
      <c r="B3013" s="9" t="s">
        <v>783</v>
      </c>
      <c r="C3013" s="9" t="s">
        <v>3230</v>
      </c>
      <c r="D3013" s="9" t="s">
        <v>4422</v>
      </c>
      <c r="E3013" s="11">
        <f>VLOOKUP(C3013,Typology!$A$2:$D$615,4,FALSE)</f>
        <v>1</v>
      </c>
      <c r="F3013" s="9" t="s">
        <v>3233</v>
      </c>
      <c r="G3013" s="9" t="s">
        <v>7881</v>
      </c>
      <c r="H3013">
        <v>0</v>
      </c>
      <c r="I3013">
        <v>187.220214</v>
      </c>
    </row>
    <row r="3014" spans="1:9" x14ac:dyDescent="0.25">
      <c r="A3014" s="8">
        <v>2024</v>
      </c>
      <c r="B3014" s="9" t="s">
        <v>783</v>
      </c>
      <c r="C3014" s="9" t="s">
        <v>3234</v>
      </c>
      <c r="D3014" s="9" t="s">
        <v>4425</v>
      </c>
      <c r="E3014" s="11">
        <f>VLOOKUP(C3014,Typology!$A$2:$D$615,4,FALSE)</f>
        <v>1</v>
      </c>
      <c r="F3014" s="9" t="s">
        <v>3235</v>
      </c>
      <c r="G3014" s="9" t="s">
        <v>7882</v>
      </c>
      <c r="H3014">
        <v>363.77341200000001</v>
      </c>
      <c r="I3014">
        <v>363.77341200000001</v>
      </c>
    </row>
    <row r="3015" spans="1:9" x14ac:dyDescent="0.25">
      <c r="A3015" s="8">
        <v>2024</v>
      </c>
      <c r="B3015" s="9" t="s">
        <v>783</v>
      </c>
      <c r="C3015" s="9" t="s">
        <v>3234</v>
      </c>
      <c r="D3015" s="9" t="s">
        <v>4425</v>
      </c>
      <c r="E3015" s="11">
        <f>VLOOKUP(C3015,Typology!$A$2:$D$615,4,FALSE)</f>
        <v>1</v>
      </c>
      <c r="F3015" s="9" t="s">
        <v>3236</v>
      </c>
      <c r="G3015" s="9" t="s">
        <v>7883</v>
      </c>
      <c r="H3015">
        <v>0</v>
      </c>
      <c r="I3015">
        <v>153.76453900000001</v>
      </c>
    </row>
    <row r="3016" spans="1:9" x14ac:dyDescent="0.25">
      <c r="A3016" s="8">
        <v>2024</v>
      </c>
      <c r="B3016" s="9" t="s">
        <v>783</v>
      </c>
      <c r="C3016" s="9" t="s">
        <v>3234</v>
      </c>
      <c r="D3016" s="9" t="s">
        <v>4425</v>
      </c>
      <c r="E3016" s="11">
        <f>VLOOKUP(C3016,Typology!$A$2:$D$615,4,FALSE)</f>
        <v>1</v>
      </c>
      <c r="F3016" s="9" t="s">
        <v>3237</v>
      </c>
      <c r="G3016" s="9" t="s">
        <v>7884</v>
      </c>
      <c r="H3016">
        <v>0</v>
      </c>
      <c r="I3016">
        <v>179.16228000000001</v>
      </c>
    </row>
    <row r="3017" spans="1:9" x14ac:dyDescent="0.25">
      <c r="A3017" s="8">
        <v>2024</v>
      </c>
      <c r="B3017" s="9" t="s">
        <v>783</v>
      </c>
      <c r="C3017" s="9" t="s">
        <v>3238</v>
      </c>
      <c r="D3017" s="9" t="s">
        <v>5528</v>
      </c>
      <c r="E3017" s="11">
        <f>VLOOKUP(C3017,Typology!$A$2:$D$615,4,FALSE)</f>
        <v>1</v>
      </c>
      <c r="F3017" s="9" t="s">
        <v>3239</v>
      </c>
      <c r="G3017" s="9" t="s">
        <v>7885</v>
      </c>
      <c r="H3017">
        <v>0</v>
      </c>
      <c r="I3017">
        <v>215.698498</v>
      </c>
    </row>
    <row r="3018" spans="1:9" x14ac:dyDescent="0.25">
      <c r="A3018" s="8">
        <v>2024</v>
      </c>
      <c r="B3018" s="9" t="s">
        <v>783</v>
      </c>
      <c r="C3018" s="9" t="s">
        <v>3238</v>
      </c>
      <c r="D3018" s="9" t="s">
        <v>5528</v>
      </c>
      <c r="E3018" s="11">
        <f>VLOOKUP(C3018,Typology!$A$2:$D$615,4,FALSE)</f>
        <v>1</v>
      </c>
      <c r="F3018" s="9" t="s">
        <v>3240</v>
      </c>
      <c r="G3018" s="9" t="s">
        <v>7886</v>
      </c>
      <c r="H3018">
        <v>0</v>
      </c>
      <c r="I3018">
        <v>269.37985200000003</v>
      </c>
    </row>
    <row r="3019" spans="1:9" x14ac:dyDescent="0.25">
      <c r="A3019" s="8">
        <v>2024</v>
      </c>
      <c r="B3019" s="9" t="s">
        <v>783</v>
      </c>
      <c r="C3019" s="9" t="s">
        <v>3238</v>
      </c>
      <c r="D3019" s="9" t="s">
        <v>5528</v>
      </c>
      <c r="E3019" s="11">
        <f>VLOOKUP(C3019,Typology!$A$2:$D$615,4,FALSE)</f>
        <v>1</v>
      </c>
      <c r="F3019" s="9" t="s">
        <v>3241</v>
      </c>
      <c r="G3019" s="9" t="s">
        <v>7887</v>
      </c>
      <c r="H3019">
        <v>441.26341600000001</v>
      </c>
      <c r="I3019">
        <v>441.26341600000001</v>
      </c>
    </row>
    <row r="3020" spans="1:9" x14ac:dyDescent="0.25">
      <c r="A3020" s="8">
        <v>2024</v>
      </c>
      <c r="B3020" s="9" t="s">
        <v>783</v>
      </c>
      <c r="C3020" s="9" t="s">
        <v>3242</v>
      </c>
      <c r="D3020" s="9" t="s">
        <v>4572</v>
      </c>
      <c r="E3020" s="11">
        <f>VLOOKUP(C3020,Typology!$A$2:$D$615,4,FALSE)</f>
        <v>2</v>
      </c>
      <c r="F3020" s="9" t="s">
        <v>730</v>
      </c>
      <c r="G3020" s="9" t="s">
        <v>5860</v>
      </c>
      <c r="H3020">
        <v>0</v>
      </c>
      <c r="I3020">
        <v>538.64609700000005</v>
      </c>
    </row>
    <row r="3021" spans="1:9" x14ac:dyDescent="0.25">
      <c r="A3021" s="8">
        <v>2024</v>
      </c>
      <c r="B3021" s="9" t="s">
        <v>783</v>
      </c>
      <c r="C3021" s="9" t="s">
        <v>3242</v>
      </c>
      <c r="D3021" s="9" t="s">
        <v>4572</v>
      </c>
      <c r="E3021" s="11">
        <f>VLOOKUP(C3021,Typology!$A$2:$D$615,4,FALSE)</f>
        <v>2</v>
      </c>
      <c r="F3021" s="9" t="s">
        <v>3243</v>
      </c>
      <c r="G3021" s="9" t="s">
        <v>7888</v>
      </c>
      <c r="H3021">
        <v>528.49221799999998</v>
      </c>
      <c r="I3021">
        <v>528.49221799999998</v>
      </c>
    </row>
    <row r="3022" spans="1:9" x14ac:dyDescent="0.25">
      <c r="A3022" s="8">
        <v>2024</v>
      </c>
      <c r="B3022" s="9" t="s">
        <v>783</v>
      </c>
      <c r="C3022" s="9" t="s">
        <v>3244</v>
      </c>
      <c r="D3022" s="9" t="s">
        <v>5516</v>
      </c>
      <c r="E3022" s="11">
        <f>VLOOKUP(C3022,Typology!$A$2:$D$615,4,FALSE)</f>
        <v>1</v>
      </c>
      <c r="F3022" s="9" t="s">
        <v>3245</v>
      </c>
      <c r="G3022" s="9" t="s">
        <v>7889</v>
      </c>
      <c r="H3022">
        <v>153.97529299999999</v>
      </c>
      <c r="I3022">
        <v>179.70048400000002</v>
      </c>
    </row>
    <row r="3023" spans="1:9" x14ac:dyDescent="0.25">
      <c r="A3023" s="8">
        <v>2024</v>
      </c>
      <c r="B3023" s="9" t="s">
        <v>783</v>
      </c>
      <c r="C3023" s="9" t="s">
        <v>3244</v>
      </c>
      <c r="D3023" s="9" t="s">
        <v>5516</v>
      </c>
      <c r="E3023" s="11">
        <f>VLOOKUP(C3023,Typology!$A$2:$D$615,4,FALSE)</f>
        <v>1</v>
      </c>
      <c r="F3023" s="9" t="s">
        <v>3246</v>
      </c>
      <c r="G3023" s="9" t="s">
        <v>7890</v>
      </c>
      <c r="H3023">
        <v>212.83851200000001</v>
      </c>
      <c r="I3023">
        <v>253.76997900000001</v>
      </c>
    </row>
    <row r="3024" spans="1:9" x14ac:dyDescent="0.25">
      <c r="A3024" s="8">
        <v>2024</v>
      </c>
      <c r="B3024" s="9" t="s">
        <v>783</v>
      </c>
      <c r="C3024" s="9" t="s">
        <v>3244</v>
      </c>
      <c r="D3024" s="9" t="s">
        <v>5516</v>
      </c>
      <c r="E3024" s="11">
        <f>VLOOKUP(C3024,Typology!$A$2:$D$615,4,FALSE)</f>
        <v>1</v>
      </c>
      <c r="F3024" s="9" t="s">
        <v>3247</v>
      </c>
      <c r="G3024" s="9" t="s">
        <v>7891</v>
      </c>
      <c r="H3024">
        <v>0</v>
      </c>
      <c r="I3024">
        <v>179.084878</v>
      </c>
    </row>
    <row r="3025" spans="1:9" x14ac:dyDescent="0.25">
      <c r="A3025" s="8">
        <v>2024</v>
      </c>
      <c r="B3025" s="9" t="s">
        <v>783</v>
      </c>
      <c r="C3025" s="9" t="s">
        <v>3244</v>
      </c>
      <c r="D3025" s="9" t="s">
        <v>5516</v>
      </c>
      <c r="E3025" s="11">
        <f>VLOOKUP(C3025,Typology!$A$2:$D$615,4,FALSE)</f>
        <v>1</v>
      </c>
      <c r="F3025" s="9" t="s">
        <v>3248</v>
      </c>
      <c r="G3025" s="9" t="s">
        <v>7892</v>
      </c>
      <c r="H3025">
        <v>237.35386800000001</v>
      </c>
      <c r="I3025">
        <v>274.22409700000003</v>
      </c>
    </row>
    <row r="3026" spans="1:9" x14ac:dyDescent="0.25">
      <c r="A3026" s="8">
        <v>2024</v>
      </c>
      <c r="B3026" s="9" t="s">
        <v>783</v>
      </c>
      <c r="C3026" s="9" t="s">
        <v>3244</v>
      </c>
      <c r="D3026" s="9" t="s">
        <v>5516</v>
      </c>
      <c r="E3026" s="11">
        <f>VLOOKUP(C3026,Typology!$A$2:$D$615,4,FALSE)</f>
        <v>1</v>
      </c>
      <c r="F3026" s="9" t="s">
        <v>3249</v>
      </c>
      <c r="G3026" s="9" t="s">
        <v>7893</v>
      </c>
      <c r="H3026">
        <v>0</v>
      </c>
      <c r="I3026">
        <v>359.00877100000002</v>
      </c>
    </row>
    <row r="3027" spans="1:9" x14ac:dyDescent="0.25">
      <c r="A3027" s="8">
        <v>2024</v>
      </c>
      <c r="B3027" s="9" t="s">
        <v>783</v>
      </c>
      <c r="C3027" s="9" t="s">
        <v>3250</v>
      </c>
      <c r="D3027" s="9" t="s">
        <v>5529</v>
      </c>
      <c r="E3027" s="11">
        <f>VLOOKUP(C3027,Typology!$A$2:$D$615,4,FALSE)</f>
        <v>1</v>
      </c>
      <c r="F3027" s="9" t="s">
        <v>3251</v>
      </c>
      <c r="G3027" s="9" t="s">
        <v>7625</v>
      </c>
      <c r="H3027">
        <v>0</v>
      </c>
      <c r="I3027">
        <v>395.89162099999999</v>
      </c>
    </row>
    <row r="3028" spans="1:9" x14ac:dyDescent="0.25">
      <c r="A3028" s="8">
        <v>2024</v>
      </c>
      <c r="B3028" s="9" t="s">
        <v>783</v>
      </c>
      <c r="C3028" s="9" t="s">
        <v>3250</v>
      </c>
      <c r="D3028" s="9" t="s">
        <v>5529</v>
      </c>
      <c r="E3028" s="11">
        <f>VLOOKUP(C3028,Typology!$A$2:$D$615,4,FALSE)</f>
        <v>1</v>
      </c>
      <c r="F3028" s="9" t="s">
        <v>3252</v>
      </c>
      <c r="G3028" s="9" t="s">
        <v>7894</v>
      </c>
      <c r="H3028">
        <v>267.01363100000003</v>
      </c>
      <c r="I3028">
        <v>327.00220200000001</v>
      </c>
    </row>
    <row r="3029" spans="1:9" x14ac:dyDescent="0.25">
      <c r="A3029" s="8">
        <v>2024</v>
      </c>
      <c r="B3029" s="9" t="s">
        <v>783</v>
      </c>
      <c r="C3029" s="9" t="s">
        <v>3250</v>
      </c>
      <c r="D3029" s="9" t="s">
        <v>5529</v>
      </c>
      <c r="E3029" s="11">
        <f>VLOOKUP(C3029,Typology!$A$2:$D$615,4,FALSE)</f>
        <v>1</v>
      </c>
      <c r="F3029" s="9" t="s">
        <v>3253</v>
      </c>
      <c r="G3029" s="9" t="s">
        <v>7895</v>
      </c>
      <c r="H3029">
        <v>0</v>
      </c>
      <c r="I3029">
        <v>214.252183</v>
      </c>
    </row>
    <row r="3030" spans="1:9" x14ac:dyDescent="0.25">
      <c r="A3030" s="8">
        <v>2024</v>
      </c>
      <c r="B3030" s="9" t="s">
        <v>783</v>
      </c>
      <c r="C3030" s="9" t="s">
        <v>3250</v>
      </c>
      <c r="D3030" s="9" t="s">
        <v>5529</v>
      </c>
      <c r="E3030" s="11">
        <f>VLOOKUP(C3030,Typology!$A$2:$D$615,4,FALSE)</f>
        <v>1</v>
      </c>
      <c r="F3030" s="9" t="s">
        <v>3254</v>
      </c>
      <c r="G3030" s="9" t="s">
        <v>7896</v>
      </c>
      <c r="H3030">
        <v>287.56269299999997</v>
      </c>
      <c r="I3030">
        <v>337.46484299999997</v>
      </c>
    </row>
    <row r="3031" spans="1:9" x14ac:dyDescent="0.25">
      <c r="A3031" s="8">
        <v>2024</v>
      </c>
      <c r="B3031" s="9" t="s">
        <v>783</v>
      </c>
      <c r="C3031" s="9" t="s">
        <v>3255</v>
      </c>
      <c r="D3031" s="9" t="s">
        <v>4803</v>
      </c>
      <c r="E3031" s="11">
        <f>VLOOKUP(C3031,Typology!$A$2:$D$615,4,FALSE)</f>
        <v>4</v>
      </c>
      <c r="F3031" s="9" t="s">
        <v>3256</v>
      </c>
      <c r="G3031" s="9" t="s">
        <v>7897</v>
      </c>
      <c r="H3031">
        <v>132.87356299999999</v>
      </c>
      <c r="I3031">
        <v>258.367816</v>
      </c>
    </row>
    <row r="3032" spans="1:9" x14ac:dyDescent="0.25">
      <c r="A3032" s="8">
        <v>2024</v>
      </c>
      <c r="B3032" s="9" t="s">
        <v>783</v>
      </c>
      <c r="C3032" s="9" t="s">
        <v>3255</v>
      </c>
      <c r="D3032" s="9" t="s">
        <v>4803</v>
      </c>
      <c r="E3032" s="11">
        <f>VLOOKUP(C3032,Typology!$A$2:$D$615,4,FALSE)</f>
        <v>4</v>
      </c>
      <c r="F3032" s="9" t="s">
        <v>3257</v>
      </c>
      <c r="G3032" s="9" t="s">
        <v>7898</v>
      </c>
      <c r="H3032">
        <v>317.68481700000001</v>
      </c>
      <c r="I3032">
        <v>317.68481700000001</v>
      </c>
    </row>
    <row r="3033" spans="1:9" x14ac:dyDescent="0.25">
      <c r="A3033" s="8">
        <v>2024</v>
      </c>
      <c r="B3033" s="9" t="s">
        <v>783</v>
      </c>
      <c r="C3033" s="9" t="s">
        <v>3255</v>
      </c>
      <c r="D3033" s="9" t="s">
        <v>4803</v>
      </c>
      <c r="E3033" s="11">
        <f>VLOOKUP(C3033,Typology!$A$2:$D$615,4,FALSE)</f>
        <v>4</v>
      </c>
      <c r="F3033" s="9" t="s">
        <v>3258</v>
      </c>
      <c r="G3033" s="9" t="s">
        <v>7899</v>
      </c>
      <c r="H3033">
        <v>0</v>
      </c>
      <c r="I3033">
        <v>257.66856200000001</v>
      </c>
    </row>
    <row r="3034" spans="1:9" x14ac:dyDescent="0.25">
      <c r="A3034" s="8">
        <v>2024</v>
      </c>
      <c r="B3034" s="9" t="s">
        <v>783</v>
      </c>
      <c r="C3034" s="9" t="s">
        <v>3255</v>
      </c>
      <c r="D3034" s="9" t="s">
        <v>4803</v>
      </c>
      <c r="E3034" s="11">
        <f>VLOOKUP(C3034,Typology!$A$2:$D$615,4,FALSE)</f>
        <v>4</v>
      </c>
      <c r="F3034" s="9" t="s">
        <v>3259</v>
      </c>
      <c r="G3034" s="9" t="s">
        <v>7900</v>
      </c>
      <c r="H3034">
        <v>396.534539</v>
      </c>
      <c r="I3034">
        <v>396.534539</v>
      </c>
    </row>
    <row r="3035" spans="1:9" x14ac:dyDescent="0.25">
      <c r="A3035" s="8">
        <v>2024</v>
      </c>
      <c r="B3035" s="9" t="s">
        <v>783</v>
      </c>
      <c r="C3035" s="9" t="s">
        <v>3255</v>
      </c>
      <c r="D3035" s="9" t="s">
        <v>4803</v>
      </c>
      <c r="E3035" s="11">
        <f>VLOOKUP(C3035,Typology!$A$2:$D$615,4,FALSE)</f>
        <v>4</v>
      </c>
      <c r="F3035" s="9" t="s">
        <v>3260</v>
      </c>
      <c r="G3035" s="9" t="s">
        <v>7901</v>
      </c>
      <c r="H3035">
        <v>0</v>
      </c>
      <c r="I3035">
        <v>560.54009599999995</v>
      </c>
    </row>
    <row r="3036" spans="1:9" x14ac:dyDescent="0.25">
      <c r="A3036" s="8">
        <v>2024</v>
      </c>
      <c r="B3036" s="9" t="s">
        <v>783</v>
      </c>
      <c r="C3036" s="9" t="s">
        <v>3261</v>
      </c>
      <c r="D3036" s="9" t="s">
        <v>4689</v>
      </c>
      <c r="E3036" s="11">
        <f>VLOOKUP(C3036,Typology!$A$2:$D$615,4,FALSE)</f>
        <v>3</v>
      </c>
      <c r="F3036" s="9" t="s">
        <v>3262</v>
      </c>
      <c r="G3036" s="9" t="s">
        <v>7902</v>
      </c>
      <c r="H3036">
        <v>0</v>
      </c>
      <c r="I3036">
        <v>248.11418</v>
      </c>
    </row>
    <row r="3037" spans="1:9" x14ac:dyDescent="0.25">
      <c r="A3037" s="8">
        <v>2024</v>
      </c>
      <c r="B3037" s="9" t="s">
        <v>783</v>
      </c>
      <c r="C3037" s="9" t="s">
        <v>3261</v>
      </c>
      <c r="D3037" s="9" t="s">
        <v>4689</v>
      </c>
      <c r="E3037" s="11">
        <f>VLOOKUP(C3037,Typology!$A$2:$D$615,4,FALSE)</f>
        <v>3</v>
      </c>
      <c r="F3037" s="9" t="s">
        <v>3263</v>
      </c>
      <c r="G3037" s="9" t="s">
        <v>7903</v>
      </c>
      <c r="H3037">
        <v>461.84471100000002</v>
      </c>
      <c r="I3037">
        <v>461.84471100000002</v>
      </c>
    </row>
    <row r="3038" spans="1:9" x14ac:dyDescent="0.25">
      <c r="A3038" s="8">
        <v>2024</v>
      </c>
      <c r="B3038" s="9" t="s">
        <v>783</v>
      </c>
      <c r="C3038" s="9" t="s">
        <v>3261</v>
      </c>
      <c r="D3038" s="9" t="s">
        <v>4689</v>
      </c>
      <c r="E3038" s="11">
        <f>VLOOKUP(C3038,Typology!$A$2:$D$615,4,FALSE)</f>
        <v>3</v>
      </c>
      <c r="F3038" s="9" t="s">
        <v>3264</v>
      </c>
      <c r="G3038" s="9" t="s">
        <v>7904</v>
      </c>
      <c r="H3038">
        <v>0</v>
      </c>
      <c r="I3038">
        <v>297.22194100000002</v>
      </c>
    </row>
    <row r="3039" spans="1:9" x14ac:dyDescent="0.25">
      <c r="A3039" s="8">
        <v>2024</v>
      </c>
      <c r="B3039" s="9" t="s">
        <v>783</v>
      </c>
      <c r="C3039" s="9" t="s">
        <v>3265</v>
      </c>
      <c r="D3039" s="9" t="s">
        <v>4573</v>
      </c>
      <c r="E3039" s="11">
        <f>VLOOKUP(C3039,Typology!$A$2:$D$615,4,FALSE)</f>
        <v>2</v>
      </c>
      <c r="F3039" s="9" t="s">
        <v>3266</v>
      </c>
      <c r="G3039" s="9" t="s">
        <v>7905</v>
      </c>
      <c r="H3039">
        <v>263.97519899999998</v>
      </c>
      <c r="I3039">
        <v>310.85450900000001</v>
      </c>
    </row>
    <row r="3040" spans="1:9" x14ac:dyDescent="0.25">
      <c r="A3040" s="8">
        <v>2024</v>
      </c>
      <c r="B3040" s="9" t="s">
        <v>783</v>
      </c>
      <c r="C3040" s="9" t="s">
        <v>3265</v>
      </c>
      <c r="D3040" s="9" t="s">
        <v>4573</v>
      </c>
      <c r="E3040" s="11">
        <f>VLOOKUP(C3040,Typology!$A$2:$D$615,4,FALSE)</f>
        <v>2</v>
      </c>
      <c r="F3040" s="9" t="s">
        <v>3267</v>
      </c>
      <c r="G3040" s="9" t="s">
        <v>7906</v>
      </c>
      <c r="H3040">
        <v>0</v>
      </c>
      <c r="I3040">
        <v>241.51829900000001</v>
      </c>
    </row>
    <row r="3041" spans="1:9" x14ac:dyDescent="0.25">
      <c r="A3041" s="8">
        <v>2024</v>
      </c>
      <c r="B3041" s="9" t="s">
        <v>783</v>
      </c>
      <c r="C3041" s="9" t="s">
        <v>3268</v>
      </c>
      <c r="D3041" s="9" t="s">
        <v>4574</v>
      </c>
      <c r="E3041" s="11">
        <f>VLOOKUP(C3041,Typology!$A$2:$D$615,4,FALSE)</f>
        <v>2</v>
      </c>
      <c r="F3041" s="9" t="s">
        <v>554</v>
      </c>
      <c r="G3041" s="9" t="s">
        <v>5716</v>
      </c>
      <c r="H3041">
        <v>0</v>
      </c>
      <c r="I3041">
        <v>392.794917</v>
      </c>
    </row>
    <row r="3042" spans="1:9" x14ac:dyDescent="0.25">
      <c r="A3042" s="8">
        <v>2024</v>
      </c>
      <c r="B3042" s="9" t="s">
        <v>783</v>
      </c>
      <c r="C3042" s="9" t="s">
        <v>3268</v>
      </c>
      <c r="D3042" s="9" t="s">
        <v>4574</v>
      </c>
      <c r="E3042" s="11">
        <f>VLOOKUP(C3042,Typology!$A$2:$D$615,4,FALSE)</f>
        <v>2</v>
      </c>
      <c r="F3042" s="9" t="s">
        <v>3269</v>
      </c>
      <c r="G3042" s="9" t="s">
        <v>7907</v>
      </c>
      <c r="H3042">
        <v>441.53059400000001</v>
      </c>
      <c r="I3042">
        <v>505.42692299999999</v>
      </c>
    </row>
    <row r="3043" spans="1:9" x14ac:dyDescent="0.25">
      <c r="A3043" s="8">
        <v>2024</v>
      </c>
      <c r="B3043" s="9" t="s">
        <v>783</v>
      </c>
      <c r="C3043" s="9" t="s">
        <v>3270</v>
      </c>
      <c r="D3043" s="9" t="s">
        <v>4433</v>
      </c>
      <c r="E3043" s="11">
        <f>VLOOKUP(C3043,Typology!$A$2:$D$615,4,FALSE)</f>
        <v>1</v>
      </c>
      <c r="F3043" s="9" t="s">
        <v>3271</v>
      </c>
      <c r="G3043" s="9" t="s">
        <v>7908</v>
      </c>
      <c r="H3043">
        <v>561.31360800000004</v>
      </c>
      <c r="I3043">
        <v>561.31360800000004</v>
      </c>
    </row>
    <row r="3044" spans="1:9" x14ac:dyDescent="0.25">
      <c r="A3044" s="8">
        <v>2024</v>
      </c>
      <c r="B3044" s="9" t="s">
        <v>783</v>
      </c>
      <c r="C3044" s="9" t="s">
        <v>3270</v>
      </c>
      <c r="D3044" s="9" t="s">
        <v>4433</v>
      </c>
      <c r="E3044" s="11">
        <f>VLOOKUP(C3044,Typology!$A$2:$D$615,4,FALSE)</f>
        <v>1</v>
      </c>
      <c r="F3044" s="9" t="s">
        <v>3272</v>
      </c>
      <c r="G3044" s="9" t="s">
        <v>7909</v>
      </c>
      <c r="H3044">
        <v>0</v>
      </c>
      <c r="I3044">
        <v>324.93919399999999</v>
      </c>
    </row>
    <row r="3045" spans="1:9" x14ac:dyDescent="0.25">
      <c r="A3045" s="8">
        <v>2024</v>
      </c>
      <c r="B3045" s="9" t="s">
        <v>783</v>
      </c>
      <c r="C3045" s="9" t="s">
        <v>3270</v>
      </c>
      <c r="D3045" s="9" t="s">
        <v>4433</v>
      </c>
      <c r="E3045" s="11">
        <f>VLOOKUP(C3045,Typology!$A$2:$D$615,4,FALSE)</f>
        <v>1</v>
      </c>
      <c r="F3045" s="9" t="s">
        <v>3273</v>
      </c>
      <c r="G3045" s="9" t="s">
        <v>7910</v>
      </c>
      <c r="H3045">
        <v>0</v>
      </c>
      <c r="I3045">
        <v>261.08875799999998</v>
      </c>
    </row>
    <row r="3046" spans="1:9" x14ac:dyDescent="0.25">
      <c r="A3046" s="8">
        <v>2024</v>
      </c>
      <c r="B3046" s="9" t="s">
        <v>783</v>
      </c>
      <c r="C3046" s="9" t="s">
        <v>3274</v>
      </c>
      <c r="D3046" s="9" t="s">
        <v>4891</v>
      </c>
      <c r="E3046" s="11">
        <f>VLOOKUP(C3046,Typology!$A$2:$D$615,4,FALSE)</f>
        <v>5</v>
      </c>
      <c r="F3046" s="9" t="s">
        <v>3275</v>
      </c>
      <c r="G3046" s="9" t="s">
        <v>7911</v>
      </c>
      <c r="H3046">
        <v>462.978926</v>
      </c>
      <c r="I3046">
        <v>462.978926</v>
      </c>
    </row>
    <row r="3047" spans="1:9" x14ac:dyDescent="0.25">
      <c r="A3047" s="8">
        <v>2024</v>
      </c>
      <c r="B3047" s="9" t="s">
        <v>783</v>
      </c>
      <c r="C3047" s="9" t="s">
        <v>3274</v>
      </c>
      <c r="D3047" s="9" t="s">
        <v>4891</v>
      </c>
      <c r="E3047" s="11">
        <f>VLOOKUP(C3047,Typology!$A$2:$D$615,4,FALSE)</f>
        <v>5</v>
      </c>
      <c r="F3047" s="9" t="s">
        <v>3276</v>
      </c>
      <c r="G3047" s="9" t="s">
        <v>7912</v>
      </c>
      <c r="H3047">
        <v>0</v>
      </c>
      <c r="I3047">
        <v>336.882518</v>
      </c>
    </row>
    <row r="3048" spans="1:9" x14ac:dyDescent="0.25">
      <c r="A3048" s="8">
        <v>2024</v>
      </c>
      <c r="B3048" s="9" t="s">
        <v>783</v>
      </c>
      <c r="C3048" s="9" t="s">
        <v>3274</v>
      </c>
      <c r="D3048" s="9" t="s">
        <v>4891</v>
      </c>
      <c r="E3048" s="11">
        <f>VLOOKUP(C3048,Typology!$A$2:$D$615,4,FALSE)</f>
        <v>5</v>
      </c>
      <c r="F3048" s="9" t="s">
        <v>3277</v>
      </c>
      <c r="G3048" s="9" t="s">
        <v>7913</v>
      </c>
      <c r="H3048">
        <v>0</v>
      </c>
      <c r="I3048">
        <v>261.32183900000001</v>
      </c>
    </row>
    <row r="3049" spans="1:9" x14ac:dyDescent="0.25">
      <c r="A3049" s="8">
        <v>2024</v>
      </c>
      <c r="B3049" s="9" t="s">
        <v>783</v>
      </c>
      <c r="C3049" s="9" t="s">
        <v>3274</v>
      </c>
      <c r="D3049" s="9" t="s">
        <v>4891</v>
      </c>
      <c r="E3049" s="11">
        <f>VLOOKUP(C3049,Typology!$A$2:$D$615,4,FALSE)</f>
        <v>5</v>
      </c>
      <c r="F3049" s="9" t="s">
        <v>3274</v>
      </c>
      <c r="G3049" s="9" t="s">
        <v>4891</v>
      </c>
      <c r="H3049">
        <v>0.75862099999999999</v>
      </c>
      <c r="I3049">
        <v>3.7586209999999998</v>
      </c>
    </row>
    <row r="3050" spans="1:9" x14ac:dyDescent="0.25">
      <c r="A3050" s="8">
        <v>2024</v>
      </c>
      <c r="B3050" s="9" t="s">
        <v>783</v>
      </c>
      <c r="C3050" s="9" t="s">
        <v>3278</v>
      </c>
      <c r="D3050" s="9" t="s">
        <v>5520</v>
      </c>
      <c r="E3050" s="11">
        <f>VLOOKUP(C3050,Typology!$A$2:$D$615,4,FALSE)</f>
        <v>4</v>
      </c>
      <c r="F3050" s="9" t="s">
        <v>3280</v>
      </c>
      <c r="G3050" s="9" t="s">
        <v>7915</v>
      </c>
      <c r="H3050">
        <v>0</v>
      </c>
      <c r="I3050">
        <v>604.57873300000006</v>
      </c>
    </row>
    <row r="3051" spans="1:9" x14ac:dyDescent="0.25">
      <c r="A3051" s="8">
        <v>2024</v>
      </c>
      <c r="B3051" s="9" t="s">
        <v>783</v>
      </c>
      <c r="C3051" s="9" t="s">
        <v>3278</v>
      </c>
      <c r="D3051" s="9" t="s">
        <v>5520</v>
      </c>
      <c r="E3051" s="11">
        <f>VLOOKUP(C3051,Typology!$A$2:$D$615,4,FALSE)</f>
        <v>4</v>
      </c>
      <c r="F3051" s="9" t="s">
        <v>3281</v>
      </c>
      <c r="G3051" s="9" t="s">
        <v>7458</v>
      </c>
      <c r="H3051">
        <v>0</v>
      </c>
      <c r="I3051">
        <v>756.23334999999997</v>
      </c>
    </row>
    <row r="3052" spans="1:9" x14ac:dyDescent="0.25">
      <c r="A3052" s="8">
        <v>2024</v>
      </c>
      <c r="B3052" s="9" t="s">
        <v>783</v>
      </c>
      <c r="C3052" s="9" t="s">
        <v>3278</v>
      </c>
      <c r="D3052" s="9" t="s">
        <v>5520</v>
      </c>
      <c r="E3052" s="11">
        <f>VLOOKUP(C3052,Typology!$A$2:$D$615,4,FALSE)</f>
        <v>4</v>
      </c>
      <c r="F3052" s="9" t="s">
        <v>3282</v>
      </c>
      <c r="G3052" s="9" t="s">
        <v>6446</v>
      </c>
      <c r="H3052">
        <v>574.90862900000002</v>
      </c>
      <c r="I3052">
        <v>574.90862900000002</v>
      </c>
    </row>
    <row r="3053" spans="1:9" x14ac:dyDescent="0.25">
      <c r="A3053" s="8">
        <v>2024</v>
      </c>
      <c r="B3053" s="9" t="s">
        <v>783</v>
      </c>
      <c r="C3053" s="9" t="s">
        <v>3278</v>
      </c>
      <c r="D3053" s="9" t="s">
        <v>5520</v>
      </c>
      <c r="E3053" s="11">
        <f>VLOOKUP(C3053,Typology!$A$2:$D$615,4,FALSE)</f>
        <v>4</v>
      </c>
      <c r="F3053" s="9" t="s">
        <v>3283</v>
      </c>
      <c r="G3053" s="9" t="s">
        <v>7916</v>
      </c>
      <c r="H3053">
        <v>548.27862900000002</v>
      </c>
      <c r="I3053">
        <v>548.27862900000002</v>
      </c>
    </row>
    <row r="3054" spans="1:9" x14ac:dyDescent="0.25">
      <c r="A3054" s="8">
        <v>2024</v>
      </c>
      <c r="B3054" s="9" t="s">
        <v>783</v>
      </c>
      <c r="C3054" s="9" t="s">
        <v>3278</v>
      </c>
      <c r="D3054" s="9" t="s">
        <v>5520</v>
      </c>
      <c r="E3054" s="11">
        <f>VLOOKUP(C3054,Typology!$A$2:$D$615,4,FALSE)</f>
        <v>4</v>
      </c>
      <c r="F3054" s="9" t="s">
        <v>3278</v>
      </c>
      <c r="G3054" s="9" t="s">
        <v>5520</v>
      </c>
      <c r="H3054">
        <v>2</v>
      </c>
      <c r="I3054">
        <v>2.799077</v>
      </c>
    </row>
    <row r="3055" spans="1:9" x14ac:dyDescent="0.25">
      <c r="A3055" s="8">
        <v>2024</v>
      </c>
      <c r="B3055" s="9" t="s">
        <v>783</v>
      </c>
      <c r="C3055" s="9" t="s">
        <v>3278</v>
      </c>
      <c r="D3055" s="9" t="s">
        <v>5520</v>
      </c>
      <c r="E3055" s="11">
        <f>VLOOKUP(C3055,Typology!$A$2:$D$615,4,FALSE)</f>
        <v>4</v>
      </c>
      <c r="F3055" s="9" t="s">
        <v>3284</v>
      </c>
      <c r="G3055" s="9" t="s">
        <v>7917</v>
      </c>
      <c r="H3055">
        <v>40.850282999999997</v>
      </c>
      <c r="I3055">
        <v>40.850282999999997</v>
      </c>
    </row>
    <row r="3056" spans="1:9" x14ac:dyDescent="0.25">
      <c r="A3056" s="8">
        <v>2024</v>
      </c>
      <c r="B3056" s="9" t="s">
        <v>783</v>
      </c>
      <c r="C3056" s="9" t="s">
        <v>3285</v>
      </c>
      <c r="D3056" s="9" t="s">
        <v>5530</v>
      </c>
      <c r="E3056" s="11">
        <f>VLOOKUP(C3056,Typology!$A$2:$D$615,4,FALSE)</f>
        <v>5</v>
      </c>
      <c r="F3056" s="9" t="s">
        <v>3286</v>
      </c>
      <c r="G3056" s="9" t="s">
        <v>6869</v>
      </c>
      <c r="H3056">
        <v>380.43428399999999</v>
      </c>
      <c r="I3056">
        <v>380.43428399999999</v>
      </c>
    </row>
    <row r="3057" spans="1:9" x14ac:dyDescent="0.25">
      <c r="A3057" s="8">
        <v>2024</v>
      </c>
      <c r="B3057" s="9" t="s">
        <v>783</v>
      </c>
      <c r="C3057" s="9" t="s">
        <v>3285</v>
      </c>
      <c r="D3057" s="9" t="s">
        <v>5530</v>
      </c>
      <c r="E3057" s="11">
        <f>VLOOKUP(C3057,Typology!$A$2:$D$615,4,FALSE)</f>
        <v>5</v>
      </c>
      <c r="F3057" s="9" t="s">
        <v>3287</v>
      </c>
      <c r="G3057" s="9" t="s">
        <v>6539</v>
      </c>
      <c r="H3057">
        <v>601.65901699999995</v>
      </c>
      <c r="I3057">
        <v>601.65901699999995</v>
      </c>
    </row>
    <row r="3058" spans="1:9" x14ac:dyDescent="0.25">
      <c r="A3058" s="8">
        <v>2024</v>
      </c>
      <c r="B3058" s="9" t="s">
        <v>783</v>
      </c>
      <c r="C3058" s="9" t="s">
        <v>3285</v>
      </c>
      <c r="D3058" s="9" t="s">
        <v>5530</v>
      </c>
      <c r="E3058" s="11">
        <f>VLOOKUP(C3058,Typology!$A$2:$D$615,4,FALSE)</f>
        <v>5</v>
      </c>
      <c r="F3058" s="9" t="s">
        <v>3289</v>
      </c>
      <c r="G3058" s="9" t="s">
        <v>7919</v>
      </c>
      <c r="H3058">
        <v>72.958333999999994</v>
      </c>
      <c r="I3058">
        <v>72.958333999999994</v>
      </c>
    </row>
    <row r="3059" spans="1:9" x14ac:dyDescent="0.25">
      <c r="A3059" s="8">
        <v>2024</v>
      </c>
      <c r="B3059" s="9" t="s">
        <v>783</v>
      </c>
      <c r="C3059" s="9" t="s">
        <v>3285</v>
      </c>
      <c r="D3059" s="9" t="s">
        <v>5530</v>
      </c>
      <c r="E3059" s="11">
        <f>VLOOKUP(C3059,Typology!$A$2:$D$615,4,FALSE)</f>
        <v>5</v>
      </c>
      <c r="F3059" s="9" t="s">
        <v>3290</v>
      </c>
      <c r="G3059" s="9" t="s">
        <v>7572</v>
      </c>
      <c r="H3059">
        <v>547.39192000000003</v>
      </c>
      <c r="I3059">
        <v>547.39192000000003</v>
      </c>
    </row>
    <row r="3060" spans="1:9" x14ac:dyDescent="0.25">
      <c r="A3060" s="8">
        <v>2024</v>
      </c>
      <c r="B3060" s="9" t="s">
        <v>783</v>
      </c>
      <c r="C3060" s="9" t="s">
        <v>3285</v>
      </c>
      <c r="D3060" s="9" t="s">
        <v>5530</v>
      </c>
      <c r="E3060" s="11">
        <f>VLOOKUP(C3060,Typology!$A$2:$D$615,4,FALSE)</f>
        <v>5</v>
      </c>
      <c r="F3060" s="9" t="s">
        <v>3291</v>
      </c>
      <c r="G3060" s="9" t="s">
        <v>7920</v>
      </c>
      <c r="H3060">
        <v>293.729401</v>
      </c>
      <c r="I3060">
        <v>293.729401</v>
      </c>
    </row>
    <row r="3061" spans="1:9" x14ac:dyDescent="0.25">
      <c r="A3061" s="8">
        <v>2024</v>
      </c>
      <c r="B3061" s="9" t="s">
        <v>783</v>
      </c>
      <c r="C3061" s="9" t="s">
        <v>3285</v>
      </c>
      <c r="D3061" s="9" t="s">
        <v>5530</v>
      </c>
      <c r="E3061" s="11">
        <f>VLOOKUP(C3061,Typology!$A$2:$D$615,4,FALSE)</f>
        <v>5</v>
      </c>
      <c r="F3061" s="9" t="s">
        <v>3292</v>
      </c>
      <c r="G3061" s="9" t="s">
        <v>7921</v>
      </c>
      <c r="H3061">
        <v>0</v>
      </c>
      <c r="I3061">
        <v>1599.5942379999999</v>
      </c>
    </row>
    <row r="3062" spans="1:9" x14ac:dyDescent="0.25">
      <c r="A3062" s="8">
        <v>2024</v>
      </c>
      <c r="B3062" s="9" t="s">
        <v>783</v>
      </c>
      <c r="C3062" s="9" t="s">
        <v>3285</v>
      </c>
      <c r="D3062" s="9" t="s">
        <v>5530</v>
      </c>
      <c r="E3062" s="11">
        <f>VLOOKUP(C3062,Typology!$A$2:$D$615,4,FALSE)</f>
        <v>5</v>
      </c>
      <c r="F3062" s="9" t="s">
        <v>3293</v>
      </c>
      <c r="G3062" s="9" t="s">
        <v>7922</v>
      </c>
      <c r="H3062">
        <v>0</v>
      </c>
      <c r="I3062">
        <v>526.29328499999997</v>
      </c>
    </row>
    <row r="3063" spans="1:9" x14ac:dyDescent="0.25">
      <c r="A3063" s="8">
        <v>2024</v>
      </c>
      <c r="B3063" s="9" t="s">
        <v>783</v>
      </c>
      <c r="C3063" s="9" t="s">
        <v>3294</v>
      </c>
      <c r="D3063" s="9" t="s">
        <v>5515</v>
      </c>
      <c r="E3063" s="11">
        <f>VLOOKUP(C3063,Typology!$A$2:$D$615,4,FALSE)</f>
        <v>5</v>
      </c>
      <c r="F3063" s="9" t="s">
        <v>3295</v>
      </c>
      <c r="G3063" s="9" t="s">
        <v>7368</v>
      </c>
      <c r="H3063">
        <v>495.67129599999998</v>
      </c>
      <c r="I3063">
        <v>495.67129599999998</v>
      </c>
    </row>
    <row r="3064" spans="1:9" x14ac:dyDescent="0.25">
      <c r="A3064" s="8">
        <v>2024</v>
      </c>
      <c r="B3064" s="9" t="s">
        <v>783</v>
      </c>
      <c r="C3064" s="9" t="s">
        <v>3294</v>
      </c>
      <c r="D3064" s="9" t="s">
        <v>5515</v>
      </c>
      <c r="E3064" s="11">
        <f>VLOOKUP(C3064,Typology!$A$2:$D$615,4,FALSE)</f>
        <v>5</v>
      </c>
      <c r="F3064" s="9" t="s">
        <v>3297</v>
      </c>
      <c r="G3064" s="9" t="s">
        <v>5574</v>
      </c>
      <c r="H3064">
        <v>0</v>
      </c>
      <c r="I3064">
        <v>490.08481399999999</v>
      </c>
    </row>
    <row r="3065" spans="1:9" x14ac:dyDescent="0.25">
      <c r="A3065" s="8">
        <v>2024</v>
      </c>
      <c r="B3065" s="9" t="s">
        <v>783</v>
      </c>
      <c r="C3065" s="9" t="s">
        <v>3294</v>
      </c>
      <c r="D3065" s="9" t="s">
        <v>5515</v>
      </c>
      <c r="E3065" s="11">
        <f>VLOOKUP(C3065,Typology!$A$2:$D$615,4,FALSE)</f>
        <v>5</v>
      </c>
      <c r="F3065" s="9" t="s">
        <v>3298</v>
      </c>
      <c r="G3065" s="9" t="s">
        <v>7163</v>
      </c>
      <c r="H3065">
        <v>116.232991</v>
      </c>
      <c r="I3065">
        <v>433.41195700000003</v>
      </c>
    </row>
    <row r="3066" spans="1:9" x14ac:dyDescent="0.25">
      <c r="A3066" s="8">
        <v>2024</v>
      </c>
      <c r="B3066" s="9" t="s">
        <v>783</v>
      </c>
      <c r="C3066" s="9" t="s">
        <v>3299</v>
      </c>
      <c r="D3066" s="9" t="s">
        <v>4575</v>
      </c>
      <c r="E3066" s="11">
        <f>VLOOKUP(C3066,Typology!$A$2:$D$615,4,FALSE)</f>
        <v>2</v>
      </c>
      <c r="F3066" s="9" t="s">
        <v>3300</v>
      </c>
      <c r="G3066" s="9" t="s">
        <v>7924</v>
      </c>
      <c r="H3066">
        <v>0</v>
      </c>
      <c r="I3066">
        <v>291.21460300000001</v>
      </c>
    </row>
    <row r="3067" spans="1:9" x14ac:dyDescent="0.25">
      <c r="A3067" s="8">
        <v>2024</v>
      </c>
      <c r="B3067" s="9" t="s">
        <v>783</v>
      </c>
      <c r="C3067" s="9" t="s">
        <v>3299</v>
      </c>
      <c r="D3067" s="9" t="s">
        <v>4575</v>
      </c>
      <c r="E3067" s="11">
        <f>VLOOKUP(C3067,Typology!$A$2:$D$615,4,FALSE)</f>
        <v>2</v>
      </c>
      <c r="F3067" s="9" t="s">
        <v>3301</v>
      </c>
      <c r="G3067" s="9" t="s">
        <v>7925</v>
      </c>
      <c r="H3067">
        <v>0</v>
      </c>
      <c r="I3067">
        <v>254.696763</v>
      </c>
    </row>
    <row r="3068" spans="1:9" x14ac:dyDescent="0.25">
      <c r="A3068" s="8">
        <v>2024</v>
      </c>
      <c r="B3068" s="9" t="s">
        <v>783</v>
      </c>
      <c r="C3068" s="9" t="s">
        <v>3299</v>
      </c>
      <c r="D3068" s="9" t="s">
        <v>4575</v>
      </c>
      <c r="E3068" s="11">
        <f>VLOOKUP(C3068,Typology!$A$2:$D$615,4,FALSE)</f>
        <v>2</v>
      </c>
      <c r="F3068" s="9" t="s">
        <v>3302</v>
      </c>
      <c r="G3068" s="9" t="s">
        <v>7926</v>
      </c>
      <c r="H3068">
        <v>547.19919500000003</v>
      </c>
      <c r="I3068">
        <v>547.19919500000003</v>
      </c>
    </row>
    <row r="3069" spans="1:9" x14ac:dyDescent="0.25">
      <c r="A3069" s="8">
        <v>2024</v>
      </c>
      <c r="B3069" s="9" t="s">
        <v>783</v>
      </c>
      <c r="C3069" s="9" t="s">
        <v>3303</v>
      </c>
      <c r="D3069" s="9" t="s">
        <v>4690</v>
      </c>
      <c r="E3069" s="11">
        <f>VLOOKUP(C3069,Typology!$A$2:$D$615,4,FALSE)</f>
        <v>3</v>
      </c>
      <c r="F3069" s="9" t="s">
        <v>3304</v>
      </c>
      <c r="G3069" s="9" t="s">
        <v>7927</v>
      </c>
      <c r="H3069">
        <v>320.92157099999997</v>
      </c>
      <c r="I3069">
        <v>320.92157099999997</v>
      </c>
    </row>
    <row r="3070" spans="1:9" x14ac:dyDescent="0.25">
      <c r="A3070" s="8">
        <v>2024</v>
      </c>
      <c r="B3070" s="9" t="s">
        <v>783</v>
      </c>
      <c r="C3070" s="9" t="s">
        <v>3303</v>
      </c>
      <c r="D3070" s="9" t="s">
        <v>4690</v>
      </c>
      <c r="E3070" s="11">
        <f>VLOOKUP(C3070,Typology!$A$2:$D$615,4,FALSE)</f>
        <v>3</v>
      </c>
      <c r="F3070" s="9" t="s">
        <v>3305</v>
      </c>
      <c r="G3070" s="9" t="s">
        <v>7928</v>
      </c>
      <c r="H3070">
        <v>302.05649599999998</v>
      </c>
      <c r="I3070">
        <v>302.05649599999998</v>
      </c>
    </row>
    <row r="3071" spans="1:9" x14ac:dyDescent="0.25">
      <c r="A3071" s="8">
        <v>2024</v>
      </c>
      <c r="B3071" s="9" t="s">
        <v>783</v>
      </c>
      <c r="C3071" s="9" t="s">
        <v>3303</v>
      </c>
      <c r="D3071" s="9" t="s">
        <v>4690</v>
      </c>
      <c r="E3071" s="11">
        <f>VLOOKUP(C3071,Typology!$A$2:$D$615,4,FALSE)</f>
        <v>3</v>
      </c>
      <c r="F3071" s="9" t="s">
        <v>3306</v>
      </c>
      <c r="G3071" s="9" t="s">
        <v>7929</v>
      </c>
      <c r="H3071">
        <v>0</v>
      </c>
      <c r="I3071">
        <v>347.90444000000002</v>
      </c>
    </row>
    <row r="3072" spans="1:9" x14ac:dyDescent="0.25">
      <c r="A3072" s="8">
        <v>2024</v>
      </c>
      <c r="B3072" s="9" t="s">
        <v>783</v>
      </c>
      <c r="C3072" s="9" t="s">
        <v>3303</v>
      </c>
      <c r="D3072" s="9" t="s">
        <v>4690</v>
      </c>
      <c r="E3072" s="11">
        <f>VLOOKUP(C3072,Typology!$A$2:$D$615,4,FALSE)</f>
        <v>3</v>
      </c>
      <c r="F3072" s="9" t="s">
        <v>3307</v>
      </c>
      <c r="G3072" s="9" t="s">
        <v>7930</v>
      </c>
      <c r="H3072">
        <v>0</v>
      </c>
      <c r="I3072">
        <v>333.83146299999999</v>
      </c>
    </row>
    <row r="3073" spans="1:9" x14ac:dyDescent="0.25">
      <c r="A3073" s="8">
        <v>2024</v>
      </c>
      <c r="B3073" s="9" t="s">
        <v>783</v>
      </c>
      <c r="C3073" s="9" t="s">
        <v>3308</v>
      </c>
      <c r="D3073" s="9" t="s">
        <v>4577</v>
      </c>
      <c r="E3073" s="11">
        <f>VLOOKUP(C3073,Typology!$A$2:$D$615,4,FALSE)</f>
        <v>2</v>
      </c>
      <c r="F3073" s="9" t="s">
        <v>3309</v>
      </c>
      <c r="G3073" s="9" t="s">
        <v>7931</v>
      </c>
      <c r="H3073">
        <v>637.59035900000003</v>
      </c>
      <c r="I3073">
        <v>637.59035900000003</v>
      </c>
    </row>
    <row r="3074" spans="1:9" x14ac:dyDescent="0.25">
      <c r="A3074" s="8">
        <v>2024</v>
      </c>
      <c r="B3074" s="9" t="s">
        <v>783</v>
      </c>
      <c r="C3074" s="9" t="s">
        <v>3308</v>
      </c>
      <c r="D3074" s="9" t="s">
        <v>4577</v>
      </c>
      <c r="E3074" s="11">
        <f>VLOOKUP(C3074,Typology!$A$2:$D$615,4,FALSE)</f>
        <v>2</v>
      </c>
      <c r="F3074" s="9" t="s">
        <v>3310</v>
      </c>
      <c r="G3074" s="9" t="s">
        <v>7932</v>
      </c>
      <c r="H3074">
        <v>0</v>
      </c>
      <c r="I3074">
        <v>261.79483900000002</v>
      </c>
    </row>
    <row r="3075" spans="1:9" x14ac:dyDescent="0.25">
      <c r="A3075" s="8">
        <v>2024</v>
      </c>
      <c r="B3075" s="9" t="s">
        <v>783</v>
      </c>
      <c r="C3075" s="9" t="s">
        <v>3308</v>
      </c>
      <c r="D3075" s="9" t="s">
        <v>4577</v>
      </c>
      <c r="E3075" s="11">
        <f>VLOOKUP(C3075,Typology!$A$2:$D$615,4,FALSE)</f>
        <v>2</v>
      </c>
      <c r="F3075" s="9" t="s">
        <v>3311</v>
      </c>
      <c r="G3075" s="9" t="s">
        <v>7933</v>
      </c>
      <c r="H3075">
        <v>0</v>
      </c>
      <c r="I3075">
        <v>289.119508</v>
      </c>
    </row>
    <row r="3076" spans="1:9" x14ac:dyDescent="0.25">
      <c r="A3076" s="8">
        <v>2024</v>
      </c>
      <c r="B3076" s="9" t="s">
        <v>783</v>
      </c>
      <c r="C3076" s="9" t="s">
        <v>3312</v>
      </c>
      <c r="D3076" s="9" t="s">
        <v>4809</v>
      </c>
      <c r="E3076" s="11">
        <f>VLOOKUP(C3076,Typology!$A$2:$D$615,4,FALSE)</f>
        <v>4</v>
      </c>
      <c r="F3076" s="9" t="s">
        <v>3313</v>
      </c>
      <c r="G3076" s="9" t="s">
        <v>7934</v>
      </c>
      <c r="H3076">
        <v>299.67412999999999</v>
      </c>
      <c r="I3076">
        <v>299.67412999999999</v>
      </c>
    </row>
    <row r="3077" spans="1:9" x14ac:dyDescent="0.25">
      <c r="A3077" s="8">
        <v>2024</v>
      </c>
      <c r="B3077" s="9" t="s">
        <v>783</v>
      </c>
      <c r="C3077" s="9" t="s">
        <v>3312</v>
      </c>
      <c r="D3077" s="9" t="s">
        <v>4809</v>
      </c>
      <c r="E3077" s="11">
        <f>VLOOKUP(C3077,Typology!$A$2:$D$615,4,FALSE)</f>
        <v>4</v>
      </c>
      <c r="F3077" s="9" t="s">
        <v>3314</v>
      </c>
      <c r="G3077" s="9" t="s">
        <v>7935</v>
      </c>
      <c r="H3077">
        <v>373.89209399999999</v>
      </c>
      <c r="I3077">
        <v>373.89209399999999</v>
      </c>
    </row>
    <row r="3078" spans="1:9" x14ac:dyDescent="0.25">
      <c r="A3078" s="8">
        <v>2024</v>
      </c>
      <c r="B3078" s="9" t="s">
        <v>783</v>
      </c>
      <c r="C3078" s="9" t="s">
        <v>3312</v>
      </c>
      <c r="D3078" s="9" t="s">
        <v>4809</v>
      </c>
      <c r="E3078" s="11">
        <f>VLOOKUP(C3078,Typology!$A$2:$D$615,4,FALSE)</f>
        <v>4</v>
      </c>
      <c r="F3078" s="9" t="s">
        <v>3315</v>
      </c>
      <c r="G3078" s="9" t="s">
        <v>7936</v>
      </c>
      <c r="H3078">
        <v>0</v>
      </c>
      <c r="I3078">
        <v>324.65874300000002</v>
      </c>
    </row>
    <row r="3079" spans="1:9" x14ac:dyDescent="0.25">
      <c r="A3079" s="8">
        <v>2024</v>
      </c>
      <c r="B3079" s="9" t="s">
        <v>783</v>
      </c>
      <c r="C3079" s="9" t="s">
        <v>3312</v>
      </c>
      <c r="D3079" s="9" t="s">
        <v>4809</v>
      </c>
      <c r="E3079" s="11">
        <f>VLOOKUP(C3079,Typology!$A$2:$D$615,4,FALSE)</f>
        <v>4</v>
      </c>
      <c r="F3079" s="9" t="s">
        <v>3316</v>
      </c>
      <c r="G3079" s="9" t="s">
        <v>7937</v>
      </c>
      <c r="H3079">
        <v>0</v>
      </c>
      <c r="I3079">
        <v>311.02942400000001</v>
      </c>
    </row>
    <row r="3080" spans="1:9" x14ac:dyDescent="0.25">
      <c r="A3080" s="8">
        <v>2024</v>
      </c>
      <c r="B3080" s="9" t="s">
        <v>783</v>
      </c>
      <c r="C3080" s="9" t="s">
        <v>3317</v>
      </c>
      <c r="D3080" s="9" t="s">
        <v>4578</v>
      </c>
      <c r="E3080" s="11">
        <f>VLOOKUP(C3080,Typology!$A$2:$D$615,4,FALSE)</f>
        <v>2</v>
      </c>
      <c r="F3080" s="9" t="s">
        <v>3318</v>
      </c>
      <c r="G3080" s="9" t="s">
        <v>7938</v>
      </c>
      <c r="H3080">
        <v>351.30299500000001</v>
      </c>
      <c r="I3080">
        <v>522.08585300000004</v>
      </c>
    </row>
    <row r="3081" spans="1:9" x14ac:dyDescent="0.25">
      <c r="A3081" s="8">
        <v>2024</v>
      </c>
      <c r="B3081" s="9" t="s">
        <v>783</v>
      </c>
      <c r="C3081" s="9" t="s">
        <v>3317</v>
      </c>
      <c r="D3081" s="9" t="s">
        <v>4578</v>
      </c>
      <c r="E3081" s="11">
        <f>VLOOKUP(C3081,Typology!$A$2:$D$615,4,FALSE)</f>
        <v>2</v>
      </c>
      <c r="F3081" s="9" t="s">
        <v>3319</v>
      </c>
      <c r="G3081" s="9" t="s">
        <v>7939</v>
      </c>
      <c r="H3081">
        <v>0</v>
      </c>
      <c r="I3081">
        <v>160.15653599999999</v>
      </c>
    </row>
    <row r="3082" spans="1:9" x14ac:dyDescent="0.25">
      <c r="A3082" s="8">
        <v>2024</v>
      </c>
      <c r="B3082" s="9" t="s">
        <v>783</v>
      </c>
      <c r="C3082" s="9" t="s">
        <v>3320</v>
      </c>
      <c r="D3082" s="9" t="s">
        <v>4693</v>
      </c>
      <c r="E3082" s="11">
        <f>VLOOKUP(C3082,Typology!$A$2:$D$615,4,FALSE)</f>
        <v>3</v>
      </c>
      <c r="F3082" s="9" t="s">
        <v>3321</v>
      </c>
      <c r="G3082" s="9" t="s">
        <v>7940</v>
      </c>
      <c r="H3082">
        <v>501.20446800000002</v>
      </c>
      <c r="I3082">
        <v>501.20446800000002</v>
      </c>
    </row>
    <row r="3083" spans="1:9" x14ac:dyDescent="0.25">
      <c r="A3083" s="8">
        <v>2024</v>
      </c>
      <c r="B3083" s="9" t="s">
        <v>783</v>
      </c>
      <c r="C3083" s="9" t="s">
        <v>3320</v>
      </c>
      <c r="D3083" s="9" t="s">
        <v>4693</v>
      </c>
      <c r="E3083" s="11">
        <f>VLOOKUP(C3083,Typology!$A$2:$D$615,4,FALSE)</f>
        <v>3</v>
      </c>
      <c r="F3083" s="9" t="s">
        <v>563</v>
      </c>
      <c r="G3083" s="9" t="s">
        <v>5721</v>
      </c>
      <c r="H3083">
        <v>0</v>
      </c>
      <c r="I3083">
        <v>351.23010799999997</v>
      </c>
    </row>
    <row r="3084" spans="1:9" x14ac:dyDescent="0.25">
      <c r="A3084" s="8">
        <v>2024</v>
      </c>
      <c r="B3084" s="9" t="s">
        <v>783</v>
      </c>
      <c r="C3084" s="9" t="s">
        <v>3320</v>
      </c>
      <c r="D3084" s="9" t="s">
        <v>4693</v>
      </c>
      <c r="E3084" s="11">
        <f>VLOOKUP(C3084,Typology!$A$2:$D$615,4,FALSE)</f>
        <v>3</v>
      </c>
      <c r="F3084" s="9" t="s">
        <v>3322</v>
      </c>
      <c r="G3084" s="9" t="s">
        <v>7941</v>
      </c>
      <c r="H3084">
        <v>0</v>
      </c>
      <c r="I3084">
        <v>452.20628599999998</v>
      </c>
    </row>
    <row r="3085" spans="1:9" x14ac:dyDescent="0.25">
      <c r="A3085" s="8">
        <v>2024</v>
      </c>
      <c r="B3085" s="9" t="s">
        <v>783</v>
      </c>
      <c r="C3085" s="9" t="s">
        <v>3320</v>
      </c>
      <c r="D3085" s="9" t="s">
        <v>4693</v>
      </c>
      <c r="E3085" s="11">
        <f>VLOOKUP(C3085,Typology!$A$2:$D$615,4,FALSE)</f>
        <v>3</v>
      </c>
      <c r="F3085" s="9" t="s">
        <v>3323</v>
      </c>
      <c r="G3085" s="9" t="s">
        <v>7942</v>
      </c>
      <c r="H3085">
        <v>259.44886500000001</v>
      </c>
      <c r="I3085">
        <v>259.44886500000001</v>
      </c>
    </row>
    <row r="3086" spans="1:9" x14ac:dyDescent="0.25">
      <c r="A3086" s="8">
        <v>2024</v>
      </c>
      <c r="B3086" s="9" t="s">
        <v>783</v>
      </c>
      <c r="C3086" s="9" t="s">
        <v>3324</v>
      </c>
      <c r="D3086" s="9" t="s">
        <v>4810</v>
      </c>
      <c r="E3086" s="11">
        <f>VLOOKUP(C3086,Typology!$A$2:$D$615,4,FALSE)</f>
        <v>4</v>
      </c>
      <c r="F3086" s="9" t="s">
        <v>3325</v>
      </c>
      <c r="G3086" s="9" t="s">
        <v>7943</v>
      </c>
      <c r="H3086">
        <v>395.84789699999999</v>
      </c>
      <c r="I3086">
        <v>395.84789699999999</v>
      </c>
    </row>
    <row r="3087" spans="1:9" x14ac:dyDescent="0.25">
      <c r="A3087" s="8">
        <v>2024</v>
      </c>
      <c r="B3087" s="9" t="s">
        <v>783</v>
      </c>
      <c r="C3087" s="9" t="s">
        <v>3324</v>
      </c>
      <c r="D3087" s="9" t="s">
        <v>4810</v>
      </c>
      <c r="E3087" s="11">
        <f>VLOOKUP(C3087,Typology!$A$2:$D$615,4,FALSE)</f>
        <v>4</v>
      </c>
      <c r="F3087" s="9" t="s">
        <v>564</v>
      </c>
      <c r="G3087" s="9" t="s">
        <v>5722</v>
      </c>
      <c r="H3087">
        <v>0</v>
      </c>
      <c r="I3087">
        <v>446.35654799999998</v>
      </c>
    </row>
    <row r="3088" spans="1:9" x14ac:dyDescent="0.25">
      <c r="A3088" s="8">
        <v>2024</v>
      </c>
      <c r="B3088" s="9" t="s">
        <v>783</v>
      </c>
      <c r="C3088" s="9" t="s">
        <v>3324</v>
      </c>
      <c r="D3088" s="9" t="s">
        <v>4810</v>
      </c>
      <c r="E3088" s="11">
        <f>VLOOKUP(C3088,Typology!$A$2:$D$615,4,FALSE)</f>
        <v>4</v>
      </c>
      <c r="F3088" s="9" t="s">
        <v>565</v>
      </c>
      <c r="G3088" s="9" t="s">
        <v>5723</v>
      </c>
      <c r="H3088">
        <v>0</v>
      </c>
      <c r="I3088">
        <v>370.39353899999998</v>
      </c>
    </row>
    <row r="3089" spans="1:9" x14ac:dyDescent="0.25">
      <c r="A3089" s="8">
        <v>2024</v>
      </c>
      <c r="B3089" s="9" t="s">
        <v>783</v>
      </c>
      <c r="C3089" s="9" t="s">
        <v>3324</v>
      </c>
      <c r="D3089" s="9" t="s">
        <v>4810</v>
      </c>
      <c r="E3089" s="11">
        <f>VLOOKUP(C3089,Typology!$A$2:$D$615,4,FALSE)</f>
        <v>4</v>
      </c>
      <c r="F3089" s="9" t="s">
        <v>3326</v>
      </c>
      <c r="G3089" s="9" t="s">
        <v>7944</v>
      </c>
      <c r="H3089">
        <v>391.99155100000002</v>
      </c>
      <c r="I3089">
        <v>391.99155100000002</v>
      </c>
    </row>
    <row r="3090" spans="1:9" x14ac:dyDescent="0.25">
      <c r="A3090" s="8">
        <v>2024</v>
      </c>
      <c r="B3090" s="9" t="s">
        <v>783</v>
      </c>
      <c r="C3090" s="9" t="s">
        <v>3327</v>
      </c>
      <c r="D3090" s="9" t="s">
        <v>4897</v>
      </c>
      <c r="E3090" s="11">
        <f>VLOOKUP(C3090,Typology!$A$2:$D$615,4,FALSE)</f>
        <v>5</v>
      </c>
      <c r="F3090" s="9" t="s">
        <v>3328</v>
      </c>
      <c r="G3090" s="9" t="s">
        <v>7945</v>
      </c>
      <c r="H3090">
        <v>418.07031699999999</v>
      </c>
      <c r="I3090">
        <v>832.41973699999994</v>
      </c>
    </row>
    <row r="3091" spans="1:9" x14ac:dyDescent="0.25">
      <c r="A3091" s="8">
        <v>2024</v>
      </c>
      <c r="B3091" s="9" t="s">
        <v>783</v>
      </c>
      <c r="C3091" s="9" t="s">
        <v>3327</v>
      </c>
      <c r="D3091" s="9" t="s">
        <v>4897</v>
      </c>
      <c r="E3091" s="11">
        <f>VLOOKUP(C3091,Typology!$A$2:$D$615,4,FALSE)</f>
        <v>5</v>
      </c>
      <c r="F3091" s="9" t="s">
        <v>3329</v>
      </c>
      <c r="G3091" s="9" t="s">
        <v>7946</v>
      </c>
      <c r="H3091">
        <v>366.39428599999997</v>
      </c>
      <c r="I3091">
        <v>366.39428599999997</v>
      </c>
    </row>
    <row r="3092" spans="1:9" x14ac:dyDescent="0.25">
      <c r="A3092" s="8">
        <v>2024</v>
      </c>
      <c r="B3092" s="9" t="s">
        <v>783</v>
      </c>
      <c r="C3092" s="9" t="s">
        <v>3327</v>
      </c>
      <c r="D3092" s="9" t="s">
        <v>4897</v>
      </c>
      <c r="E3092" s="11">
        <f>VLOOKUP(C3092,Typology!$A$2:$D$615,4,FALSE)</f>
        <v>5</v>
      </c>
      <c r="F3092" s="9" t="s">
        <v>3330</v>
      </c>
      <c r="G3092" s="9" t="s">
        <v>6755</v>
      </c>
      <c r="H3092">
        <v>847.61983999999995</v>
      </c>
      <c r="I3092">
        <v>847.61983999999995</v>
      </c>
    </row>
    <row r="3093" spans="1:9" x14ac:dyDescent="0.25">
      <c r="A3093" s="8">
        <v>2024</v>
      </c>
      <c r="B3093" s="9" t="s">
        <v>783</v>
      </c>
      <c r="C3093" s="9" t="s">
        <v>3327</v>
      </c>
      <c r="D3093" s="9" t="s">
        <v>4897</v>
      </c>
      <c r="E3093" s="11">
        <f>VLOOKUP(C3093,Typology!$A$2:$D$615,4,FALSE)</f>
        <v>5</v>
      </c>
      <c r="F3093" s="9" t="s">
        <v>3331</v>
      </c>
      <c r="G3093" s="9" t="s">
        <v>7947</v>
      </c>
      <c r="H3093">
        <v>84.508476999999999</v>
      </c>
      <c r="I3093">
        <v>84.508476999999999</v>
      </c>
    </row>
    <row r="3094" spans="1:9" x14ac:dyDescent="0.25">
      <c r="A3094" s="8">
        <v>2024</v>
      </c>
      <c r="B3094" s="9" t="s">
        <v>783</v>
      </c>
      <c r="C3094" s="9" t="s">
        <v>3327</v>
      </c>
      <c r="D3094" s="9" t="s">
        <v>4897</v>
      </c>
      <c r="E3094" s="11">
        <f>VLOOKUP(C3094,Typology!$A$2:$D$615,4,FALSE)</f>
        <v>5</v>
      </c>
      <c r="F3094" s="9" t="s">
        <v>566</v>
      </c>
      <c r="G3094" s="9" t="s">
        <v>5724</v>
      </c>
      <c r="H3094">
        <v>0</v>
      </c>
      <c r="I3094">
        <v>1378.5743279999999</v>
      </c>
    </row>
    <row r="3095" spans="1:9" x14ac:dyDescent="0.25">
      <c r="A3095" s="8">
        <v>2024</v>
      </c>
      <c r="B3095" s="9" t="s">
        <v>783</v>
      </c>
      <c r="C3095" s="9" t="s">
        <v>3327</v>
      </c>
      <c r="D3095" s="9" t="s">
        <v>4897</v>
      </c>
      <c r="E3095" s="11">
        <f>VLOOKUP(C3095,Typology!$A$2:$D$615,4,FALSE)</f>
        <v>5</v>
      </c>
      <c r="F3095" s="9" t="s">
        <v>3332</v>
      </c>
      <c r="G3095" s="9" t="s">
        <v>7948</v>
      </c>
      <c r="H3095">
        <v>770.10886400000004</v>
      </c>
      <c r="I3095">
        <v>770.10886400000004</v>
      </c>
    </row>
    <row r="3096" spans="1:9" x14ac:dyDescent="0.25">
      <c r="A3096" s="8">
        <v>2024</v>
      </c>
      <c r="B3096" s="9" t="s">
        <v>783</v>
      </c>
      <c r="C3096" s="9" t="s">
        <v>3327</v>
      </c>
      <c r="D3096" s="9" t="s">
        <v>4897</v>
      </c>
      <c r="E3096" s="11">
        <f>VLOOKUP(C3096,Typology!$A$2:$D$615,4,FALSE)</f>
        <v>5</v>
      </c>
      <c r="F3096" s="9" t="s">
        <v>3327</v>
      </c>
      <c r="G3096" s="9" t="s">
        <v>4897</v>
      </c>
      <c r="H3096">
        <v>0.59880199999999995</v>
      </c>
      <c r="I3096">
        <v>0.59880199999999995</v>
      </c>
    </row>
    <row r="3097" spans="1:9" x14ac:dyDescent="0.25">
      <c r="A3097" s="8">
        <v>2024</v>
      </c>
      <c r="B3097" s="9" t="s">
        <v>783</v>
      </c>
      <c r="C3097" s="9" t="s">
        <v>3327</v>
      </c>
      <c r="D3097" s="9" t="s">
        <v>4897</v>
      </c>
      <c r="E3097" s="11">
        <f>VLOOKUP(C3097,Typology!$A$2:$D$615,4,FALSE)</f>
        <v>5</v>
      </c>
      <c r="F3097" s="9" t="s">
        <v>573</v>
      </c>
      <c r="G3097" s="9" t="s">
        <v>5730</v>
      </c>
      <c r="H3097">
        <v>0</v>
      </c>
      <c r="I3097">
        <v>751.65050799999995</v>
      </c>
    </row>
    <row r="3098" spans="1:9" x14ac:dyDescent="0.25">
      <c r="A3098" s="8">
        <v>2024</v>
      </c>
      <c r="B3098" s="9" t="s">
        <v>783</v>
      </c>
      <c r="C3098" s="9" t="s">
        <v>3333</v>
      </c>
      <c r="D3098" s="9" t="s">
        <v>4691</v>
      </c>
      <c r="E3098" s="11">
        <f>VLOOKUP(C3098,Typology!$A$2:$D$615,4,FALSE)</f>
        <v>3</v>
      </c>
      <c r="F3098" s="9" t="s">
        <v>3334</v>
      </c>
      <c r="G3098" s="9" t="s">
        <v>7949</v>
      </c>
      <c r="H3098">
        <v>0</v>
      </c>
      <c r="I3098">
        <v>12.652642</v>
      </c>
    </row>
    <row r="3099" spans="1:9" x14ac:dyDescent="0.25">
      <c r="A3099" s="8">
        <v>2024</v>
      </c>
      <c r="B3099" s="9" t="s">
        <v>783</v>
      </c>
      <c r="C3099" s="9" t="s">
        <v>3333</v>
      </c>
      <c r="D3099" s="9" t="s">
        <v>4691</v>
      </c>
      <c r="E3099" s="11">
        <f>VLOOKUP(C3099,Typology!$A$2:$D$615,4,FALSE)</f>
        <v>3</v>
      </c>
      <c r="F3099" s="9" t="s">
        <v>567</v>
      </c>
      <c r="G3099" s="9" t="s">
        <v>5725</v>
      </c>
      <c r="H3099">
        <v>0</v>
      </c>
      <c r="I3099">
        <v>479.12828500000001</v>
      </c>
    </row>
    <row r="3100" spans="1:9" x14ac:dyDescent="0.25">
      <c r="A3100" s="8">
        <v>2024</v>
      </c>
      <c r="B3100" s="9" t="s">
        <v>783</v>
      </c>
      <c r="C3100" s="9" t="s">
        <v>3333</v>
      </c>
      <c r="D3100" s="9" t="s">
        <v>4691</v>
      </c>
      <c r="E3100" s="11">
        <f>VLOOKUP(C3100,Typology!$A$2:$D$615,4,FALSE)</f>
        <v>3</v>
      </c>
      <c r="F3100" s="9" t="s">
        <v>3335</v>
      </c>
      <c r="G3100" s="9" t="s">
        <v>7950</v>
      </c>
      <c r="H3100">
        <v>0</v>
      </c>
      <c r="I3100">
        <v>569.754863</v>
      </c>
    </row>
    <row r="3101" spans="1:9" x14ac:dyDescent="0.25">
      <c r="A3101" s="8">
        <v>2024</v>
      </c>
      <c r="B3101" s="9" t="s">
        <v>783</v>
      </c>
      <c r="C3101" s="9" t="s">
        <v>3333</v>
      </c>
      <c r="D3101" s="9" t="s">
        <v>4691</v>
      </c>
      <c r="E3101" s="11">
        <f>VLOOKUP(C3101,Typology!$A$2:$D$615,4,FALSE)</f>
        <v>3</v>
      </c>
      <c r="F3101" s="9" t="s">
        <v>3336</v>
      </c>
      <c r="G3101" s="9" t="s">
        <v>7951</v>
      </c>
      <c r="H3101">
        <v>951.05180800000005</v>
      </c>
      <c r="I3101">
        <v>951.05180800000005</v>
      </c>
    </row>
    <row r="3102" spans="1:9" x14ac:dyDescent="0.25">
      <c r="A3102" s="8">
        <v>2024</v>
      </c>
      <c r="B3102" s="9" t="s">
        <v>783</v>
      </c>
      <c r="C3102" s="9" t="s">
        <v>3337</v>
      </c>
      <c r="D3102" s="9" t="s">
        <v>4580</v>
      </c>
      <c r="E3102" s="11">
        <f>VLOOKUP(C3102,Typology!$A$2:$D$615,4,FALSE)</f>
        <v>2</v>
      </c>
      <c r="F3102" s="9" t="s">
        <v>3338</v>
      </c>
      <c r="G3102" s="9" t="s">
        <v>7952</v>
      </c>
      <c r="H3102">
        <v>0</v>
      </c>
      <c r="I3102">
        <v>4.462828</v>
      </c>
    </row>
    <row r="3103" spans="1:9" x14ac:dyDescent="0.25">
      <c r="A3103" s="8">
        <v>2024</v>
      </c>
      <c r="B3103" s="9" t="s">
        <v>783</v>
      </c>
      <c r="C3103" s="9" t="s">
        <v>3337</v>
      </c>
      <c r="D3103" s="9" t="s">
        <v>4580</v>
      </c>
      <c r="E3103" s="11">
        <f>VLOOKUP(C3103,Typology!$A$2:$D$615,4,FALSE)</f>
        <v>2</v>
      </c>
      <c r="F3103" s="9" t="s">
        <v>3339</v>
      </c>
      <c r="G3103" s="9" t="s">
        <v>7953</v>
      </c>
      <c r="H3103">
        <v>350.39614699999998</v>
      </c>
      <c r="I3103">
        <v>350.39614699999998</v>
      </c>
    </row>
    <row r="3104" spans="1:9" x14ac:dyDescent="0.25">
      <c r="A3104" s="8">
        <v>2024</v>
      </c>
      <c r="B3104" s="9" t="s">
        <v>783</v>
      </c>
      <c r="C3104" s="9" t="s">
        <v>3337</v>
      </c>
      <c r="D3104" s="9" t="s">
        <v>4580</v>
      </c>
      <c r="E3104" s="11">
        <f>VLOOKUP(C3104,Typology!$A$2:$D$615,4,FALSE)</f>
        <v>2</v>
      </c>
      <c r="F3104" s="9" t="s">
        <v>3340</v>
      </c>
      <c r="G3104" s="9" t="s">
        <v>7954</v>
      </c>
      <c r="H3104">
        <v>360.01572599999997</v>
      </c>
      <c r="I3104">
        <v>360.01572599999997</v>
      </c>
    </row>
    <row r="3105" spans="1:9" x14ac:dyDescent="0.25">
      <c r="A3105" s="8">
        <v>2024</v>
      </c>
      <c r="B3105" s="9" t="s">
        <v>783</v>
      </c>
      <c r="C3105" s="9" t="s">
        <v>3337</v>
      </c>
      <c r="D3105" s="9" t="s">
        <v>4580</v>
      </c>
      <c r="E3105" s="11">
        <f>VLOOKUP(C3105,Typology!$A$2:$D$615,4,FALSE)</f>
        <v>2</v>
      </c>
      <c r="F3105" s="9" t="s">
        <v>3341</v>
      </c>
      <c r="G3105" s="9" t="s">
        <v>7955</v>
      </c>
      <c r="H3105">
        <v>0</v>
      </c>
      <c r="I3105">
        <v>412.31339400000002</v>
      </c>
    </row>
    <row r="3106" spans="1:9" x14ac:dyDescent="0.25">
      <c r="A3106" s="8">
        <v>2024</v>
      </c>
      <c r="B3106" s="9" t="s">
        <v>783</v>
      </c>
      <c r="C3106" s="9" t="s">
        <v>3337</v>
      </c>
      <c r="D3106" s="9" t="s">
        <v>4580</v>
      </c>
      <c r="E3106" s="11">
        <f>VLOOKUP(C3106,Typology!$A$2:$D$615,4,FALSE)</f>
        <v>2</v>
      </c>
      <c r="F3106" s="9" t="s">
        <v>570</v>
      </c>
      <c r="G3106" s="9" t="s">
        <v>5728</v>
      </c>
      <c r="H3106">
        <v>0</v>
      </c>
      <c r="I3106">
        <v>319.65289799999999</v>
      </c>
    </row>
    <row r="3107" spans="1:9" x14ac:dyDescent="0.25">
      <c r="A3107" s="8">
        <v>2024</v>
      </c>
      <c r="B3107" s="9" t="s">
        <v>783</v>
      </c>
      <c r="C3107" s="9" t="s">
        <v>3342</v>
      </c>
      <c r="D3107" s="9" t="s">
        <v>4824</v>
      </c>
      <c r="E3107" s="11">
        <f>VLOOKUP(C3107,Typology!$A$2:$D$615,4,FALSE)</f>
        <v>3</v>
      </c>
      <c r="F3107" s="9" t="s">
        <v>3343</v>
      </c>
      <c r="G3107" s="9" t="s">
        <v>7956</v>
      </c>
      <c r="H3107">
        <v>533.22898099999998</v>
      </c>
      <c r="I3107">
        <v>533.22898099999998</v>
      </c>
    </row>
    <row r="3108" spans="1:9" x14ac:dyDescent="0.25">
      <c r="A3108" s="8">
        <v>2024</v>
      </c>
      <c r="B3108" s="9" t="s">
        <v>783</v>
      </c>
      <c r="C3108" s="9" t="s">
        <v>3342</v>
      </c>
      <c r="D3108" s="9" t="s">
        <v>4824</v>
      </c>
      <c r="E3108" s="11">
        <f>VLOOKUP(C3108,Typology!$A$2:$D$615,4,FALSE)</f>
        <v>3</v>
      </c>
      <c r="F3108" s="9" t="s">
        <v>568</v>
      </c>
      <c r="G3108" s="9" t="s">
        <v>5726</v>
      </c>
      <c r="H3108">
        <v>0</v>
      </c>
      <c r="I3108">
        <v>298.74415199999999</v>
      </c>
    </row>
    <row r="3109" spans="1:9" x14ac:dyDescent="0.25">
      <c r="A3109" s="8">
        <v>2024</v>
      </c>
      <c r="B3109" s="9" t="s">
        <v>783</v>
      </c>
      <c r="C3109" s="9" t="s">
        <v>3342</v>
      </c>
      <c r="D3109" s="9" t="s">
        <v>4824</v>
      </c>
      <c r="E3109" s="11">
        <f>VLOOKUP(C3109,Typology!$A$2:$D$615,4,FALSE)</f>
        <v>3</v>
      </c>
      <c r="F3109" s="9" t="s">
        <v>3344</v>
      </c>
      <c r="G3109" s="9" t="s">
        <v>7489</v>
      </c>
      <c r="H3109">
        <v>0</v>
      </c>
      <c r="I3109">
        <v>272.751395</v>
      </c>
    </row>
    <row r="3110" spans="1:9" x14ac:dyDescent="0.25">
      <c r="A3110" s="8">
        <v>2024</v>
      </c>
      <c r="B3110" s="9" t="s">
        <v>783</v>
      </c>
      <c r="C3110" s="9" t="s">
        <v>3345</v>
      </c>
      <c r="D3110" s="9" t="s">
        <v>4896</v>
      </c>
      <c r="E3110" s="11">
        <f>VLOOKUP(C3110,Typology!$A$2:$D$615,4,FALSE)</f>
        <v>5</v>
      </c>
      <c r="F3110" s="9" t="s">
        <v>3346</v>
      </c>
      <c r="G3110" s="9" t="s">
        <v>7957</v>
      </c>
      <c r="H3110">
        <v>771.32659200000001</v>
      </c>
      <c r="I3110">
        <v>771.32659200000001</v>
      </c>
    </row>
    <row r="3111" spans="1:9" x14ac:dyDescent="0.25">
      <c r="A3111" s="8">
        <v>2024</v>
      </c>
      <c r="B3111" s="9" t="s">
        <v>783</v>
      </c>
      <c r="C3111" s="9" t="s">
        <v>3345</v>
      </c>
      <c r="D3111" s="9" t="s">
        <v>4896</v>
      </c>
      <c r="E3111" s="11">
        <f>VLOOKUP(C3111,Typology!$A$2:$D$615,4,FALSE)</f>
        <v>5</v>
      </c>
      <c r="F3111" s="9" t="s">
        <v>3347</v>
      </c>
      <c r="G3111" s="9" t="s">
        <v>7958</v>
      </c>
      <c r="H3111">
        <v>84.211764000000002</v>
      </c>
      <c r="I3111">
        <v>84.211764000000002</v>
      </c>
    </row>
    <row r="3112" spans="1:9" x14ac:dyDescent="0.25">
      <c r="A3112" s="8">
        <v>2024</v>
      </c>
      <c r="B3112" s="9" t="s">
        <v>783</v>
      </c>
      <c r="C3112" s="9" t="s">
        <v>3345</v>
      </c>
      <c r="D3112" s="9" t="s">
        <v>4896</v>
      </c>
      <c r="E3112" s="11">
        <f>VLOOKUP(C3112,Typology!$A$2:$D$615,4,FALSE)</f>
        <v>5</v>
      </c>
      <c r="F3112" s="9" t="s">
        <v>3348</v>
      </c>
      <c r="G3112" s="9" t="s">
        <v>7959</v>
      </c>
      <c r="H3112">
        <v>479.33734299999998</v>
      </c>
      <c r="I3112">
        <v>479.33734299999998</v>
      </c>
    </row>
    <row r="3113" spans="1:9" x14ac:dyDescent="0.25">
      <c r="A3113" s="8">
        <v>2024</v>
      </c>
      <c r="B3113" s="9" t="s">
        <v>783</v>
      </c>
      <c r="C3113" s="9" t="s">
        <v>3345</v>
      </c>
      <c r="D3113" s="9" t="s">
        <v>4896</v>
      </c>
      <c r="E3113" s="11">
        <f>VLOOKUP(C3113,Typology!$A$2:$D$615,4,FALSE)</f>
        <v>5</v>
      </c>
      <c r="F3113" s="9" t="s">
        <v>3349</v>
      </c>
      <c r="G3113" s="9" t="s">
        <v>7960</v>
      </c>
      <c r="H3113">
        <v>509.44002499999999</v>
      </c>
      <c r="I3113">
        <v>509.44002499999999</v>
      </c>
    </row>
    <row r="3114" spans="1:9" x14ac:dyDescent="0.25">
      <c r="A3114" s="8">
        <v>2024</v>
      </c>
      <c r="B3114" s="9" t="s">
        <v>783</v>
      </c>
      <c r="C3114" s="9" t="s">
        <v>3345</v>
      </c>
      <c r="D3114" s="9" t="s">
        <v>4896</v>
      </c>
      <c r="E3114" s="11">
        <f>VLOOKUP(C3114,Typology!$A$2:$D$615,4,FALSE)</f>
        <v>5</v>
      </c>
      <c r="F3114" s="9" t="s">
        <v>3350</v>
      </c>
      <c r="G3114" s="9" t="s">
        <v>7961</v>
      </c>
      <c r="H3114">
        <v>0</v>
      </c>
      <c r="I3114">
        <v>72.108924999999999</v>
      </c>
    </row>
    <row r="3115" spans="1:9" x14ac:dyDescent="0.25">
      <c r="A3115" s="8">
        <v>2024</v>
      </c>
      <c r="B3115" s="9" t="s">
        <v>783</v>
      </c>
      <c r="C3115" s="9" t="s">
        <v>3345</v>
      </c>
      <c r="D3115" s="9" t="s">
        <v>4896</v>
      </c>
      <c r="E3115" s="11">
        <f>VLOOKUP(C3115,Typology!$A$2:$D$615,4,FALSE)</f>
        <v>5</v>
      </c>
      <c r="F3115" s="9" t="s">
        <v>3351</v>
      </c>
      <c r="G3115" s="9" t="s">
        <v>7962</v>
      </c>
      <c r="H3115">
        <v>458.67247299999997</v>
      </c>
      <c r="I3115">
        <v>458.67247299999997</v>
      </c>
    </row>
    <row r="3116" spans="1:9" x14ac:dyDescent="0.25">
      <c r="A3116" s="8">
        <v>2024</v>
      </c>
      <c r="B3116" s="9" t="s">
        <v>783</v>
      </c>
      <c r="C3116" s="9" t="s">
        <v>3345</v>
      </c>
      <c r="D3116" s="9" t="s">
        <v>4896</v>
      </c>
      <c r="E3116" s="11">
        <f>VLOOKUP(C3116,Typology!$A$2:$D$615,4,FALSE)</f>
        <v>5</v>
      </c>
      <c r="F3116" s="9" t="s">
        <v>571</v>
      </c>
      <c r="G3116" s="9" t="s">
        <v>5729</v>
      </c>
      <c r="H3116">
        <v>0</v>
      </c>
      <c r="I3116">
        <v>1328.461583</v>
      </c>
    </row>
    <row r="3117" spans="1:9" x14ac:dyDescent="0.25">
      <c r="A3117" s="8">
        <v>2024</v>
      </c>
      <c r="B3117" s="9" t="s">
        <v>783</v>
      </c>
      <c r="C3117" s="9" t="s">
        <v>3345</v>
      </c>
      <c r="D3117" s="9" t="s">
        <v>4896</v>
      </c>
      <c r="E3117" s="11">
        <f>VLOOKUP(C3117,Typology!$A$2:$D$615,4,FALSE)</f>
        <v>5</v>
      </c>
      <c r="F3117" s="9" t="s">
        <v>3352</v>
      </c>
      <c r="G3117" s="9" t="s">
        <v>7963</v>
      </c>
      <c r="H3117">
        <v>0</v>
      </c>
      <c r="I3117">
        <v>1075.444227</v>
      </c>
    </row>
    <row r="3118" spans="1:9" x14ac:dyDescent="0.25">
      <c r="A3118" s="8">
        <v>2024</v>
      </c>
      <c r="B3118" s="9" t="s">
        <v>783</v>
      </c>
      <c r="C3118" s="9" t="s">
        <v>3353</v>
      </c>
      <c r="D3118" s="9" t="s">
        <v>4694</v>
      </c>
      <c r="E3118" s="11">
        <f>VLOOKUP(C3118,Typology!$A$2:$D$615,4,FALSE)</f>
        <v>3</v>
      </c>
      <c r="F3118" s="9" t="s">
        <v>3354</v>
      </c>
      <c r="G3118" s="9" t="s">
        <v>7964</v>
      </c>
      <c r="H3118">
        <v>628.38144799999998</v>
      </c>
      <c r="I3118">
        <v>628.38144799999998</v>
      </c>
    </row>
    <row r="3119" spans="1:9" x14ac:dyDescent="0.25">
      <c r="A3119" s="8">
        <v>2024</v>
      </c>
      <c r="B3119" s="9" t="s">
        <v>783</v>
      </c>
      <c r="C3119" s="9" t="s">
        <v>3353</v>
      </c>
      <c r="D3119" s="9" t="s">
        <v>4694</v>
      </c>
      <c r="E3119" s="11">
        <f>VLOOKUP(C3119,Typology!$A$2:$D$615,4,FALSE)</f>
        <v>3</v>
      </c>
      <c r="F3119" s="9" t="s">
        <v>598</v>
      </c>
      <c r="G3119" s="9" t="s">
        <v>5750</v>
      </c>
      <c r="H3119">
        <v>0</v>
      </c>
      <c r="I3119">
        <v>473.887812</v>
      </c>
    </row>
    <row r="3120" spans="1:9" x14ac:dyDescent="0.25">
      <c r="A3120" s="8">
        <v>2024</v>
      </c>
      <c r="B3120" s="9" t="s">
        <v>783</v>
      </c>
      <c r="C3120" s="9" t="s">
        <v>3353</v>
      </c>
      <c r="D3120" s="9" t="s">
        <v>4694</v>
      </c>
      <c r="E3120" s="11">
        <f>VLOOKUP(C3120,Typology!$A$2:$D$615,4,FALSE)</f>
        <v>3</v>
      </c>
      <c r="F3120" s="9" t="s">
        <v>608</v>
      </c>
      <c r="G3120" s="9" t="s">
        <v>5760</v>
      </c>
      <c r="H3120">
        <v>127.90178399999999</v>
      </c>
      <c r="I3120">
        <v>483.52151400000002</v>
      </c>
    </row>
    <row r="3121" spans="1:9" x14ac:dyDescent="0.25">
      <c r="A3121" s="8">
        <v>2024</v>
      </c>
      <c r="B3121" s="9" t="s">
        <v>783</v>
      </c>
      <c r="C3121" s="9" t="s">
        <v>3355</v>
      </c>
      <c r="D3121" s="9" t="s">
        <v>4812</v>
      </c>
      <c r="E3121" s="11">
        <f>VLOOKUP(C3121,Typology!$A$2:$D$615,4,FALSE)</f>
        <v>4</v>
      </c>
      <c r="F3121" s="9" t="s">
        <v>594</v>
      </c>
      <c r="G3121" s="9" t="s">
        <v>5746</v>
      </c>
      <c r="H3121">
        <v>95.353653999999992</v>
      </c>
      <c r="I3121">
        <v>393.44600100000002</v>
      </c>
    </row>
    <row r="3122" spans="1:9" x14ac:dyDescent="0.25">
      <c r="A3122" s="8">
        <v>2024</v>
      </c>
      <c r="B3122" s="9" t="s">
        <v>783</v>
      </c>
      <c r="C3122" s="9" t="s">
        <v>3355</v>
      </c>
      <c r="D3122" s="9" t="s">
        <v>4812</v>
      </c>
      <c r="E3122" s="11">
        <f>VLOOKUP(C3122,Typology!$A$2:$D$615,4,FALSE)</f>
        <v>4</v>
      </c>
      <c r="F3122" s="9" t="s">
        <v>595</v>
      </c>
      <c r="G3122" s="9" t="s">
        <v>5747</v>
      </c>
      <c r="H3122">
        <v>0</v>
      </c>
      <c r="I3122">
        <v>433.56149900000003</v>
      </c>
    </row>
    <row r="3123" spans="1:9" x14ac:dyDescent="0.25">
      <c r="A3123" s="8">
        <v>2024</v>
      </c>
      <c r="B3123" s="9" t="s">
        <v>783</v>
      </c>
      <c r="C3123" s="9" t="s">
        <v>3355</v>
      </c>
      <c r="D3123" s="9" t="s">
        <v>4812</v>
      </c>
      <c r="E3123" s="11">
        <f>VLOOKUP(C3123,Typology!$A$2:$D$615,4,FALSE)</f>
        <v>4</v>
      </c>
      <c r="F3123" s="9" t="s">
        <v>3356</v>
      </c>
      <c r="G3123" s="9" t="s">
        <v>7965</v>
      </c>
      <c r="H3123">
        <v>510.19850100000002</v>
      </c>
      <c r="I3123">
        <v>510.19850100000002</v>
      </c>
    </row>
    <row r="3124" spans="1:9" x14ac:dyDescent="0.25">
      <c r="A3124" s="8">
        <v>2024</v>
      </c>
      <c r="B3124" s="9" t="s">
        <v>783</v>
      </c>
      <c r="C3124" s="9" t="s">
        <v>3357</v>
      </c>
      <c r="D3124" s="9" t="s">
        <v>5530</v>
      </c>
      <c r="E3124" s="11">
        <f>VLOOKUP(C3124,Typology!$A$2:$D$615,4,FALSE)</f>
        <v>2</v>
      </c>
      <c r="F3124" s="9" t="s">
        <v>3358</v>
      </c>
      <c r="G3124" s="9" t="s">
        <v>7032</v>
      </c>
      <c r="H3124">
        <v>233.006553</v>
      </c>
      <c r="I3124">
        <v>277.557209</v>
      </c>
    </row>
    <row r="3125" spans="1:9" x14ac:dyDescent="0.25">
      <c r="A3125" s="8">
        <v>2024</v>
      </c>
      <c r="B3125" s="9" t="s">
        <v>783</v>
      </c>
      <c r="C3125" s="9" t="s">
        <v>3357</v>
      </c>
      <c r="D3125" s="9" t="s">
        <v>5530</v>
      </c>
      <c r="E3125" s="11">
        <f>VLOOKUP(C3125,Typology!$A$2:$D$615,4,FALSE)</f>
        <v>2</v>
      </c>
      <c r="F3125" s="9" t="s">
        <v>602</v>
      </c>
      <c r="G3125" s="9" t="s">
        <v>5754</v>
      </c>
      <c r="H3125">
        <v>0</v>
      </c>
      <c r="I3125">
        <v>221.66685000000001</v>
      </c>
    </row>
    <row r="3126" spans="1:9" x14ac:dyDescent="0.25">
      <c r="A3126" s="8">
        <v>2024</v>
      </c>
      <c r="B3126" s="9" t="s">
        <v>783</v>
      </c>
      <c r="C3126" s="9" t="s">
        <v>3359</v>
      </c>
      <c r="D3126" s="9" t="s">
        <v>4970</v>
      </c>
      <c r="E3126" s="11">
        <f>VLOOKUP(C3126,Typology!$A$2:$D$615,4,FALSE)</f>
        <v>6</v>
      </c>
      <c r="F3126" s="9" t="s">
        <v>3360</v>
      </c>
      <c r="G3126" s="9" t="s">
        <v>7966</v>
      </c>
      <c r="H3126">
        <v>953.62711400000001</v>
      </c>
      <c r="I3126">
        <v>953.62711400000001</v>
      </c>
    </row>
    <row r="3127" spans="1:9" x14ac:dyDescent="0.25">
      <c r="A3127" s="8">
        <v>2024</v>
      </c>
      <c r="B3127" s="9" t="s">
        <v>783</v>
      </c>
      <c r="C3127" s="9" t="s">
        <v>3359</v>
      </c>
      <c r="D3127" s="9" t="s">
        <v>4970</v>
      </c>
      <c r="E3127" s="11">
        <f>VLOOKUP(C3127,Typology!$A$2:$D$615,4,FALSE)</f>
        <v>6</v>
      </c>
      <c r="F3127" s="9" t="s">
        <v>3361</v>
      </c>
      <c r="G3127" s="9" t="s">
        <v>7967</v>
      </c>
      <c r="H3127">
        <v>616.32584399999996</v>
      </c>
      <c r="I3127">
        <v>616.32584399999996</v>
      </c>
    </row>
    <row r="3128" spans="1:9" x14ac:dyDescent="0.25">
      <c r="A3128" s="8">
        <v>2024</v>
      </c>
      <c r="B3128" s="9" t="s">
        <v>783</v>
      </c>
      <c r="C3128" s="9" t="s">
        <v>3359</v>
      </c>
      <c r="D3128" s="9" t="s">
        <v>4970</v>
      </c>
      <c r="E3128" s="11">
        <f>VLOOKUP(C3128,Typology!$A$2:$D$615,4,FALSE)</f>
        <v>6</v>
      </c>
      <c r="F3128" s="9" t="s">
        <v>3362</v>
      </c>
      <c r="G3128" s="9" t="s">
        <v>7968</v>
      </c>
      <c r="H3128">
        <v>290.91293899999999</v>
      </c>
      <c r="I3128">
        <v>290.91293899999999</v>
      </c>
    </row>
    <row r="3129" spans="1:9" x14ac:dyDescent="0.25">
      <c r="A3129" s="8">
        <v>2024</v>
      </c>
      <c r="B3129" s="9" t="s">
        <v>783</v>
      </c>
      <c r="C3129" s="9" t="s">
        <v>3359</v>
      </c>
      <c r="D3129" s="9" t="s">
        <v>4970</v>
      </c>
      <c r="E3129" s="11">
        <f>VLOOKUP(C3129,Typology!$A$2:$D$615,4,FALSE)</f>
        <v>6</v>
      </c>
      <c r="F3129" s="9" t="s">
        <v>3363</v>
      </c>
      <c r="G3129" s="9" t="s">
        <v>7969</v>
      </c>
      <c r="H3129">
        <v>0</v>
      </c>
      <c r="I3129">
        <v>1377.7942680000001</v>
      </c>
    </row>
    <row r="3130" spans="1:9" x14ac:dyDescent="0.25">
      <c r="A3130" s="8">
        <v>2024</v>
      </c>
      <c r="B3130" s="9" t="s">
        <v>783</v>
      </c>
      <c r="C3130" s="9" t="s">
        <v>3359</v>
      </c>
      <c r="D3130" s="9" t="s">
        <v>4970</v>
      </c>
      <c r="E3130" s="11">
        <f>VLOOKUP(C3130,Typology!$A$2:$D$615,4,FALSE)</f>
        <v>6</v>
      </c>
      <c r="F3130" s="9" t="s">
        <v>3359</v>
      </c>
      <c r="G3130" s="9" t="s">
        <v>4970</v>
      </c>
      <c r="H3130">
        <v>0.25842699999999996</v>
      </c>
      <c r="I3130">
        <v>0.25842699999999996</v>
      </c>
    </row>
    <row r="3131" spans="1:9" x14ac:dyDescent="0.25">
      <c r="A3131" s="8">
        <v>2024</v>
      </c>
      <c r="B3131" s="9" t="s">
        <v>783</v>
      </c>
      <c r="C3131" s="9" t="s">
        <v>3359</v>
      </c>
      <c r="D3131" s="9" t="s">
        <v>4970</v>
      </c>
      <c r="E3131" s="11">
        <f>VLOOKUP(C3131,Typology!$A$2:$D$615,4,FALSE)</f>
        <v>6</v>
      </c>
      <c r="F3131" s="9" t="s">
        <v>3364</v>
      </c>
      <c r="G3131" s="9" t="s">
        <v>7970</v>
      </c>
      <c r="H3131">
        <v>0</v>
      </c>
      <c r="I3131">
        <v>1063.349999</v>
      </c>
    </row>
    <row r="3132" spans="1:9" x14ac:dyDescent="0.25">
      <c r="A3132" s="8">
        <v>2024</v>
      </c>
      <c r="B3132" s="9" t="s">
        <v>783</v>
      </c>
      <c r="C3132" s="9" t="s">
        <v>3365</v>
      </c>
      <c r="D3132" s="9" t="s">
        <v>4969</v>
      </c>
      <c r="E3132" s="11">
        <f>VLOOKUP(C3132,Typology!$A$2:$D$615,4,FALSE)</f>
        <v>6</v>
      </c>
      <c r="F3132" s="9" t="s">
        <v>3366</v>
      </c>
      <c r="G3132" s="9" t="s">
        <v>7971</v>
      </c>
      <c r="H3132">
        <v>0</v>
      </c>
      <c r="I3132">
        <v>1069.8158120000001</v>
      </c>
    </row>
    <row r="3133" spans="1:9" x14ac:dyDescent="0.25">
      <c r="A3133" s="8">
        <v>2024</v>
      </c>
      <c r="B3133" s="9" t="s">
        <v>783</v>
      </c>
      <c r="C3133" s="9" t="s">
        <v>3365</v>
      </c>
      <c r="D3133" s="9" t="s">
        <v>4969</v>
      </c>
      <c r="E3133" s="11">
        <f>VLOOKUP(C3133,Typology!$A$2:$D$615,4,FALSE)</f>
        <v>6</v>
      </c>
      <c r="F3133" s="9" t="s">
        <v>3367</v>
      </c>
      <c r="G3133" s="9" t="s">
        <v>7972</v>
      </c>
      <c r="H3133">
        <v>346.25144299999999</v>
      </c>
      <c r="I3133">
        <v>346.25144299999999</v>
      </c>
    </row>
    <row r="3134" spans="1:9" x14ac:dyDescent="0.25">
      <c r="A3134" s="8">
        <v>2024</v>
      </c>
      <c r="B3134" s="9" t="s">
        <v>783</v>
      </c>
      <c r="C3134" s="9" t="s">
        <v>3365</v>
      </c>
      <c r="D3134" s="9" t="s">
        <v>4969</v>
      </c>
      <c r="E3134" s="11">
        <f>VLOOKUP(C3134,Typology!$A$2:$D$615,4,FALSE)</f>
        <v>6</v>
      </c>
      <c r="F3134" s="9" t="s">
        <v>3368</v>
      </c>
      <c r="G3134" s="9" t="s">
        <v>7973</v>
      </c>
      <c r="H3134">
        <v>281.47456899999997</v>
      </c>
      <c r="I3134">
        <v>281.47456899999997</v>
      </c>
    </row>
    <row r="3135" spans="1:9" x14ac:dyDescent="0.25">
      <c r="A3135" s="8">
        <v>2024</v>
      </c>
      <c r="B3135" s="9" t="s">
        <v>783</v>
      </c>
      <c r="C3135" s="9" t="s">
        <v>3365</v>
      </c>
      <c r="D3135" s="9" t="s">
        <v>4969</v>
      </c>
      <c r="E3135" s="11">
        <f>VLOOKUP(C3135,Typology!$A$2:$D$615,4,FALSE)</f>
        <v>6</v>
      </c>
      <c r="F3135" s="9" t="s">
        <v>3369</v>
      </c>
      <c r="G3135" s="9" t="s">
        <v>7974</v>
      </c>
      <c r="H3135">
        <v>342.61909700000001</v>
      </c>
      <c r="I3135">
        <v>342.61909700000001</v>
      </c>
    </row>
    <row r="3136" spans="1:9" x14ac:dyDescent="0.25">
      <c r="A3136" s="8">
        <v>2024</v>
      </c>
      <c r="B3136" s="9" t="s">
        <v>783</v>
      </c>
      <c r="C3136" s="9" t="s">
        <v>3365</v>
      </c>
      <c r="D3136" s="9" t="s">
        <v>4969</v>
      </c>
      <c r="E3136" s="11">
        <f>VLOOKUP(C3136,Typology!$A$2:$D$615,4,FALSE)</f>
        <v>6</v>
      </c>
      <c r="F3136" s="9" t="s">
        <v>3370</v>
      </c>
      <c r="G3136" s="9" t="s">
        <v>7975</v>
      </c>
      <c r="H3136">
        <v>280.28110199999998</v>
      </c>
      <c r="I3136">
        <v>280.28110199999998</v>
      </c>
    </row>
    <row r="3137" spans="1:9" x14ac:dyDescent="0.25">
      <c r="A3137" s="8">
        <v>2024</v>
      </c>
      <c r="B3137" s="9" t="s">
        <v>783</v>
      </c>
      <c r="C3137" s="9" t="s">
        <v>3365</v>
      </c>
      <c r="D3137" s="9" t="s">
        <v>4969</v>
      </c>
      <c r="E3137" s="11">
        <f>VLOOKUP(C3137,Typology!$A$2:$D$615,4,FALSE)</f>
        <v>6</v>
      </c>
      <c r="F3137" s="9" t="s">
        <v>3365</v>
      </c>
      <c r="G3137" s="9" t="s">
        <v>4969</v>
      </c>
      <c r="H3137">
        <v>0</v>
      </c>
      <c r="I3137">
        <v>1</v>
      </c>
    </row>
    <row r="3138" spans="1:9" x14ac:dyDescent="0.25">
      <c r="A3138" s="8">
        <v>2024</v>
      </c>
      <c r="B3138" s="9" t="s">
        <v>783</v>
      </c>
      <c r="C3138" s="9" t="s">
        <v>3365</v>
      </c>
      <c r="D3138" s="9" t="s">
        <v>4969</v>
      </c>
      <c r="E3138" s="11">
        <f>VLOOKUP(C3138,Typology!$A$2:$D$615,4,FALSE)</f>
        <v>6</v>
      </c>
      <c r="F3138" s="9" t="s">
        <v>3371</v>
      </c>
      <c r="G3138" s="9" t="s">
        <v>7976</v>
      </c>
      <c r="H3138">
        <v>264.81203199999999</v>
      </c>
      <c r="I3138">
        <v>544.95058500000005</v>
      </c>
    </row>
    <row r="3139" spans="1:9" x14ac:dyDescent="0.25">
      <c r="A3139" s="8">
        <v>2024</v>
      </c>
      <c r="B3139" s="9" t="s">
        <v>783</v>
      </c>
      <c r="C3139" s="9" t="s">
        <v>3365</v>
      </c>
      <c r="D3139" s="9" t="s">
        <v>4969</v>
      </c>
      <c r="E3139" s="11">
        <f>VLOOKUP(C3139,Typology!$A$2:$D$615,4,FALSE)</f>
        <v>6</v>
      </c>
      <c r="F3139" s="9" t="s">
        <v>3372</v>
      </c>
      <c r="G3139" s="9" t="s">
        <v>7977</v>
      </c>
      <c r="H3139">
        <v>0</v>
      </c>
      <c r="I3139">
        <v>549.06658700000003</v>
      </c>
    </row>
    <row r="3140" spans="1:9" x14ac:dyDescent="0.25">
      <c r="A3140" s="8">
        <v>2024</v>
      </c>
      <c r="B3140" s="9" t="s">
        <v>783</v>
      </c>
      <c r="C3140" s="9" t="s">
        <v>3373</v>
      </c>
      <c r="D3140" s="9" t="s">
        <v>4814</v>
      </c>
      <c r="E3140" s="11">
        <f>VLOOKUP(C3140,Typology!$A$2:$D$615,4,FALSE)</f>
        <v>4</v>
      </c>
      <c r="F3140" s="9" t="s">
        <v>3374</v>
      </c>
      <c r="G3140" s="9" t="s">
        <v>7978</v>
      </c>
      <c r="H3140">
        <v>0</v>
      </c>
      <c r="I3140">
        <v>321.81320499999998</v>
      </c>
    </row>
    <row r="3141" spans="1:9" x14ac:dyDescent="0.25">
      <c r="A3141" s="8">
        <v>2024</v>
      </c>
      <c r="B3141" s="9" t="s">
        <v>783</v>
      </c>
      <c r="C3141" s="9" t="s">
        <v>3373</v>
      </c>
      <c r="D3141" s="9" t="s">
        <v>4814</v>
      </c>
      <c r="E3141" s="11">
        <f>VLOOKUP(C3141,Typology!$A$2:$D$615,4,FALSE)</f>
        <v>4</v>
      </c>
      <c r="F3141" s="9" t="s">
        <v>3375</v>
      </c>
      <c r="G3141" s="9" t="s">
        <v>7979</v>
      </c>
      <c r="H3141">
        <v>94.982658000000001</v>
      </c>
      <c r="I3141">
        <v>435.19653099999999</v>
      </c>
    </row>
    <row r="3142" spans="1:9" x14ac:dyDescent="0.25">
      <c r="A3142" s="8">
        <v>2024</v>
      </c>
      <c r="B3142" s="9" t="s">
        <v>783</v>
      </c>
      <c r="C3142" s="9" t="s">
        <v>3373</v>
      </c>
      <c r="D3142" s="9" t="s">
        <v>4814</v>
      </c>
      <c r="E3142" s="11">
        <f>VLOOKUP(C3142,Typology!$A$2:$D$615,4,FALSE)</f>
        <v>4</v>
      </c>
      <c r="F3142" s="9" t="s">
        <v>3376</v>
      </c>
      <c r="G3142" s="9" t="s">
        <v>7980</v>
      </c>
      <c r="H3142">
        <v>0</v>
      </c>
      <c r="I3142">
        <v>32.361536999999998</v>
      </c>
    </row>
    <row r="3143" spans="1:9" x14ac:dyDescent="0.25">
      <c r="A3143" s="8">
        <v>2024</v>
      </c>
      <c r="B3143" s="9" t="s">
        <v>783</v>
      </c>
      <c r="C3143" s="9" t="s">
        <v>3373</v>
      </c>
      <c r="D3143" s="9" t="s">
        <v>4814</v>
      </c>
      <c r="E3143" s="11">
        <f>VLOOKUP(C3143,Typology!$A$2:$D$615,4,FALSE)</f>
        <v>4</v>
      </c>
      <c r="F3143" s="9" t="s">
        <v>3377</v>
      </c>
      <c r="G3143" s="9" t="s">
        <v>7981</v>
      </c>
      <c r="H3143">
        <v>476.55587000000003</v>
      </c>
      <c r="I3143">
        <v>476.55587000000003</v>
      </c>
    </row>
    <row r="3144" spans="1:9" x14ac:dyDescent="0.25">
      <c r="A3144" s="8">
        <v>2024</v>
      </c>
      <c r="B3144" s="9" t="s">
        <v>783</v>
      </c>
      <c r="C3144" s="9" t="s">
        <v>3378</v>
      </c>
      <c r="D3144" s="9" t="s">
        <v>4700</v>
      </c>
      <c r="E3144" s="11">
        <f>VLOOKUP(C3144,Typology!$A$2:$D$615,4,FALSE)</f>
        <v>3</v>
      </c>
      <c r="F3144" s="9" t="s">
        <v>3379</v>
      </c>
      <c r="G3144" s="9" t="s">
        <v>7982</v>
      </c>
      <c r="H3144">
        <v>0</v>
      </c>
      <c r="I3144">
        <v>273.57959</v>
      </c>
    </row>
    <row r="3145" spans="1:9" x14ac:dyDescent="0.25">
      <c r="A3145" s="8">
        <v>2024</v>
      </c>
      <c r="B3145" s="9" t="s">
        <v>783</v>
      </c>
      <c r="C3145" s="9" t="s">
        <v>3378</v>
      </c>
      <c r="D3145" s="9" t="s">
        <v>4700</v>
      </c>
      <c r="E3145" s="11">
        <f>VLOOKUP(C3145,Typology!$A$2:$D$615,4,FALSE)</f>
        <v>3</v>
      </c>
      <c r="F3145" s="9" t="s">
        <v>3380</v>
      </c>
      <c r="G3145" s="9" t="s">
        <v>7983</v>
      </c>
      <c r="H3145">
        <v>85.552275999999992</v>
      </c>
      <c r="I3145">
        <v>309.780238</v>
      </c>
    </row>
    <row r="3146" spans="1:9" x14ac:dyDescent="0.25">
      <c r="A3146" s="8">
        <v>2024</v>
      </c>
      <c r="B3146" s="9" t="s">
        <v>783</v>
      </c>
      <c r="C3146" s="9" t="s">
        <v>3378</v>
      </c>
      <c r="D3146" s="9" t="s">
        <v>4700</v>
      </c>
      <c r="E3146" s="11">
        <f>VLOOKUP(C3146,Typology!$A$2:$D$615,4,FALSE)</f>
        <v>3</v>
      </c>
      <c r="F3146" s="9" t="s">
        <v>3381</v>
      </c>
      <c r="G3146" s="9" t="s">
        <v>7984</v>
      </c>
      <c r="H3146">
        <v>396.55262599999998</v>
      </c>
      <c r="I3146">
        <v>396.55262599999998</v>
      </c>
    </row>
    <row r="3147" spans="1:9" x14ac:dyDescent="0.25">
      <c r="A3147" s="8">
        <v>2024</v>
      </c>
      <c r="B3147" s="9" t="s">
        <v>783</v>
      </c>
      <c r="C3147" s="9" t="s">
        <v>3382</v>
      </c>
      <c r="D3147" s="9" t="s">
        <v>4697</v>
      </c>
      <c r="E3147" s="11">
        <f>VLOOKUP(C3147,Typology!$A$2:$D$615,4,FALSE)</f>
        <v>3</v>
      </c>
      <c r="F3147" s="9" t="s">
        <v>3383</v>
      </c>
      <c r="G3147" s="9" t="s">
        <v>7985</v>
      </c>
      <c r="H3147">
        <v>791.25070700000003</v>
      </c>
      <c r="I3147">
        <v>791.25070700000003</v>
      </c>
    </row>
    <row r="3148" spans="1:9" x14ac:dyDescent="0.25">
      <c r="A3148" s="8">
        <v>2024</v>
      </c>
      <c r="B3148" s="9" t="s">
        <v>783</v>
      </c>
      <c r="C3148" s="9" t="s">
        <v>3382</v>
      </c>
      <c r="D3148" s="9" t="s">
        <v>4697</v>
      </c>
      <c r="E3148" s="11">
        <f>VLOOKUP(C3148,Typology!$A$2:$D$615,4,FALSE)</f>
        <v>3</v>
      </c>
      <c r="F3148" s="9" t="s">
        <v>3384</v>
      </c>
      <c r="G3148" s="9" t="s">
        <v>7986</v>
      </c>
      <c r="H3148">
        <v>0</v>
      </c>
      <c r="I3148">
        <v>472.39612199999999</v>
      </c>
    </row>
    <row r="3149" spans="1:9" x14ac:dyDescent="0.25">
      <c r="A3149" s="8">
        <v>2024</v>
      </c>
      <c r="B3149" s="9" t="s">
        <v>783</v>
      </c>
      <c r="C3149" s="9" t="s">
        <v>3382</v>
      </c>
      <c r="D3149" s="9" t="s">
        <v>4697</v>
      </c>
      <c r="E3149" s="11">
        <f>VLOOKUP(C3149,Typology!$A$2:$D$615,4,FALSE)</f>
        <v>3</v>
      </c>
      <c r="F3149" s="9" t="s">
        <v>3385</v>
      </c>
      <c r="G3149" s="9" t="s">
        <v>7987</v>
      </c>
      <c r="H3149">
        <v>0</v>
      </c>
      <c r="I3149">
        <v>416.60105800000002</v>
      </c>
    </row>
    <row r="3150" spans="1:9" x14ac:dyDescent="0.25">
      <c r="A3150" s="8">
        <v>2024</v>
      </c>
      <c r="B3150" s="9" t="s">
        <v>783</v>
      </c>
      <c r="C3150" s="9" t="s">
        <v>3386</v>
      </c>
      <c r="D3150" s="9" t="s">
        <v>4698</v>
      </c>
      <c r="E3150" s="11">
        <f>VLOOKUP(C3150,Typology!$A$2:$D$615,4,FALSE)</f>
        <v>3</v>
      </c>
      <c r="F3150" s="9" t="s">
        <v>3387</v>
      </c>
      <c r="G3150" s="9" t="s">
        <v>7988</v>
      </c>
      <c r="H3150">
        <v>0</v>
      </c>
      <c r="I3150">
        <v>421.04604899999998</v>
      </c>
    </row>
    <row r="3151" spans="1:9" x14ac:dyDescent="0.25">
      <c r="A3151" s="8">
        <v>2024</v>
      </c>
      <c r="B3151" s="9" t="s">
        <v>783</v>
      </c>
      <c r="C3151" s="9" t="s">
        <v>3386</v>
      </c>
      <c r="D3151" s="9" t="s">
        <v>4698</v>
      </c>
      <c r="E3151" s="11">
        <f>VLOOKUP(C3151,Typology!$A$2:$D$615,4,FALSE)</f>
        <v>3</v>
      </c>
      <c r="F3151" s="9" t="s">
        <v>3388</v>
      </c>
      <c r="G3151" s="9" t="s">
        <v>7989</v>
      </c>
      <c r="H3151">
        <v>0</v>
      </c>
      <c r="I3151">
        <v>354.92966200000001</v>
      </c>
    </row>
    <row r="3152" spans="1:9" x14ac:dyDescent="0.25">
      <c r="A3152" s="8">
        <v>2024</v>
      </c>
      <c r="B3152" s="9" t="s">
        <v>783</v>
      </c>
      <c r="C3152" s="9" t="s">
        <v>3386</v>
      </c>
      <c r="D3152" s="9" t="s">
        <v>4698</v>
      </c>
      <c r="E3152" s="11">
        <f>VLOOKUP(C3152,Typology!$A$2:$D$615,4,FALSE)</f>
        <v>3</v>
      </c>
      <c r="F3152" s="9" t="s">
        <v>3389</v>
      </c>
      <c r="G3152" s="9" t="s">
        <v>7990</v>
      </c>
      <c r="H3152">
        <v>688.503244</v>
      </c>
      <c r="I3152">
        <v>688.503244</v>
      </c>
    </row>
    <row r="3153" spans="1:9" x14ac:dyDescent="0.25">
      <c r="A3153" s="8">
        <v>2024</v>
      </c>
      <c r="B3153" s="9" t="s">
        <v>783</v>
      </c>
      <c r="C3153" s="9" t="s">
        <v>3390</v>
      </c>
      <c r="D3153" s="9" t="s">
        <v>4699</v>
      </c>
      <c r="E3153" s="11">
        <f>VLOOKUP(C3153,Typology!$A$2:$D$615,4,FALSE)</f>
        <v>3</v>
      </c>
      <c r="F3153" s="9" t="s">
        <v>3391</v>
      </c>
      <c r="G3153" s="9" t="s">
        <v>7991</v>
      </c>
      <c r="H3153">
        <v>477.636776</v>
      </c>
      <c r="I3153">
        <v>477.636776</v>
      </c>
    </row>
    <row r="3154" spans="1:9" x14ac:dyDescent="0.25">
      <c r="A3154" s="8">
        <v>2024</v>
      </c>
      <c r="B3154" s="9" t="s">
        <v>783</v>
      </c>
      <c r="C3154" s="9" t="s">
        <v>3390</v>
      </c>
      <c r="D3154" s="9" t="s">
        <v>4699</v>
      </c>
      <c r="E3154" s="11">
        <f>VLOOKUP(C3154,Typology!$A$2:$D$615,4,FALSE)</f>
        <v>3</v>
      </c>
      <c r="F3154" s="9" t="s">
        <v>3392</v>
      </c>
      <c r="G3154" s="9" t="s">
        <v>7992</v>
      </c>
      <c r="H3154">
        <v>454.89407999999997</v>
      </c>
      <c r="I3154">
        <v>454.89407999999997</v>
      </c>
    </row>
    <row r="3155" spans="1:9" x14ac:dyDescent="0.25">
      <c r="A3155" s="8">
        <v>2024</v>
      </c>
      <c r="B3155" s="9" t="s">
        <v>783</v>
      </c>
      <c r="C3155" s="9" t="s">
        <v>3390</v>
      </c>
      <c r="D3155" s="9" t="s">
        <v>4699</v>
      </c>
      <c r="E3155" s="11">
        <f>VLOOKUP(C3155,Typology!$A$2:$D$615,4,FALSE)</f>
        <v>3</v>
      </c>
      <c r="F3155" s="9" t="s">
        <v>3393</v>
      </c>
      <c r="G3155" s="9" t="s">
        <v>7993</v>
      </c>
      <c r="H3155">
        <v>202.724761</v>
      </c>
      <c r="I3155">
        <v>412.24405000000002</v>
      </c>
    </row>
    <row r="3156" spans="1:9" x14ac:dyDescent="0.25">
      <c r="A3156" s="8">
        <v>2024</v>
      </c>
      <c r="B3156" s="9" t="s">
        <v>783</v>
      </c>
      <c r="C3156" s="9" t="s">
        <v>3390</v>
      </c>
      <c r="D3156" s="9" t="s">
        <v>4699</v>
      </c>
      <c r="E3156" s="11">
        <f>VLOOKUP(C3156,Typology!$A$2:$D$615,4,FALSE)</f>
        <v>3</v>
      </c>
      <c r="F3156" s="9" t="s">
        <v>3394</v>
      </c>
      <c r="G3156" s="9" t="s">
        <v>7994</v>
      </c>
      <c r="H3156">
        <v>51.792307999999998</v>
      </c>
      <c r="I3156">
        <v>51.792307999999998</v>
      </c>
    </row>
    <row r="3157" spans="1:9" x14ac:dyDescent="0.25">
      <c r="A3157" s="8">
        <v>2024</v>
      </c>
      <c r="B3157" s="9" t="s">
        <v>783</v>
      </c>
      <c r="C3157" s="9" t="s">
        <v>3390</v>
      </c>
      <c r="D3157" s="9" t="s">
        <v>4699</v>
      </c>
      <c r="E3157" s="11">
        <f>VLOOKUP(C3157,Typology!$A$2:$D$615,4,FALSE)</f>
        <v>3</v>
      </c>
      <c r="F3157" s="9" t="s">
        <v>3395</v>
      </c>
      <c r="G3157" s="9" t="s">
        <v>7995</v>
      </c>
      <c r="H3157">
        <v>0</v>
      </c>
      <c r="I3157">
        <v>4.3081100000000001</v>
      </c>
    </row>
    <row r="3158" spans="1:9" x14ac:dyDescent="0.25">
      <c r="A3158" s="8">
        <v>2024</v>
      </c>
      <c r="B3158" s="9" t="s">
        <v>783</v>
      </c>
      <c r="C3158" s="9" t="s">
        <v>3390</v>
      </c>
      <c r="D3158" s="9" t="s">
        <v>4699</v>
      </c>
      <c r="E3158" s="11">
        <f>VLOOKUP(C3158,Typology!$A$2:$D$615,4,FALSE)</f>
        <v>3</v>
      </c>
      <c r="F3158" s="9" t="s">
        <v>3396</v>
      </c>
      <c r="G3158" s="9" t="s">
        <v>7996</v>
      </c>
      <c r="H3158">
        <v>0</v>
      </c>
      <c r="I3158">
        <v>734.17566599999998</v>
      </c>
    </row>
    <row r="3159" spans="1:9" x14ac:dyDescent="0.25">
      <c r="A3159" s="8">
        <v>2024</v>
      </c>
      <c r="B3159" s="9" t="s">
        <v>783</v>
      </c>
      <c r="C3159" s="9" t="s">
        <v>3390</v>
      </c>
      <c r="D3159" s="9" t="s">
        <v>4699</v>
      </c>
      <c r="E3159" s="11">
        <f>VLOOKUP(C3159,Typology!$A$2:$D$615,4,FALSE)</f>
        <v>3</v>
      </c>
      <c r="F3159" s="9" t="s">
        <v>3397</v>
      </c>
      <c r="G3159" s="9" t="s">
        <v>7997</v>
      </c>
      <c r="H3159">
        <v>0</v>
      </c>
      <c r="I3159">
        <v>404.14327300000002</v>
      </c>
    </row>
    <row r="3160" spans="1:9" x14ac:dyDescent="0.25">
      <c r="A3160" s="8">
        <v>2024</v>
      </c>
      <c r="B3160" s="9" t="s">
        <v>783</v>
      </c>
      <c r="C3160" s="9" t="s">
        <v>3398</v>
      </c>
      <c r="D3160" s="9" t="s">
        <v>4901</v>
      </c>
      <c r="E3160" s="11">
        <f>VLOOKUP(C3160,Typology!$A$2:$D$615,4,FALSE)</f>
        <v>5</v>
      </c>
      <c r="F3160" s="9" t="s">
        <v>611</v>
      </c>
      <c r="G3160" s="9" t="s">
        <v>5762</v>
      </c>
      <c r="H3160">
        <v>0</v>
      </c>
      <c r="I3160">
        <v>1162.6700080000001</v>
      </c>
    </row>
    <row r="3161" spans="1:9" x14ac:dyDescent="0.25">
      <c r="A3161" s="8">
        <v>2024</v>
      </c>
      <c r="B3161" s="9" t="s">
        <v>783</v>
      </c>
      <c r="C3161" s="9" t="s">
        <v>3398</v>
      </c>
      <c r="D3161" s="9" t="s">
        <v>4901</v>
      </c>
      <c r="E3161" s="11">
        <f>VLOOKUP(C3161,Typology!$A$2:$D$615,4,FALSE)</f>
        <v>5</v>
      </c>
      <c r="F3161" s="9" t="s">
        <v>3399</v>
      </c>
      <c r="G3161" s="9" t="s">
        <v>7998</v>
      </c>
      <c r="H3161">
        <v>362.015106</v>
      </c>
      <c r="I3161">
        <v>678.05065300000001</v>
      </c>
    </row>
    <row r="3162" spans="1:9" x14ac:dyDescent="0.25">
      <c r="A3162" s="8">
        <v>2024</v>
      </c>
      <c r="B3162" s="9" t="s">
        <v>783</v>
      </c>
      <c r="C3162" s="9" t="s">
        <v>3398</v>
      </c>
      <c r="D3162" s="9" t="s">
        <v>4901</v>
      </c>
      <c r="E3162" s="11">
        <f>VLOOKUP(C3162,Typology!$A$2:$D$615,4,FALSE)</f>
        <v>5</v>
      </c>
      <c r="F3162" s="9" t="s">
        <v>3400</v>
      </c>
      <c r="G3162" s="9" t="s">
        <v>7999</v>
      </c>
      <c r="H3162">
        <v>446.990791</v>
      </c>
      <c r="I3162">
        <v>446.990791</v>
      </c>
    </row>
    <row r="3163" spans="1:9" x14ac:dyDescent="0.25">
      <c r="A3163" s="8">
        <v>2024</v>
      </c>
      <c r="B3163" s="9" t="s">
        <v>783</v>
      </c>
      <c r="C3163" s="9" t="s">
        <v>3398</v>
      </c>
      <c r="D3163" s="9" t="s">
        <v>4901</v>
      </c>
      <c r="E3163" s="11">
        <f>VLOOKUP(C3163,Typology!$A$2:$D$615,4,FALSE)</f>
        <v>5</v>
      </c>
      <c r="F3163" s="9" t="s">
        <v>3401</v>
      </c>
      <c r="G3163" s="9" t="s">
        <v>8000</v>
      </c>
      <c r="H3163">
        <v>457.527378</v>
      </c>
      <c r="I3163">
        <v>457.527378</v>
      </c>
    </row>
    <row r="3164" spans="1:9" x14ac:dyDescent="0.25">
      <c r="A3164" s="8">
        <v>2024</v>
      </c>
      <c r="B3164" s="9" t="s">
        <v>783</v>
      </c>
      <c r="C3164" s="9" t="s">
        <v>3398</v>
      </c>
      <c r="D3164" s="9" t="s">
        <v>4901</v>
      </c>
      <c r="E3164" s="11">
        <f>VLOOKUP(C3164,Typology!$A$2:$D$615,4,FALSE)</f>
        <v>5</v>
      </c>
      <c r="F3164" s="9" t="s">
        <v>3402</v>
      </c>
      <c r="G3164" s="9" t="s">
        <v>8001</v>
      </c>
      <c r="H3164">
        <v>479.92870800000003</v>
      </c>
      <c r="I3164">
        <v>479.92870800000003</v>
      </c>
    </row>
    <row r="3165" spans="1:9" x14ac:dyDescent="0.25">
      <c r="A3165" s="8">
        <v>2024</v>
      </c>
      <c r="B3165" s="9" t="s">
        <v>783</v>
      </c>
      <c r="C3165" s="9" t="s">
        <v>3398</v>
      </c>
      <c r="D3165" s="9" t="s">
        <v>4901</v>
      </c>
      <c r="E3165" s="11">
        <f>VLOOKUP(C3165,Typology!$A$2:$D$615,4,FALSE)</f>
        <v>5</v>
      </c>
      <c r="F3165" s="9" t="s">
        <v>630</v>
      </c>
      <c r="G3165" s="9" t="s">
        <v>5781</v>
      </c>
      <c r="H3165">
        <v>0</v>
      </c>
      <c r="I3165">
        <v>632.17729099999997</v>
      </c>
    </row>
    <row r="3166" spans="1:9" x14ac:dyDescent="0.25">
      <c r="A3166" s="8">
        <v>2024</v>
      </c>
      <c r="B3166" s="9" t="s">
        <v>783</v>
      </c>
      <c r="C3166" s="9" t="s">
        <v>3403</v>
      </c>
      <c r="D3166" s="9" t="s">
        <v>4971</v>
      </c>
      <c r="E3166" s="11">
        <f>VLOOKUP(C3166,Typology!$A$2:$D$615,4,FALSE)</f>
        <v>6</v>
      </c>
      <c r="F3166" s="9" t="s">
        <v>3404</v>
      </c>
      <c r="G3166" s="9" t="s">
        <v>8002</v>
      </c>
      <c r="H3166">
        <v>471.25230399999998</v>
      </c>
      <c r="I3166">
        <v>551.18385499999999</v>
      </c>
    </row>
    <row r="3167" spans="1:9" x14ac:dyDescent="0.25">
      <c r="A3167" s="8">
        <v>2024</v>
      </c>
      <c r="B3167" s="9" t="s">
        <v>783</v>
      </c>
      <c r="C3167" s="9" t="s">
        <v>3403</v>
      </c>
      <c r="D3167" s="9" t="s">
        <v>4971</v>
      </c>
      <c r="E3167" s="11">
        <f>VLOOKUP(C3167,Typology!$A$2:$D$615,4,FALSE)</f>
        <v>6</v>
      </c>
      <c r="F3167" s="9" t="s">
        <v>3405</v>
      </c>
      <c r="G3167" s="9" t="s">
        <v>8003</v>
      </c>
      <c r="H3167">
        <v>0</v>
      </c>
      <c r="I3167">
        <v>480.088234</v>
      </c>
    </row>
    <row r="3168" spans="1:9" x14ac:dyDescent="0.25">
      <c r="A3168" s="8">
        <v>2024</v>
      </c>
      <c r="B3168" s="9" t="s">
        <v>783</v>
      </c>
      <c r="C3168" s="9" t="s">
        <v>3406</v>
      </c>
      <c r="D3168" s="9" t="s">
        <v>5531</v>
      </c>
      <c r="E3168" s="11">
        <f>VLOOKUP(C3168,Typology!$A$2:$D$615,4,FALSE)</f>
        <v>5</v>
      </c>
      <c r="F3168" s="9" t="s">
        <v>3407</v>
      </c>
      <c r="G3168" s="9" t="s">
        <v>8004</v>
      </c>
      <c r="H3168">
        <v>318.716542</v>
      </c>
      <c r="I3168">
        <v>318.716542</v>
      </c>
    </row>
    <row r="3169" spans="1:9" x14ac:dyDescent="0.25">
      <c r="A3169" s="8">
        <v>2024</v>
      </c>
      <c r="B3169" s="9" t="s">
        <v>783</v>
      </c>
      <c r="C3169" s="9" t="s">
        <v>3406</v>
      </c>
      <c r="D3169" s="9" t="s">
        <v>5531</v>
      </c>
      <c r="E3169" s="11">
        <f>VLOOKUP(C3169,Typology!$A$2:$D$615,4,FALSE)</f>
        <v>5</v>
      </c>
      <c r="F3169" s="9" t="s">
        <v>3408</v>
      </c>
      <c r="G3169" s="9" t="s">
        <v>8005</v>
      </c>
      <c r="H3169">
        <v>372.40100100000001</v>
      </c>
      <c r="I3169">
        <v>372.40100100000001</v>
      </c>
    </row>
    <row r="3170" spans="1:9" x14ac:dyDescent="0.25">
      <c r="A3170" s="8">
        <v>2024</v>
      </c>
      <c r="B3170" s="9" t="s">
        <v>783</v>
      </c>
      <c r="C3170" s="9" t="s">
        <v>3406</v>
      </c>
      <c r="D3170" s="9" t="s">
        <v>5531</v>
      </c>
      <c r="E3170" s="11">
        <f>VLOOKUP(C3170,Typology!$A$2:$D$615,4,FALSE)</f>
        <v>5</v>
      </c>
      <c r="F3170" s="9" t="s">
        <v>3409</v>
      </c>
      <c r="G3170" s="9" t="s">
        <v>8006</v>
      </c>
      <c r="H3170">
        <v>474.93036899999998</v>
      </c>
      <c r="I3170">
        <v>474.93036899999998</v>
      </c>
    </row>
    <row r="3171" spans="1:9" x14ac:dyDescent="0.25">
      <c r="A3171" s="8">
        <v>2024</v>
      </c>
      <c r="B3171" s="9" t="s">
        <v>783</v>
      </c>
      <c r="C3171" s="9" t="s">
        <v>3406</v>
      </c>
      <c r="D3171" s="9" t="s">
        <v>5531</v>
      </c>
      <c r="E3171" s="11">
        <f>VLOOKUP(C3171,Typology!$A$2:$D$615,4,FALSE)</f>
        <v>5</v>
      </c>
      <c r="F3171" s="9" t="s">
        <v>3410</v>
      </c>
      <c r="G3171" s="9" t="s">
        <v>8007</v>
      </c>
      <c r="H3171">
        <v>9.1912939999999992</v>
      </c>
      <c r="I3171">
        <v>97.84911799999999</v>
      </c>
    </row>
    <row r="3172" spans="1:9" x14ac:dyDescent="0.25">
      <c r="A3172" s="8">
        <v>2024</v>
      </c>
      <c r="B3172" s="9" t="s">
        <v>783</v>
      </c>
      <c r="C3172" s="9" t="s">
        <v>3406</v>
      </c>
      <c r="D3172" s="9" t="s">
        <v>5531</v>
      </c>
      <c r="E3172" s="11">
        <f>VLOOKUP(C3172,Typology!$A$2:$D$615,4,FALSE)</f>
        <v>5</v>
      </c>
      <c r="F3172" s="9" t="s">
        <v>624</v>
      </c>
      <c r="G3172" s="9" t="s">
        <v>5775</v>
      </c>
      <c r="H3172">
        <v>0</v>
      </c>
      <c r="I3172">
        <v>830.83336999999995</v>
      </c>
    </row>
    <row r="3173" spans="1:9" x14ac:dyDescent="0.25">
      <c r="A3173" s="8">
        <v>2024</v>
      </c>
      <c r="B3173" s="9" t="s">
        <v>783</v>
      </c>
      <c r="C3173" s="9" t="s">
        <v>3406</v>
      </c>
      <c r="D3173" s="9" t="s">
        <v>5531</v>
      </c>
      <c r="E3173" s="11">
        <f>VLOOKUP(C3173,Typology!$A$2:$D$615,4,FALSE)</f>
        <v>5</v>
      </c>
      <c r="F3173" s="9" t="s">
        <v>3411</v>
      </c>
      <c r="G3173" s="9" t="s">
        <v>8008</v>
      </c>
      <c r="H3173">
        <v>0</v>
      </c>
      <c r="I3173">
        <v>756.83958199999995</v>
      </c>
    </row>
    <row r="3174" spans="1:9" x14ac:dyDescent="0.25">
      <c r="A3174" s="8">
        <v>2024</v>
      </c>
      <c r="B3174" s="9" t="s">
        <v>783</v>
      </c>
      <c r="C3174" s="9" t="s">
        <v>3406</v>
      </c>
      <c r="D3174" s="9" t="s">
        <v>5531</v>
      </c>
      <c r="E3174" s="11">
        <f>VLOOKUP(C3174,Typology!$A$2:$D$615,4,FALSE)</f>
        <v>5</v>
      </c>
      <c r="F3174" s="9" t="s">
        <v>3412</v>
      </c>
      <c r="G3174" s="9" t="s">
        <v>8009</v>
      </c>
      <c r="H3174">
        <v>326.48190699999998</v>
      </c>
      <c r="I3174">
        <v>326.48190699999998</v>
      </c>
    </row>
    <row r="3175" spans="1:9" x14ac:dyDescent="0.25">
      <c r="A3175" s="8">
        <v>2024</v>
      </c>
      <c r="B3175" s="9" t="s">
        <v>783</v>
      </c>
      <c r="C3175" s="9" t="s">
        <v>3413</v>
      </c>
      <c r="D3175" s="9" t="s">
        <v>5015</v>
      </c>
      <c r="E3175" s="11">
        <f>VLOOKUP(C3175,Typology!$A$2:$D$615,4,FALSE)</f>
        <v>7</v>
      </c>
      <c r="F3175" s="9" t="s">
        <v>3414</v>
      </c>
      <c r="G3175" s="9" t="s">
        <v>8010</v>
      </c>
      <c r="H3175">
        <v>289.37405200000001</v>
      </c>
      <c r="I3175">
        <v>335.597264</v>
      </c>
    </row>
    <row r="3176" spans="1:9" x14ac:dyDescent="0.25">
      <c r="A3176" s="8">
        <v>2024</v>
      </c>
      <c r="B3176" s="9" t="s">
        <v>783</v>
      </c>
      <c r="C3176" s="9" t="s">
        <v>3413</v>
      </c>
      <c r="D3176" s="9" t="s">
        <v>5015</v>
      </c>
      <c r="E3176" s="11">
        <f>VLOOKUP(C3176,Typology!$A$2:$D$615,4,FALSE)</f>
        <v>7</v>
      </c>
      <c r="F3176" s="9" t="s">
        <v>3415</v>
      </c>
      <c r="G3176" s="9" t="s">
        <v>8011</v>
      </c>
      <c r="H3176">
        <v>0</v>
      </c>
      <c r="I3176">
        <v>506.59868499999999</v>
      </c>
    </row>
    <row r="3177" spans="1:9" x14ac:dyDescent="0.25">
      <c r="A3177" s="8">
        <v>2024</v>
      </c>
      <c r="B3177" s="9" t="s">
        <v>783</v>
      </c>
      <c r="C3177" s="9" t="s">
        <v>3413</v>
      </c>
      <c r="D3177" s="9" t="s">
        <v>5015</v>
      </c>
      <c r="E3177" s="11">
        <f>VLOOKUP(C3177,Typology!$A$2:$D$615,4,FALSE)</f>
        <v>7</v>
      </c>
      <c r="F3177" s="9" t="s">
        <v>3416</v>
      </c>
      <c r="G3177" s="9" t="s">
        <v>8012</v>
      </c>
      <c r="H3177">
        <v>323.86666600000001</v>
      </c>
      <c r="I3177">
        <v>374.98888799999997</v>
      </c>
    </row>
    <row r="3178" spans="1:9" x14ac:dyDescent="0.25">
      <c r="A3178" s="8">
        <v>2024</v>
      </c>
      <c r="B3178" s="9" t="s">
        <v>783</v>
      </c>
      <c r="C3178" s="9" t="s">
        <v>3413</v>
      </c>
      <c r="D3178" s="9" t="s">
        <v>5015</v>
      </c>
      <c r="E3178" s="11">
        <f>VLOOKUP(C3178,Typology!$A$2:$D$615,4,FALSE)</f>
        <v>7</v>
      </c>
      <c r="F3178" s="9" t="s">
        <v>3417</v>
      </c>
      <c r="G3178" s="9" t="s">
        <v>8013</v>
      </c>
      <c r="H3178">
        <v>430.38547499999999</v>
      </c>
      <c r="I3178">
        <v>500.75977699999999</v>
      </c>
    </row>
    <row r="3179" spans="1:9" x14ac:dyDescent="0.25">
      <c r="A3179" s="8">
        <v>2024</v>
      </c>
      <c r="B3179" s="9" t="s">
        <v>783</v>
      </c>
      <c r="C3179" s="9" t="s">
        <v>3413</v>
      </c>
      <c r="D3179" s="9" t="s">
        <v>5015</v>
      </c>
      <c r="E3179" s="11">
        <f>VLOOKUP(C3179,Typology!$A$2:$D$615,4,FALSE)</f>
        <v>7</v>
      </c>
      <c r="F3179" s="9" t="s">
        <v>3418</v>
      </c>
      <c r="G3179" s="9" t="s">
        <v>8014</v>
      </c>
      <c r="H3179">
        <v>389.01855799999998</v>
      </c>
      <c r="I3179">
        <v>457.87116100000003</v>
      </c>
    </row>
    <row r="3180" spans="1:9" x14ac:dyDescent="0.25">
      <c r="A3180" s="8">
        <v>2024</v>
      </c>
      <c r="B3180" s="9" t="s">
        <v>783</v>
      </c>
      <c r="C3180" s="9" t="s">
        <v>3413</v>
      </c>
      <c r="D3180" s="9" t="s">
        <v>5015</v>
      </c>
      <c r="E3180" s="11">
        <f>VLOOKUP(C3180,Typology!$A$2:$D$615,4,FALSE)</f>
        <v>7</v>
      </c>
      <c r="F3180" s="9" t="s">
        <v>3419</v>
      </c>
      <c r="G3180" s="9" t="s">
        <v>8015</v>
      </c>
      <c r="H3180">
        <v>446.390781</v>
      </c>
      <c r="I3180">
        <v>529.29022299999997</v>
      </c>
    </row>
    <row r="3181" spans="1:9" x14ac:dyDescent="0.25">
      <c r="A3181" s="8">
        <v>2024</v>
      </c>
      <c r="B3181" s="9" t="s">
        <v>783</v>
      </c>
      <c r="C3181" s="9" t="s">
        <v>3413</v>
      </c>
      <c r="D3181" s="9" t="s">
        <v>5015</v>
      </c>
      <c r="E3181" s="11">
        <f>VLOOKUP(C3181,Typology!$A$2:$D$615,4,FALSE)</f>
        <v>7</v>
      </c>
      <c r="F3181" s="9" t="s">
        <v>3420</v>
      </c>
      <c r="G3181" s="9" t="s">
        <v>8016</v>
      </c>
      <c r="H3181">
        <v>544.43520799999999</v>
      </c>
      <c r="I3181">
        <v>623.26902299999995</v>
      </c>
    </row>
    <row r="3182" spans="1:9" x14ac:dyDescent="0.25">
      <c r="A3182" s="8">
        <v>2024</v>
      </c>
      <c r="B3182" s="9" t="s">
        <v>783</v>
      </c>
      <c r="C3182" s="9" t="s">
        <v>3413</v>
      </c>
      <c r="D3182" s="9" t="s">
        <v>5015</v>
      </c>
      <c r="E3182" s="11">
        <f>VLOOKUP(C3182,Typology!$A$2:$D$615,4,FALSE)</f>
        <v>7</v>
      </c>
      <c r="F3182" s="9" t="s">
        <v>3421</v>
      </c>
      <c r="G3182" s="9" t="s">
        <v>8017</v>
      </c>
      <c r="H3182">
        <v>0.74860300000000002</v>
      </c>
      <c r="I3182">
        <v>518.55307200000004</v>
      </c>
    </row>
    <row r="3183" spans="1:9" x14ac:dyDescent="0.25">
      <c r="A3183" s="8">
        <v>2024</v>
      </c>
      <c r="B3183" s="9" t="s">
        <v>783</v>
      </c>
      <c r="C3183" s="9" t="s">
        <v>3413</v>
      </c>
      <c r="D3183" s="9" t="s">
        <v>5015</v>
      </c>
      <c r="E3183" s="11">
        <f>VLOOKUP(C3183,Typology!$A$2:$D$615,4,FALSE)</f>
        <v>7</v>
      </c>
      <c r="F3183" s="9" t="s">
        <v>3422</v>
      </c>
      <c r="G3183" s="9" t="s">
        <v>8018</v>
      </c>
      <c r="H3183">
        <v>559.93847100000005</v>
      </c>
      <c r="I3183">
        <v>667.28704300000004</v>
      </c>
    </row>
    <row r="3184" spans="1:9" x14ac:dyDescent="0.25">
      <c r="A3184" s="8">
        <v>2024</v>
      </c>
      <c r="B3184" s="9" t="s">
        <v>783</v>
      </c>
      <c r="C3184" s="9" t="s">
        <v>3413</v>
      </c>
      <c r="D3184" s="9" t="s">
        <v>5015</v>
      </c>
      <c r="E3184" s="11">
        <f>VLOOKUP(C3184,Typology!$A$2:$D$615,4,FALSE)</f>
        <v>7</v>
      </c>
      <c r="F3184" s="9" t="s">
        <v>3423</v>
      </c>
      <c r="G3184" s="9" t="s">
        <v>8019</v>
      </c>
      <c r="H3184">
        <v>0</v>
      </c>
      <c r="I3184">
        <v>2194.9719150000001</v>
      </c>
    </row>
    <row r="3185" spans="1:9" x14ac:dyDescent="0.25">
      <c r="A3185" s="8">
        <v>2024</v>
      </c>
      <c r="B3185" s="9" t="s">
        <v>783</v>
      </c>
      <c r="C3185" s="9" t="s">
        <v>3413</v>
      </c>
      <c r="D3185" s="9" t="s">
        <v>5015</v>
      </c>
      <c r="E3185" s="11">
        <f>VLOOKUP(C3185,Typology!$A$2:$D$615,4,FALSE)</f>
        <v>7</v>
      </c>
      <c r="F3185" s="9" t="s">
        <v>3413</v>
      </c>
      <c r="G3185" s="9" t="s">
        <v>5015</v>
      </c>
      <c r="H3185">
        <v>3</v>
      </c>
      <c r="I3185">
        <v>4</v>
      </c>
    </row>
    <row r="3186" spans="1:9" x14ac:dyDescent="0.25">
      <c r="A3186" s="8">
        <v>2024</v>
      </c>
      <c r="B3186" s="9" t="s">
        <v>783</v>
      </c>
      <c r="C3186" s="9" t="s">
        <v>3424</v>
      </c>
      <c r="D3186" s="9" t="s">
        <v>4701</v>
      </c>
      <c r="E3186" s="11">
        <f>VLOOKUP(C3186,Typology!$A$2:$D$615,4,FALSE)</f>
        <v>3</v>
      </c>
      <c r="F3186" s="9" t="s">
        <v>3425</v>
      </c>
      <c r="G3186" s="9" t="s">
        <v>8020</v>
      </c>
      <c r="H3186">
        <v>427.689682</v>
      </c>
      <c r="I3186">
        <v>427.689682</v>
      </c>
    </row>
    <row r="3187" spans="1:9" x14ac:dyDescent="0.25">
      <c r="A3187" s="8">
        <v>2024</v>
      </c>
      <c r="B3187" s="9" t="s">
        <v>783</v>
      </c>
      <c r="C3187" s="9" t="s">
        <v>3424</v>
      </c>
      <c r="D3187" s="9" t="s">
        <v>4701</v>
      </c>
      <c r="E3187" s="11">
        <f>VLOOKUP(C3187,Typology!$A$2:$D$615,4,FALSE)</f>
        <v>3</v>
      </c>
      <c r="F3187" s="9" t="s">
        <v>771</v>
      </c>
      <c r="G3187" s="9" t="s">
        <v>5893</v>
      </c>
      <c r="H3187">
        <v>0</v>
      </c>
      <c r="I3187">
        <v>238.287824</v>
      </c>
    </row>
    <row r="3188" spans="1:9" x14ac:dyDescent="0.25">
      <c r="A3188" s="8">
        <v>2024</v>
      </c>
      <c r="B3188" s="9" t="s">
        <v>783</v>
      </c>
      <c r="C3188" s="9" t="s">
        <v>3424</v>
      </c>
      <c r="D3188" s="9" t="s">
        <v>4701</v>
      </c>
      <c r="E3188" s="11">
        <f>VLOOKUP(C3188,Typology!$A$2:$D$615,4,FALSE)</f>
        <v>3</v>
      </c>
      <c r="F3188" s="9" t="s">
        <v>772</v>
      </c>
      <c r="G3188" s="9" t="s">
        <v>5894</v>
      </c>
      <c r="H3188">
        <v>0</v>
      </c>
      <c r="I3188">
        <v>250.385085</v>
      </c>
    </row>
    <row r="3189" spans="1:9" x14ac:dyDescent="0.25">
      <c r="A3189" s="8">
        <v>2024</v>
      </c>
      <c r="B3189" s="9" t="s">
        <v>783</v>
      </c>
      <c r="C3189" s="9" t="s">
        <v>3426</v>
      </c>
      <c r="D3189" s="9" t="s">
        <v>4702</v>
      </c>
      <c r="E3189" s="11">
        <f>VLOOKUP(C3189,Typology!$A$2:$D$615,4,FALSE)</f>
        <v>3</v>
      </c>
      <c r="F3189" s="9" t="s">
        <v>3427</v>
      </c>
      <c r="G3189" s="9" t="s">
        <v>8021</v>
      </c>
      <c r="H3189">
        <v>154.691429</v>
      </c>
      <c r="I3189">
        <v>353.50285600000001</v>
      </c>
    </row>
    <row r="3190" spans="1:9" x14ac:dyDescent="0.25">
      <c r="A3190" s="8">
        <v>2024</v>
      </c>
      <c r="B3190" s="9" t="s">
        <v>783</v>
      </c>
      <c r="C3190" s="9" t="s">
        <v>3426</v>
      </c>
      <c r="D3190" s="9" t="s">
        <v>4702</v>
      </c>
      <c r="E3190" s="11">
        <f>VLOOKUP(C3190,Typology!$A$2:$D$615,4,FALSE)</f>
        <v>3</v>
      </c>
      <c r="F3190" s="9" t="s">
        <v>765</v>
      </c>
      <c r="G3190" s="9" t="s">
        <v>5887</v>
      </c>
      <c r="H3190">
        <v>0</v>
      </c>
      <c r="I3190">
        <v>317.38925799999998</v>
      </c>
    </row>
    <row r="3191" spans="1:9" x14ac:dyDescent="0.25">
      <c r="A3191" s="8">
        <v>2024</v>
      </c>
      <c r="B3191" s="9" t="s">
        <v>783</v>
      </c>
      <c r="C3191" s="9" t="s">
        <v>3426</v>
      </c>
      <c r="D3191" s="9" t="s">
        <v>4702</v>
      </c>
      <c r="E3191" s="11">
        <f>VLOOKUP(C3191,Typology!$A$2:$D$615,4,FALSE)</f>
        <v>3</v>
      </c>
      <c r="F3191" s="9" t="s">
        <v>767</v>
      </c>
      <c r="G3191" s="9" t="s">
        <v>5889</v>
      </c>
      <c r="H3191">
        <v>0</v>
      </c>
      <c r="I3191">
        <v>589.263778</v>
      </c>
    </row>
    <row r="3192" spans="1:9" x14ac:dyDescent="0.25">
      <c r="A3192" s="8">
        <v>2024</v>
      </c>
      <c r="B3192" s="9" t="s">
        <v>783</v>
      </c>
      <c r="C3192" s="9" t="s">
        <v>3426</v>
      </c>
      <c r="D3192" s="9" t="s">
        <v>4702</v>
      </c>
      <c r="E3192" s="11">
        <f>VLOOKUP(C3192,Typology!$A$2:$D$615,4,FALSE)</f>
        <v>3</v>
      </c>
      <c r="F3192" s="9" t="s">
        <v>3428</v>
      </c>
      <c r="G3192" s="9" t="s">
        <v>7314</v>
      </c>
      <c r="H3192">
        <v>234.59527500000002</v>
      </c>
      <c r="I3192">
        <v>234.59527500000002</v>
      </c>
    </row>
    <row r="3193" spans="1:9" x14ac:dyDescent="0.25">
      <c r="A3193" s="8">
        <v>2024</v>
      </c>
      <c r="B3193" s="9" t="s">
        <v>783</v>
      </c>
      <c r="C3193" s="9" t="s">
        <v>3426</v>
      </c>
      <c r="D3193" s="9" t="s">
        <v>4702</v>
      </c>
      <c r="E3193" s="11">
        <f>VLOOKUP(C3193,Typology!$A$2:$D$615,4,FALSE)</f>
        <v>3</v>
      </c>
      <c r="F3193" s="9" t="s">
        <v>3429</v>
      </c>
      <c r="G3193" s="9" t="s">
        <v>8022</v>
      </c>
      <c r="H3193">
        <v>653.55812700000001</v>
      </c>
      <c r="I3193">
        <v>653.55812700000001</v>
      </c>
    </row>
    <row r="3194" spans="1:9" x14ac:dyDescent="0.25">
      <c r="A3194" s="8">
        <v>2024</v>
      </c>
      <c r="B3194" s="9" t="s">
        <v>783</v>
      </c>
      <c r="C3194" s="9" t="s">
        <v>3430</v>
      </c>
      <c r="D3194" s="9" t="s">
        <v>4584</v>
      </c>
      <c r="E3194" s="11">
        <f>VLOOKUP(C3194,Typology!$A$2:$D$615,4,FALSE)</f>
        <v>2</v>
      </c>
      <c r="F3194" s="9" t="s">
        <v>3431</v>
      </c>
      <c r="G3194" s="9" t="s">
        <v>8023</v>
      </c>
      <c r="H3194">
        <v>330.59374400000002</v>
      </c>
      <c r="I3194">
        <v>330.59374400000002</v>
      </c>
    </row>
    <row r="3195" spans="1:9" x14ac:dyDescent="0.25">
      <c r="A3195" s="8">
        <v>2024</v>
      </c>
      <c r="B3195" s="9" t="s">
        <v>783</v>
      </c>
      <c r="C3195" s="9" t="s">
        <v>3430</v>
      </c>
      <c r="D3195" s="9" t="s">
        <v>4584</v>
      </c>
      <c r="E3195" s="11">
        <f>VLOOKUP(C3195,Typology!$A$2:$D$615,4,FALSE)</f>
        <v>2</v>
      </c>
      <c r="F3195" s="9" t="s">
        <v>3432</v>
      </c>
      <c r="G3195" s="9" t="s">
        <v>8024</v>
      </c>
      <c r="H3195">
        <v>190.626699</v>
      </c>
      <c r="I3195">
        <v>271.37808100000001</v>
      </c>
    </row>
    <row r="3196" spans="1:9" x14ac:dyDescent="0.25">
      <c r="A3196" s="8">
        <v>2024</v>
      </c>
      <c r="B3196" s="9" t="s">
        <v>783</v>
      </c>
      <c r="C3196" s="9" t="s">
        <v>3430</v>
      </c>
      <c r="D3196" s="9" t="s">
        <v>4584</v>
      </c>
      <c r="E3196" s="11">
        <f>VLOOKUP(C3196,Typology!$A$2:$D$615,4,FALSE)</f>
        <v>2</v>
      </c>
      <c r="F3196" s="9" t="s">
        <v>769</v>
      </c>
      <c r="G3196" s="9" t="s">
        <v>5891</v>
      </c>
      <c r="H3196">
        <v>0</v>
      </c>
      <c r="I3196">
        <v>300.33353199999999</v>
      </c>
    </row>
    <row r="3197" spans="1:9" x14ac:dyDescent="0.25">
      <c r="A3197" s="8">
        <v>2024</v>
      </c>
      <c r="B3197" s="9" t="s">
        <v>783</v>
      </c>
      <c r="C3197" s="9" t="s">
        <v>3430</v>
      </c>
      <c r="D3197" s="9" t="s">
        <v>4584</v>
      </c>
      <c r="E3197" s="11">
        <f>VLOOKUP(C3197,Typology!$A$2:$D$615,4,FALSE)</f>
        <v>2</v>
      </c>
      <c r="F3197" s="9" t="s">
        <v>770</v>
      </c>
      <c r="G3197" s="9" t="s">
        <v>5892</v>
      </c>
      <c r="H3197">
        <v>0</v>
      </c>
      <c r="I3197">
        <v>175.35035299999998</v>
      </c>
    </row>
    <row r="3198" spans="1:9" x14ac:dyDescent="0.25">
      <c r="A3198" s="8">
        <v>2024</v>
      </c>
      <c r="B3198" s="9" t="s">
        <v>783</v>
      </c>
      <c r="C3198" s="9" t="s">
        <v>3433</v>
      </c>
      <c r="D3198" s="9" t="s">
        <v>5532</v>
      </c>
      <c r="E3198" s="11">
        <f>VLOOKUP(C3198,Typology!$A$2:$D$615,4,FALSE)</f>
        <v>7</v>
      </c>
      <c r="F3198" s="9" t="s">
        <v>3434</v>
      </c>
      <c r="G3198" s="9" t="s">
        <v>8025</v>
      </c>
      <c r="H3198">
        <v>0</v>
      </c>
      <c r="I3198">
        <v>966.65010400000006</v>
      </c>
    </row>
    <row r="3199" spans="1:9" x14ac:dyDescent="0.25">
      <c r="A3199" s="8">
        <v>2024</v>
      </c>
      <c r="B3199" s="9" t="s">
        <v>783</v>
      </c>
      <c r="C3199" s="9" t="s">
        <v>3433</v>
      </c>
      <c r="D3199" s="9" t="s">
        <v>5532</v>
      </c>
      <c r="E3199" s="11">
        <f>VLOOKUP(C3199,Typology!$A$2:$D$615,4,FALSE)</f>
        <v>7</v>
      </c>
      <c r="F3199" s="9" t="s">
        <v>3435</v>
      </c>
      <c r="G3199" s="9" t="s">
        <v>8026</v>
      </c>
      <c r="H3199">
        <v>0</v>
      </c>
      <c r="I3199">
        <v>1235.1483499999999</v>
      </c>
    </row>
    <row r="3200" spans="1:9" x14ac:dyDescent="0.25">
      <c r="A3200" s="8">
        <v>2024</v>
      </c>
      <c r="B3200" s="9" t="s">
        <v>783</v>
      </c>
      <c r="C3200" s="9" t="s">
        <v>3433</v>
      </c>
      <c r="D3200" s="9" t="s">
        <v>5532</v>
      </c>
      <c r="E3200" s="11">
        <f>VLOOKUP(C3200,Typology!$A$2:$D$615,4,FALSE)</f>
        <v>7</v>
      </c>
      <c r="F3200" s="9" t="s">
        <v>3436</v>
      </c>
      <c r="G3200" s="9" t="s">
        <v>8027</v>
      </c>
      <c r="H3200">
        <v>931.06572200000005</v>
      </c>
      <c r="I3200">
        <v>931.06572200000005</v>
      </c>
    </row>
    <row r="3201" spans="1:9" x14ac:dyDescent="0.25">
      <c r="A3201" s="8">
        <v>2024</v>
      </c>
      <c r="B3201" s="9" t="s">
        <v>783</v>
      </c>
      <c r="C3201" s="9" t="s">
        <v>3433</v>
      </c>
      <c r="D3201" s="9" t="s">
        <v>5532</v>
      </c>
      <c r="E3201" s="11">
        <f>VLOOKUP(C3201,Typology!$A$2:$D$615,4,FALSE)</f>
        <v>7</v>
      </c>
      <c r="F3201" s="9" t="s">
        <v>3437</v>
      </c>
      <c r="G3201" s="9" t="s">
        <v>8028</v>
      </c>
      <c r="H3201">
        <v>946.76118399999996</v>
      </c>
      <c r="I3201">
        <v>946.76118399999996</v>
      </c>
    </row>
    <row r="3202" spans="1:9" x14ac:dyDescent="0.25">
      <c r="A3202" s="8">
        <v>2024</v>
      </c>
      <c r="B3202" s="9" t="s">
        <v>783</v>
      </c>
      <c r="C3202" s="9" t="s">
        <v>3438</v>
      </c>
      <c r="D3202" s="9" t="s">
        <v>4905</v>
      </c>
      <c r="E3202" s="11">
        <f>VLOOKUP(C3202,Typology!$A$2:$D$615,4,FALSE)</f>
        <v>5</v>
      </c>
      <c r="F3202" s="9" t="s">
        <v>3439</v>
      </c>
      <c r="G3202" s="9" t="s">
        <v>8029</v>
      </c>
      <c r="H3202">
        <v>0</v>
      </c>
      <c r="I3202">
        <v>576.77843299999995</v>
      </c>
    </row>
    <row r="3203" spans="1:9" x14ac:dyDescent="0.25">
      <c r="A3203" s="8">
        <v>2024</v>
      </c>
      <c r="B3203" s="9" t="s">
        <v>783</v>
      </c>
      <c r="C3203" s="9" t="s">
        <v>3438</v>
      </c>
      <c r="D3203" s="9" t="s">
        <v>4905</v>
      </c>
      <c r="E3203" s="11">
        <f>VLOOKUP(C3203,Typology!$A$2:$D$615,4,FALSE)</f>
        <v>5</v>
      </c>
      <c r="F3203" s="9" t="s">
        <v>3440</v>
      </c>
      <c r="G3203" s="9" t="s">
        <v>8030</v>
      </c>
      <c r="H3203">
        <v>0</v>
      </c>
      <c r="I3203">
        <v>1076.2745239999999</v>
      </c>
    </row>
    <row r="3204" spans="1:9" x14ac:dyDescent="0.25">
      <c r="A3204" s="8">
        <v>2024</v>
      </c>
      <c r="B3204" s="9" t="s">
        <v>783</v>
      </c>
      <c r="C3204" s="9" t="s">
        <v>3438</v>
      </c>
      <c r="D3204" s="9" t="s">
        <v>4905</v>
      </c>
      <c r="E3204" s="11">
        <f>VLOOKUP(C3204,Typology!$A$2:$D$615,4,FALSE)</f>
        <v>5</v>
      </c>
      <c r="F3204" s="9" t="s">
        <v>3441</v>
      </c>
      <c r="G3204" s="9" t="s">
        <v>8031</v>
      </c>
      <c r="H3204">
        <v>0</v>
      </c>
      <c r="I3204">
        <v>18.14209</v>
      </c>
    </row>
    <row r="3205" spans="1:9" x14ac:dyDescent="0.25">
      <c r="A3205" s="8">
        <v>2024</v>
      </c>
      <c r="B3205" s="9" t="s">
        <v>783</v>
      </c>
      <c r="C3205" s="9" t="s">
        <v>3438</v>
      </c>
      <c r="D3205" s="9" t="s">
        <v>4905</v>
      </c>
      <c r="E3205" s="11">
        <f>VLOOKUP(C3205,Typology!$A$2:$D$615,4,FALSE)</f>
        <v>5</v>
      </c>
      <c r="F3205" s="9" t="s">
        <v>3442</v>
      </c>
      <c r="G3205" s="9" t="s">
        <v>8032</v>
      </c>
      <c r="H3205">
        <v>348.77159599999999</v>
      </c>
      <c r="I3205">
        <v>348.77159599999999</v>
      </c>
    </row>
    <row r="3206" spans="1:9" x14ac:dyDescent="0.25">
      <c r="A3206" s="8">
        <v>2024</v>
      </c>
      <c r="B3206" s="9" t="s">
        <v>783</v>
      </c>
      <c r="C3206" s="9" t="s">
        <v>3438</v>
      </c>
      <c r="D3206" s="9" t="s">
        <v>4905</v>
      </c>
      <c r="E3206" s="11">
        <f>VLOOKUP(C3206,Typology!$A$2:$D$615,4,FALSE)</f>
        <v>5</v>
      </c>
      <c r="F3206" s="9" t="s">
        <v>3443</v>
      </c>
      <c r="G3206" s="9" t="s">
        <v>8033</v>
      </c>
      <c r="H3206">
        <v>349.50877300000002</v>
      </c>
      <c r="I3206">
        <v>349.50877300000002</v>
      </c>
    </row>
    <row r="3207" spans="1:9" x14ac:dyDescent="0.25">
      <c r="A3207" s="8">
        <v>2024</v>
      </c>
      <c r="B3207" s="9" t="s">
        <v>783</v>
      </c>
      <c r="C3207" s="9" t="s">
        <v>3438</v>
      </c>
      <c r="D3207" s="9" t="s">
        <v>4905</v>
      </c>
      <c r="E3207" s="11">
        <f>VLOOKUP(C3207,Typology!$A$2:$D$615,4,FALSE)</f>
        <v>5</v>
      </c>
      <c r="F3207" s="9" t="s">
        <v>3444</v>
      </c>
      <c r="G3207" s="9" t="s">
        <v>8034</v>
      </c>
      <c r="H3207">
        <v>437.05110400000001</v>
      </c>
      <c r="I3207">
        <v>437.05110400000001</v>
      </c>
    </row>
    <row r="3208" spans="1:9" x14ac:dyDescent="0.25">
      <c r="A3208" s="8">
        <v>2024</v>
      </c>
      <c r="B3208" s="9" t="s">
        <v>783</v>
      </c>
      <c r="C3208" s="9" t="s">
        <v>3438</v>
      </c>
      <c r="D3208" s="9" t="s">
        <v>4905</v>
      </c>
      <c r="E3208" s="11">
        <f>VLOOKUP(C3208,Typology!$A$2:$D$615,4,FALSE)</f>
        <v>5</v>
      </c>
      <c r="F3208" s="9" t="s">
        <v>3445</v>
      </c>
      <c r="G3208" s="9" t="s">
        <v>8035</v>
      </c>
      <c r="H3208">
        <v>561.03141600000004</v>
      </c>
      <c r="I3208">
        <v>833.41375100000005</v>
      </c>
    </row>
    <row r="3209" spans="1:9" x14ac:dyDescent="0.25">
      <c r="A3209" s="8">
        <v>2024</v>
      </c>
      <c r="B3209" s="9" t="s">
        <v>783</v>
      </c>
      <c r="C3209" s="9" t="s">
        <v>3446</v>
      </c>
      <c r="D3209" s="9" t="s">
        <v>4906</v>
      </c>
      <c r="E3209" s="11">
        <f>VLOOKUP(C3209,Typology!$A$2:$D$615,4,FALSE)</f>
        <v>5</v>
      </c>
      <c r="F3209" s="9" t="s">
        <v>3447</v>
      </c>
      <c r="G3209" s="9" t="s">
        <v>8036</v>
      </c>
      <c r="H3209">
        <v>480.55681800000002</v>
      </c>
      <c r="I3209">
        <v>480.55681800000002</v>
      </c>
    </row>
    <row r="3210" spans="1:9" x14ac:dyDescent="0.25">
      <c r="A3210" s="8">
        <v>2024</v>
      </c>
      <c r="B3210" s="9" t="s">
        <v>783</v>
      </c>
      <c r="C3210" s="9" t="s">
        <v>3446</v>
      </c>
      <c r="D3210" s="9" t="s">
        <v>4906</v>
      </c>
      <c r="E3210" s="11">
        <f>VLOOKUP(C3210,Typology!$A$2:$D$615,4,FALSE)</f>
        <v>5</v>
      </c>
      <c r="F3210" s="9" t="s">
        <v>3448</v>
      </c>
      <c r="G3210" s="9" t="s">
        <v>8037</v>
      </c>
      <c r="H3210">
        <v>0</v>
      </c>
      <c r="I3210">
        <v>713.78526499999998</v>
      </c>
    </row>
    <row r="3211" spans="1:9" x14ac:dyDescent="0.25">
      <c r="A3211" s="8">
        <v>2024</v>
      </c>
      <c r="B3211" s="9" t="s">
        <v>783</v>
      </c>
      <c r="C3211" s="9" t="s">
        <v>3446</v>
      </c>
      <c r="D3211" s="9" t="s">
        <v>4906</v>
      </c>
      <c r="E3211" s="11">
        <f>VLOOKUP(C3211,Typology!$A$2:$D$615,4,FALSE)</f>
        <v>5</v>
      </c>
      <c r="F3211" s="9" t="s">
        <v>3449</v>
      </c>
      <c r="G3211" s="9" t="s">
        <v>5985</v>
      </c>
      <c r="H3211">
        <v>472.92000100000001</v>
      </c>
      <c r="I3211">
        <v>472.92000100000001</v>
      </c>
    </row>
    <row r="3212" spans="1:9" x14ac:dyDescent="0.25">
      <c r="A3212" s="8">
        <v>2024</v>
      </c>
      <c r="B3212" s="9" t="s">
        <v>783</v>
      </c>
      <c r="C3212" s="9" t="s">
        <v>3446</v>
      </c>
      <c r="D3212" s="9" t="s">
        <v>4906</v>
      </c>
      <c r="E3212" s="11">
        <f>VLOOKUP(C3212,Typology!$A$2:$D$615,4,FALSE)</f>
        <v>5</v>
      </c>
      <c r="F3212" s="9" t="s">
        <v>3450</v>
      </c>
      <c r="G3212" s="9" t="s">
        <v>8038</v>
      </c>
      <c r="H3212">
        <v>183.53672399999999</v>
      </c>
      <c r="I3212">
        <v>768.65536499999996</v>
      </c>
    </row>
    <row r="3213" spans="1:9" x14ac:dyDescent="0.25">
      <c r="A3213" s="8">
        <v>2024</v>
      </c>
      <c r="B3213" s="9" t="s">
        <v>783</v>
      </c>
      <c r="C3213" s="9" t="s">
        <v>3451</v>
      </c>
      <c r="D3213" s="9" t="s">
        <v>4705</v>
      </c>
      <c r="E3213" s="11">
        <f>VLOOKUP(C3213,Typology!$A$2:$D$615,4,FALSE)</f>
        <v>3</v>
      </c>
      <c r="F3213" s="9" t="s">
        <v>3452</v>
      </c>
      <c r="G3213" s="9" t="s">
        <v>8039</v>
      </c>
      <c r="H3213">
        <v>0</v>
      </c>
      <c r="I3213">
        <v>194.77705600000002</v>
      </c>
    </row>
    <row r="3214" spans="1:9" x14ac:dyDescent="0.25">
      <c r="A3214" s="8">
        <v>2024</v>
      </c>
      <c r="B3214" s="9" t="s">
        <v>783</v>
      </c>
      <c r="C3214" s="9" t="s">
        <v>3451</v>
      </c>
      <c r="D3214" s="9" t="s">
        <v>4705</v>
      </c>
      <c r="E3214" s="11">
        <f>VLOOKUP(C3214,Typology!$A$2:$D$615,4,FALSE)</f>
        <v>3</v>
      </c>
      <c r="F3214" s="9" t="s">
        <v>3453</v>
      </c>
      <c r="G3214" s="9" t="s">
        <v>8040</v>
      </c>
      <c r="H3214">
        <v>0</v>
      </c>
      <c r="I3214">
        <v>178.56756999999999</v>
      </c>
    </row>
    <row r="3215" spans="1:9" x14ac:dyDescent="0.25">
      <c r="A3215" s="8">
        <v>2024</v>
      </c>
      <c r="B3215" s="9" t="s">
        <v>783</v>
      </c>
      <c r="C3215" s="9" t="s">
        <v>3451</v>
      </c>
      <c r="D3215" s="9" t="s">
        <v>4705</v>
      </c>
      <c r="E3215" s="11">
        <f>VLOOKUP(C3215,Typology!$A$2:$D$615,4,FALSE)</f>
        <v>3</v>
      </c>
      <c r="F3215" s="9" t="s">
        <v>3454</v>
      </c>
      <c r="G3215" s="9" t="s">
        <v>8041</v>
      </c>
      <c r="H3215">
        <v>387.674488</v>
      </c>
      <c r="I3215">
        <v>387.674488</v>
      </c>
    </row>
    <row r="3216" spans="1:9" x14ac:dyDescent="0.25">
      <c r="A3216" s="8">
        <v>2024</v>
      </c>
      <c r="B3216" s="9" t="s">
        <v>783</v>
      </c>
      <c r="C3216" s="9" t="s">
        <v>3455</v>
      </c>
      <c r="D3216" s="9" t="s">
        <v>4706</v>
      </c>
      <c r="E3216" s="11">
        <f>VLOOKUP(C3216,Typology!$A$2:$D$615,4,FALSE)</f>
        <v>3</v>
      </c>
      <c r="F3216" s="9" t="s">
        <v>3456</v>
      </c>
      <c r="G3216" s="9" t="s">
        <v>8042</v>
      </c>
      <c r="H3216">
        <v>0</v>
      </c>
      <c r="I3216">
        <v>198.51500000000001</v>
      </c>
    </row>
    <row r="3217" spans="1:9" x14ac:dyDescent="0.25">
      <c r="A3217" s="8">
        <v>2024</v>
      </c>
      <c r="B3217" s="9" t="s">
        <v>783</v>
      </c>
      <c r="C3217" s="9" t="s">
        <v>3455</v>
      </c>
      <c r="D3217" s="9" t="s">
        <v>4706</v>
      </c>
      <c r="E3217" s="11">
        <f>VLOOKUP(C3217,Typology!$A$2:$D$615,4,FALSE)</f>
        <v>3</v>
      </c>
      <c r="F3217" s="9" t="s">
        <v>3457</v>
      </c>
      <c r="G3217" s="9" t="s">
        <v>8043</v>
      </c>
      <c r="H3217">
        <v>207.82308900000001</v>
      </c>
      <c r="I3217">
        <v>245.37541400000001</v>
      </c>
    </row>
    <row r="3218" spans="1:9" x14ac:dyDescent="0.25">
      <c r="A3218" s="8">
        <v>2024</v>
      </c>
      <c r="B3218" s="9" t="s">
        <v>783</v>
      </c>
      <c r="C3218" s="9" t="s">
        <v>3458</v>
      </c>
      <c r="D3218" s="9" t="s">
        <v>4907</v>
      </c>
      <c r="E3218" s="11">
        <f>VLOOKUP(C3218,Typology!$A$2:$D$615,4,FALSE)</f>
        <v>5</v>
      </c>
      <c r="F3218" s="9" t="s">
        <v>3459</v>
      </c>
      <c r="G3218" s="9" t="s">
        <v>8044</v>
      </c>
      <c r="H3218">
        <v>0</v>
      </c>
      <c r="I3218">
        <v>0</v>
      </c>
    </row>
    <row r="3219" spans="1:9" x14ac:dyDescent="0.25">
      <c r="A3219" s="8">
        <v>2024</v>
      </c>
      <c r="B3219" s="9" t="s">
        <v>783</v>
      </c>
      <c r="C3219" s="9" t="s">
        <v>3458</v>
      </c>
      <c r="D3219" s="9" t="s">
        <v>4907</v>
      </c>
      <c r="E3219" s="11">
        <f>VLOOKUP(C3219,Typology!$A$2:$D$615,4,FALSE)</f>
        <v>5</v>
      </c>
      <c r="F3219" s="9" t="s">
        <v>3460</v>
      </c>
      <c r="G3219" s="9" t="s">
        <v>8045</v>
      </c>
      <c r="H3219">
        <v>254.022301</v>
      </c>
      <c r="I3219">
        <v>385.52345800000001</v>
      </c>
    </row>
    <row r="3220" spans="1:9" x14ac:dyDescent="0.25">
      <c r="A3220" s="8">
        <v>2024</v>
      </c>
      <c r="B3220" s="9" t="s">
        <v>783</v>
      </c>
      <c r="C3220" s="9" t="s">
        <v>3458</v>
      </c>
      <c r="D3220" s="9" t="s">
        <v>4907</v>
      </c>
      <c r="E3220" s="11">
        <f>VLOOKUP(C3220,Typology!$A$2:$D$615,4,FALSE)</f>
        <v>5</v>
      </c>
      <c r="F3220" s="9" t="s">
        <v>577</v>
      </c>
      <c r="G3220" s="9" t="s">
        <v>5732</v>
      </c>
      <c r="H3220">
        <v>0</v>
      </c>
      <c r="I3220">
        <v>754.10244899999998</v>
      </c>
    </row>
    <row r="3221" spans="1:9" x14ac:dyDescent="0.25">
      <c r="A3221" s="8">
        <v>2024</v>
      </c>
      <c r="B3221" s="9" t="s">
        <v>783</v>
      </c>
      <c r="C3221" s="9" t="s">
        <v>3458</v>
      </c>
      <c r="D3221" s="9" t="s">
        <v>4907</v>
      </c>
      <c r="E3221" s="11">
        <f>VLOOKUP(C3221,Typology!$A$2:$D$615,4,FALSE)</f>
        <v>5</v>
      </c>
      <c r="F3221" s="9" t="s">
        <v>3461</v>
      </c>
      <c r="G3221" s="9" t="s">
        <v>7251</v>
      </c>
      <c r="H3221">
        <v>544.63692000000003</v>
      </c>
      <c r="I3221">
        <v>544.63692000000003</v>
      </c>
    </row>
    <row r="3222" spans="1:9" x14ac:dyDescent="0.25">
      <c r="A3222" s="8">
        <v>2024</v>
      </c>
      <c r="B3222" s="9" t="s">
        <v>783</v>
      </c>
      <c r="C3222" s="9" t="s">
        <v>3462</v>
      </c>
      <c r="D3222" s="9" t="s">
        <v>4820</v>
      </c>
      <c r="E3222" s="11">
        <f>VLOOKUP(C3222,Typology!$A$2:$D$615,4,FALSE)</f>
        <v>4</v>
      </c>
      <c r="F3222" s="9" t="s">
        <v>3463</v>
      </c>
      <c r="G3222" s="9" t="s">
        <v>8046</v>
      </c>
      <c r="H3222">
        <v>0</v>
      </c>
      <c r="I3222">
        <v>163.9393</v>
      </c>
    </row>
    <row r="3223" spans="1:9" x14ac:dyDescent="0.25">
      <c r="A3223" s="8">
        <v>2024</v>
      </c>
      <c r="B3223" s="9" t="s">
        <v>783</v>
      </c>
      <c r="C3223" s="9" t="s">
        <v>3462</v>
      </c>
      <c r="D3223" s="9" t="s">
        <v>4820</v>
      </c>
      <c r="E3223" s="11">
        <f>VLOOKUP(C3223,Typology!$A$2:$D$615,4,FALSE)</f>
        <v>4</v>
      </c>
      <c r="F3223" s="9" t="s">
        <v>3464</v>
      </c>
      <c r="G3223" s="9" t="s">
        <v>8047</v>
      </c>
      <c r="H3223">
        <v>181.325715</v>
      </c>
      <c r="I3223">
        <v>205.280001</v>
      </c>
    </row>
    <row r="3224" spans="1:9" x14ac:dyDescent="0.25">
      <c r="A3224" s="8">
        <v>2024</v>
      </c>
      <c r="B3224" s="9" t="s">
        <v>783</v>
      </c>
      <c r="C3224" s="9" t="s">
        <v>3465</v>
      </c>
      <c r="D3224" s="9" t="s">
        <v>4704</v>
      </c>
      <c r="E3224" s="11">
        <f>VLOOKUP(C3224,Typology!$A$2:$D$615,4,FALSE)</f>
        <v>3</v>
      </c>
      <c r="F3224" s="9" t="s">
        <v>3466</v>
      </c>
      <c r="G3224" s="9" t="s">
        <v>8048</v>
      </c>
      <c r="H3224">
        <v>107</v>
      </c>
      <c r="I3224">
        <v>397.86942399999998</v>
      </c>
    </row>
    <row r="3225" spans="1:9" x14ac:dyDescent="0.25">
      <c r="A3225" s="8">
        <v>2024</v>
      </c>
      <c r="B3225" s="9" t="s">
        <v>783</v>
      </c>
      <c r="C3225" s="9" t="s">
        <v>3465</v>
      </c>
      <c r="D3225" s="9" t="s">
        <v>4704</v>
      </c>
      <c r="E3225" s="11">
        <f>VLOOKUP(C3225,Typology!$A$2:$D$615,4,FALSE)</f>
        <v>3</v>
      </c>
      <c r="F3225" s="9" t="s">
        <v>3467</v>
      </c>
      <c r="G3225" s="9" t="s">
        <v>8049</v>
      </c>
      <c r="H3225">
        <v>465.63283899999999</v>
      </c>
      <c r="I3225">
        <v>465.63283899999999</v>
      </c>
    </row>
    <row r="3226" spans="1:9" x14ac:dyDescent="0.25">
      <c r="A3226" s="8">
        <v>2024</v>
      </c>
      <c r="B3226" s="9" t="s">
        <v>783</v>
      </c>
      <c r="C3226" s="9" t="s">
        <v>3465</v>
      </c>
      <c r="D3226" s="9" t="s">
        <v>4704</v>
      </c>
      <c r="E3226" s="11">
        <f>VLOOKUP(C3226,Typology!$A$2:$D$615,4,FALSE)</f>
        <v>3</v>
      </c>
      <c r="F3226" s="9" t="s">
        <v>3468</v>
      </c>
      <c r="G3226" s="9" t="s">
        <v>8050</v>
      </c>
      <c r="H3226">
        <v>0</v>
      </c>
      <c r="I3226">
        <v>349.056622</v>
      </c>
    </row>
    <row r="3227" spans="1:9" x14ac:dyDescent="0.25">
      <c r="A3227" s="8">
        <v>2024</v>
      </c>
      <c r="B3227" s="9" t="s">
        <v>783</v>
      </c>
      <c r="C3227" s="9" t="s">
        <v>3469</v>
      </c>
      <c r="D3227" s="9" t="s">
        <v>5531</v>
      </c>
      <c r="E3227" s="11">
        <f>VLOOKUP(C3227,Typology!$A$2:$D$615,4,FALSE)</f>
        <v>3</v>
      </c>
      <c r="F3227" s="9" t="s">
        <v>3470</v>
      </c>
      <c r="G3227" s="9" t="s">
        <v>8051</v>
      </c>
      <c r="H3227">
        <v>371.07344499999999</v>
      </c>
      <c r="I3227">
        <v>371.07344499999999</v>
      </c>
    </row>
    <row r="3228" spans="1:9" x14ac:dyDescent="0.25">
      <c r="A3228" s="8">
        <v>2024</v>
      </c>
      <c r="B3228" s="9" t="s">
        <v>783</v>
      </c>
      <c r="C3228" s="9" t="s">
        <v>3469</v>
      </c>
      <c r="D3228" s="9" t="s">
        <v>5531</v>
      </c>
      <c r="E3228" s="11">
        <f>VLOOKUP(C3228,Typology!$A$2:$D$615,4,FALSE)</f>
        <v>3</v>
      </c>
      <c r="F3228" s="9" t="s">
        <v>3471</v>
      </c>
      <c r="G3228" s="9" t="s">
        <v>8052</v>
      </c>
      <c r="H3228">
        <v>61.268512999999999</v>
      </c>
      <c r="I3228">
        <v>267.19545599999998</v>
      </c>
    </row>
    <row r="3229" spans="1:9" x14ac:dyDescent="0.25">
      <c r="A3229" s="8">
        <v>2024</v>
      </c>
      <c r="B3229" s="9" t="s">
        <v>783</v>
      </c>
      <c r="C3229" s="9" t="s">
        <v>3469</v>
      </c>
      <c r="D3229" s="9" t="s">
        <v>5531</v>
      </c>
      <c r="E3229" s="11">
        <f>VLOOKUP(C3229,Typology!$A$2:$D$615,4,FALSE)</f>
        <v>3</v>
      </c>
      <c r="F3229" s="9" t="s">
        <v>3472</v>
      </c>
      <c r="G3229" s="9" t="s">
        <v>5775</v>
      </c>
      <c r="H3229">
        <v>0</v>
      </c>
      <c r="I3229">
        <v>243.63687300000001</v>
      </c>
    </row>
    <row r="3230" spans="1:9" x14ac:dyDescent="0.25">
      <c r="A3230" s="8">
        <v>2024</v>
      </c>
      <c r="B3230" s="9" t="s">
        <v>783</v>
      </c>
      <c r="C3230" s="9" t="s">
        <v>3473</v>
      </c>
      <c r="D3230" s="9" t="s">
        <v>4435</v>
      </c>
      <c r="E3230" s="11">
        <f>VLOOKUP(C3230,Typology!$A$2:$D$615,4,FALSE)</f>
        <v>1</v>
      </c>
      <c r="F3230" s="9" t="s">
        <v>3475</v>
      </c>
      <c r="G3230" s="9" t="s">
        <v>8054</v>
      </c>
      <c r="H3230">
        <v>26.403801999999999</v>
      </c>
      <c r="I3230">
        <v>26.403801999999999</v>
      </c>
    </row>
    <row r="3231" spans="1:9" x14ac:dyDescent="0.25">
      <c r="A3231" s="8">
        <v>2024</v>
      </c>
      <c r="B3231" s="9" t="s">
        <v>783</v>
      </c>
      <c r="C3231" s="9" t="s">
        <v>3473</v>
      </c>
      <c r="D3231" s="9" t="s">
        <v>4435</v>
      </c>
      <c r="E3231" s="11">
        <f>VLOOKUP(C3231,Typology!$A$2:$D$615,4,FALSE)</f>
        <v>1</v>
      </c>
      <c r="F3231" s="9" t="s">
        <v>3476</v>
      </c>
      <c r="G3231" s="9" t="s">
        <v>8055</v>
      </c>
      <c r="H3231">
        <v>384.76284199999998</v>
      </c>
      <c r="I3231">
        <v>384.76284199999998</v>
      </c>
    </row>
    <row r="3232" spans="1:9" x14ac:dyDescent="0.25">
      <c r="A3232" s="8">
        <v>2024</v>
      </c>
      <c r="B3232" s="9" t="s">
        <v>783</v>
      </c>
      <c r="C3232" s="9" t="s">
        <v>3473</v>
      </c>
      <c r="D3232" s="9" t="s">
        <v>4435</v>
      </c>
      <c r="E3232" s="11">
        <f>VLOOKUP(C3232,Typology!$A$2:$D$615,4,FALSE)</f>
        <v>1</v>
      </c>
      <c r="F3232" s="9" t="s">
        <v>3477</v>
      </c>
      <c r="G3232" s="9" t="s">
        <v>8056</v>
      </c>
      <c r="H3232">
        <v>0</v>
      </c>
      <c r="I3232">
        <v>19.947941999999998</v>
      </c>
    </row>
    <row r="3233" spans="1:9" x14ac:dyDescent="0.25">
      <c r="A3233" s="8">
        <v>2024</v>
      </c>
      <c r="B3233" s="9" t="s">
        <v>783</v>
      </c>
      <c r="C3233" s="9" t="s">
        <v>3473</v>
      </c>
      <c r="D3233" s="9" t="s">
        <v>4435</v>
      </c>
      <c r="E3233" s="11">
        <f>VLOOKUP(C3233,Typology!$A$2:$D$615,4,FALSE)</f>
        <v>1</v>
      </c>
      <c r="F3233" s="9" t="s">
        <v>3478</v>
      </c>
      <c r="G3233" s="9" t="s">
        <v>8057</v>
      </c>
      <c r="H3233">
        <v>374.64527399999997</v>
      </c>
      <c r="I3233">
        <v>657.15510099999995</v>
      </c>
    </row>
    <row r="3234" spans="1:9" x14ac:dyDescent="0.25">
      <c r="A3234" s="8">
        <v>2024</v>
      </c>
      <c r="B3234" s="9" t="s">
        <v>783</v>
      </c>
      <c r="C3234" s="9" t="s">
        <v>3473</v>
      </c>
      <c r="D3234" s="9" t="s">
        <v>4435</v>
      </c>
      <c r="E3234" s="11">
        <f>VLOOKUP(C3234,Typology!$A$2:$D$615,4,FALSE)</f>
        <v>1</v>
      </c>
      <c r="F3234" s="9" t="s">
        <v>3479</v>
      </c>
      <c r="G3234" s="9" t="s">
        <v>8058</v>
      </c>
      <c r="H3234">
        <v>0</v>
      </c>
      <c r="I3234">
        <v>588.16804400000001</v>
      </c>
    </row>
    <row r="3235" spans="1:9" x14ac:dyDescent="0.25">
      <c r="A3235" s="8">
        <v>2024</v>
      </c>
      <c r="B3235" s="9" t="s">
        <v>783</v>
      </c>
      <c r="C3235" s="9" t="s">
        <v>3480</v>
      </c>
      <c r="D3235" s="9" t="s">
        <v>5528</v>
      </c>
      <c r="E3235" s="11">
        <f>VLOOKUP(C3235,Typology!$A$2:$D$615,4,FALSE)</f>
        <v>2</v>
      </c>
      <c r="F3235" s="9" t="s">
        <v>3481</v>
      </c>
      <c r="G3235" s="9" t="s">
        <v>7885</v>
      </c>
      <c r="H3235">
        <v>0</v>
      </c>
      <c r="I3235">
        <v>138.71204299999999</v>
      </c>
    </row>
    <row r="3236" spans="1:9" x14ac:dyDescent="0.25">
      <c r="A3236" s="8">
        <v>2024</v>
      </c>
      <c r="B3236" s="9" t="s">
        <v>783</v>
      </c>
      <c r="C3236" s="9" t="s">
        <v>3480</v>
      </c>
      <c r="D3236" s="9" t="s">
        <v>5528</v>
      </c>
      <c r="E3236" s="11">
        <f>VLOOKUP(C3236,Typology!$A$2:$D$615,4,FALSE)</f>
        <v>2</v>
      </c>
      <c r="F3236" s="9" t="s">
        <v>3482</v>
      </c>
      <c r="G3236" s="9" t="s">
        <v>7887</v>
      </c>
      <c r="H3236">
        <v>273.48218600000001</v>
      </c>
      <c r="I3236">
        <v>273.48218600000001</v>
      </c>
    </row>
    <row r="3237" spans="1:9" x14ac:dyDescent="0.25">
      <c r="A3237" s="8">
        <v>2024</v>
      </c>
      <c r="B3237" s="9" t="s">
        <v>783</v>
      </c>
      <c r="C3237" s="9" t="s">
        <v>3480</v>
      </c>
      <c r="D3237" s="9" t="s">
        <v>5528</v>
      </c>
      <c r="E3237" s="11">
        <f>VLOOKUP(C3237,Typology!$A$2:$D$615,4,FALSE)</f>
        <v>2</v>
      </c>
      <c r="F3237" s="9" t="s">
        <v>3483</v>
      </c>
      <c r="G3237" s="9" t="s">
        <v>7886</v>
      </c>
      <c r="H3237">
        <v>0</v>
      </c>
      <c r="I3237">
        <v>127.23721</v>
      </c>
    </row>
    <row r="3238" spans="1:9" x14ac:dyDescent="0.25">
      <c r="A3238" s="8">
        <v>2024</v>
      </c>
      <c r="B3238" s="9" t="s">
        <v>783</v>
      </c>
      <c r="C3238" s="9" t="s">
        <v>3484</v>
      </c>
      <c r="D3238" s="9" t="s">
        <v>4437</v>
      </c>
      <c r="E3238" s="11">
        <f>VLOOKUP(C3238,Typology!$A$2:$D$615,4,FALSE)</f>
        <v>1</v>
      </c>
      <c r="F3238" s="9" t="s">
        <v>3485</v>
      </c>
      <c r="G3238" s="9" t="s">
        <v>8059</v>
      </c>
      <c r="H3238">
        <v>0</v>
      </c>
      <c r="I3238">
        <v>253.61971399999999</v>
      </c>
    </row>
    <row r="3239" spans="1:9" x14ac:dyDescent="0.25">
      <c r="A3239" s="8">
        <v>2024</v>
      </c>
      <c r="B3239" s="9" t="s">
        <v>783</v>
      </c>
      <c r="C3239" s="9" t="s">
        <v>3484</v>
      </c>
      <c r="D3239" s="9" t="s">
        <v>4437</v>
      </c>
      <c r="E3239" s="11">
        <f>VLOOKUP(C3239,Typology!$A$2:$D$615,4,FALSE)</f>
        <v>1</v>
      </c>
      <c r="F3239" s="9" t="s">
        <v>3486</v>
      </c>
      <c r="G3239" s="9" t="s">
        <v>8060</v>
      </c>
      <c r="H3239">
        <v>0</v>
      </c>
      <c r="I3239">
        <v>254.000901</v>
      </c>
    </row>
    <row r="3240" spans="1:9" x14ac:dyDescent="0.25">
      <c r="A3240" s="8">
        <v>2024</v>
      </c>
      <c r="B3240" s="9" t="s">
        <v>783</v>
      </c>
      <c r="C3240" s="9" t="s">
        <v>3484</v>
      </c>
      <c r="D3240" s="9" t="s">
        <v>4437</v>
      </c>
      <c r="E3240" s="11">
        <f>VLOOKUP(C3240,Typology!$A$2:$D$615,4,FALSE)</f>
        <v>1</v>
      </c>
      <c r="F3240" s="9" t="s">
        <v>3487</v>
      </c>
      <c r="G3240" s="9" t="s">
        <v>8061</v>
      </c>
      <c r="H3240">
        <v>463.99045699999999</v>
      </c>
      <c r="I3240">
        <v>463.99045699999999</v>
      </c>
    </row>
    <row r="3241" spans="1:9" x14ac:dyDescent="0.25">
      <c r="A3241" s="8">
        <v>2024</v>
      </c>
      <c r="B3241" s="9" t="s">
        <v>783</v>
      </c>
      <c r="C3241" s="9" t="s">
        <v>3488</v>
      </c>
      <c r="D3241" s="9" t="s">
        <v>4708</v>
      </c>
      <c r="E3241" s="11">
        <f>VLOOKUP(C3241,Typology!$A$2:$D$615,4,FALSE)</f>
        <v>3</v>
      </c>
      <c r="F3241" s="9" t="s">
        <v>3489</v>
      </c>
      <c r="G3241" s="9" t="s">
        <v>6788</v>
      </c>
      <c r="H3241">
        <v>491.45253100000002</v>
      </c>
      <c r="I3241">
        <v>491.45253100000002</v>
      </c>
    </row>
    <row r="3242" spans="1:9" x14ac:dyDescent="0.25">
      <c r="A3242" s="8">
        <v>2024</v>
      </c>
      <c r="B3242" s="9" t="s">
        <v>783</v>
      </c>
      <c r="C3242" s="9" t="s">
        <v>3488</v>
      </c>
      <c r="D3242" s="9" t="s">
        <v>4708</v>
      </c>
      <c r="E3242" s="11">
        <f>VLOOKUP(C3242,Typology!$A$2:$D$615,4,FALSE)</f>
        <v>3</v>
      </c>
      <c r="F3242" s="9" t="s">
        <v>3490</v>
      </c>
      <c r="G3242" s="9" t="s">
        <v>8062</v>
      </c>
      <c r="H3242">
        <v>98.860333999999995</v>
      </c>
      <c r="I3242">
        <v>411.20313700000003</v>
      </c>
    </row>
    <row r="3243" spans="1:9" x14ac:dyDescent="0.25">
      <c r="A3243" s="8">
        <v>2024</v>
      </c>
      <c r="B3243" s="9" t="s">
        <v>783</v>
      </c>
      <c r="C3243" s="9" t="s">
        <v>3488</v>
      </c>
      <c r="D3243" s="9" t="s">
        <v>4708</v>
      </c>
      <c r="E3243" s="11">
        <f>VLOOKUP(C3243,Typology!$A$2:$D$615,4,FALSE)</f>
        <v>3</v>
      </c>
      <c r="F3243" s="9" t="s">
        <v>3491</v>
      </c>
      <c r="G3243" s="9" t="s">
        <v>8063</v>
      </c>
      <c r="H3243">
        <v>0</v>
      </c>
      <c r="I3243">
        <v>334.49480399999999</v>
      </c>
    </row>
    <row r="3244" spans="1:9" x14ac:dyDescent="0.25">
      <c r="A3244" s="8">
        <v>2024</v>
      </c>
      <c r="B3244" s="9" t="s">
        <v>783</v>
      </c>
      <c r="C3244" s="9" t="s">
        <v>3492</v>
      </c>
      <c r="D3244" s="9" t="s">
        <v>4439</v>
      </c>
      <c r="E3244" s="11">
        <f>VLOOKUP(C3244,Typology!$A$2:$D$615,4,FALSE)</f>
        <v>1</v>
      </c>
      <c r="F3244" s="9" t="s">
        <v>3493</v>
      </c>
      <c r="G3244" s="9" t="s">
        <v>8064</v>
      </c>
      <c r="H3244">
        <v>0</v>
      </c>
      <c r="I3244">
        <v>305.13399299999998</v>
      </c>
    </row>
    <row r="3245" spans="1:9" x14ac:dyDescent="0.25">
      <c r="A3245" s="8">
        <v>2024</v>
      </c>
      <c r="B3245" s="9" t="s">
        <v>783</v>
      </c>
      <c r="C3245" s="9" t="s">
        <v>3492</v>
      </c>
      <c r="D3245" s="9" t="s">
        <v>4439</v>
      </c>
      <c r="E3245" s="11">
        <f>VLOOKUP(C3245,Typology!$A$2:$D$615,4,FALSE)</f>
        <v>1</v>
      </c>
      <c r="F3245" s="9" t="s">
        <v>3494</v>
      </c>
      <c r="G3245" s="9" t="s">
        <v>8065</v>
      </c>
      <c r="H3245">
        <v>285.08006699999999</v>
      </c>
      <c r="I3245">
        <v>285.08006699999999</v>
      </c>
    </row>
    <row r="3246" spans="1:9" x14ac:dyDescent="0.25">
      <c r="A3246" s="8">
        <v>2024</v>
      </c>
      <c r="B3246" s="9" t="s">
        <v>783</v>
      </c>
      <c r="C3246" s="9" t="s">
        <v>3495</v>
      </c>
      <c r="D3246" s="9" t="s">
        <v>4707</v>
      </c>
      <c r="E3246" s="11">
        <f>VLOOKUP(C3246,Typology!$A$2:$D$615,4,FALSE)</f>
        <v>3</v>
      </c>
      <c r="F3246" s="9" t="s">
        <v>3496</v>
      </c>
      <c r="G3246" s="9" t="s">
        <v>6369</v>
      </c>
      <c r="H3246">
        <v>381.44285000000002</v>
      </c>
      <c r="I3246">
        <v>381.44285000000002</v>
      </c>
    </row>
    <row r="3247" spans="1:9" x14ac:dyDescent="0.25">
      <c r="A3247" s="8">
        <v>2024</v>
      </c>
      <c r="B3247" s="9" t="s">
        <v>783</v>
      </c>
      <c r="C3247" s="9" t="s">
        <v>3495</v>
      </c>
      <c r="D3247" s="9" t="s">
        <v>4707</v>
      </c>
      <c r="E3247" s="11">
        <f>VLOOKUP(C3247,Typology!$A$2:$D$615,4,FALSE)</f>
        <v>3</v>
      </c>
      <c r="F3247" s="9" t="s">
        <v>3498</v>
      </c>
      <c r="G3247" s="9" t="s">
        <v>5866</v>
      </c>
      <c r="H3247">
        <v>0</v>
      </c>
      <c r="I3247">
        <v>450.76449000000002</v>
      </c>
    </row>
    <row r="3248" spans="1:9" x14ac:dyDescent="0.25">
      <c r="A3248" s="8">
        <v>2024</v>
      </c>
      <c r="B3248" s="9" t="s">
        <v>783</v>
      </c>
      <c r="C3248" s="9" t="s">
        <v>3495</v>
      </c>
      <c r="D3248" s="9" t="s">
        <v>4707</v>
      </c>
      <c r="E3248" s="11">
        <f>VLOOKUP(C3248,Typology!$A$2:$D$615,4,FALSE)</f>
        <v>3</v>
      </c>
      <c r="F3248" s="9" t="s">
        <v>3499</v>
      </c>
      <c r="G3248" s="9" t="s">
        <v>6611</v>
      </c>
      <c r="H3248">
        <v>498.153818</v>
      </c>
      <c r="I3248">
        <v>498.153818</v>
      </c>
    </row>
    <row r="3249" spans="1:9" x14ac:dyDescent="0.25">
      <c r="A3249" s="8">
        <v>2024</v>
      </c>
      <c r="B3249" s="9" t="s">
        <v>783</v>
      </c>
      <c r="C3249" s="9" t="s">
        <v>3495</v>
      </c>
      <c r="D3249" s="9" t="s">
        <v>4707</v>
      </c>
      <c r="E3249" s="11">
        <f>VLOOKUP(C3249,Typology!$A$2:$D$615,4,FALSE)</f>
        <v>3</v>
      </c>
      <c r="F3249" s="9" t="s">
        <v>3500</v>
      </c>
      <c r="G3249" s="9" t="s">
        <v>8067</v>
      </c>
      <c r="H3249">
        <v>0</v>
      </c>
      <c r="I3249">
        <v>477.93911000000003</v>
      </c>
    </row>
    <row r="3250" spans="1:9" x14ac:dyDescent="0.25">
      <c r="A3250" s="8">
        <v>2024</v>
      </c>
      <c r="B3250" s="9" t="s">
        <v>783</v>
      </c>
      <c r="C3250" s="9" t="s">
        <v>3501</v>
      </c>
      <c r="D3250" s="9" t="s">
        <v>4587</v>
      </c>
      <c r="E3250" s="11">
        <f>VLOOKUP(C3250,Typology!$A$2:$D$615,4,FALSE)</f>
        <v>2</v>
      </c>
      <c r="F3250" s="9" t="s">
        <v>3502</v>
      </c>
      <c r="G3250" s="9" t="s">
        <v>8068</v>
      </c>
      <c r="H3250">
        <v>0</v>
      </c>
      <c r="I3250">
        <v>267.978589</v>
      </c>
    </row>
    <row r="3251" spans="1:9" x14ac:dyDescent="0.25">
      <c r="A3251" s="8">
        <v>2024</v>
      </c>
      <c r="B3251" s="9" t="s">
        <v>783</v>
      </c>
      <c r="C3251" s="9" t="s">
        <v>3501</v>
      </c>
      <c r="D3251" s="9" t="s">
        <v>4587</v>
      </c>
      <c r="E3251" s="11">
        <f>VLOOKUP(C3251,Typology!$A$2:$D$615,4,FALSE)</f>
        <v>2</v>
      </c>
      <c r="F3251" s="9" t="s">
        <v>3503</v>
      </c>
      <c r="G3251" s="9" t="s">
        <v>8069</v>
      </c>
      <c r="H3251">
        <v>0</v>
      </c>
      <c r="I3251">
        <v>0.676647</v>
      </c>
    </row>
    <row r="3252" spans="1:9" x14ac:dyDescent="0.25">
      <c r="A3252" s="8">
        <v>2024</v>
      </c>
      <c r="B3252" s="9" t="s">
        <v>783</v>
      </c>
      <c r="C3252" s="9" t="s">
        <v>3501</v>
      </c>
      <c r="D3252" s="9" t="s">
        <v>4587</v>
      </c>
      <c r="E3252" s="11">
        <f>VLOOKUP(C3252,Typology!$A$2:$D$615,4,FALSE)</f>
        <v>2</v>
      </c>
      <c r="F3252" s="9" t="s">
        <v>3504</v>
      </c>
      <c r="G3252" s="9" t="s">
        <v>8070</v>
      </c>
      <c r="H3252">
        <v>0</v>
      </c>
      <c r="I3252">
        <v>218.15637799999999</v>
      </c>
    </row>
    <row r="3253" spans="1:9" x14ac:dyDescent="0.25">
      <c r="A3253" s="8">
        <v>2024</v>
      </c>
      <c r="B3253" s="9" t="s">
        <v>783</v>
      </c>
      <c r="C3253" s="9" t="s">
        <v>3501</v>
      </c>
      <c r="D3253" s="9" t="s">
        <v>4587</v>
      </c>
      <c r="E3253" s="11">
        <f>VLOOKUP(C3253,Typology!$A$2:$D$615,4,FALSE)</f>
        <v>2</v>
      </c>
      <c r="F3253" s="9" t="s">
        <v>3505</v>
      </c>
      <c r="G3253" s="9" t="s">
        <v>8071</v>
      </c>
      <c r="H3253">
        <v>443.696573</v>
      </c>
      <c r="I3253">
        <v>443.696573</v>
      </c>
    </row>
    <row r="3254" spans="1:9" x14ac:dyDescent="0.25">
      <c r="A3254" s="8">
        <v>2024</v>
      </c>
      <c r="B3254" s="9" t="s">
        <v>783</v>
      </c>
      <c r="C3254" s="9" t="s">
        <v>3506</v>
      </c>
      <c r="D3254" s="9" t="s">
        <v>5516</v>
      </c>
      <c r="E3254" s="11">
        <f>VLOOKUP(C3254,Typology!$A$2:$D$615,4,FALSE)</f>
        <v>3</v>
      </c>
      <c r="F3254" s="9" t="s">
        <v>3507</v>
      </c>
      <c r="G3254" s="9" t="s">
        <v>8072</v>
      </c>
      <c r="H3254">
        <v>0</v>
      </c>
      <c r="I3254">
        <v>580.15809100000001</v>
      </c>
    </row>
    <row r="3255" spans="1:9" x14ac:dyDescent="0.25">
      <c r="A3255" s="8">
        <v>2024</v>
      </c>
      <c r="B3255" s="9" t="s">
        <v>783</v>
      </c>
      <c r="C3255" s="9" t="s">
        <v>3506</v>
      </c>
      <c r="D3255" s="9" t="s">
        <v>5516</v>
      </c>
      <c r="E3255" s="11">
        <f>VLOOKUP(C3255,Typology!$A$2:$D$615,4,FALSE)</f>
        <v>3</v>
      </c>
      <c r="F3255" s="9" t="s">
        <v>3508</v>
      </c>
      <c r="G3255" s="9" t="s">
        <v>8073</v>
      </c>
      <c r="H3255">
        <v>373.07839300000001</v>
      </c>
      <c r="I3255">
        <v>534.08698700000002</v>
      </c>
    </row>
    <row r="3256" spans="1:9" x14ac:dyDescent="0.25">
      <c r="A3256" s="8">
        <v>2024</v>
      </c>
      <c r="B3256" s="9" t="s">
        <v>783</v>
      </c>
      <c r="C3256" s="9" t="s">
        <v>3506</v>
      </c>
      <c r="D3256" s="9" t="s">
        <v>5516</v>
      </c>
      <c r="E3256" s="11">
        <f>VLOOKUP(C3256,Typology!$A$2:$D$615,4,FALSE)</f>
        <v>3</v>
      </c>
      <c r="F3256" s="9" t="s">
        <v>3509</v>
      </c>
      <c r="G3256" s="9" t="s">
        <v>8074</v>
      </c>
      <c r="H3256">
        <v>601.29990799999996</v>
      </c>
      <c r="I3256">
        <v>601.29990799999996</v>
      </c>
    </row>
    <row r="3257" spans="1:9" x14ac:dyDescent="0.25">
      <c r="A3257" s="8">
        <v>2024</v>
      </c>
      <c r="B3257" s="9" t="s">
        <v>783</v>
      </c>
      <c r="C3257" s="9" t="s">
        <v>3506</v>
      </c>
      <c r="D3257" s="9" t="s">
        <v>5516</v>
      </c>
      <c r="E3257" s="11">
        <f>VLOOKUP(C3257,Typology!$A$2:$D$615,4,FALSE)</f>
        <v>3</v>
      </c>
      <c r="F3257" s="9" t="s">
        <v>3510</v>
      </c>
      <c r="G3257" s="9" t="s">
        <v>8075</v>
      </c>
      <c r="H3257">
        <v>0</v>
      </c>
      <c r="I3257">
        <v>263.61766999999998</v>
      </c>
    </row>
    <row r="3258" spans="1:9" x14ac:dyDescent="0.25">
      <c r="A3258" s="8">
        <v>2024</v>
      </c>
      <c r="B3258" s="9" t="s">
        <v>783</v>
      </c>
      <c r="C3258" s="9" t="s">
        <v>3511</v>
      </c>
      <c r="D3258" s="9" t="s">
        <v>4710</v>
      </c>
      <c r="E3258" s="11">
        <f>VLOOKUP(C3258,Typology!$A$2:$D$615,4,FALSE)</f>
        <v>3</v>
      </c>
      <c r="F3258" s="9" t="s">
        <v>3512</v>
      </c>
      <c r="G3258" s="9" t="s">
        <v>8076</v>
      </c>
      <c r="H3258">
        <v>0</v>
      </c>
      <c r="I3258">
        <v>572.33477100000005</v>
      </c>
    </row>
    <row r="3259" spans="1:9" x14ac:dyDescent="0.25">
      <c r="A3259" s="8">
        <v>2024</v>
      </c>
      <c r="B3259" s="9" t="s">
        <v>783</v>
      </c>
      <c r="C3259" s="9" t="s">
        <v>3511</v>
      </c>
      <c r="D3259" s="9" t="s">
        <v>4710</v>
      </c>
      <c r="E3259" s="11">
        <f>VLOOKUP(C3259,Typology!$A$2:$D$615,4,FALSE)</f>
        <v>3</v>
      </c>
      <c r="F3259" s="9" t="s">
        <v>3514</v>
      </c>
      <c r="G3259" s="9" t="s">
        <v>8078</v>
      </c>
      <c r="H3259">
        <v>1065.839346</v>
      </c>
      <c r="I3259">
        <v>1065.839346</v>
      </c>
    </row>
    <row r="3260" spans="1:9" x14ac:dyDescent="0.25">
      <c r="A3260" s="8">
        <v>2024</v>
      </c>
      <c r="B3260" s="9" t="s">
        <v>783</v>
      </c>
      <c r="C3260" s="9" t="s">
        <v>3511</v>
      </c>
      <c r="D3260" s="9" t="s">
        <v>4710</v>
      </c>
      <c r="E3260" s="11">
        <f>VLOOKUP(C3260,Typology!$A$2:$D$615,4,FALSE)</f>
        <v>3</v>
      </c>
      <c r="F3260" s="9" t="s">
        <v>3515</v>
      </c>
      <c r="G3260" s="9" t="s">
        <v>8079</v>
      </c>
      <c r="H3260">
        <v>0</v>
      </c>
      <c r="I3260">
        <v>594.83543599999996</v>
      </c>
    </row>
    <row r="3261" spans="1:9" x14ac:dyDescent="0.25">
      <c r="A3261" s="8">
        <v>2024</v>
      </c>
      <c r="B3261" s="9" t="s">
        <v>783</v>
      </c>
      <c r="C3261" s="9" t="s">
        <v>3516</v>
      </c>
      <c r="D3261" s="9" t="s">
        <v>5533</v>
      </c>
      <c r="E3261" s="11">
        <f>VLOOKUP(C3261,Typology!$A$2:$D$615,4,FALSE)</f>
        <v>6</v>
      </c>
      <c r="F3261" s="9" t="s">
        <v>3517</v>
      </c>
      <c r="G3261" s="9" t="s">
        <v>8080</v>
      </c>
      <c r="H3261">
        <v>468.54123199999998</v>
      </c>
      <c r="I3261">
        <v>468.54123199999998</v>
      </c>
    </row>
    <row r="3262" spans="1:9" x14ac:dyDescent="0.25">
      <c r="A3262" s="8">
        <v>2024</v>
      </c>
      <c r="B3262" s="9" t="s">
        <v>783</v>
      </c>
      <c r="C3262" s="9" t="s">
        <v>3516</v>
      </c>
      <c r="D3262" s="9" t="s">
        <v>5533</v>
      </c>
      <c r="E3262" s="11">
        <f>VLOOKUP(C3262,Typology!$A$2:$D$615,4,FALSE)</f>
        <v>6</v>
      </c>
      <c r="F3262" s="9" t="s">
        <v>3518</v>
      </c>
      <c r="G3262" s="9" t="s">
        <v>8081</v>
      </c>
      <c r="H3262">
        <v>0</v>
      </c>
      <c r="I3262">
        <v>1019.385033</v>
      </c>
    </row>
    <row r="3263" spans="1:9" x14ac:dyDescent="0.25">
      <c r="A3263" s="8">
        <v>2024</v>
      </c>
      <c r="B3263" s="9" t="s">
        <v>783</v>
      </c>
      <c r="C3263" s="9" t="s">
        <v>3516</v>
      </c>
      <c r="D3263" s="9" t="s">
        <v>5533</v>
      </c>
      <c r="E3263" s="11">
        <f>VLOOKUP(C3263,Typology!$A$2:$D$615,4,FALSE)</f>
        <v>6</v>
      </c>
      <c r="F3263" s="9" t="s">
        <v>3519</v>
      </c>
      <c r="G3263" s="9" t="s">
        <v>8082</v>
      </c>
      <c r="H3263">
        <v>388.83395400000001</v>
      </c>
      <c r="I3263">
        <v>388.83395400000001</v>
      </c>
    </row>
    <row r="3264" spans="1:9" x14ac:dyDescent="0.25">
      <c r="A3264" s="8">
        <v>2024</v>
      </c>
      <c r="B3264" s="9" t="s">
        <v>783</v>
      </c>
      <c r="C3264" s="9" t="s">
        <v>3516</v>
      </c>
      <c r="D3264" s="9" t="s">
        <v>5533</v>
      </c>
      <c r="E3264" s="11">
        <f>VLOOKUP(C3264,Typology!$A$2:$D$615,4,FALSE)</f>
        <v>6</v>
      </c>
      <c r="F3264" s="9" t="s">
        <v>3521</v>
      </c>
      <c r="G3264" s="9" t="s">
        <v>8084</v>
      </c>
      <c r="H3264">
        <v>0</v>
      </c>
      <c r="I3264">
        <v>638.84190100000001</v>
      </c>
    </row>
    <row r="3265" spans="1:9" x14ac:dyDescent="0.25">
      <c r="A3265" s="8">
        <v>2024</v>
      </c>
      <c r="B3265" s="9" t="s">
        <v>783</v>
      </c>
      <c r="C3265" s="9" t="s">
        <v>3516</v>
      </c>
      <c r="D3265" s="9" t="s">
        <v>5533</v>
      </c>
      <c r="E3265" s="11">
        <f>VLOOKUP(C3265,Typology!$A$2:$D$615,4,FALSE)</f>
        <v>6</v>
      </c>
      <c r="F3265" s="9" t="s">
        <v>3522</v>
      </c>
      <c r="G3265" s="9" t="s">
        <v>8085</v>
      </c>
      <c r="H3265">
        <v>666.57276000000002</v>
      </c>
      <c r="I3265">
        <v>666.57276000000002</v>
      </c>
    </row>
    <row r="3266" spans="1:9" x14ac:dyDescent="0.25">
      <c r="A3266" s="8">
        <v>2024</v>
      </c>
      <c r="B3266" s="9" t="s">
        <v>783</v>
      </c>
      <c r="C3266" s="9" t="s">
        <v>3516</v>
      </c>
      <c r="D3266" s="9" t="s">
        <v>5533</v>
      </c>
      <c r="E3266" s="11">
        <f>VLOOKUP(C3266,Typology!$A$2:$D$615,4,FALSE)</f>
        <v>6</v>
      </c>
      <c r="F3266" s="9" t="s">
        <v>3516</v>
      </c>
      <c r="G3266" s="9" t="s">
        <v>5533</v>
      </c>
      <c r="H3266">
        <v>0</v>
      </c>
      <c r="I3266">
        <v>1</v>
      </c>
    </row>
    <row r="3267" spans="1:9" x14ac:dyDescent="0.25">
      <c r="A3267" s="8">
        <v>2024</v>
      </c>
      <c r="B3267" s="9" t="s">
        <v>783</v>
      </c>
      <c r="C3267" s="9" t="s">
        <v>3523</v>
      </c>
      <c r="D3267" s="9" t="s">
        <v>5534</v>
      </c>
      <c r="E3267" s="11">
        <f>VLOOKUP(C3267,Typology!$A$2:$D$615,4,FALSE)</f>
        <v>2</v>
      </c>
      <c r="F3267" s="9" t="s">
        <v>3524</v>
      </c>
      <c r="G3267" s="9" t="s">
        <v>5580</v>
      </c>
      <c r="H3267">
        <v>0</v>
      </c>
      <c r="I3267">
        <v>314.83162499999997</v>
      </c>
    </row>
    <row r="3268" spans="1:9" x14ac:dyDescent="0.25">
      <c r="A3268" s="8">
        <v>2024</v>
      </c>
      <c r="B3268" s="9" t="s">
        <v>783</v>
      </c>
      <c r="C3268" s="9" t="s">
        <v>3523</v>
      </c>
      <c r="D3268" s="9" t="s">
        <v>5534</v>
      </c>
      <c r="E3268" s="11">
        <f>VLOOKUP(C3268,Typology!$A$2:$D$615,4,FALSE)</f>
        <v>2</v>
      </c>
      <c r="F3268" s="9" t="s">
        <v>3525</v>
      </c>
      <c r="G3268" s="9" t="s">
        <v>8086</v>
      </c>
      <c r="H3268">
        <v>323.18916300000001</v>
      </c>
      <c r="I3268">
        <v>391.00525499999998</v>
      </c>
    </row>
    <row r="3269" spans="1:9" x14ac:dyDescent="0.25">
      <c r="A3269" s="8">
        <v>2024</v>
      </c>
      <c r="B3269" s="9" t="s">
        <v>783</v>
      </c>
      <c r="C3269" s="9" t="s">
        <v>3526</v>
      </c>
      <c r="D3269" s="9" t="s">
        <v>4440</v>
      </c>
      <c r="E3269" s="11">
        <f>VLOOKUP(C3269,Typology!$A$2:$D$615,4,FALSE)</f>
        <v>1</v>
      </c>
      <c r="F3269" s="9" t="s">
        <v>3527</v>
      </c>
      <c r="G3269" s="9" t="s">
        <v>8087</v>
      </c>
      <c r="H3269">
        <v>346.37703099999999</v>
      </c>
      <c r="I3269">
        <v>346.37703099999999</v>
      </c>
    </row>
    <row r="3270" spans="1:9" x14ac:dyDescent="0.25">
      <c r="A3270" s="8">
        <v>2024</v>
      </c>
      <c r="B3270" s="9" t="s">
        <v>783</v>
      </c>
      <c r="C3270" s="9" t="s">
        <v>3526</v>
      </c>
      <c r="D3270" s="9" t="s">
        <v>4440</v>
      </c>
      <c r="E3270" s="11">
        <f>VLOOKUP(C3270,Typology!$A$2:$D$615,4,FALSE)</f>
        <v>1</v>
      </c>
      <c r="F3270" s="9" t="s">
        <v>3528</v>
      </c>
      <c r="G3270" s="9" t="s">
        <v>8088</v>
      </c>
      <c r="H3270">
        <v>344.776456</v>
      </c>
      <c r="I3270">
        <v>344.776456</v>
      </c>
    </row>
    <row r="3271" spans="1:9" x14ac:dyDescent="0.25">
      <c r="A3271" s="8">
        <v>2024</v>
      </c>
      <c r="B3271" s="9" t="s">
        <v>783</v>
      </c>
      <c r="C3271" s="9" t="s">
        <v>3526</v>
      </c>
      <c r="D3271" s="9" t="s">
        <v>4440</v>
      </c>
      <c r="E3271" s="11">
        <f>VLOOKUP(C3271,Typology!$A$2:$D$615,4,FALSE)</f>
        <v>1</v>
      </c>
      <c r="F3271" s="9" t="s">
        <v>3529</v>
      </c>
      <c r="G3271" s="9" t="s">
        <v>8089</v>
      </c>
      <c r="H3271">
        <v>0</v>
      </c>
      <c r="I3271">
        <v>507.79330599999997</v>
      </c>
    </row>
    <row r="3272" spans="1:9" x14ac:dyDescent="0.25">
      <c r="A3272" s="8">
        <v>2024</v>
      </c>
      <c r="B3272" s="9" t="s">
        <v>783</v>
      </c>
      <c r="C3272" s="9" t="s">
        <v>3526</v>
      </c>
      <c r="D3272" s="9" t="s">
        <v>4440</v>
      </c>
      <c r="E3272" s="11">
        <f>VLOOKUP(C3272,Typology!$A$2:$D$615,4,FALSE)</f>
        <v>1</v>
      </c>
      <c r="F3272" s="9" t="s">
        <v>3530</v>
      </c>
      <c r="G3272" s="9" t="s">
        <v>8090</v>
      </c>
      <c r="H3272">
        <v>0</v>
      </c>
      <c r="I3272">
        <v>339.71822900000001</v>
      </c>
    </row>
    <row r="3273" spans="1:9" x14ac:dyDescent="0.25">
      <c r="A3273" s="8">
        <v>2024</v>
      </c>
      <c r="B3273" s="9" t="s">
        <v>783</v>
      </c>
      <c r="C3273" s="9" t="s">
        <v>3531</v>
      </c>
      <c r="D3273" s="9" t="s">
        <v>5525</v>
      </c>
      <c r="E3273" s="11">
        <f>VLOOKUP(C3273,Typology!$A$2:$D$615,4,FALSE)</f>
        <v>1</v>
      </c>
      <c r="F3273" s="9" t="s">
        <v>3532</v>
      </c>
      <c r="G3273" s="9" t="s">
        <v>8091</v>
      </c>
      <c r="H3273">
        <v>0</v>
      </c>
      <c r="I3273">
        <v>199.201808</v>
      </c>
    </row>
    <row r="3274" spans="1:9" x14ac:dyDescent="0.25">
      <c r="A3274" s="8">
        <v>2024</v>
      </c>
      <c r="B3274" s="9" t="s">
        <v>783</v>
      </c>
      <c r="C3274" s="9" t="s">
        <v>3531</v>
      </c>
      <c r="D3274" s="9" t="s">
        <v>5525</v>
      </c>
      <c r="E3274" s="11">
        <f>VLOOKUP(C3274,Typology!$A$2:$D$615,4,FALSE)</f>
        <v>1</v>
      </c>
      <c r="F3274" s="9" t="s">
        <v>3533</v>
      </c>
      <c r="G3274" s="9" t="s">
        <v>8092</v>
      </c>
      <c r="H3274">
        <v>301.463031</v>
      </c>
      <c r="I3274">
        <v>448.49468999999999</v>
      </c>
    </row>
    <row r="3275" spans="1:9" x14ac:dyDescent="0.25">
      <c r="A3275" s="8">
        <v>2024</v>
      </c>
      <c r="B3275" s="9" t="s">
        <v>783</v>
      </c>
      <c r="C3275" s="9" t="s">
        <v>3534</v>
      </c>
      <c r="D3275" s="9" t="s">
        <v>4593</v>
      </c>
      <c r="E3275" s="11">
        <f>VLOOKUP(C3275,Typology!$A$2:$D$615,4,FALSE)</f>
        <v>2</v>
      </c>
      <c r="F3275" s="9" t="s">
        <v>3535</v>
      </c>
      <c r="G3275" s="9" t="s">
        <v>8093</v>
      </c>
      <c r="H3275">
        <v>486.73947199999998</v>
      </c>
      <c r="I3275">
        <v>673.610231</v>
      </c>
    </row>
    <row r="3276" spans="1:9" x14ac:dyDescent="0.25">
      <c r="A3276" s="8">
        <v>2024</v>
      </c>
      <c r="B3276" s="9" t="s">
        <v>783</v>
      </c>
      <c r="C3276" s="9" t="s">
        <v>3534</v>
      </c>
      <c r="D3276" s="9" t="s">
        <v>4593</v>
      </c>
      <c r="E3276" s="11">
        <f>VLOOKUP(C3276,Typology!$A$2:$D$615,4,FALSE)</f>
        <v>2</v>
      </c>
      <c r="F3276" s="9" t="s">
        <v>3536</v>
      </c>
      <c r="G3276" s="9" t="s">
        <v>8094</v>
      </c>
      <c r="H3276">
        <v>0</v>
      </c>
      <c r="I3276">
        <v>237.05603500000001</v>
      </c>
    </row>
    <row r="3277" spans="1:9" x14ac:dyDescent="0.25">
      <c r="A3277" s="8">
        <v>2024</v>
      </c>
      <c r="B3277" s="9" t="s">
        <v>783</v>
      </c>
      <c r="C3277" s="9" t="s">
        <v>3537</v>
      </c>
      <c r="D3277" s="9" t="s">
        <v>4590</v>
      </c>
      <c r="E3277" s="11">
        <f>VLOOKUP(C3277,Typology!$A$2:$D$615,4,FALSE)</f>
        <v>2</v>
      </c>
      <c r="F3277" s="9" t="s">
        <v>3538</v>
      </c>
      <c r="G3277" s="9" t="s">
        <v>8095</v>
      </c>
      <c r="H3277">
        <v>69.249247999999994</v>
      </c>
      <c r="I3277">
        <v>292.84432500000003</v>
      </c>
    </row>
    <row r="3278" spans="1:9" x14ac:dyDescent="0.25">
      <c r="A3278" s="8">
        <v>2024</v>
      </c>
      <c r="B3278" s="9" t="s">
        <v>783</v>
      </c>
      <c r="C3278" s="9" t="s">
        <v>3537</v>
      </c>
      <c r="D3278" s="9" t="s">
        <v>4590</v>
      </c>
      <c r="E3278" s="11">
        <f>VLOOKUP(C3278,Typology!$A$2:$D$615,4,FALSE)</f>
        <v>2</v>
      </c>
      <c r="F3278" s="9" t="s">
        <v>3539</v>
      </c>
      <c r="G3278" s="9" t="s">
        <v>8096</v>
      </c>
      <c r="H3278">
        <v>0</v>
      </c>
      <c r="I3278">
        <v>272.78472699999998</v>
      </c>
    </row>
    <row r="3279" spans="1:9" x14ac:dyDescent="0.25">
      <c r="A3279" s="8">
        <v>2024</v>
      </c>
      <c r="B3279" s="9" t="s">
        <v>783</v>
      </c>
      <c r="C3279" s="9" t="s">
        <v>3537</v>
      </c>
      <c r="D3279" s="9" t="s">
        <v>4590</v>
      </c>
      <c r="E3279" s="11">
        <f>VLOOKUP(C3279,Typology!$A$2:$D$615,4,FALSE)</f>
        <v>2</v>
      </c>
      <c r="F3279" s="9" t="s">
        <v>3540</v>
      </c>
      <c r="G3279" s="9" t="s">
        <v>8097</v>
      </c>
      <c r="H3279">
        <v>364.57234199999999</v>
      </c>
      <c r="I3279">
        <v>364.57234199999999</v>
      </c>
    </row>
    <row r="3280" spans="1:9" x14ac:dyDescent="0.25">
      <c r="A3280" s="8">
        <v>2024</v>
      </c>
      <c r="B3280" s="9" t="s">
        <v>783</v>
      </c>
      <c r="C3280" s="9" t="s">
        <v>3541</v>
      </c>
      <c r="D3280" s="9" t="s">
        <v>4594</v>
      </c>
      <c r="E3280" s="11">
        <f>VLOOKUP(C3280,Typology!$A$2:$D$615,4,FALSE)</f>
        <v>2</v>
      </c>
      <c r="F3280" s="9" t="s">
        <v>3542</v>
      </c>
      <c r="G3280" s="9" t="s">
        <v>8098</v>
      </c>
      <c r="H3280">
        <v>389.68789600000002</v>
      </c>
      <c r="I3280">
        <v>389.68789600000002</v>
      </c>
    </row>
    <row r="3281" spans="1:9" x14ac:dyDescent="0.25">
      <c r="A3281" s="8">
        <v>2024</v>
      </c>
      <c r="B3281" s="9" t="s">
        <v>783</v>
      </c>
      <c r="C3281" s="9" t="s">
        <v>3541</v>
      </c>
      <c r="D3281" s="9" t="s">
        <v>4594</v>
      </c>
      <c r="E3281" s="11">
        <f>VLOOKUP(C3281,Typology!$A$2:$D$615,4,FALSE)</f>
        <v>2</v>
      </c>
      <c r="F3281" s="9" t="s">
        <v>3543</v>
      </c>
      <c r="G3281" s="9" t="s">
        <v>8099</v>
      </c>
      <c r="H3281">
        <v>74</v>
      </c>
      <c r="I3281">
        <v>286.21292</v>
      </c>
    </row>
    <row r="3282" spans="1:9" x14ac:dyDescent="0.25">
      <c r="A3282" s="8">
        <v>2024</v>
      </c>
      <c r="B3282" s="9" t="s">
        <v>783</v>
      </c>
      <c r="C3282" s="9" t="s">
        <v>3541</v>
      </c>
      <c r="D3282" s="9" t="s">
        <v>4594</v>
      </c>
      <c r="E3282" s="11">
        <f>VLOOKUP(C3282,Typology!$A$2:$D$615,4,FALSE)</f>
        <v>2</v>
      </c>
      <c r="F3282" s="9" t="s">
        <v>3544</v>
      </c>
      <c r="G3282" s="9" t="s">
        <v>8100</v>
      </c>
      <c r="H3282">
        <v>0</v>
      </c>
      <c r="I3282">
        <v>257.373265</v>
      </c>
    </row>
    <row r="3283" spans="1:9" x14ac:dyDescent="0.25">
      <c r="A3283" s="8">
        <v>2024</v>
      </c>
      <c r="B3283" s="9" t="s">
        <v>783</v>
      </c>
      <c r="C3283" s="9" t="s">
        <v>3545</v>
      </c>
      <c r="D3283" s="9" t="s">
        <v>4592</v>
      </c>
      <c r="E3283" s="11">
        <f>VLOOKUP(C3283,Typology!$A$2:$D$615,4,FALSE)</f>
        <v>2</v>
      </c>
      <c r="F3283" s="9" t="s">
        <v>3546</v>
      </c>
      <c r="G3283" s="9" t="s">
        <v>8101</v>
      </c>
      <c r="H3283">
        <v>0</v>
      </c>
      <c r="I3283">
        <v>185.99325499999998</v>
      </c>
    </row>
    <row r="3284" spans="1:9" x14ac:dyDescent="0.25">
      <c r="A3284" s="8">
        <v>2024</v>
      </c>
      <c r="B3284" s="9" t="s">
        <v>783</v>
      </c>
      <c r="C3284" s="9" t="s">
        <v>3545</v>
      </c>
      <c r="D3284" s="9" t="s">
        <v>4592</v>
      </c>
      <c r="E3284" s="11">
        <f>VLOOKUP(C3284,Typology!$A$2:$D$615,4,FALSE)</f>
        <v>2</v>
      </c>
      <c r="F3284" s="9" t="s">
        <v>3547</v>
      </c>
      <c r="G3284" s="9" t="s">
        <v>8102</v>
      </c>
      <c r="H3284">
        <v>0</v>
      </c>
      <c r="I3284">
        <v>273.29543999999999</v>
      </c>
    </row>
    <row r="3285" spans="1:9" x14ac:dyDescent="0.25">
      <c r="A3285" s="8">
        <v>2024</v>
      </c>
      <c r="B3285" s="9" t="s">
        <v>783</v>
      </c>
      <c r="C3285" s="9" t="s">
        <v>3545</v>
      </c>
      <c r="D3285" s="9" t="s">
        <v>4592</v>
      </c>
      <c r="E3285" s="11">
        <f>VLOOKUP(C3285,Typology!$A$2:$D$615,4,FALSE)</f>
        <v>2</v>
      </c>
      <c r="F3285" s="9" t="s">
        <v>3548</v>
      </c>
      <c r="G3285" s="9" t="s">
        <v>8103</v>
      </c>
      <c r="H3285">
        <v>445.56930399999999</v>
      </c>
      <c r="I3285">
        <v>445.56930399999999</v>
      </c>
    </row>
    <row r="3286" spans="1:9" x14ac:dyDescent="0.25">
      <c r="A3286" s="8">
        <v>2024</v>
      </c>
      <c r="B3286" s="9" t="s">
        <v>783</v>
      </c>
      <c r="C3286" s="9" t="s">
        <v>3549</v>
      </c>
      <c r="D3286" s="9" t="s">
        <v>4713</v>
      </c>
      <c r="E3286" s="11">
        <f>VLOOKUP(C3286,Typology!$A$2:$D$615,4,FALSE)</f>
        <v>3</v>
      </c>
      <c r="F3286" s="9" t="s">
        <v>3550</v>
      </c>
      <c r="G3286" s="9" t="s">
        <v>8104</v>
      </c>
      <c r="H3286">
        <v>935.75112999999999</v>
      </c>
      <c r="I3286">
        <v>935.75112999999999</v>
      </c>
    </row>
    <row r="3287" spans="1:9" x14ac:dyDescent="0.25">
      <c r="A3287" s="8">
        <v>2024</v>
      </c>
      <c r="B3287" s="9" t="s">
        <v>783</v>
      </c>
      <c r="C3287" s="9" t="s">
        <v>3549</v>
      </c>
      <c r="D3287" s="9" t="s">
        <v>4713</v>
      </c>
      <c r="E3287" s="11">
        <f>VLOOKUP(C3287,Typology!$A$2:$D$615,4,FALSE)</f>
        <v>3</v>
      </c>
      <c r="F3287" s="9" t="s">
        <v>3551</v>
      </c>
      <c r="G3287" s="9" t="s">
        <v>8105</v>
      </c>
      <c r="H3287">
        <v>0</v>
      </c>
      <c r="I3287">
        <v>480.76552600000002</v>
      </c>
    </row>
    <row r="3288" spans="1:9" x14ac:dyDescent="0.25">
      <c r="A3288" s="8">
        <v>2024</v>
      </c>
      <c r="B3288" s="9" t="s">
        <v>783</v>
      </c>
      <c r="C3288" s="9" t="s">
        <v>3549</v>
      </c>
      <c r="D3288" s="9" t="s">
        <v>4713</v>
      </c>
      <c r="E3288" s="11">
        <f>VLOOKUP(C3288,Typology!$A$2:$D$615,4,FALSE)</f>
        <v>3</v>
      </c>
      <c r="F3288" s="9" t="s">
        <v>3552</v>
      </c>
      <c r="G3288" s="9" t="s">
        <v>8106</v>
      </c>
      <c r="H3288">
        <v>0</v>
      </c>
      <c r="I3288">
        <v>493.02338600000002</v>
      </c>
    </row>
    <row r="3289" spans="1:9" x14ac:dyDescent="0.25">
      <c r="A3289" s="8">
        <v>2024</v>
      </c>
      <c r="B3289" s="9" t="s">
        <v>783</v>
      </c>
      <c r="C3289" s="9" t="s">
        <v>3553</v>
      </c>
      <c r="D3289" s="9" t="s">
        <v>4597</v>
      </c>
      <c r="E3289" s="11">
        <f>VLOOKUP(C3289,Typology!$A$2:$D$615,4,FALSE)</f>
        <v>2</v>
      </c>
      <c r="F3289" s="9" t="s">
        <v>3554</v>
      </c>
      <c r="G3289" s="9" t="s">
        <v>8107</v>
      </c>
      <c r="H3289">
        <v>588.44252499999993</v>
      </c>
      <c r="I3289">
        <v>588.44252499999993</v>
      </c>
    </row>
    <row r="3290" spans="1:9" x14ac:dyDescent="0.25">
      <c r="A3290" s="8">
        <v>2024</v>
      </c>
      <c r="B3290" s="9" t="s">
        <v>783</v>
      </c>
      <c r="C3290" s="9" t="s">
        <v>3553</v>
      </c>
      <c r="D3290" s="9" t="s">
        <v>4597</v>
      </c>
      <c r="E3290" s="11">
        <f>VLOOKUP(C3290,Typology!$A$2:$D$615,4,FALSE)</f>
        <v>2</v>
      </c>
      <c r="F3290" s="9" t="s">
        <v>3555</v>
      </c>
      <c r="G3290" s="9" t="s">
        <v>8108</v>
      </c>
      <c r="H3290">
        <v>0</v>
      </c>
      <c r="I3290">
        <v>332.68926499999998</v>
      </c>
    </row>
    <row r="3291" spans="1:9" x14ac:dyDescent="0.25">
      <c r="A3291" s="8">
        <v>2024</v>
      </c>
      <c r="B3291" s="9" t="s">
        <v>783</v>
      </c>
      <c r="C3291" s="9" t="s">
        <v>3553</v>
      </c>
      <c r="D3291" s="9" t="s">
        <v>4597</v>
      </c>
      <c r="E3291" s="11">
        <f>VLOOKUP(C3291,Typology!$A$2:$D$615,4,FALSE)</f>
        <v>2</v>
      </c>
      <c r="F3291" s="9" t="s">
        <v>3556</v>
      </c>
      <c r="G3291" s="9" t="s">
        <v>8109</v>
      </c>
      <c r="H3291">
        <v>0</v>
      </c>
      <c r="I3291">
        <v>370.48621300000002</v>
      </c>
    </row>
    <row r="3292" spans="1:9" x14ac:dyDescent="0.25">
      <c r="A3292" s="8">
        <v>2024</v>
      </c>
      <c r="B3292" s="9" t="s">
        <v>783</v>
      </c>
      <c r="C3292" s="9" t="s">
        <v>3557</v>
      </c>
      <c r="D3292" s="9" t="s">
        <v>4596</v>
      </c>
      <c r="E3292" s="11">
        <f>VLOOKUP(C3292,Typology!$A$2:$D$615,4,FALSE)</f>
        <v>2</v>
      </c>
      <c r="F3292" s="9" t="s">
        <v>3558</v>
      </c>
      <c r="G3292" s="9" t="s">
        <v>7953</v>
      </c>
      <c r="H3292">
        <v>302.863653</v>
      </c>
      <c r="I3292">
        <v>357.863653</v>
      </c>
    </row>
    <row r="3293" spans="1:9" x14ac:dyDescent="0.25">
      <c r="A3293" s="8">
        <v>2024</v>
      </c>
      <c r="B3293" s="9" t="s">
        <v>783</v>
      </c>
      <c r="C3293" s="9" t="s">
        <v>3557</v>
      </c>
      <c r="D3293" s="9" t="s">
        <v>4596</v>
      </c>
      <c r="E3293" s="11">
        <f>VLOOKUP(C3293,Typology!$A$2:$D$615,4,FALSE)</f>
        <v>2</v>
      </c>
      <c r="F3293" s="9" t="s">
        <v>750</v>
      </c>
      <c r="G3293" s="9" t="s">
        <v>5878</v>
      </c>
      <c r="H3293">
        <v>0</v>
      </c>
      <c r="I3293">
        <v>215.73586800000001</v>
      </c>
    </row>
    <row r="3294" spans="1:9" x14ac:dyDescent="0.25">
      <c r="A3294" s="8">
        <v>2024</v>
      </c>
      <c r="B3294" s="9" t="s">
        <v>783</v>
      </c>
      <c r="C3294" s="9" t="s">
        <v>3559</v>
      </c>
      <c r="D3294" s="9" t="s">
        <v>4445</v>
      </c>
      <c r="E3294" s="11">
        <f>VLOOKUP(C3294,Typology!$A$2:$D$615,4,FALSE)</f>
        <v>1</v>
      </c>
      <c r="F3294" s="9" t="s">
        <v>3560</v>
      </c>
      <c r="G3294" s="9" t="s">
        <v>8110</v>
      </c>
      <c r="H3294">
        <v>128.983676</v>
      </c>
      <c r="I3294">
        <v>146.85315199999999</v>
      </c>
    </row>
    <row r="3295" spans="1:9" x14ac:dyDescent="0.25">
      <c r="A3295" s="8">
        <v>2024</v>
      </c>
      <c r="B3295" s="9" t="s">
        <v>783</v>
      </c>
      <c r="C3295" s="9" t="s">
        <v>3559</v>
      </c>
      <c r="D3295" s="9" t="s">
        <v>4445</v>
      </c>
      <c r="E3295" s="11">
        <f>VLOOKUP(C3295,Typology!$A$2:$D$615,4,FALSE)</f>
        <v>1</v>
      </c>
      <c r="F3295" s="9" t="s">
        <v>3561</v>
      </c>
      <c r="G3295" s="9" t="s">
        <v>8111</v>
      </c>
      <c r="H3295">
        <v>0</v>
      </c>
      <c r="I3295">
        <v>114.569349</v>
      </c>
    </row>
    <row r="3296" spans="1:9" x14ac:dyDescent="0.25">
      <c r="A3296" s="8">
        <v>2024</v>
      </c>
      <c r="B3296" s="9" t="s">
        <v>783</v>
      </c>
      <c r="C3296" s="9" t="s">
        <v>3559</v>
      </c>
      <c r="D3296" s="9" t="s">
        <v>4445</v>
      </c>
      <c r="E3296" s="11">
        <f>VLOOKUP(C3296,Typology!$A$2:$D$615,4,FALSE)</f>
        <v>1</v>
      </c>
      <c r="F3296" s="9" t="s">
        <v>3562</v>
      </c>
      <c r="G3296" s="9" t="s">
        <v>8112</v>
      </c>
      <c r="H3296">
        <v>194.02311800000001</v>
      </c>
      <c r="I3296">
        <v>314.105278</v>
      </c>
    </row>
    <row r="3297" spans="1:9" x14ac:dyDescent="0.25">
      <c r="A3297" s="8">
        <v>2024</v>
      </c>
      <c r="B3297" s="9" t="s">
        <v>783</v>
      </c>
      <c r="C3297" s="9" t="s">
        <v>3559</v>
      </c>
      <c r="D3297" s="9" t="s">
        <v>4445</v>
      </c>
      <c r="E3297" s="11">
        <f>VLOOKUP(C3297,Typology!$A$2:$D$615,4,FALSE)</f>
        <v>1</v>
      </c>
      <c r="F3297" s="9" t="s">
        <v>3563</v>
      </c>
      <c r="G3297" s="9" t="s">
        <v>8113</v>
      </c>
      <c r="H3297">
        <v>129.626428</v>
      </c>
      <c r="I3297">
        <v>192.56496399999997</v>
      </c>
    </row>
    <row r="3298" spans="1:9" x14ac:dyDescent="0.25">
      <c r="A3298" s="8">
        <v>2024</v>
      </c>
      <c r="B3298" s="9" t="s">
        <v>783</v>
      </c>
      <c r="C3298" s="9" t="s">
        <v>3559</v>
      </c>
      <c r="D3298" s="9" t="s">
        <v>4445</v>
      </c>
      <c r="E3298" s="11">
        <f>VLOOKUP(C3298,Typology!$A$2:$D$615,4,FALSE)</f>
        <v>1</v>
      </c>
      <c r="F3298" s="9" t="s">
        <v>3564</v>
      </c>
      <c r="G3298" s="9" t="s">
        <v>8114</v>
      </c>
      <c r="H3298">
        <v>0</v>
      </c>
      <c r="I3298">
        <v>181.07112699999999</v>
      </c>
    </row>
    <row r="3299" spans="1:9" x14ac:dyDescent="0.25">
      <c r="A3299" s="8">
        <v>2024</v>
      </c>
      <c r="B3299" s="9" t="s">
        <v>783</v>
      </c>
      <c r="C3299" s="9" t="s">
        <v>3559</v>
      </c>
      <c r="D3299" s="9" t="s">
        <v>4445</v>
      </c>
      <c r="E3299" s="11">
        <f>VLOOKUP(C3299,Typology!$A$2:$D$615,4,FALSE)</f>
        <v>1</v>
      </c>
      <c r="F3299" s="9" t="s">
        <v>3565</v>
      </c>
      <c r="G3299" s="9" t="s">
        <v>8115</v>
      </c>
      <c r="H3299">
        <v>160.81780699999999</v>
      </c>
      <c r="I3299">
        <v>222.379468</v>
      </c>
    </row>
    <row r="3300" spans="1:9" x14ac:dyDescent="0.25">
      <c r="A3300" s="8">
        <v>2024</v>
      </c>
      <c r="B3300" s="9" t="s">
        <v>783</v>
      </c>
      <c r="C3300" s="9" t="s">
        <v>3559</v>
      </c>
      <c r="D3300" s="9" t="s">
        <v>4445</v>
      </c>
      <c r="E3300" s="11">
        <f>VLOOKUP(C3300,Typology!$A$2:$D$615,4,FALSE)</f>
        <v>1</v>
      </c>
      <c r="F3300" s="9" t="s">
        <v>3566</v>
      </c>
      <c r="G3300" s="9" t="s">
        <v>8116</v>
      </c>
      <c r="H3300">
        <v>234.34586899999999</v>
      </c>
      <c r="I3300">
        <v>374.97651500000001</v>
      </c>
    </row>
    <row r="3301" spans="1:9" x14ac:dyDescent="0.25">
      <c r="A3301" s="8">
        <v>2024</v>
      </c>
      <c r="B3301" s="9" t="s">
        <v>783</v>
      </c>
      <c r="C3301" s="9" t="s">
        <v>3559</v>
      </c>
      <c r="D3301" s="9" t="s">
        <v>4445</v>
      </c>
      <c r="E3301" s="11">
        <f>VLOOKUP(C3301,Typology!$A$2:$D$615,4,FALSE)</f>
        <v>1</v>
      </c>
      <c r="F3301" s="9" t="s">
        <v>3567</v>
      </c>
      <c r="G3301" s="9" t="s">
        <v>8117</v>
      </c>
      <c r="H3301">
        <v>0</v>
      </c>
      <c r="I3301">
        <v>238.98348199999998</v>
      </c>
    </row>
    <row r="3302" spans="1:9" x14ac:dyDescent="0.25">
      <c r="A3302" s="8">
        <v>2024</v>
      </c>
      <c r="B3302" s="9" t="s">
        <v>783</v>
      </c>
      <c r="C3302" s="9" t="s">
        <v>3559</v>
      </c>
      <c r="D3302" s="9" t="s">
        <v>4445</v>
      </c>
      <c r="E3302" s="11">
        <f>VLOOKUP(C3302,Typology!$A$2:$D$615,4,FALSE)</f>
        <v>1</v>
      </c>
      <c r="F3302" s="9" t="s">
        <v>3568</v>
      </c>
      <c r="G3302" s="9" t="s">
        <v>8118</v>
      </c>
      <c r="H3302">
        <v>0</v>
      </c>
      <c r="I3302">
        <v>147.65677700000001</v>
      </c>
    </row>
    <row r="3303" spans="1:9" x14ac:dyDescent="0.25">
      <c r="A3303" s="8">
        <v>2024</v>
      </c>
      <c r="B3303" s="9" t="s">
        <v>783</v>
      </c>
      <c r="C3303" s="9" t="s">
        <v>3569</v>
      </c>
      <c r="D3303" s="9" t="s">
        <v>4715</v>
      </c>
      <c r="E3303" s="11">
        <f>VLOOKUP(C3303,Typology!$A$2:$D$615,4,FALSE)</f>
        <v>3</v>
      </c>
      <c r="F3303" s="9" t="s">
        <v>3570</v>
      </c>
      <c r="G3303" s="9" t="s">
        <v>8119</v>
      </c>
      <c r="H3303">
        <v>0</v>
      </c>
      <c r="I3303">
        <v>399.81741099999999</v>
      </c>
    </row>
    <row r="3304" spans="1:9" x14ac:dyDescent="0.25">
      <c r="A3304" s="8">
        <v>2024</v>
      </c>
      <c r="B3304" s="9" t="s">
        <v>783</v>
      </c>
      <c r="C3304" s="9" t="s">
        <v>3569</v>
      </c>
      <c r="D3304" s="9" t="s">
        <v>4715</v>
      </c>
      <c r="E3304" s="11">
        <f>VLOOKUP(C3304,Typology!$A$2:$D$615,4,FALSE)</f>
        <v>3</v>
      </c>
      <c r="F3304" s="9" t="s">
        <v>3571</v>
      </c>
      <c r="G3304" s="9" t="s">
        <v>8120</v>
      </c>
      <c r="H3304">
        <v>477.85689500000001</v>
      </c>
      <c r="I3304">
        <v>477.85689500000001</v>
      </c>
    </row>
    <row r="3305" spans="1:9" x14ac:dyDescent="0.25">
      <c r="A3305" s="8">
        <v>2024</v>
      </c>
      <c r="B3305" s="9" t="s">
        <v>783</v>
      </c>
      <c r="C3305" s="9" t="s">
        <v>3569</v>
      </c>
      <c r="D3305" s="9" t="s">
        <v>4715</v>
      </c>
      <c r="E3305" s="11">
        <f>VLOOKUP(C3305,Typology!$A$2:$D$615,4,FALSE)</f>
        <v>3</v>
      </c>
      <c r="F3305" s="9" t="s">
        <v>3572</v>
      </c>
      <c r="G3305" s="9" t="s">
        <v>8121</v>
      </c>
      <c r="H3305">
        <v>241.005875</v>
      </c>
      <c r="I3305">
        <v>603.72037399999999</v>
      </c>
    </row>
    <row r="3306" spans="1:9" x14ac:dyDescent="0.25">
      <c r="A3306" s="8">
        <v>2024</v>
      </c>
      <c r="B3306" s="9" t="s">
        <v>783</v>
      </c>
      <c r="C3306" s="9" t="s">
        <v>3573</v>
      </c>
      <c r="D3306" s="9" t="s">
        <v>4823</v>
      </c>
      <c r="E3306" s="11">
        <f>VLOOKUP(C3306,Typology!$A$2:$D$615,4,FALSE)</f>
        <v>4</v>
      </c>
      <c r="F3306" s="9" t="s">
        <v>3574</v>
      </c>
      <c r="G3306" s="9" t="s">
        <v>8122</v>
      </c>
      <c r="H3306">
        <v>107.970276</v>
      </c>
      <c r="I3306">
        <v>134.77751699999999</v>
      </c>
    </row>
    <row r="3307" spans="1:9" x14ac:dyDescent="0.25">
      <c r="A3307" s="8">
        <v>2024</v>
      </c>
      <c r="B3307" s="9" t="s">
        <v>783</v>
      </c>
      <c r="C3307" s="9" t="s">
        <v>3573</v>
      </c>
      <c r="D3307" s="9" t="s">
        <v>4823</v>
      </c>
      <c r="E3307" s="11">
        <f>VLOOKUP(C3307,Typology!$A$2:$D$615,4,FALSE)</f>
        <v>4</v>
      </c>
      <c r="F3307" s="9" t="s">
        <v>3575</v>
      </c>
      <c r="G3307" s="9" t="s">
        <v>8123</v>
      </c>
      <c r="H3307">
        <v>0</v>
      </c>
      <c r="I3307">
        <v>96.698287999999991</v>
      </c>
    </row>
    <row r="3308" spans="1:9" x14ac:dyDescent="0.25">
      <c r="A3308" s="8">
        <v>2024</v>
      </c>
      <c r="B3308" s="9" t="s">
        <v>783</v>
      </c>
      <c r="C3308" s="9" t="s">
        <v>3573</v>
      </c>
      <c r="D3308" s="9" t="s">
        <v>4823</v>
      </c>
      <c r="E3308" s="11">
        <f>VLOOKUP(C3308,Typology!$A$2:$D$615,4,FALSE)</f>
        <v>4</v>
      </c>
      <c r="F3308" s="9" t="s">
        <v>3576</v>
      </c>
      <c r="G3308" s="9" t="s">
        <v>8124</v>
      </c>
      <c r="H3308">
        <v>0.80924799999999997</v>
      </c>
      <c r="I3308">
        <v>14.448891999999999</v>
      </c>
    </row>
    <row r="3309" spans="1:9" x14ac:dyDescent="0.25">
      <c r="A3309" s="8">
        <v>2024</v>
      </c>
      <c r="B3309" s="9" t="s">
        <v>783</v>
      </c>
      <c r="C3309" s="9" t="s">
        <v>3577</v>
      </c>
      <c r="D3309" s="9" t="s">
        <v>5020</v>
      </c>
      <c r="E3309" s="11">
        <f>VLOOKUP(C3309,Typology!$A$2:$D$615,4,FALSE)</f>
        <v>7</v>
      </c>
      <c r="F3309" s="9" t="s">
        <v>3578</v>
      </c>
      <c r="G3309" s="9" t="s">
        <v>8125</v>
      </c>
      <c r="H3309">
        <v>324.16853700000001</v>
      </c>
      <c r="I3309">
        <v>324.16853700000001</v>
      </c>
    </row>
    <row r="3310" spans="1:9" x14ac:dyDescent="0.25">
      <c r="A3310" s="8">
        <v>2024</v>
      </c>
      <c r="B3310" s="9" t="s">
        <v>783</v>
      </c>
      <c r="C3310" s="9" t="s">
        <v>3577</v>
      </c>
      <c r="D3310" s="9" t="s">
        <v>5020</v>
      </c>
      <c r="E3310" s="11">
        <f>VLOOKUP(C3310,Typology!$A$2:$D$615,4,FALSE)</f>
        <v>7</v>
      </c>
      <c r="F3310" s="9" t="s">
        <v>3579</v>
      </c>
      <c r="G3310" s="9" t="s">
        <v>8126</v>
      </c>
      <c r="H3310">
        <v>323.83134699999999</v>
      </c>
      <c r="I3310">
        <v>323.83134699999999</v>
      </c>
    </row>
    <row r="3311" spans="1:9" x14ac:dyDescent="0.25">
      <c r="A3311" s="8">
        <v>2024</v>
      </c>
      <c r="B3311" s="9" t="s">
        <v>783</v>
      </c>
      <c r="C3311" s="9" t="s">
        <v>3577</v>
      </c>
      <c r="D3311" s="9" t="s">
        <v>5020</v>
      </c>
      <c r="E3311" s="11">
        <f>VLOOKUP(C3311,Typology!$A$2:$D$615,4,FALSE)</f>
        <v>7</v>
      </c>
      <c r="F3311" s="9" t="s">
        <v>3580</v>
      </c>
      <c r="G3311" s="9" t="s">
        <v>8127</v>
      </c>
      <c r="H3311">
        <v>0</v>
      </c>
      <c r="I3311">
        <v>540.16559099999995</v>
      </c>
    </row>
    <row r="3312" spans="1:9" x14ac:dyDescent="0.25">
      <c r="A3312" s="8">
        <v>2024</v>
      </c>
      <c r="B3312" s="9" t="s">
        <v>783</v>
      </c>
      <c r="C3312" s="9" t="s">
        <v>3577</v>
      </c>
      <c r="D3312" s="9" t="s">
        <v>5020</v>
      </c>
      <c r="E3312" s="11">
        <f>VLOOKUP(C3312,Typology!$A$2:$D$615,4,FALSE)</f>
        <v>7</v>
      </c>
      <c r="F3312" s="9" t="s">
        <v>3581</v>
      </c>
      <c r="G3312" s="9" t="s">
        <v>8128</v>
      </c>
      <c r="H3312">
        <v>5.6824719999999997</v>
      </c>
      <c r="I3312">
        <v>52.236235999999998</v>
      </c>
    </row>
    <row r="3313" spans="1:9" x14ac:dyDescent="0.25">
      <c r="A3313" s="8">
        <v>2024</v>
      </c>
      <c r="B3313" s="9" t="s">
        <v>783</v>
      </c>
      <c r="C3313" s="9" t="s">
        <v>3577</v>
      </c>
      <c r="D3313" s="9" t="s">
        <v>5020</v>
      </c>
      <c r="E3313" s="11">
        <f>VLOOKUP(C3313,Typology!$A$2:$D$615,4,FALSE)</f>
        <v>7</v>
      </c>
      <c r="F3313" s="9" t="s">
        <v>3582</v>
      </c>
      <c r="G3313" s="9" t="s">
        <v>8129</v>
      </c>
      <c r="H3313">
        <v>0</v>
      </c>
      <c r="I3313">
        <v>828.97146099999998</v>
      </c>
    </row>
    <row r="3314" spans="1:9" x14ac:dyDescent="0.25">
      <c r="A3314" s="8">
        <v>2024</v>
      </c>
      <c r="B3314" s="9" t="s">
        <v>783</v>
      </c>
      <c r="C3314" s="9" t="s">
        <v>3577</v>
      </c>
      <c r="D3314" s="9" t="s">
        <v>5020</v>
      </c>
      <c r="E3314" s="11">
        <f>VLOOKUP(C3314,Typology!$A$2:$D$615,4,FALSE)</f>
        <v>7</v>
      </c>
      <c r="F3314" s="9" t="s">
        <v>3583</v>
      </c>
      <c r="G3314" s="9" t="s">
        <v>8130</v>
      </c>
      <c r="H3314">
        <v>311.64418799999999</v>
      </c>
      <c r="I3314">
        <v>311.64418799999999</v>
      </c>
    </row>
    <row r="3315" spans="1:9" x14ac:dyDescent="0.25">
      <c r="A3315" s="8">
        <v>2024</v>
      </c>
      <c r="B3315" s="9" t="s">
        <v>783</v>
      </c>
      <c r="C3315" s="9" t="s">
        <v>3584</v>
      </c>
      <c r="D3315" s="9" t="s">
        <v>5019</v>
      </c>
      <c r="E3315" s="11">
        <f>VLOOKUP(C3315,Typology!$A$2:$D$615,4,FALSE)</f>
        <v>7</v>
      </c>
      <c r="F3315" s="9" t="s">
        <v>3585</v>
      </c>
      <c r="G3315" s="9" t="s">
        <v>8131</v>
      </c>
      <c r="H3315">
        <v>35.299363</v>
      </c>
      <c r="I3315">
        <v>35.299363</v>
      </c>
    </row>
    <row r="3316" spans="1:9" x14ac:dyDescent="0.25">
      <c r="A3316" s="8">
        <v>2024</v>
      </c>
      <c r="B3316" s="9" t="s">
        <v>783</v>
      </c>
      <c r="C3316" s="9" t="s">
        <v>3584</v>
      </c>
      <c r="D3316" s="9" t="s">
        <v>5019</v>
      </c>
      <c r="E3316" s="11">
        <f>VLOOKUP(C3316,Typology!$A$2:$D$615,4,FALSE)</f>
        <v>7</v>
      </c>
      <c r="F3316" s="9" t="s">
        <v>3586</v>
      </c>
      <c r="G3316" s="9" t="s">
        <v>8132</v>
      </c>
      <c r="H3316">
        <v>363.00649699999997</v>
      </c>
      <c r="I3316">
        <v>363.00649699999997</v>
      </c>
    </row>
    <row r="3317" spans="1:9" x14ac:dyDescent="0.25">
      <c r="A3317" s="8">
        <v>2024</v>
      </c>
      <c r="B3317" s="9" t="s">
        <v>783</v>
      </c>
      <c r="C3317" s="9" t="s">
        <v>3584</v>
      </c>
      <c r="D3317" s="9" t="s">
        <v>5019</v>
      </c>
      <c r="E3317" s="11">
        <f>VLOOKUP(C3317,Typology!$A$2:$D$615,4,FALSE)</f>
        <v>7</v>
      </c>
      <c r="F3317" s="9" t="s">
        <v>3587</v>
      </c>
      <c r="G3317" s="9" t="s">
        <v>8133</v>
      </c>
      <c r="H3317">
        <v>357.02863300000001</v>
      </c>
      <c r="I3317">
        <v>357.02863300000001</v>
      </c>
    </row>
    <row r="3318" spans="1:9" x14ac:dyDescent="0.25">
      <c r="A3318" s="8">
        <v>2024</v>
      </c>
      <c r="B3318" s="9" t="s">
        <v>783</v>
      </c>
      <c r="C3318" s="9" t="s">
        <v>3584</v>
      </c>
      <c r="D3318" s="9" t="s">
        <v>5019</v>
      </c>
      <c r="E3318" s="11">
        <f>VLOOKUP(C3318,Typology!$A$2:$D$615,4,FALSE)</f>
        <v>7</v>
      </c>
      <c r="F3318" s="9" t="s">
        <v>3588</v>
      </c>
      <c r="G3318" s="9" t="s">
        <v>8134</v>
      </c>
      <c r="H3318">
        <v>306.47552000000002</v>
      </c>
      <c r="I3318">
        <v>306.47552000000002</v>
      </c>
    </row>
    <row r="3319" spans="1:9" x14ac:dyDescent="0.25">
      <c r="A3319" s="8">
        <v>2024</v>
      </c>
      <c r="B3319" s="9" t="s">
        <v>783</v>
      </c>
      <c r="C3319" s="9" t="s">
        <v>3584</v>
      </c>
      <c r="D3319" s="9" t="s">
        <v>5019</v>
      </c>
      <c r="E3319" s="11">
        <f>VLOOKUP(C3319,Typology!$A$2:$D$615,4,FALSE)</f>
        <v>7</v>
      </c>
      <c r="F3319" s="9" t="s">
        <v>3589</v>
      </c>
      <c r="G3319" s="9" t="s">
        <v>8135</v>
      </c>
      <c r="H3319">
        <v>4</v>
      </c>
      <c r="I3319">
        <v>32.967072000000002</v>
      </c>
    </row>
    <row r="3320" spans="1:9" x14ac:dyDescent="0.25">
      <c r="A3320" s="8">
        <v>2024</v>
      </c>
      <c r="B3320" s="9" t="s">
        <v>783</v>
      </c>
      <c r="C3320" s="9" t="s">
        <v>3584</v>
      </c>
      <c r="D3320" s="9" t="s">
        <v>5019</v>
      </c>
      <c r="E3320" s="11">
        <f>VLOOKUP(C3320,Typology!$A$2:$D$615,4,FALSE)</f>
        <v>7</v>
      </c>
      <c r="F3320" s="9" t="s">
        <v>3590</v>
      </c>
      <c r="G3320" s="9" t="s">
        <v>8136</v>
      </c>
      <c r="H3320">
        <v>267.67274099999997</v>
      </c>
      <c r="I3320">
        <v>526.63232700000003</v>
      </c>
    </row>
    <row r="3321" spans="1:9" x14ac:dyDescent="0.25">
      <c r="A3321" s="8">
        <v>2024</v>
      </c>
      <c r="B3321" s="9" t="s">
        <v>783</v>
      </c>
      <c r="C3321" s="9" t="s">
        <v>3584</v>
      </c>
      <c r="D3321" s="9" t="s">
        <v>5019</v>
      </c>
      <c r="E3321" s="11">
        <f>VLOOKUP(C3321,Typology!$A$2:$D$615,4,FALSE)</f>
        <v>7</v>
      </c>
      <c r="F3321" s="9" t="s">
        <v>3591</v>
      </c>
      <c r="G3321" s="9" t="s">
        <v>8137</v>
      </c>
      <c r="H3321">
        <v>374.97904599999998</v>
      </c>
      <c r="I3321">
        <v>374.97904599999998</v>
      </c>
    </row>
    <row r="3322" spans="1:9" x14ac:dyDescent="0.25">
      <c r="A3322" s="8">
        <v>2024</v>
      </c>
      <c r="B3322" s="9" t="s">
        <v>783</v>
      </c>
      <c r="C3322" s="9" t="s">
        <v>3584</v>
      </c>
      <c r="D3322" s="9" t="s">
        <v>5019</v>
      </c>
      <c r="E3322" s="11">
        <f>VLOOKUP(C3322,Typology!$A$2:$D$615,4,FALSE)</f>
        <v>7</v>
      </c>
      <c r="F3322" s="9" t="s">
        <v>3592</v>
      </c>
      <c r="G3322" s="9" t="s">
        <v>8138</v>
      </c>
      <c r="H3322">
        <v>0</v>
      </c>
      <c r="I3322">
        <v>1095.2691010000001</v>
      </c>
    </row>
    <row r="3323" spans="1:9" x14ac:dyDescent="0.25">
      <c r="A3323" s="8">
        <v>2024</v>
      </c>
      <c r="B3323" s="9" t="s">
        <v>783</v>
      </c>
      <c r="C3323" s="9" t="s">
        <v>3584</v>
      </c>
      <c r="D3323" s="9" t="s">
        <v>5019</v>
      </c>
      <c r="E3323" s="11">
        <f>VLOOKUP(C3323,Typology!$A$2:$D$615,4,FALSE)</f>
        <v>7</v>
      </c>
      <c r="F3323" s="9" t="s">
        <v>3593</v>
      </c>
      <c r="G3323" s="9" t="s">
        <v>8139</v>
      </c>
      <c r="H3323">
        <v>2.8736739999999998</v>
      </c>
      <c r="I3323">
        <v>557.56801499999995</v>
      </c>
    </row>
    <row r="3324" spans="1:9" x14ac:dyDescent="0.25">
      <c r="A3324" s="8">
        <v>2024</v>
      </c>
      <c r="B3324" s="9" t="s">
        <v>783</v>
      </c>
      <c r="C3324" s="9" t="s">
        <v>3594</v>
      </c>
      <c r="D3324" s="9" t="s">
        <v>5535</v>
      </c>
      <c r="E3324" s="11">
        <f>VLOOKUP(C3324,Typology!$A$2:$D$615,4,FALSE)</f>
        <v>1</v>
      </c>
      <c r="F3324" s="9" t="s">
        <v>3595</v>
      </c>
      <c r="G3324" s="9" t="s">
        <v>8140</v>
      </c>
      <c r="H3324">
        <v>0</v>
      </c>
      <c r="I3324">
        <v>284.77095700000001</v>
      </c>
    </row>
    <row r="3325" spans="1:9" x14ac:dyDescent="0.25">
      <c r="A3325" s="8">
        <v>2024</v>
      </c>
      <c r="B3325" s="9" t="s">
        <v>783</v>
      </c>
      <c r="C3325" s="9" t="s">
        <v>3594</v>
      </c>
      <c r="D3325" s="9" t="s">
        <v>5535</v>
      </c>
      <c r="E3325" s="11">
        <f>VLOOKUP(C3325,Typology!$A$2:$D$615,4,FALSE)</f>
        <v>1</v>
      </c>
      <c r="F3325" s="9" t="s">
        <v>3596</v>
      </c>
      <c r="G3325" s="9" t="s">
        <v>8141</v>
      </c>
      <c r="H3325">
        <v>415.31964099999999</v>
      </c>
      <c r="I3325">
        <v>415.31964099999999</v>
      </c>
    </row>
    <row r="3326" spans="1:9" x14ac:dyDescent="0.25">
      <c r="A3326" s="8">
        <v>2024</v>
      </c>
      <c r="B3326" s="9" t="s">
        <v>783</v>
      </c>
      <c r="C3326" s="9" t="s">
        <v>3594</v>
      </c>
      <c r="D3326" s="9" t="s">
        <v>5535</v>
      </c>
      <c r="E3326" s="11">
        <f>VLOOKUP(C3326,Typology!$A$2:$D$615,4,FALSE)</f>
        <v>1</v>
      </c>
      <c r="F3326" s="9" t="s">
        <v>3597</v>
      </c>
      <c r="G3326" s="9" t="s">
        <v>8142</v>
      </c>
      <c r="H3326">
        <v>69.354022000000001</v>
      </c>
      <c r="I3326">
        <v>314.17576700000001</v>
      </c>
    </row>
    <row r="3327" spans="1:9" x14ac:dyDescent="0.25">
      <c r="A3327" s="8">
        <v>2024</v>
      </c>
      <c r="B3327" s="9" t="s">
        <v>783</v>
      </c>
      <c r="C3327" s="9" t="s">
        <v>3598</v>
      </c>
      <c r="D3327" s="9" t="s">
        <v>4915</v>
      </c>
      <c r="E3327" s="11">
        <f>VLOOKUP(C3327,Typology!$A$2:$D$615,4,FALSE)</f>
        <v>5</v>
      </c>
      <c r="F3327" s="9" t="s">
        <v>3600</v>
      </c>
      <c r="G3327" s="9" t="s">
        <v>8144</v>
      </c>
      <c r="H3327">
        <v>299.311846</v>
      </c>
      <c r="I3327">
        <v>376.90213699999998</v>
      </c>
    </row>
    <row r="3328" spans="1:9" x14ac:dyDescent="0.25">
      <c r="A3328" s="8">
        <v>2024</v>
      </c>
      <c r="B3328" s="9" t="s">
        <v>783</v>
      </c>
      <c r="C3328" s="9" t="s">
        <v>3598</v>
      </c>
      <c r="D3328" s="9" t="s">
        <v>4915</v>
      </c>
      <c r="E3328" s="11">
        <f>VLOOKUP(C3328,Typology!$A$2:$D$615,4,FALSE)</f>
        <v>5</v>
      </c>
      <c r="F3328" s="9" t="s">
        <v>3601</v>
      </c>
      <c r="G3328" s="9" t="s">
        <v>8145</v>
      </c>
      <c r="H3328">
        <v>738.43744200000003</v>
      </c>
      <c r="I3328">
        <v>738.43744200000003</v>
      </c>
    </row>
    <row r="3329" spans="1:9" x14ac:dyDescent="0.25">
      <c r="A3329" s="8">
        <v>2024</v>
      </c>
      <c r="B3329" s="9" t="s">
        <v>783</v>
      </c>
      <c r="C3329" s="9" t="s">
        <v>3598</v>
      </c>
      <c r="D3329" s="9" t="s">
        <v>4915</v>
      </c>
      <c r="E3329" s="11">
        <f>VLOOKUP(C3329,Typology!$A$2:$D$615,4,FALSE)</f>
        <v>5</v>
      </c>
      <c r="F3329" s="9" t="s">
        <v>3602</v>
      </c>
      <c r="G3329" s="9" t="s">
        <v>8146</v>
      </c>
      <c r="H3329">
        <v>0</v>
      </c>
      <c r="I3329">
        <v>5.2889429999999997</v>
      </c>
    </row>
    <row r="3330" spans="1:9" x14ac:dyDescent="0.25">
      <c r="A3330" s="8">
        <v>2024</v>
      </c>
      <c r="B3330" s="9" t="s">
        <v>783</v>
      </c>
      <c r="C3330" s="9" t="s">
        <v>3598</v>
      </c>
      <c r="D3330" s="9" t="s">
        <v>4915</v>
      </c>
      <c r="E3330" s="11">
        <f>VLOOKUP(C3330,Typology!$A$2:$D$615,4,FALSE)</f>
        <v>5</v>
      </c>
      <c r="F3330" s="9" t="s">
        <v>3603</v>
      </c>
      <c r="G3330" s="9" t="s">
        <v>8147</v>
      </c>
      <c r="H3330">
        <v>0</v>
      </c>
      <c r="I3330">
        <v>1358.177725</v>
      </c>
    </row>
    <row r="3331" spans="1:9" x14ac:dyDescent="0.25">
      <c r="A3331" s="8">
        <v>2024</v>
      </c>
      <c r="B3331" s="9" t="s">
        <v>783</v>
      </c>
      <c r="C3331" s="9" t="s">
        <v>3598</v>
      </c>
      <c r="D3331" s="9" t="s">
        <v>4915</v>
      </c>
      <c r="E3331" s="11">
        <f>VLOOKUP(C3331,Typology!$A$2:$D$615,4,FALSE)</f>
        <v>5</v>
      </c>
      <c r="F3331" s="9" t="s">
        <v>3604</v>
      </c>
      <c r="G3331" s="9" t="s">
        <v>8148</v>
      </c>
      <c r="H3331">
        <v>0</v>
      </c>
      <c r="I3331">
        <v>716.72294099999999</v>
      </c>
    </row>
    <row r="3332" spans="1:9" x14ac:dyDescent="0.25">
      <c r="A3332" s="8">
        <v>2024</v>
      </c>
      <c r="B3332" s="9" t="s">
        <v>783</v>
      </c>
      <c r="C3332" s="9" t="s">
        <v>3598</v>
      </c>
      <c r="D3332" s="9" t="s">
        <v>4915</v>
      </c>
      <c r="E3332" s="11">
        <f>VLOOKUP(C3332,Typology!$A$2:$D$615,4,FALSE)</f>
        <v>5</v>
      </c>
      <c r="F3332" s="9" t="s">
        <v>3605</v>
      </c>
      <c r="G3332" s="9" t="s">
        <v>8149</v>
      </c>
      <c r="H3332">
        <v>353.79611499999999</v>
      </c>
      <c r="I3332">
        <v>451.56116400000002</v>
      </c>
    </row>
    <row r="3333" spans="1:9" x14ac:dyDescent="0.25">
      <c r="A3333" s="8">
        <v>2024</v>
      </c>
      <c r="B3333" s="9" t="s">
        <v>783</v>
      </c>
      <c r="C3333" s="9" t="s">
        <v>3598</v>
      </c>
      <c r="D3333" s="9" t="s">
        <v>4915</v>
      </c>
      <c r="E3333" s="11">
        <f>VLOOKUP(C3333,Typology!$A$2:$D$615,4,FALSE)</f>
        <v>5</v>
      </c>
      <c r="F3333" s="9" t="s">
        <v>3606</v>
      </c>
      <c r="G3333" s="9" t="s">
        <v>7345</v>
      </c>
      <c r="H3333">
        <v>442.83220999999998</v>
      </c>
      <c r="I3333">
        <v>548.93706399999996</v>
      </c>
    </row>
    <row r="3334" spans="1:9" x14ac:dyDescent="0.25">
      <c r="A3334" s="8">
        <v>2024</v>
      </c>
      <c r="B3334" s="9" t="s">
        <v>783</v>
      </c>
      <c r="C3334" s="9" t="s">
        <v>3598</v>
      </c>
      <c r="D3334" s="9" t="s">
        <v>4915</v>
      </c>
      <c r="E3334" s="11">
        <f>VLOOKUP(C3334,Typology!$A$2:$D$615,4,FALSE)</f>
        <v>5</v>
      </c>
      <c r="F3334" s="9" t="s">
        <v>3607</v>
      </c>
      <c r="G3334" s="9" t="s">
        <v>6463</v>
      </c>
      <c r="H3334">
        <v>262.098703</v>
      </c>
      <c r="I3334">
        <v>332.80938100000003</v>
      </c>
    </row>
    <row r="3335" spans="1:9" x14ac:dyDescent="0.25">
      <c r="A3335" s="8">
        <v>2024</v>
      </c>
      <c r="B3335" s="9" t="s">
        <v>783</v>
      </c>
      <c r="C3335" s="9" t="s">
        <v>3608</v>
      </c>
      <c r="D3335" s="9" t="s">
        <v>4824</v>
      </c>
      <c r="E3335" s="11">
        <f>VLOOKUP(C3335,Typology!$A$2:$D$615,4,FALSE)</f>
        <v>4</v>
      </c>
      <c r="F3335" s="9" t="s">
        <v>3609</v>
      </c>
      <c r="G3335" s="9" t="s">
        <v>8150</v>
      </c>
      <c r="H3335">
        <v>0</v>
      </c>
      <c r="I3335">
        <v>382.08317799999998</v>
      </c>
    </row>
    <row r="3336" spans="1:9" x14ac:dyDescent="0.25">
      <c r="A3336" s="8">
        <v>2024</v>
      </c>
      <c r="B3336" s="9" t="s">
        <v>783</v>
      </c>
      <c r="C3336" s="9" t="s">
        <v>3608</v>
      </c>
      <c r="D3336" s="9" t="s">
        <v>4824</v>
      </c>
      <c r="E3336" s="11">
        <f>VLOOKUP(C3336,Typology!$A$2:$D$615,4,FALSE)</f>
        <v>4</v>
      </c>
      <c r="F3336" s="9" t="s">
        <v>3610</v>
      </c>
      <c r="G3336" s="9" t="s">
        <v>8151</v>
      </c>
      <c r="H3336">
        <v>0.76753499999999997</v>
      </c>
      <c r="I3336">
        <v>3.5807879999999996</v>
      </c>
    </row>
    <row r="3337" spans="1:9" x14ac:dyDescent="0.25">
      <c r="A3337" s="8">
        <v>2024</v>
      </c>
      <c r="B3337" s="9" t="s">
        <v>783</v>
      </c>
      <c r="C3337" s="9" t="s">
        <v>3608</v>
      </c>
      <c r="D3337" s="9" t="s">
        <v>4824</v>
      </c>
      <c r="E3337" s="11">
        <f>VLOOKUP(C3337,Typology!$A$2:$D$615,4,FALSE)</f>
        <v>4</v>
      </c>
      <c r="F3337" s="9" t="s">
        <v>3611</v>
      </c>
      <c r="G3337" s="9" t="s">
        <v>8152</v>
      </c>
      <c r="H3337">
        <v>729.41499399999998</v>
      </c>
      <c r="I3337">
        <v>729.41499399999998</v>
      </c>
    </row>
    <row r="3338" spans="1:9" x14ac:dyDescent="0.25">
      <c r="A3338" s="8">
        <v>2024</v>
      </c>
      <c r="B3338" s="9" t="s">
        <v>783</v>
      </c>
      <c r="C3338" s="9" t="s">
        <v>3608</v>
      </c>
      <c r="D3338" s="9" t="s">
        <v>4824</v>
      </c>
      <c r="E3338" s="11">
        <f>VLOOKUP(C3338,Typology!$A$2:$D$615,4,FALSE)</f>
        <v>4</v>
      </c>
      <c r="F3338" s="9" t="s">
        <v>3612</v>
      </c>
      <c r="G3338" s="9" t="s">
        <v>5726</v>
      </c>
      <c r="H3338">
        <v>0</v>
      </c>
      <c r="I3338">
        <v>473.48442699999998</v>
      </c>
    </row>
    <row r="3339" spans="1:9" x14ac:dyDescent="0.25">
      <c r="A3339" s="8">
        <v>2024</v>
      </c>
      <c r="B3339" s="9" t="s">
        <v>783</v>
      </c>
      <c r="C3339" s="9" t="s">
        <v>3613</v>
      </c>
      <c r="D3339" s="9" t="s">
        <v>4714</v>
      </c>
      <c r="E3339" s="11">
        <f>VLOOKUP(C3339,Typology!$A$2:$D$615,4,FALSE)</f>
        <v>3</v>
      </c>
      <c r="F3339" s="9" t="s">
        <v>3614</v>
      </c>
      <c r="G3339" s="9" t="s">
        <v>8153</v>
      </c>
      <c r="H3339">
        <v>301.04591499999998</v>
      </c>
      <c r="I3339">
        <v>426.48269599999998</v>
      </c>
    </row>
    <row r="3340" spans="1:9" x14ac:dyDescent="0.25">
      <c r="A3340" s="8">
        <v>2024</v>
      </c>
      <c r="B3340" s="9" t="s">
        <v>783</v>
      </c>
      <c r="C3340" s="9" t="s">
        <v>3613</v>
      </c>
      <c r="D3340" s="9" t="s">
        <v>4714</v>
      </c>
      <c r="E3340" s="11">
        <f>VLOOKUP(C3340,Typology!$A$2:$D$615,4,FALSE)</f>
        <v>3</v>
      </c>
      <c r="F3340" s="9" t="s">
        <v>3615</v>
      </c>
      <c r="G3340" s="9" t="s">
        <v>8154</v>
      </c>
      <c r="H3340">
        <v>532.40387999999996</v>
      </c>
      <c r="I3340">
        <v>532.40387999999996</v>
      </c>
    </row>
    <row r="3341" spans="1:9" x14ac:dyDescent="0.25">
      <c r="A3341" s="8">
        <v>2024</v>
      </c>
      <c r="B3341" s="9" t="s">
        <v>783</v>
      </c>
      <c r="C3341" s="9" t="s">
        <v>3613</v>
      </c>
      <c r="D3341" s="9" t="s">
        <v>4714</v>
      </c>
      <c r="E3341" s="11">
        <f>VLOOKUP(C3341,Typology!$A$2:$D$615,4,FALSE)</f>
        <v>3</v>
      </c>
      <c r="F3341" s="9" t="s">
        <v>3616</v>
      </c>
      <c r="G3341" s="9" t="s">
        <v>8155</v>
      </c>
      <c r="H3341">
        <v>0</v>
      </c>
      <c r="I3341">
        <v>254.132487</v>
      </c>
    </row>
    <row r="3342" spans="1:9" x14ac:dyDescent="0.25">
      <c r="A3342" s="8">
        <v>2024</v>
      </c>
      <c r="B3342" s="9" t="s">
        <v>783</v>
      </c>
      <c r="C3342" s="9" t="s">
        <v>3613</v>
      </c>
      <c r="D3342" s="9" t="s">
        <v>4714</v>
      </c>
      <c r="E3342" s="11">
        <f>VLOOKUP(C3342,Typology!$A$2:$D$615,4,FALSE)</f>
        <v>3</v>
      </c>
      <c r="F3342" s="9" t="s">
        <v>3617</v>
      </c>
      <c r="G3342" s="9" t="s">
        <v>8156</v>
      </c>
      <c r="H3342">
        <v>0</v>
      </c>
      <c r="I3342">
        <v>439.42858799999999</v>
      </c>
    </row>
    <row r="3343" spans="1:9" x14ac:dyDescent="0.25">
      <c r="A3343" s="8">
        <v>2024</v>
      </c>
      <c r="B3343" s="9" t="s">
        <v>783</v>
      </c>
      <c r="C3343" s="9" t="s">
        <v>3618</v>
      </c>
      <c r="D3343" s="9" t="s">
        <v>5021</v>
      </c>
      <c r="E3343" s="11">
        <f>VLOOKUP(C3343,Typology!$A$2:$D$615,4,FALSE)</f>
        <v>7</v>
      </c>
      <c r="F3343" s="9" t="s">
        <v>3619</v>
      </c>
      <c r="G3343" s="9" t="s">
        <v>8157</v>
      </c>
      <c r="H3343">
        <v>75.011153999999991</v>
      </c>
      <c r="I3343">
        <v>75.011153999999991</v>
      </c>
    </row>
    <row r="3344" spans="1:9" x14ac:dyDescent="0.25">
      <c r="A3344" s="8">
        <v>2024</v>
      </c>
      <c r="B3344" s="9" t="s">
        <v>783</v>
      </c>
      <c r="C3344" s="9" t="s">
        <v>3618</v>
      </c>
      <c r="D3344" s="9" t="s">
        <v>5021</v>
      </c>
      <c r="E3344" s="11">
        <f>VLOOKUP(C3344,Typology!$A$2:$D$615,4,FALSE)</f>
        <v>7</v>
      </c>
      <c r="F3344" s="9" t="s">
        <v>3620</v>
      </c>
      <c r="G3344" s="9" t="s">
        <v>8158</v>
      </c>
      <c r="H3344">
        <v>587.81345699999997</v>
      </c>
      <c r="I3344">
        <v>679.10986800000001</v>
      </c>
    </row>
    <row r="3345" spans="1:9" x14ac:dyDescent="0.25">
      <c r="A3345" s="8">
        <v>2024</v>
      </c>
      <c r="B3345" s="9" t="s">
        <v>783</v>
      </c>
      <c r="C3345" s="9" t="s">
        <v>3618</v>
      </c>
      <c r="D3345" s="9" t="s">
        <v>5021</v>
      </c>
      <c r="E3345" s="11">
        <f>VLOOKUP(C3345,Typology!$A$2:$D$615,4,FALSE)</f>
        <v>7</v>
      </c>
      <c r="F3345" s="9" t="s">
        <v>3621</v>
      </c>
      <c r="G3345" s="9" t="s">
        <v>8159</v>
      </c>
      <c r="H3345">
        <v>477.835736</v>
      </c>
      <c r="I3345">
        <v>553.82201199999997</v>
      </c>
    </row>
    <row r="3346" spans="1:9" x14ac:dyDescent="0.25">
      <c r="A3346" s="8">
        <v>2024</v>
      </c>
      <c r="B3346" s="9" t="s">
        <v>783</v>
      </c>
      <c r="C3346" s="9" t="s">
        <v>3618</v>
      </c>
      <c r="D3346" s="9" t="s">
        <v>5021</v>
      </c>
      <c r="E3346" s="11">
        <f>VLOOKUP(C3346,Typology!$A$2:$D$615,4,FALSE)</f>
        <v>7</v>
      </c>
      <c r="F3346" s="9" t="s">
        <v>3622</v>
      </c>
      <c r="G3346" s="9" t="s">
        <v>8160</v>
      </c>
      <c r="H3346">
        <v>527.21956899999998</v>
      </c>
      <c r="I3346">
        <v>622.00514799999996</v>
      </c>
    </row>
    <row r="3347" spans="1:9" x14ac:dyDescent="0.25">
      <c r="A3347" s="8">
        <v>2024</v>
      </c>
      <c r="B3347" s="9" t="s">
        <v>783</v>
      </c>
      <c r="C3347" s="9" t="s">
        <v>3618</v>
      </c>
      <c r="D3347" s="9" t="s">
        <v>5021</v>
      </c>
      <c r="E3347" s="11">
        <f>VLOOKUP(C3347,Typology!$A$2:$D$615,4,FALSE)</f>
        <v>7</v>
      </c>
      <c r="F3347" s="9" t="s">
        <v>3623</v>
      </c>
      <c r="G3347" s="9" t="s">
        <v>8161</v>
      </c>
      <c r="H3347">
        <v>0</v>
      </c>
      <c r="I3347">
        <v>1678.206719</v>
      </c>
    </row>
    <row r="3348" spans="1:9" x14ac:dyDescent="0.25">
      <c r="A3348" s="8">
        <v>2024</v>
      </c>
      <c r="B3348" s="9" t="s">
        <v>783</v>
      </c>
      <c r="C3348" s="9" t="s">
        <v>3618</v>
      </c>
      <c r="D3348" s="9" t="s">
        <v>5021</v>
      </c>
      <c r="E3348" s="11">
        <f>VLOOKUP(C3348,Typology!$A$2:$D$615,4,FALSE)</f>
        <v>7</v>
      </c>
      <c r="F3348" s="9" t="s">
        <v>3624</v>
      </c>
      <c r="G3348" s="9" t="s">
        <v>6350</v>
      </c>
      <c r="H3348">
        <v>455.20474200000001</v>
      </c>
      <c r="I3348">
        <v>540.11214500000006</v>
      </c>
    </row>
    <row r="3349" spans="1:9" x14ac:dyDescent="0.25">
      <c r="A3349" s="8">
        <v>2024</v>
      </c>
      <c r="B3349" s="9" t="s">
        <v>783</v>
      </c>
      <c r="C3349" s="9" t="s">
        <v>3618</v>
      </c>
      <c r="D3349" s="9" t="s">
        <v>5021</v>
      </c>
      <c r="E3349" s="11">
        <f>VLOOKUP(C3349,Typology!$A$2:$D$615,4,FALSE)</f>
        <v>7</v>
      </c>
      <c r="F3349" s="9" t="s">
        <v>3625</v>
      </c>
      <c r="G3349" s="9" t="s">
        <v>8162</v>
      </c>
      <c r="H3349">
        <v>566.11407399999996</v>
      </c>
      <c r="I3349">
        <v>638.722261</v>
      </c>
    </row>
    <row r="3350" spans="1:9" x14ac:dyDescent="0.25">
      <c r="A3350" s="8">
        <v>2024</v>
      </c>
      <c r="B3350" s="9" t="s">
        <v>783</v>
      </c>
      <c r="C3350" s="9" t="s">
        <v>3618</v>
      </c>
      <c r="D3350" s="9" t="s">
        <v>5021</v>
      </c>
      <c r="E3350" s="11">
        <f>VLOOKUP(C3350,Typology!$A$2:$D$615,4,FALSE)</f>
        <v>7</v>
      </c>
      <c r="F3350" s="9" t="s">
        <v>3626</v>
      </c>
      <c r="G3350" s="9" t="s">
        <v>8163</v>
      </c>
      <c r="H3350">
        <v>0</v>
      </c>
      <c r="I3350">
        <v>885.96831899999995</v>
      </c>
    </row>
    <row r="3351" spans="1:9" x14ac:dyDescent="0.25">
      <c r="A3351" s="8">
        <v>2024</v>
      </c>
      <c r="B3351" s="9" t="s">
        <v>783</v>
      </c>
      <c r="C3351" s="9" t="s">
        <v>3627</v>
      </c>
      <c r="D3351" s="9" t="s">
        <v>4449</v>
      </c>
      <c r="E3351" s="11">
        <f>VLOOKUP(C3351,Typology!$A$2:$D$615,4,FALSE)</f>
        <v>1</v>
      </c>
      <c r="F3351" s="9" t="s">
        <v>3629</v>
      </c>
      <c r="G3351" s="9" t="s">
        <v>8165</v>
      </c>
      <c r="H3351">
        <v>0</v>
      </c>
      <c r="I3351">
        <v>509.22254199999998</v>
      </c>
    </row>
    <row r="3352" spans="1:9" x14ac:dyDescent="0.25">
      <c r="A3352" s="8">
        <v>2024</v>
      </c>
      <c r="B3352" s="9" t="s">
        <v>783</v>
      </c>
      <c r="C3352" s="9" t="s">
        <v>3627</v>
      </c>
      <c r="D3352" s="9" t="s">
        <v>4449</v>
      </c>
      <c r="E3352" s="11">
        <f>VLOOKUP(C3352,Typology!$A$2:$D$615,4,FALSE)</f>
        <v>1</v>
      </c>
      <c r="F3352" s="9" t="s">
        <v>3630</v>
      </c>
      <c r="G3352" s="9" t="s">
        <v>8166</v>
      </c>
      <c r="H3352">
        <v>0</v>
      </c>
      <c r="I3352">
        <v>251.52606499999999</v>
      </c>
    </row>
    <row r="3353" spans="1:9" x14ac:dyDescent="0.25">
      <c r="A3353" s="8">
        <v>2024</v>
      </c>
      <c r="B3353" s="9" t="s">
        <v>783</v>
      </c>
      <c r="C3353" s="9" t="s">
        <v>3627</v>
      </c>
      <c r="D3353" s="9" t="s">
        <v>4449</v>
      </c>
      <c r="E3353" s="11">
        <f>VLOOKUP(C3353,Typology!$A$2:$D$615,4,FALSE)</f>
        <v>1</v>
      </c>
      <c r="F3353" s="9" t="s">
        <v>3631</v>
      </c>
      <c r="G3353" s="9" t="s">
        <v>5967</v>
      </c>
      <c r="H3353">
        <v>272.12708399999997</v>
      </c>
      <c r="I3353">
        <v>319.35251599999998</v>
      </c>
    </row>
    <row r="3354" spans="1:9" x14ac:dyDescent="0.25">
      <c r="A3354" s="8">
        <v>2024</v>
      </c>
      <c r="B3354" s="9" t="s">
        <v>783</v>
      </c>
      <c r="C3354" s="9" t="s">
        <v>3627</v>
      </c>
      <c r="D3354" s="9" t="s">
        <v>4449</v>
      </c>
      <c r="E3354" s="11">
        <f>VLOOKUP(C3354,Typology!$A$2:$D$615,4,FALSE)</f>
        <v>1</v>
      </c>
      <c r="F3354" s="9" t="s">
        <v>3632</v>
      </c>
      <c r="G3354" s="9" t="s">
        <v>6755</v>
      </c>
      <c r="H3354">
        <v>217.96921399999999</v>
      </c>
      <c r="I3354">
        <v>254.142967</v>
      </c>
    </row>
    <row r="3355" spans="1:9" x14ac:dyDescent="0.25">
      <c r="A3355" s="8">
        <v>2024</v>
      </c>
      <c r="B3355" s="9" t="s">
        <v>783</v>
      </c>
      <c r="C3355" s="9" t="s">
        <v>3627</v>
      </c>
      <c r="D3355" s="9" t="s">
        <v>4449</v>
      </c>
      <c r="E3355" s="11">
        <f>VLOOKUP(C3355,Typology!$A$2:$D$615,4,FALSE)</f>
        <v>1</v>
      </c>
      <c r="F3355" s="9" t="s">
        <v>3633</v>
      </c>
      <c r="G3355" s="9" t="s">
        <v>6435</v>
      </c>
      <c r="H3355">
        <v>217.18914100000001</v>
      </c>
      <c r="I3355">
        <v>241.119776</v>
      </c>
    </row>
    <row r="3356" spans="1:9" x14ac:dyDescent="0.25">
      <c r="A3356" s="8">
        <v>2024</v>
      </c>
      <c r="B3356" s="9" t="s">
        <v>783</v>
      </c>
      <c r="C3356" s="9" t="s">
        <v>3634</v>
      </c>
      <c r="D3356" s="9" t="s">
        <v>4451</v>
      </c>
      <c r="E3356" s="11">
        <f>VLOOKUP(C3356,Typology!$A$2:$D$615,4,FALSE)</f>
        <v>1</v>
      </c>
      <c r="F3356" s="9" t="s">
        <v>3635</v>
      </c>
      <c r="G3356" s="9" t="s">
        <v>8167</v>
      </c>
      <c r="H3356">
        <v>0</v>
      </c>
      <c r="I3356">
        <v>254.80694800000001</v>
      </c>
    </row>
    <row r="3357" spans="1:9" x14ac:dyDescent="0.25">
      <c r="A3357" s="8">
        <v>2024</v>
      </c>
      <c r="B3357" s="9" t="s">
        <v>783</v>
      </c>
      <c r="C3357" s="9" t="s">
        <v>3634</v>
      </c>
      <c r="D3357" s="9" t="s">
        <v>4451</v>
      </c>
      <c r="E3357" s="11">
        <f>VLOOKUP(C3357,Typology!$A$2:$D$615,4,FALSE)</f>
        <v>1</v>
      </c>
      <c r="F3357" s="9" t="s">
        <v>3636</v>
      </c>
      <c r="G3357" s="9" t="s">
        <v>8168</v>
      </c>
      <c r="H3357">
        <v>378.16398199999998</v>
      </c>
      <c r="I3357">
        <v>378.16398199999998</v>
      </c>
    </row>
    <row r="3358" spans="1:9" x14ac:dyDescent="0.25">
      <c r="A3358" s="8">
        <v>2024</v>
      </c>
      <c r="B3358" s="9" t="s">
        <v>783</v>
      </c>
      <c r="C3358" s="9" t="s">
        <v>3634</v>
      </c>
      <c r="D3358" s="9" t="s">
        <v>4451</v>
      </c>
      <c r="E3358" s="11">
        <f>VLOOKUP(C3358,Typology!$A$2:$D$615,4,FALSE)</f>
        <v>1</v>
      </c>
      <c r="F3358" s="9" t="s">
        <v>3637</v>
      </c>
      <c r="G3358" s="9" t="s">
        <v>8169</v>
      </c>
      <c r="H3358">
        <v>65.84634299999999</v>
      </c>
      <c r="I3358">
        <v>294.648619</v>
      </c>
    </row>
    <row r="3359" spans="1:9" x14ac:dyDescent="0.25">
      <c r="A3359" s="8">
        <v>2024</v>
      </c>
      <c r="B3359" s="9" t="s">
        <v>783</v>
      </c>
      <c r="C3359" s="9" t="s">
        <v>3638</v>
      </c>
      <c r="D3359" s="9" t="s">
        <v>5533</v>
      </c>
      <c r="E3359" s="11">
        <f>VLOOKUP(C3359,Typology!$A$2:$D$615,4,FALSE)</f>
        <v>2</v>
      </c>
      <c r="F3359" s="9" t="s">
        <v>3639</v>
      </c>
      <c r="G3359" s="9" t="s">
        <v>8081</v>
      </c>
      <c r="H3359">
        <v>0</v>
      </c>
      <c r="I3359">
        <v>468.74078600000001</v>
      </c>
    </row>
    <row r="3360" spans="1:9" x14ac:dyDescent="0.25">
      <c r="A3360" s="8">
        <v>2024</v>
      </c>
      <c r="B3360" s="9" t="s">
        <v>783</v>
      </c>
      <c r="C3360" s="9" t="s">
        <v>3638</v>
      </c>
      <c r="D3360" s="9" t="s">
        <v>5533</v>
      </c>
      <c r="E3360" s="11">
        <f>VLOOKUP(C3360,Typology!$A$2:$D$615,4,FALSE)</f>
        <v>2</v>
      </c>
      <c r="F3360" s="9" t="s">
        <v>3640</v>
      </c>
      <c r="G3360" s="9" t="s">
        <v>8084</v>
      </c>
      <c r="H3360">
        <v>0</v>
      </c>
      <c r="I3360">
        <v>381.25381900000002</v>
      </c>
    </row>
    <row r="3361" spans="1:9" x14ac:dyDescent="0.25">
      <c r="A3361" s="8">
        <v>2024</v>
      </c>
      <c r="B3361" s="9" t="s">
        <v>783</v>
      </c>
      <c r="C3361" s="9" t="s">
        <v>3638</v>
      </c>
      <c r="D3361" s="9" t="s">
        <v>5533</v>
      </c>
      <c r="E3361" s="11">
        <f>VLOOKUP(C3361,Typology!$A$2:$D$615,4,FALSE)</f>
        <v>2</v>
      </c>
      <c r="F3361" s="9" t="s">
        <v>3641</v>
      </c>
      <c r="G3361" s="9" t="s">
        <v>8170</v>
      </c>
      <c r="H3361">
        <v>762.56343900000002</v>
      </c>
      <c r="I3361">
        <v>763.56343900000002</v>
      </c>
    </row>
    <row r="3362" spans="1:9" x14ac:dyDescent="0.25">
      <c r="A3362" s="8">
        <v>2024</v>
      </c>
      <c r="B3362" s="9" t="s">
        <v>783</v>
      </c>
      <c r="C3362" s="9" t="s">
        <v>3642</v>
      </c>
      <c r="D3362" s="9" t="s">
        <v>4599</v>
      </c>
      <c r="E3362" s="11">
        <f>VLOOKUP(C3362,Typology!$A$2:$D$615,4,FALSE)</f>
        <v>2</v>
      </c>
      <c r="F3362" s="9" t="s">
        <v>3643</v>
      </c>
      <c r="G3362" s="9" t="s">
        <v>8171</v>
      </c>
      <c r="H3362">
        <v>463.83238699999998</v>
      </c>
      <c r="I3362">
        <v>549.87777300000005</v>
      </c>
    </row>
    <row r="3363" spans="1:9" x14ac:dyDescent="0.25">
      <c r="A3363" s="8">
        <v>2024</v>
      </c>
      <c r="B3363" s="9" t="s">
        <v>783</v>
      </c>
      <c r="C3363" s="9" t="s">
        <v>3642</v>
      </c>
      <c r="D3363" s="9" t="s">
        <v>4599</v>
      </c>
      <c r="E3363" s="11">
        <f>VLOOKUP(C3363,Typology!$A$2:$D$615,4,FALSE)</f>
        <v>2</v>
      </c>
      <c r="F3363" s="9" t="s">
        <v>3644</v>
      </c>
      <c r="G3363" s="9" t="s">
        <v>8172</v>
      </c>
      <c r="H3363">
        <v>0</v>
      </c>
      <c r="I3363">
        <v>437.13773700000002</v>
      </c>
    </row>
    <row r="3364" spans="1:9" x14ac:dyDescent="0.25">
      <c r="A3364" s="8">
        <v>2024</v>
      </c>
      <c r="B3364" s="9" t="s">
        <v>783</v>
      </c>
      <c r="C3364" s="9" t="s">
        <v>3645</v>
      </c>
      <c r="D3364" s="9" t="s">
        <v>4717</v>
      </c>
      <c r="E3364" s="11">
        <f>VLOOKUP(C3364,Typology!$A$2:$D$615,4,FALSE)</f>
        <v>3</v>
      </c>
      <c r="F3364" s="9" t="s">
        <v>3646</v>
      </c>
      <c r="G3364" s="9" t="s">
        <v>8173</v>
      </c>
      <c r="H3364">
        <v>0</v>
      </c>
      <c r="I3364">
        <v>539.02181799999994</v>
      </c>
    </row>
    <row r="3365" spans="1:9" x14ac:dyDescent="0.25">
      <c r="A3365" s="8">
        <v>2024</v>
      </c>
      <c r="B3365" s="9" t="s">
        <v>783</v>
      </c>
      <c r="C3365" s="9" t="s">
        <v>3645</v>
      </c>
      <c r="D3365" s="9" t="s">
        <v>4717</v>
      </c>
      <c r="E3365" s="11">
        <f>VLOOKUP(C3365,Typology!$A$2:$D$615,4,FALSE)</f>
        <v>3</v>
      </c>
      <c r="F3365" s="9" t="s">
        <v>3647</v>
      </c>
      <c r="G3365" s="9" t="s">
        <v>8174</v>
      </c>
      <c r="H3365">
        <v>252.23048299999999</v>
      </c>
      <c r="I3365">
        <v>252.23048299999999</v>
      </c>
    </row>
    <row r="3366" spans="1:9" x14ac:dyDescent="0.25">
      <c r="A3366" s="8">
        <v>2024</v>
      </c>
      <c r="B3366" s="9" t="s">
        <v>783</v>
      </c>
      <c r="C3366" s="9" t="s">
        <v>3645</v>
      </c>
      <c r="D3366" s="9" t="s">
        <v>4717</v>
      </c>
      <c r="E3366" s="11">
        <f>VLOOKUP(C3366,Typology!$A$2:$D$615,4,FALSE)</f>
        <v>3</v>
      </c>
      <c r="F3366" s="9" t="s">
        <v>3648</v>
      </c>
      <c r="G3366" s="9" t="s">
        <v>7368</v>
      </c>
      <c r="H3366">
        <v>111.59773199999999</v>
      </c>
      <c r="I3366">
        <v>111.59773199999999</v>
      </c>
    </row>
    <row r="3367" spans="1:9" x14ac:dyDescent="0.25">
      <c r="A3367" s="8">
        <v>2024</v>
      </c>
      <c r="B3367" s="9" t="s">
        <v>783</v>
      </c>
      <c r="C3367" s="9" t="s">
        <v>3645</v>
      </c>
      <c r="D3367" s="9" t="s">
        <v>4717</v>
      </c>
      <c r="E3367" s="11">
        <f>VLOOKUP(C3367,Typology!$A$2:$D$615,4,FALSE)</f>
        <v>3</v>
      </c>
      <c r="F3367" s="9" t="s">
        <v>3649</v>
      </c>
      <c r="G3367" s="9" t="s">
        <v>8175</v>
      </c>
      <c r="H3367">
        <v>109.113595</v>
      </c>
      <c r="I3367">
        <v>109.113595</v>
      </c>
    </row>
    <row r="3368" spans="1:9" x14ac:dyDescent="0.25">
      <c r="A3368" s="8">
        <v>2024</v>
      </c>
      <c r="B3368" s="9" t="s">
        <v>783</v>
      </c>
      <c r="C3368" s="9" t="s">
        <v>3645</v>
      </c>
      <c r="D3368" s="9" t="s">
        <v>4717</v>
      </c>
      <c r="E3368" s="11">
        <f>VLOOKUP(C3368,Typology!$A$2:$D$615,4,FALSE)</f>
        <v>3</v>
      </c>
      <c r="F3368" s="9" t="s">
        <v>3650</v>
      </c>
      <c r="G3368" s="9" t="s">
        <v>8176</v>
      </c>
      <c r="H3368">
        <v>4</v>
      </c>
      <c r="I3368">
        <v>516.30238899999995</v>
      </c>
    </row>
    <row r="3369" spans="1:9" x14ac:dyDescent="0.25">
      <c r="A3369" s="8">
        <v>2024</v>
      </c>
      <c r="B3369" s="9" t="s">
        <v>783</v>
      </c>
      <c r="C3369" s="9" t="s">
        <v>3645</v>
      </c>
      <c r="D3369" s="9" t="s">
        <v>4717</v>
      </c>
      <c r="E3369" s="11">
        <f>VLOOKUP(C3369,Typology!$A$2:$D$615,4,FALSE)</f>
        <v>3</v>
      </c>
      <c r="F3369" s="9" t="s">
        <v>3651</v>
      </c>
      <c r="G3369" s="9" t="s">
        <v>8177</v>
      </c>
      <c r="H3369">
        <v>477.80067600000001</v>
      </c>
      <c r="I3369">
        <v>477.80067600000001</v>
      </c>
    </row>
    <row r="3370" spans="1:9" x14ac:dyDescent="0.25">
      <c r="A3370" s="8">
        <v>2024</v>
      </c>
      <c r="B3370" s="9" t="s">
        <v>783</v>
      </c>
      <c r="C3370" s="9" t="s">
        <v>3652</v>
      </c>
      <c r="D3370" s="9" t="s">
        <v>4453</v>
      </c>
      <c r="E3370" s="11">
        <f>VLOOKUP(C3370,Typology!$A$2:$D$615,4,FALSE)</f>
        <v>1</v>
      </c>
      <c r="F3370" s="9" t="s">
        <v>3653</v>
      </c>
      <c r="G3370" s="9" t="s">
        <v>8178</v>
      </c>
      <c r="H3370">
        <v>648.515896</v>
      </c>
      <c r="I3370">
        <v>648.515896</v>
      </c>
    </row>
    <row r="3371" spans="1:9" x14ac:dyDescent="0.25">
      <c r="A3371" s="8">
        <v>2024</v>
      </c>
      <c r="B3371" s="9" t="s">
        <v>783</v>
      </c>
      <c r="C3371" s="9" t="s">
        <v>3652</v>
      </c>
      <c r="D3371" s="9" t="s">
        <v>4453</v>
      </c>
      <c r="E3371" s="11">
        <f>VLOOKUP(C3371,Typology!$A$2:$D$615,4,FALSE)</f>
        <v>1</v>
      </c>
      <c r="F3371" s="9" t="s">
        <v>583</v>
      </c>
      <c r="G3371" s="9" t="s">
        <v>5736</v>
      </c>
      <c r="H3371">
        <v>0</v>
      </c>
      <c r="I3371">
        <v>386.25242400000002</v>
      </c>
    </row>
    <row r="3372" spans="1:9" x14ac:dyDescent="0.25">
      <c r="A3372" s="8">
        <v>2024</v>
      </c>
      <c r="B3372" s="9" t="s">
        <v>783</v>
      </c>
      <c r="C3372" s="9" t="s">
        <v>3652</v>
      </c>
      <c r="D3372" s="9" t="s">
        <v>4453</v>
      </c>
      <c r="E3372" s="11">
        <f>VLOOKUP(C3372,Typology!$A$2:$D$615,4,FALSE)</f>
        <v>1</v>
      </c>
      <c r="F3372" s="9" t="s">
        <v>3654</v>
      </c>
      <c r="G3372" s="9" t="s">
        <v>8179</v>
      </c>
      <c r="H3372">
        <v>0</v>
      </c>
      <c r="I3372">
        <v>57.578638999999995</v>
      </c>
    </row>
    <row r="3373" spans="1:9" x14ac:dyDescent="0.25">
      <c r="A3373" s="8">
        <v>2024</v>
      </c>
      <c r="B3373" s="9" t="s">
        <v>783</v>
      </c>
      <c r="C3373" s="9" t="s">
        <v>3652</v>
      </c>
      <c r="D3373" s="9" t="s">
        <v>4453</v>
      </c>
      <c r="E3373" s="11">
        <f>VLOOKUP(C3373,Typology!$A$2:$D$615,4,FALSE)</f>
        <v>1</v>
      </c>
      <c r="F3373" s="9" t="s">
        <v>3655</v>
      </c>
      <c r="G3373" s="9" t="s">
        <v>8180</v>
      </c>
      <c r="H3373">
        <v>11.682998999999999</v>
      </c>
      <c r="I3373">
        <v>11.682998999999999</v>
      </c>
    </row>
    <row r="3374" spans="1:9" x14ac:dyDescent="0.25">
      <c r="A3374" s="8">
        <v>2024</v>
      </c>
      <c r="B3374" s="9" t="s">
        <v>783</v>
      </c>
      <c r="C3374" s="9" t="s">
        <v>3652</v>
      </c>
      <c r="D3374" s="9" t="s">
        <v>4453</v>
      </c>
      <c r="E3374" s="11">
        <f>VLOOKUP(C3374,Typology!$A$2:$D$615,4,FALSE)</f>
        <v>1</v>
      </c>
      <c r="F3374" s="9" t="s">
        <v>584</v>
      </c>
      <c r="G3374" s="9" t="s">
        <v>5737</v>
      </c>
      <c r="H3374">
        <v>0</v>
      </c>
      <c r="I3374">
        <v>406.01681600000001</v>
      </c>
    </row>
    <row r="3375" spans="1:9" x14ac:dyDescent="0.25">
      <c r="A3375" s="8">
        <v>2024</v>
      </c>
      <c r="B3375" s="9" t="s">
        <v>783</v>
      </c>
      <c r="C3375" s="9" t="s">
        <v>3652</v>
      </c>
      <c r="D3375" s="9" t="s">
        <v>4453</v>
      </c>
      <c r="E3375" s="11">
        <f>VLOOKUP(C3375,Typology!$A$2:$D$615,4,FALSE)</f>
        <v>1</v>
      </c>
      <c r="F3375" s="9" t="s">
        <v>3657</v>
      </c>
      <c r="G3375" s="9" t="s">
        <v>8182</v>
      </c>
      <c r="H3375">
        <v>206.99384499999999</v>
      </c>
      <c r="I3375">
        <v>222.73522399999999</v>
      </c>
    </row>
    <row r="3376" spans="1:9" x14ac:dyDescent="0.25">
      <c r="A3376" s="8">
        <v>2024</v>
      </c>
      <c r="B3376" s="9" t="s">
        <v>783</v>
      </c>
      <c r="C3376" s="9" t="s">
        <v>3658</v>
      </c>
      <c r="D3376" s="9" t="s">
        <v>4825</v>
      </c>
      <c r="E3376" s="11">
        <f>VLOOKUP(C3376,Typology!$A$2:$D$615,4,FALSE)</f>
        <v>4</v>
      </c>
      <c r="F3376" s="9" t="s">
        <v>3659</v>
      </c>
      <c r="G3376" s="9" t="s">
        <v>8183</v>
      </c>
      <c r="H3376">
        <v>7.1444449999999993</v>
      </c>
      <c r="I3376">
        <v>7.1444449999999993</v>
      </c>
    </row>
    <row r="3377" spans="1:9" x14ac:dyDescent="0.25">
      <c r="A3377" s="8">
        <v>2024</v>
      </c>
      <c r="B3377" s="9" t="s">
        <v>783</v>
      </c>
      <c r="C3377" s="9" t="s">
        <v>3658</v>
      </c>
      <c r="D3377" s="9" t="s">
        <v>4825</v>
      </c>
      <c r="E3377" s="11">
        <f>VLOOKUP(C3377,Typology!$A$2:$D$615,4,FALSE)</f>
        <v>4</v>
      </c>
      <c r="F3377" s="9" t="s">
        <v>3660</v>
      </c>
      <c r="G3377" s="9" t="s">
        <v>8184</v>
      </c>
      <c r="H3377">
        <v>0</v>
      </c>
      <c r="I3377">
        <v>460.47765500000003</v>
      </c>
    </row>
    <row r="3378" spans="1:9" x14ac:dyDescent="0.25">
      <c r="A3378" s="8">
        <v>2024</v>
      </c>
      <c r="B3378" s="9" t="s">
        <v>783</v>
      </c>
      <c r="C3378" s="9" t="s">
        <v>3658</v>
      </c>
      <c r="D3378" s="9" t="s">
        <v>4825</v>
      </c>
      <c r="E3378" s="11">
        <f>VLOOKUP(C3378,Typology!$A$2:$D$615,4,FALSE)</f>
        <v>4</v>
      </c>
      <c r="F3378" s="9" t="s">
        <v>3661</v>
      </c>
      <c r="G3378" s="9" t="s">
        <v>8185</v>
      </c>
      <c r="H3378">
        <v>0</v>
      </c>
      <c r="I3378">
        <v>469.65017399999999</v>
      </c>
    </row>
    <row r="3379" spans="1:9" x14ac:dyDescent="0.25">
      <c r="A3379" s="8">
        <v>2024</v>
      </c>
      <c r="B3379" s="9" t="s">
        <v>783</v>
      </c>
      <c r="C3379" s="9" t="s">
        <v>3658</v>
      </c>
      <c r="D3379" s="9" t="s">
        <v>4825</v>
      </c>
      <c r="E3379" s="11">
        <f>VLOOKUP(C3379,Typology!$A$2:$D$615,4,FALSE)</f>
        <v>4</v>
      </c>
      <c r="F3379" s="9" t="s">
        <v>3662</v>
      </c>
      <c r="G3379" s="9" t="s">
        <v>8186</v>
      </c>
      <c r="H3379">
        <v>746.02905599999997</v>
      </c>
      <c r="I3379">
        <v>746.02905599999997</v>
      </c>
    </row>
    <row r="3380" spans="1:9" x14ac:dyDescent="0.25">
      <c r="A3380" s="8">
        <v>2024</v>
      </c>
      <c r="B3380" s="9" t="s">
        <v>783</v>
      </c>
      <c r="C3380" s="9" t="s">
        <v>3663</v>
      </c>
      <c r="D3380" s="9" t="s">
        <v>4455</v>
      </c>
      <c r="E3380" s="11">
        <f>VLOOKUP(C3380,Typology!$A$2:$D$615,4,FALSE)</f>
        <v>1</v>
      </c>
      <c r="F3380" s="9" t="s">
        <v>3664</v>
      </c>
      <c r="G3380" s="9" t="s">
        <v>8187</v>
      </c>
      <c r="H3380">
        <v>217.23444699999999</v>
      </c>
      <c r="I3380">
        <v>257.07310200000001</v>
      </c>
    </row>
    <row r="3381" spans="1:9" x14ac:dyDescent="0.25">
      <c r="A3381" s="8">
        <v>2024</v>
      </c>
      <c r="B3381" s="9" t="s">
        <v>783</v>
      </c>
      <c r="C3381" s="9" t="s">
        <v>3663</v>
      </c>
      <c r="D3381" s="9" t="s">
        <v>4455</v>
      </c>
      <c r="E3381" s="11">
        <f>VLOOKUP(C3381,Typology!$A$2:$D$615,4,FALSE)</f>
        <v>1</v>
      </c>
      <c r="F3381" s="9" t="s">
        <v>3665</v>
      </c>
      <c r="G3381" s="9" t="s">
        <v>8188</v>
      </c>
      <c r="H3381">
        <v>234.368098</v>
      </c>
      <c r="I3381">
        <v>258.36809799999997</v>
      </c>
    </row>
    <row r="3382" spans="1:9" x14ac:dyDescent="0.25">
      <c r="A3382" s="8">
        <v>2024</v>
      </c>
      <c r="B3382" s="9" t="s">
        <v>783</v>
      </c>
      <c r="C3382" s="9" t="s">
        <v>3663</v>
      </c>
      <c r="D3382" s="9" t="s">
        <v>4455</v>
      </c>
      <c r="E3382" s="11">
        <f>VLOOKUP(C3382,Typology!$A$2:$D$615,4,FALSE)</f>
        <v>1</v>
      </c>
      <c r="F3382" s="9" t="s">
        <v>3666</v>
      </c>
      <c r="G3382" s="9" t="s">
        <v>8189</v>
      </c>
      <c r="H3382">
        <v>427.59095500000001</v>
      </c>
      <c r="I3382">
        <v>501.14473500000003</v>
      </c>
    </row>
    <row r="3383" spans="1:9" x14ac:dyDescent="0.25">
      <c r="A3383" s="8">
        <v>2024</v>
      </c>
      <c r="B3383" s="9" t="s">
        <v>783</v>
      </c>
      <c r="C3383" s="9" t="s">
        <v>3663</v>
      </c>
      <c r="D3383" s="9" t="s">
        <v>4455</v>
      </c>
      <c r="E3383" s="11">
        <f>VLOOKUP(C3383,Typology!$A$2:$D$615,4,FALSE)</f>
        <v>1</v>
      </c>
      <c r="F3383" s="9" t="s">
        <v>3667</v>
      </c>
      <c r="G3383" s="9" t="s">
        <v>8190</v>
      </c>
      <c r="H3383">
        <v>472.80163499999998</v>
      </c>
      <c r="I3383">
        <v>563.46045800000002</v>
      </c>
    </row>
    <row r="3384" spans="1:9" x14ac:dyDescent="0.25">
      <c r="A3384" s="8">
        <v>2024</v>
      </c>
      <c r="B3384" s="9" t="s">
        <v>783</v>
      </c>
      <c r="C3384" s="9" t="s">
        <v>3663</v>
      </c>
      <c r="D3384" s="9" t="s">
        <v>4455</v>
      </c>
      <c r="E3384" s="11">
        <f>VLOOKUP(C3384,Typology!$A$2:$D$615,4,FALSE)</f>
        <v>1</v>
      </c>
      <c r="F3384" s="9" t="s">
        <v>3668</v>
      </c>
      <c r="G3384" s="9" t="s">
        <v>8191</v>
      </c>
      <c r="H3384">
        <v>0</v>
      </c>
      <c r="I3384">
        <v>711.27328499999999</v>
      </c>
    </row>
    <row r="3385" spans="1:9" x14ac:dyDescent="0.25">
      <c r="A3385" s="8">
        <v>2024</v>
      </c>
      <c r="B3385" s="9" t="s">
        <v>783</v>
      </c>
      <c r="C3385" s="9" t="s">
        <v>3663</v>
      </c>
      <c r="D3385" s="9" t="s">
        <v>4455</v>
      </c>
      <c r="E3385" s="11">
        <f>VLOOKUP(C3385,Typology!$A$2:$D$615,4,FALSE)</f>
        <v>1</v>
      </c>
      <c r="F3385" s="9" t="s">
        <v>3669</v>
      </c>
      <c r="G3385" s="9" t="s">
        <v>8192</v>
      </c>
      <c r="H3385">
        <v>0.77058799999999994</v>
      </c>
      <c r="I3385">
        <v>482.57585899999998</v>
      </c>
    </row>
    <row r="3386" spans="1:9" x14ac:dyDescent="0.25">
      <c r="A3386" s="8">
        <v>2024</v>
      </c>
      <c r="B3386" s="9" t="s">
        <v>783</v>
      </c>
      <c r="C3386" s="9" t="s">
        <v>3670</v>
      </c>
      <c r="D3386" s="9" t="s">
        <v>4718</v>
      </c>
      <c r="E3386" s="11">
        <f>VLOOKUP(C3386,Typology!$A$2:$D$615,4,FALSE)</f>
        <v>3</v>
      </c>
      <c r="F3386" s="9" t="s">
        <v>3671</v>
      </c>
      <c r="G3386" s="9" t="s">
        <v>8193</v>
      </c>
      <c r="H3386">
        <v>667.23322600000006</v>
      </c>
      <c r="I3386">
        <v>667.23322600000006</v>
      </c>
    </row>
    <row r="3387" spans="1:9" x14ac:dyDescent="0.25">
      <c r="A3387" s="8">
        <v>2024</v>
      </c>
      <c r="B3387" s="9" t="s">
        <v>783</v>
      </c>
      <c r="C3387" s="9" t="s">
        <v>3670</v>
      </c>
      <c r="D3387" s="9" t="s">
        <v>4718</v>
      </c>
      <c r="E3387" s="11">
        <f>VLOOKUP(C3387,Typology!$A$2:$D$615,4,FALSE)</f>
        <v>3</v>
      </c>
      <c r="F3387" s="9" t="s">
        <v>3672</v>
      </c>
      <c r="G3387" s="9" t="s">
        <v>8194</v>
      </c>
      <c r="H3387">
        <v>0</v>
      </c>
      <c r="I3387">
        <v>371.01964099999998</v>
      </c>
    </row>
    <row r="3388" spans="1:9" x14ac:dyDescent="0.25">
      <c r="A3388" s="8">
        <v>2024</v>
      </c>
      <c r="B3388" s="9" t="s">
        <v>783</v>
      </c>
      <c r="C3388" s="9" t="s">
        <v>3670</v>
      </c>
      <c r="D3388" s="9" t="s">
        <v>4718</v>
      </c>
      <c r="E3388" s="11">
        <f>VLOOKUP(C3388,Typology!$A$2:$D$615,4,FALSE)</f>
        <v>3</v>
      </c>
      <c r="F3388" s="9" t="s">
        <v>3673</v>
      </c>
      <c r="G3388" s="9" t="s">
        <v>8195</v>
      </c>
      <c r="H3388">
        <v>131.14562999999998</v>
      </c>
      <c r="I3388">
        <v>528.799848</v>
      </c>
    </row>
    <row r="3389" spans="1:9" x14ac:dyDescent="0.25">
      <c r="A3389" s="8">
        <v>2024</v>
      </c>
      <c r="B3389" s="9" t="s">
        <v>783</v>
      </c>
      <c r="C3389" s="9" t="s">
        <v>3674</v>
      </c>
      <c r="D3389" s="9" t="s">
        <v>4600</v>
      </c>
      <c r="E3389" s="11">
        <f>VLOOKUP(C3389,Typology!$A$2:$D$615,4,FALSE)</f>
        <v>2</v>
      </c>
      <c r="F3389" s="9" t="s">
        <v>3675</v>
      </c>
      <c r="G3389" s="9" t="s">
        <v>8196</v>
      </c>
      <c r="H3389">
        <v>0</v>
      </c>
      <c r="I3389">
        <v>249.44500499999998</v>
      </c>
    </row>
    <row r="3390" spans="1:9" x14ac:dyDescent="0.25">
      <c r="A3390" s="8">
        <v>2024</v>
      </c>
      <c r="B3390" s="9" t="s">
        <v>783</v>
      </c>
      <c r="C3390" s="9" t="s">
        <v>3674</v>
      </c>
      <c r="D3390" s="9" t="s">
        <v>4600</v>
      </c>
      <c r="E3390" s="11">
        <f>VLOOKUP(C3390,Typology!$A$2:$D$615,4,FALSE)</f>
        <v>2</v>
      </c>
      <c r="F3390" s="9" t="s">
        <v>3676</v>
      </c>
      <c r="G3390" s="9" t="s">
        <v>8197</v>
      </c>
      <c r="H3390">
        <v>475.760895</v>
      </c>
      <c r="I3390">
        <v>697.91696200000001</v>
      </c>
    </row>
    <row r="3391" spans="1:9" x14ac:dyDescent="0.25">
      <c r="A3391" s="8">
        <v>2024</v>
      </c>
      <c r="B3391" s="9" t="s">
        <v>783</v>
      </c>
      <c r="C3391" s="9" t="s">
        <v>3677</v>
      </c>
      <c r="D3391" s="9" t="s">
        <v>4720</v>
      </c>
      <c r="E3391" s="11">
        <f>VLOOKUP(C3391,Typology!$A$2:$D$615,4,FALSE)</f>
        <v>3</v>
      </c>
      <c r="F3391" s="9" t="s">
        <v>618</v>
      </c>
      <c r="G3391" s="9" t="s">
        <v>5769</v>
      </c>
      <c r="H3391">
        <v>0</v>
      </c>
      <c r="I3391">
        <v>504.05406099999999</v>
      </c>
    </row>
    <row r="3392" spans="1:9" x14ac:dyDescent="0.25">
      <c r="A3392" s="8">
        <v>2024</v>
      </c>
      <c r="B3392" s="9" t="s">
        <v>783</v>
      </c>
      <c r="C3392" s="9" t="s">
        <v>3677</v>
      </c>
      <c r="D3392" s="9" t="s">
        <v>4720</v>
      </c>
      <c r="E3392" s="11">
        <f>VLOOKUP(C3392,Typology!$A$2:$D$615,4,FALSE)</f>
        <v>3</v>
      </c>
      <c r="F3392" s="9" t="s">
        <v>3678</v>
      </c>
      <c r="G3392" s="9" t="s">
        <v>8198</v>
      </c>
      <c r="H3392">
        <v>362.18563699999999</v>
      </c>
      <c r="I3392">
        <v>362.18563699999999</v>
      </c>
    </row>
    <row r="3393" spans="1:9" x14ac:dyDescent="0.25">
      <c r="A3393" s="8">
        <v>2024</v>
      </c>
      <c r="B3393" s="9" t="s">
        <v>783</v>
      </c>
      <c r="C3393" s="9" t="s">
        <v>3677</v>
      </c>
      <c r="D3393" s="9" t="s">
        <v>4720</v>
      </c>
      <c r="E3393" s="11">
        <f>VLOOKUP(C3393,Typology!$A$2:$D$615,4,FALSE)</f>
        <v>3</v>
      </c>
      <c r="F3393" s="9" t="s">
        <v>3679</v>
      </c>
      <c r="G3393" s="9" t="s">
        <v>8199</v>
      </c>
      <c r="H3393">
        <v>208.083831</v>
      </c>
      <c r="I3393">
        <v>326.04191500000002</v>
      </c>
    </row>
    <row r="3394" spans="1:9" x14ac:dyDescent="0.25">
      <c r="A3394" s="8">
        <v>2024</v>
      </c>
      <c r="B3394" s="9" t="s">
        <v>783</v>
      </c>
      <c r="C3394" s="9" t="s">
        <v>3680</v>
      </c>
      <c r="D3394" s="9" t="s">
        <v>4719</v>
      </c>
      <c r="E3394" s="11">
        <f>VLOOKUP(C3394,Typology!$A$2:$D$615,4,FALSE)</f>
        <v>3</v>
      </c>
      <c r="F3394" s="9" t="s">
        <v>3681</v>
      </c>
      <c r="G3394" s="9" t="s">
        <v>8200</v>
      </c>
      <c r="H3394">
        <v>214.52610899999999</v>
      </c>
      <c r="I3394">
        <v>214.52610899999999</v>
      </c>
    </row>
    <row r="3395" spans="1:9" x14ac:dyDescent="0.25">
      <c r="A3395" s="8">
        <v>2024</v>
      </c>
      <c r="B3395" s="9" t="s">
        <v>783</v>
      </c>
      <c r="C3395" s="9" t="s">
        <v>3680</v>
      </c>
      <c r="D3395" s="9" t="s">
        <v>4719</v>
      </c>
      <c r="E3395" s="11">
        <f>VLOOKUP(C3395,Typology!$A$2:$D$615,4,FALSE)</f>
        <v>3</v>
      </c>
      <c r="F3395" s="9" t="s">
        <v>3682</v>
      </c>
      <c r="G3395" s="9" t="s">
        <v>8201</v>
      </c>
      <c r="H3395">
        <v>0</v>
      </c>
      <c r="I3395">
        <v>139.733193</v>
      </c>
    </row>
    <row r="3396" spans="1:9" x14ac:dyDescent="0.25">
      <c r="A3396" s="8">
        <v>2024</v>
      </c>
      <c r="B3396" s="9" t="s">
        <v>783</v>
      </c>
      <c r="C3396" s="9" t="s">
        <v>3680</v>
      </c>
      <c r="D3396" s="9" t="s">
        <v>4719</v>
      </c>
      <c r="E3396" s="11">
        <f>VLOOKUP(C3396,Typology!$A$2:$D$615,4,FALSE)</f>
        <v>3</v>
      </c>
      <c r="F3396" s="9" t="s">
        <v>3683</v>
      </c>
      <c r="G3396" s="9" t="s">
        <v>8202</v>
      </c>
      <c r="H3396">
        <v>0</v>
      </c>
      <c r="I3396">
        <v>119.99999700000001</v>
      </c>
    </row>
    <row r="3397" spans="1:9" x14ac:dyDescent="0.25">
      <c r="A3397" s="8">
        <v>2024</v>
      </c>
      <c r="B3397" s="9" t="s">
        <v>783</v>
      </c>
      <c r="C3397" s="9" t="s">
        <v>3684</v>
      </c>
      <c r="D3397" s="9" t="s">
        <v>4721</v>
      </c>
      <c r="E3397" s="11">
        <f>VLOOKUP(C3397,Typology!$A$2:$D$615,4,FALSE)</f>
        <v>3</v>
      </c>
      <c r="F3397" s="9" t="s">
        <v>3685</v>
      </c>
      <c r="G3397" s="9" t="s">
        <v>8203</v>
      </c>
      <c r="H3397">
        <v>579.80427899999995</v>
      </c>
      <c r="I3397">
        <v>579.80427899999995</v>
      </c>
    </row>
    <row r="3398" spans="1:9" x14ac:dyDescent="0.25">
      <c r="A3398" s="8">
        <v>2024</v>
      </c>
      <c r="B3398" s="9" t="s">
        <v>783</v>
      </c>
      <c r="C3398" s="9" t="s">
        <v>3684</v>
      </c>
      <c r="D3398" s="9" t="s">
        <v>4721</v>
      </c>
      <c r="E3398" s="11">
        <f>VLOOKUP(C3398,Typology!$A$2:$D$615,4,FALSE)</f>
        <v>3</v>
      </c>
      <c r="F3398" s="9" t="s">
        <v>613</v>
      </c>
      <c r="G3398" s="9" t="s">
        <v>5764</v>
      </c>
      <c r="H3398">
        <v>0</v>
      </c>
      <c r="I3398">
        <v>326.22261500000002</v>
      </c>
    </row>
    <row r="3399" spans="1:9" x14ac:dyDescent="0.25">
      <c r="A3399" s="8">
        <v>2024</v>
      </c>
      <c r="B3399" s="9" t="s">
        <v>783</v>
      </c>
      <c r="C3399" s="9" t="s">
        <v>3684</v>
      </c>
      <c r="D3399" s="9" t="s">
        <v>4721</v>
      </c>
      <c r="E3399" s="11">
        <f>VLOOKUP(C3399,Typology!$A$2:$D$615,4,FALSE)</f>
        <v>3</v>
      </c>
      <c r="F3399" s="9" t="s">
        <v>3686</v>
      </c>
      <c r="G3399" s="9" t="s">
        <v>8204</v>
      </c>
      <c r="H3399">
        <v>0</v>
      </c>
      <c r="I3399">
        <v>265.92207999999999</v>
      </c>
    </row>
    <row r="3400" spans="1:9" x14ac:dyDescent="0.25">
      <c r="A3400" s="8">
        <v>2024</v>
      </c>
      <c r="B3400" s="9" t="s">
        <v>783</v>
      </c>
      <c r="C3400" s="9" t="s">
        <v>3687</v>
      </c>
      <c r="D3400" s="9" t="s">
        <v>4339</v>
      </c>
      <c r="E3400" s="11">
        <f>VLOOKUP(C3400,Typology!$A$2:$D$615,4,FALSE)</f>
        <v>0</v>
      </c>
      <c r="F3400" s="9" t="s">
        <v>3688</v>
      </c>
      <c r="G3400" s="9" t="s">
        <v>8205</v>
      </c>
      <c r="H3400">
        <v>29.690514</v>
      </c>
      <c r="I3400">
        <v>32.690514</v>
      </c>
    </row>
    <row r="3401" spans="1:9" x14ac:dyDescent="0.25">
      <c r="A3401" s="8">
        <v>2024</v>
      </c>
      <c r="B3401" s="9" t="s">
        <v>783</v>
      </c>
      <c r="C3401" s="9" t="s">
        <v>3687</v>
      </c>
      <c r="D3401" s="9" t="s">
        <v>4339</v>
      </c>
      <c r="E3401" s="11">
        <f>VLOOKUP(C3401,Typology!$A$2:$D$615,4,FALSE)</f>
        <v>0</v>
      </c>
      <c r="F3401" s="9" t="s">
        <v>3689</v>
      </c>
      <c r="G3401" s="9" t="s">
        <v>8206</v>
      </c>
      <c r="H3401">
        <v>0</v>
      </c>
      <c r="I3401">
        <v>27</v>
      </c>
    </row>
    <row r="3402" spans="1:9" x14ac:dyDescent="0.25">
      <c r="A3402" s="8">
        <v>2024</v>
      </c>
      <c r="B3402" s="9" t="s">
        <v>783</v>
      </c>
      <c r="C3402" s="9" t="s">
        <v>3690</v>
      </c>
      <c r="D3402" s="9" t="s">
        <v>4458</v>
      </c>
      <c r="E3402" s="11">
        <f>VLOOKUP(C3402,Typology!$A$2:$D$615,4,FALSE)</f>
        <v>1</v>
      </c>
      <c r="F3402" s="9" t="s">
        <v>3691</v>
      </c>
      <c r="G3402" s="9" t="s">
        <v>8207</v>
      </c>
      <c r="H3402">
        <v>305.06503400000003</v>
      </c>
      <c r="I3402">
        <v>305.06503400000003</v>
      </c>
    </row>
    <row r="3403" spans="1:9" x14ac:dyDescent="0.25">
      <c r="A3403" s="8">
        <v>2024</v>
      </c>
      <c r="B3403" s="9" t="s">
        <v>783</v>
      </c>
      <c r="C3403" s="9" t="s">
        <v>3690</v>
      </c>
      <c r="D3403" s="9" t="s">
        <v>4458</v>
      </c>
      <c r="E3403" s="11">
        <f>VLOOKUP(C3403,Typology!$A$2:$D$615,4,FALSE)</f>
        <v>1</v>
      </c>
      <c r="F3403" s="9" t="s">
        <v>3692</v>
      </c>
      <c r="G3403" s="9" t="s">
        <v>8208</v>
      </c>
      <c r="H3403">
        <v>0</v>
      </c>
      <c r="I3403">
        <v>172.89301399999999</v>
      </c>
    </row>
    <row r="3404" spans="1:9" x14ac:dyDescent="0.25">
      <c r="A3404" s="8">
        <v>2024</v>
      </c>
      <c r="B3404" s="9" t="s">
        <v>783</v>
      </c>
      <c r="C3404" s="9" t="s">
        <v>3690</v>
      </c>
      <c r="D3404" s="9" t="s">
        <v>4458</v>
      </c>
      <c r="E3404" s="11">
        <f>VLOOKUP(C3404,Typology!$A$2:$D$615,4,FALSE)</f>
        <v>1</v>
      </c>
      <c r="F3404" s="9" t="s">
        <v>3693</v>
      </c>
      <c r="G3404" s="9" t="s">
        <v>8209</v>
      </c>
      <c r="H3404">
        <v>0</v>
      </c>
      <c r="I3404">
        <v>130.009445</v>
      </c>
    </row>
    <row r="3405" spans="1:9" x14ac:dyDescent="0.25">
      <c r="A3405" s="8">
        <v>2024</v>
      </c>
      <c r="B3405" s="9" t="s">
        <v>783</v>
      </c>
      <c r="C3405" s="9" t="s">
        <v>3694</v>
      </c>
      <c r="D3405" s="9" t="s">
        <v>4460</v>
      </c>
      <c r="E3405" s="11">
        <f>VLOOKUP(C3405,Typology!$A$2:$D$615,4,FALSE)</f>
        <v>1</v>
      </c>
      <c r="F3405" s="9" t="s">
        <v>3695</v>
      </c>
      <c r="G3405" s="9" t="s">
        <v>8210</v>
      </c>
      <c r="H3405">
        <v>179.903718</v>
      </c>
      <c r="I3405">
        <v>215.76899499999999</v>
      </c>
    </row>
    <row r="3406" spans="1:9" x14ac:dyDescent="0.25">
      <c r="A3406" s="8">
        <v>2024</v>
      </c>
      <c r="B3406" s="9" t="s">
        <v>783</v>
      </c>
      <c r="C3406" s="9" t="s">
        <v>3694</v>
      </c>
      <c r="D3406" s="9" t="s">
        <v>4460</v>
      </c>
      <c r="E3406" s="11">
        <f>VLOOKUP(C3406,Typology!$A$2:$D$615,4,FALSE)</f>
        <v>1</v>
      </c>
      <c r="F3406" s="9" t="s">
        <v>3696</v>
      </c>
      <c r="G3406" s="9" t="s">
        <v>8211</v>
      </c>
      <c r="H3406">
        <v>213.71268599999999</v>
      </c>
      <c r="I3406">
        <v>250.528009</v>
      </c>
    </row>
    <row r="3407" spans="1:9" x14ac:dyDescent="0.25">
      <c r="A3407" s="8">
        <v>2024</v>
      </c>
      <c r="B3407" s="9" t="s">
        <v>783</v>
      </c>
      <c r="C3407" s="9" t="s">
        <v>3694</v>
      </c>
      <c r="D3407" s="9" t="s">
        <v>4460</v>
      </c>
      <c r="E3407" s="11">
        <f>VLOOKUP(C3407,Typology!$A$2:$D$615,4,FALSE)</f>
        <v>1</v>
      </c>
      <c r="F3407" s="9" t="s">
        <v>3697</v>
      </c>
      <c r="G3407" s="9" t="s">
        <v>8212</v>
      </c>
      <c r="H3407">
        <v>0</v>
      </c>
      <c r="I3407">
        <v>389.47618799999998</v>
      </c>
    </row>
    <row r="3408" spans="1:9" x14ac:dyDescent="0.25">
      <c r="A3408" s="8">
        <v>2024</v>
      </c>
      <c r="B3408" s="9" t="s">
        <v>783</v>
      </c>
      <c r="C3408" s="9" t="s">
        <v>3698</v>
      </c>
      <c r="D3408" s="9" t="s">
        <v>4601</v>
      </c>
      <c r="E3408" s="11">
        <f>VLOOKUP(C3408,Typology!$A$2:$D$615,4,FALSE)</f>
        <v>2</v>
      </c>
      <c r="F3408" s="9" t="s">
        <v>3699</v>
      </c>
      <c r="G3408" s="9" t="s">
        <v>8213</v>
      </c>
      <c r="H3408">
        <v>331.456186</v>
      </c>
      <c r="I3408">
        <v>331.456186</v>
      </c>
    </row>
    <row r="3409" spans="1:9" x14ac:dyDescent="0.25">
      <c r="A3409" s="8">
        <v>2024</v>
      </c>
      <c r="B3409" s="9" t="s">
        <v>783</v>
      </c>
      <c r="C3409" s="9" t="s">
        <v>3698</v>
      </c>
      <c r="D3409" s="9" t="s">
        <v>4601</v>
      </c>
      <c r="E3409" s="11">
        <f>VLOOKUP(C3409,Typology!$A$2:$D$615,4,FALSE)</f>
        <v>2</v>
      </c>
      <c r="F3409" s="9" t="s">
        <v>3700</v>
      </c>
      <c r="G3409" s="9" t="s">
        <v>8214</v>
      </c>
      <c r="H3409">
        <v>0</v>
      </c>
      <c r="I3409">
        <v>692.81401700000004</v>
      </c>
    </row>
    <row r="3410" spans="1:9" x14ac:dyDescent="0.25">
      <c r="A3410" s="8">
        <v>2024</v>
      </c>
      <c r="B3410" s="9" t="s">
        <v>783</v>
      </c>
      <c r="C3410" s="9" t="s">
        <v>3698</v>
      </c>
      <c r="D3410" s="9" t="s">
        <v>4601</v>
      </c>
      <c r="E3410" s="11">
        <f>VLOOKUP(C3410,Typology!$A$2:$D$615,4,FALSE)</f>
        <v>2</v>
      </c>
      <c r="F3410" s="9" t="s">
        <v>3701</v>
      </c>
      <c r="G3410" s="9" t="s">
        <v>8215</v>
      </c>
      <c r="H3410">
        <v>282.07045199999999</v>
      </c>
      <c r="I3410">
        <v>282.07045199999999</v>
      </c>
    </row>
    <row r="3411" spans="1:9" x14ac:dyDescent="0.25">
      <c r="A3411" s="8">
        <v>2024</v>
      </c>
      <c r="B3411" s="9" t="s">
        <v>783</v>
      </c>
      <c r="C3411" s="9" t="s">
        <v>3698</v>
      </c>
      <c r="D3411" s="9" t="s">
        <v>4601</v>
      </c>
      <c r="E3411" s="11">
        <f>VLOOKUP(C3411,Typology!$A$2:$D$615,4,FALSE)</f>
        <v>2</v>
      </c>
      <c r="F3411" s="9" t="s">
        <v>3702</v>
      </c>
      <c r="G3411" s="9" t="s">
        <v>8216</v>
      </c>
      <c r="H3411">
        <v>371.06224499999996</v>
      </c>
      <c r="I3411">
        <v>371.06224499999996</v>
      </c>
    </row>
    <row r="3412" spans="1:9" x14ac:dyDescent="0.25">
      <c r="A3412" s="8">
        <v>2024</v>
      </c>
      <c r="B3412" s="9" t="s">
        <v>783</v>
      </c>
      <c r="C3412" s="9" t="s">
        <v>3698</v>
      </c>
      <c r="D3412" s="9" t="s">
        <v>4601</v>
      </c>
      <c r="E3412" s="11">
        <f>VLOOKUP(C3412,Typology!$A$2:$D$615,4,FALSE)</f>
        <v>2</v>
      </c>
      <c r="F3412" s="9" t="s">
        <v>3703</v>
      </c>
      <c r="G3412" s="9" t="s">
        <v>8217</v>
      </c>
      <c r="H3412">
        <v>1</v>
      </c>
      <c r="I3412">
        <v>523.73644999999999</v>
      </c>
    </row>
    <row r="3413" spans="1:9" x14ac:dyDescent="0.25">
      <c r="A3413" s="8">
        <v>2024</v>
      </c>
      <c r="B3413" s="9" t="s">
        <v>783</v>
      </c>
      <c r="C3413" s="9" t="s">
        <v>3704</v>
      </c>
      <c r="D3413" s="9" t="s">
        <v>5525</v>
      </c>
      <c r="E3413" s="11">
        <f>VLOOKUP(C3413,Typology!$A$2:$D$615,4,FALSE)</f>
        <v>1</v>
      </c>
      <c r="F3413" s="9" t="s">
        <v>3705</v>
      </c>
      <c r="G3413" s="9" t="s">
        <v>8218</v>
      </c>
      <c r="H3413">
        <v>0</v>
      </c>
      <c r="I3413">
        <v>225.10444999999999</v>
      </c>
    </row>
    <row r="3414" spans="1:9" x14ac:dyDescent="0.25">
      <c r="A3414" s="8">
        <v>2024</v>
      </c>
      <c r="B3414" s="9" t="s">
        <v>783</v>
      </c>
      <c r="C3414" s="9" t="s">
        <v>3704</v>
      </c>
      <c r="D3414" s="9" t="s">
        <v>5525</v>
      </c>
      <c r="E3414" s="11">
        <f>VLOOKUP(C3414,Typology!$A$2:$D$615,4,FALSE)</f>
        <v>1</v>
      </c>
      <c r="F3414" s="9" t="s">
        <v>3706</v>
      </c>
      <c r="G3414" s="9" t="s">
        <v>8219</v>
      </c>
      <c r="H3414">
        <v>286.47632599999997</v>
      </c>
      <c r="I3414">
        <v>333.349267</v>
      </c>
    </row>
    <row r="3415" spans="1:9" x14ac:dyDescent="0.25">
      <c r="A3415" s="8">
        <v>2024</v>
      </c>
      <c r="B3415" s="9" t="s">
        <v>783</v>
      </c>
      <c r="C3415" s="9" t="s">
        <v>3707</v>
      </c>
      <c r="D3415" s="9" t="s">
        <v>4722</v>
      </c>
      <c r="E3415" s="11">
        <f>VLOOKUP(C3415,Typology!$A$2:$D$615,4,FALSE)</f>
        <v>3</v>
      </c>
      <c r="F3415" s="9" t="s">
        <v>654</v>
      </c>
      <c r="G3415" s="9" t="s">
        <v>5800</v>
      </c>
      <c r="H3415">
        <v>0</v>
      </c>
      <c r="I3415">
        <v>810.73391900000001</v>
      </c>
    </row>
    <row r="3416" spans="1:9" x14ac:dyDescent="0.25">
      <c r="A3416" s="8">
        <v>2024</v>
      </c>
      <c r="B3416" s="9" t="s">
        <v>783</v>
      </c>
      <c r="C3416" s="9" t="s">
        <v>3707</v>
      </c>
      <c r="D3416" s="9" t="s">
        <v>4722</v>
      </c>
      <c r="E3416" s="11">
        <f>VLOOKUP(C3416,Typology!$A$2:$D$615,4,FALSE)</f>
        <v>3</v>
      </c>
      <c r="F3416" s="9" t="s">
        <v>3708</v>
      </c>
      <c r="G3416" s="9" t="s">
        <v>8220</v>
      </c>
      <c r="H3416">
        <v>2</v>
      </c>
      <c r="I3416">
        <v>2</v>
      </c>
    </row>
    <row r="3417" spans="1:9" x14ac:dyDescent="0.25">
      <c r="A3417" s="8">
        <v>2024</v>
      </c>
      <c r="B3417" s="9" t="s">
        <v>783</v>
      </c>
      <c r="C3417" s="9" t="s">
        <v>3707</v>
      </c>
      <c r="D3417" s="9" t="s">
        <v>4722</v>
      </c>
      <c r="E3417" s="11">
        <f>VLOOKUP(C3417,Typology!$A$2:$D$615,4,FALSE)</f>
        <v>3</v>
      </c>
      <c r="F3417" s="9" t="s">
        <v>3709</v>
      </c>
      <c r="G3417" s="9" t="s">
        <v>8221</v>
      </c>
      <c r="H3417">
        <v>0</v>
      </c>
      <c r="I3417">
        <v>1</v>
      </c>
    </row>
    <row r="3418" spans="1:9" x14ac:dyDescent="0.25">
      <c r="A3418" s="8">
        <v>2024</v>
      </c>
      <c r="B3418" s="9" t="s">
        <v>783</v>
      </c>
      <c r="C3418" s="9" t="s">
        <v>3707</v>
      </c>
      <c r="D3418" s="9" t="s">
        <v>4722</v>
      </c>
      <c r="E3418" s="11">
        <f>VLOOKUP(C3418,Typology!$A$2:$D$615,4,FALSE)</f>
        <v>3</v>
      </c>
      <c r="F3418" s="9" t="s">
        <v>3710</v>
      </c>
      <c r="G3418" s="9" t="s">
        <v>6509</v>
      </c>
      <c r="H3418">
        <v>4</v>
      </c>
      <c r="I3418">
        <v>4</v>
      </c>
    </row>
    <row r="3419" spans="1:9" x14ac:dyDescent="0.25">
      <c r="A3419" s="8">
        <v>2024</v>
      </c>
      <c r="B3419" s="9" t="s">
        <v>783</v>
      </c>
      <c r="C3419" s="9" t="s">
        <v>3707</v>
      </c>
      <c r="D3419" s="9" t="s">
        <v>4722</v>
      </c>
      <c r="E3419" s="11">
        <f>VLOOKUP(C3419,Typology!$A$2:$D$615,4,FALSE)</f>
        <v>3</v>
      </c>
      <c r="F3419" s="9" t="s">
        <v>661</v>
      </c>
      <c r="G3419" s="9" t="s">
        <v>5807</v>
      </c>
      <c r="H3419">
        <v>1</v>
      </c>
      <c r="I3419">
        <v>1.74</v>
      </c>
    </row>
    <row r="3420" spans="1:9" x14ac:dyDescent="0.25">
      <c r="A3420" s="8">
        <v>2024</v>
      </c>
      <c r="B3420" s="9" t="s">
        <v>783</v>
      </c>
      <c r="C3420" s="9" t="s">
        <v>3707</v>
      </c>
      <c r="D3420" s="9" t="s">
        <v>4722</v>
      </c>
      <c r="E3420" s="11">
        <f>VLOOKUP(C3420,Typology!$A$2:$D$615,4,FALSE)</f>
        <v>3</v>
      </c>
      <c r="F3420" s="9" t="s">
        <v>3711</v>
      </c>
      <c r="G3420" s="9" t="s">
        <v>8222</v>
      </c>
      <c r="H3420">
        <v>802.30010300000004</v>
      </c>
      <c r="I3420">
        <v>802.30010300000004</v>
      </c>
    </row>
    <row r="3421" spans="1:9" x14ac:dyDescent="0.25">
      <c r="A3421" s="8">
        <v>2024</v>
      </c>
      <c r="B3421" s="9" t="s">
        <v>783</v>
      </c>
      <c r="C3421" s="9" t="s">
        <v>3712</v>
      </c>
      <c r="D3421" s="9" t="s">
        <v>4723</v>
      </c>
      <c r="E3421" s="11">
        <f>VLOOKUP(C3421,Typology!$A$2:$D$615,4,FALSE)</f>
        <v>3</v>
      </c>
      <c r="F3421" s="9" t="s">
        <v>3713</v>
      </c>
      <c r="G3421" s="9" t="s">
        <v>8223</v>
      </c>
      <c r="H3421">
        <v>395.48416399999996</v>
      </c>
      <c r="I3421">
        <v>395.48416399999996</v>
      </c>
    </row>
    <row r="3422" spans="1:9" x14ac:dyDescent="0.25">
      <c r="A3422" s="8">
        <v>2024</v>
      </c>
      <c r="B3422" s="9" t="s">
        <v>783</v>
      </c>
      <c r="C3422" s="9" t="s">
        <v>3712</v>
      </c>
      <c r="D3422" s="9" t="s">
        <v>4723</v>
      </c>
      <c r="E3422" s="11">
        <f>VLOOKUP(C3422,Typology!$A$2:$D$615,4,FALSE)</f>
        <v>3</v>
      </c>
      <c r="F3422" s="9" t="s">
        <v>3714</v>
      </c>
      <c r="G3422" s="9" t="s">
        <v>8224</v>
      </c>
      <c r="H3422">
        <v>0</v>
      </c>
      <c r="I3422">
        <v>543.59332900000004</v>
      </c>
    </row>
    <row r="3423" spans="1:9" x14ac:dyDescent="0.25">
      <c r="A3423" s="8">
        <v>2024</v>
      </c>
      <c r="B3423" s="9" t="s">
        <v>783</v>
      </c>
      <c r="C3423" s="9" t="s">
        <v>3712</v>
      </c>
      <c r="D3423" s="9" t="s">
        <v>4723</v>
      </c>
      <c r="E3423" s="11">
        <f>VLOOKUP(C3423,Typology!$A$2:$D$615,4,FALSE)</f>
        <v>3</v>
      </c>
      <c r="F3423" s="9" t="s">
        <v>3715</v>
      </c>
      <c r="G3423" s="9" t="s">
        <v>8225</v>
      </c>
      <c r="H3423">
        <v>554.70551999999998</v>
      </c>
      <c r="I3423">
        <v>554.70551999999998</v>
      </c>
    </row>
    <row r="3424" spans="1:9" x14ac:dyDescent="0.25">
      <c r="A3424" s="8">
        <v>2024</v>
      </c>
      <c r="B3424" s="9" t="s">
        <v>783</v>
      </c>
      <c r="C3424" s="9" t="s">
        <v>3712</v>
      </c>
      <c r="D3424" s="9" t="s">
        <v>4723</v>
      </c>
      <c r="E3424" s="11">
        <f>VLOOKUP(C3424,Typology!$A$2:$D$615,4,FALSE)</f>
        <v>3</v>
      </c>
      <c r="F3424" s="9" t="s">
        <v>3716</v>
      </c>
      <c r="G3424" s="9" t="s">
        <v>8226</v>
      </c>
      <c r="H3424">
        <v>8.5549979999999994</v>
      </c>
      <c r="I3424">
        <v>80.763701999999995</v>
      </c>
    </row>
    <row r="3425" spans="1:9" x14ac:dyDescent="0.25">
      <c r="A3425" s="8">
        <v>2024</v>
      </c>
      <c r="B3425" s="9" t="s">
        <v>783</v>
      </c>
      <c r="C3425" s="9" t="s">
        <v>3712</v>
      </c>
      <c r="D3425" s="9" t="s">
        <v>4723</v>
      </c>
      <c r="E3425" s="11">
        <f>VLOOKUP(C3425,Typology!$A$2:$D$615,4,FALSE)</f>
        <v>3</v>
      </c>
      <c r="F3425" s="9" t="s">
        <v>3717</v>
      </c>
      <c r="G3425" s="9" t="s">
        <v>8227</v>
      </c>
      <c r="H3425">
        <v>586.82792399999994</v>
      </c>
      <c r="I3425">
        <v>586.82792399999994</v>
      </c>
    </row>
    <row r="3426" spans="1:9" x14ac:dyDescent="0.25">
      <c r="A3426" s="8">
        <v>2024</v>
      </c>
      <c r="B3426" s="9" t="s">
        <v>783</v>
      </c>
      <c r="C3426" s="9" t="s">
        <v>3712</v>
      </c>
      <c r="D3426" s="9" t="s">
        <v>4723</v>
      </c>
      <c r="E3426" s="11">
        <f>VLOOKUP(C3426,Typology!$A$2:$D$615,4,FALSE)</f>
        <v>3</v>
      </c>
      <c r="F3426" s="9" t="s">
        <v>3718</v>
      </c>
      <c r="G3426" s="9" t="s">
        <v>8228</v>
      </c>
      <c r="H3426">
        <v>0</v>
      </c>
      <c r="I3426">
        <v>1223.0383340000001</v>
      </c>
    </row>
    <row r="3427" spans="1:9" x14ac:dyDescent="0.25">
      <c r="A3427" s="8">
        <v>2024</v>
      </c>
      <c r="B3427" s="9" t="s">
        <v>783</v>
      </c>
      <c r="C3427" s="9" t="s">
        <v>3712</v>
      </c>
      <c r="D3427" s="9" t="s">
        <v>4723</v>
      </c>
      <c r="E3427" s="11">
        <f>VLOOKUP(C3427,Typology!$A$2:$D$615,4,FALSE)</f>
        <v>3</v>
      </c>
      <c r="F3427" s="9" t="s">
        <v>3719</v>
      </c>
      <c r="G3427" s="9" t="s">
        <v>8229</v>
      </c>
      <c r="H3427">
        <v>514.16251099999999</v>
      </c>
      <c r="I3427">
        <v>514.16251099999999</v>
      </c>
    </row>
    <row r="3428" spans="1:9" x14ac:dyDescent="0.25">
      <c r="A3428" s="8">
        <v>2024</v>
      </c>
      <c r="B3428" s="9" t="s">
        <v>783</v>
      </c>
      <c r="C3428" s="9" t="s">
        <v>3712</v>
      </c>
      <c r="D3428" s="9" t="s">
        <v>4723</v>
      </c>
      <c r="E3428" s="11">
        <f>VLOOKUP(C3428,Typology!$A$2:$D$615,4,FALSE)</f>
        <v>3</v>
      </c>
      <c r="F3428" s="9" t="s">
        <v>3720</v>
      </c>
      <c r="G3428" s="9" t="s">
        <v>8230</v>
      </c>
      <c r="H3428">
        <v>0</v>
      </c>
      <c r="I3428">
        <v>466.84713899999997</v>
      </c>
    </row>
    <row r="3429" spans="1:9" x14ac:dyDescent="0.25">
      <c r="A3429" s="8">
        <v>2024</v>
      </c>
      <c r="B3429" s="9" t="s">
        <v>783</v>
      </c>
      <c r="C3429" s="9" t="s">
        <v>3721</v>
      </c>
      <c r="D3429" s="9" t="s">
        <v>4602</v>
      </c>
      <c r="E3429" s="11">
        <f>VLOOKUP(C3429,Typology!$A$2:$D$615,4,FALSE)</f>
        <v>2</v>
      </c>
      <c r="F3429" s="9" t="s">
        <v>658</v>
      </c>
      <c r="G3429" s="9" t="s">
        <v>5804</v>
      </c>
      <c r="H3429">
        <v>0</v>
      </c>
      <c r="I3429">
        <v>329.42083700000001</v>
      </c>
    </row>
    <row r="3430" spans="1:9" x14ac:dyDescent="0.25">
      <c r="A3430" s="8">
        <v>2024</v>
      </c>
      <c r="B3430" s="9" t="s">
        <v>783</v>
      </c>
      <c r="C3430" s="9" t="s">
        <v>3721</v>
      </c>
      <c r="D3430" s="9" t="s">
        <v>4602</v>
      </c>
      <c r="E3430" s="11">
        <f>VLOOKUP(C3430,Typology!$A$2:$D$615,4,FALSE)</f>
        <v>2</v>
      </c>
      <c r="F3430" s="9" t="s">
        <v>3722</v>
      </c>
      <c r="G3430" s="9" t="s">
        <v>8231</v>
      </c>
      <c r="H3430">
        <v>0</v>
      </c>
      <c r="I3430">
        <v>304.94988599999999</v>
      </c>
    </row>
    <row r="3431" spans="1:9" x14ac:dyDescent="0.25">
      <c r="A3431" s="8">
        <v>2024</v>
      </c>
      <c r="B3431" s="9" t="s">
        <v>783</v>
      </c>
      <c r="C3431" s="9" t="s">
        <v>3721</v>
      </c>
      <c r="D3431" s="9" t="s">
        <v>4602</v>
      </c>
      <c r="E3431" s="11">
        <f>VLOOKUP(C3431,Typology!$A$2:$D$615,4,FALSE)</f>
        <v>2</v>
      </c>
      <c r="F3431" s="9" t="s">
        <v>3723</v>
      </c>
      <c r="G3431" s="9" t="s">
        <v>8232</v>
      </c>
      <c r="H3431">
        <v>591.53896199999997</v>
      </c>
      <c r="I3431">
        <v>591.53896199999997</v>
      </c>
    </row>
    <row r="3432" spans="1:9" x14ac:dyDescent="0.25">
      <c r="A3432" s="8">
        <v>2024</v>
      </c>
      <c r="B3432" s="9" t="s">
        <v>783</v>
      </c>
      <c r="C3432" s="9" t="s">
        <v>3724</v>
      </c>
      <c r="D3432" s="9" t="s">
        <v>5517</v>
      </c>
      <c r="E3432" s="11">
        <f>VLOOKUP(C3432,Typology!$A$2:$D$615,4,FALSE)</f>
        <v>2</v>
      </c>
      <c r="F3432" s="9" t="s">
        <v>3725</v>
      </c>
      <c r="G3432" s="9" t="s">
        <v>5580</v>
      </c>
      <c r="H3432">
        <v>0</v>
      </c>
      <c r="I3432">
        <v>166.783411</v>
      </c>
    </row>
    <row r="3433" spans="1:9" x14ac:dyDescent="0.25">
      <c r="A3433" s="8">
        <v>2024</v>
      </c>
      <c r="B3433" s="9" t="s">
        <v>783</v>
      </c>
      <c r="C3433" s="9" t="s">
        <v>3724</v>
      </c>
      <c r="D3433" s="9" t="s">
        <v>5517</v>
      </c>
      <c r="E3433" s="11">
        <f>VLOOKUP(C3433,Typology!$A$2:$D$615,4,FALSE)</f>
        <v>2</v>
      </c>
      <c r="F3433" s="9" t="s">
        <v>3726</v>
      </c>
      <c r="G3433" s="9" t="s">
        <v>8233</v>
      </c>
      <c r="H3433">
        <v>173.424341</v>
      </c>
      <c r="I3433">
        <v>173.424341</v>
      </c>
    </row>
    <row r="3434" spans="1:9" x14ac:dyDescent="0.25">
      <c r="A3434" s="8">
        <v>2024</v>
      </c>
      <c r="B3434" s="9" t="s">
        <v>783</v>
      </c>
      <c r="C3434" s="9" t="s">
        <v>3724</v>
      </c>
      <c r="D3434" s="9" t="s">
        <v>5517</v>
      </c>
      <c r="E3434" s="11">
        <f>VLOOKUP(C3434,Typology!$A$2:$D$615,4,FALSE)</f>
        <v>2</v>
      </c>
      <c r="F3434" s="9" t="s">
        <v>3727</v>
      </c>
      <c r="G3434" s="9" t="s">
        <v>8234</v>
      </c>
      <c r="H3434">
        <v>180.350819</v>
      </c>
      <c r="I3434">
        <v>180.350819</v>
      </c>
    </row>
    <row r="3435" spans="1:9" x14ac:dyDescent="0.25">
      <c r="A3435" s="8">
        <v>2024</v>
      </c>
      <c r="B3435" s="9" t="s">
        <v>783</v>
      </c>
      <c r="C3435" s="9" t="s">
        <v>3724</v>
      </c>
      <c r="D3435" s="9" t="s">
        <v>5517</v>
      </c>
      <c r="E3435" s="11">
        <f>VLOOKUP(C3435,Typology!$A$2:$D$615,4,FALSE)</f>
        <v>2</v>
      </c>
      <c r="F3435" s="9" t="s">
        <v>3728</v>
      </c>
      <c r="G3435" s="9" t="s">
        <v>8235</v>
      </c>
      <c r="H3435">
        <v>0</v>
      </c>
      <c r="I3435">
        <v>186.591914</v>
      </c>
    </row>
    <row r="3436" spans="1:9" x14ac:dyDescent="0.25">
      <c r="A3436" s="8">
        <v>2024</v>
      </c>
      <c r="B3436" s="9" t="s">
        <v>783</v>
      </c>
      <c r="C3436" s="9" t="s">
        <v>3729</v>
      </c>
      <c r="D3436" s="9" t="s">
        <v>4466</v>
      </c>
      <c r="E3436" s="11">
        <f>VLOOKUP(C3436,Typology!$A$2:$D$615,4,FALSE)</f>
        <v>1</v>
      </c>
      <c r="F3436" s="9" t="s">
        <v>3730</v>
      </c>
      <c r="G3436" s="9" t="s">
        <v>8236</v>
      </c>
      <c r="H3436">
        <v>493.12197900000001</v>
      </c>
      <c r="I3436">
        <v>493.12197900000001</v>
      </c>
    </row>
    <row r="3437" spans="1:9" x14ac:dyDescent="0.25">
      <c r="A3437" s="8">
        <v>2024</v>
      </c>
      <c r="B3437" s="9" t="s">
        <v>783</v>
      </c>
      <c r="C3437" s="9" t="s">
        <v>3729</v>
      </c>
      <c r="D3437" s="9" t="s">
        <v>4466</v>
      </c>
      <c r="E3437" s="11">
        <f>VLOOKUP(C3437,Typology!$A$2:$D$615,4,FALSE)</f>
        <v>1</v>
      </c>
      <c r="F3437" s="9" t="s">
        <v>3731</v>
      </c>
      <c r="G3437" s="9" t="s">
        <v>8237</v>
      </c>
      <c r="H3437">
        <v>84.697436999999994</v>
      </c>
      <c r="I3437">
        <v>658.47689100000002</v>
      </c>
    </row>
    <row r="3438" spans="1:9" x14ac:dyDescent="0.25">
      <c r="A3438" s="8">
        <v>2024</v>
      </c>
      <c r="B3438" s="9" t="s">
        <v>783</v>
      </c>
      <c r="C3438" s="9" t="s">
        <v>3732</v>
      </c>
      <c r="D3438" s="9" t="s">
        <v>4724</v>
      </c>
      <c r="E3438" s="11">
        <f>VLOOKUP(C3438,Typology!$A$2:$D$615,4,FALSE)</f>
        <v>3</v>
      </c>
      <c r="F3438" s="9" t="s">
        <v>3733</v>
      </c>
      <c r="G3438" s="9" t="s">
        <v>8238</v>
      </c>
      <c r="H3438">
        <v>411.57179100000002</v>
      </c>
      <c r="I3438">
        <v>411.57179100000002</v>
      </c>
    </row>
    <row r="3439" spans="1:9" x14ac:dyDescent="0.25">
      <c r="A3439" s="8">
        <v>2024</v>
      </c>
      <c r="B3439" s="9" t="s">
        <v>783</v>
      </c>
      <c r="C3439" s="9" t="s">
        <v>3732</v>
      </c>
      <c r="D3439" s="9" t="s">
        <v>4724</v>
      </c>
      <c r="E3439" s="11">
        <f>VLOOKUP(C3439,Typology!$A$2:$D$615,4,FALSE)</f>
        <v>3</v>
      </c>
      <c r="F3439" s="9" t="s">
        <v>3734</v>
      </c>
      <c r="G3439" s="9" t="s">
        <v>8239</v>
      </c>
      <c r="H3439">
        <v>0</v>
      </c>
      <c r="I3439">
        <v>382.711974</v>
      </c>
    </row>
    <row r="3440" spans="1:9" x14ac:dyDescent="0.25">
      <c r="A3440" s="8">
        <v>2024</v>
      </c>
      <c r="B3440" s="9" t="s">
        <v>783</v>
      </c>
      <c r="C3440" s="9" t="s">
        <v>3732</v>
      </c>
      <c r="D3440" s="9" t="s">
        <v>4724</v>
      </c>
      <c r="E3440" s="11">
        <f>VLOOKUP(C3440,Typology!$A$2:$D$615,4,FALSE)</f>
        <v>3</v>
      </c>
      <c r="F3440" s="9" t="s">
        <v>3735</v>
      </c>
      <c r="G3440" s="9" t="s">
        <v>8240</v>
      </c>
      <c r="H3440">
        <v>0</v>
      </c>
      <c r="I3440">
        <v>450.66637000000003</v>
      </c>
    </row>
    <row r="3441" spans="1:9" x14ac:dyDescent="0.25">
      <c r="A3441" s="8">
        <v>2024</v>
      </c>
      <c r="B3441" s="9" t="s">
        <v>783</v>
      </c>
      <c r="C3441" s="9" t="s">
        <v>3732</v>
      </c>
      <c r="D3441" s="9" t="s">
        <v>4724</v>
      </c>
      <c r="E3441" s="11">
        <f>VLOOKUP(C3441,Typology!$A$2:$D$615,4,FALSE)</f>
        <v>3</v>
      </c>
      <c r="F3441" s="9" t="s">
        <v>3736</v>
      </c>
      <c r="G3441" s="9" t="s">
        <v>8241</v>
      </c>
      <c r="H3441">
        <v>376.98098499999998</v>
      </c>
      <c r="I3441">
        <v>376.98098499999998</v>
      </c>
    </row>
    <row r="3442" spans="1:9" x14ac:dyDescent="0.25">
      <c r="A3442" s="8">
        <v>2024</v>
      </c>
      <c r="B3442" s="9" t="s">
        <v>783</v>
      </c>
      <c r="C3442" s="9" t="s">
        <v>3737</v>
      </c>
      <c r="D3442" s="9" t="s">
        <v>4605</v>
      </c>
      <c r="E3442" s="11">
        <f>VLOOKUP(C3442,Typology!$A$2:$D$615,4,FALSE)</f>
        <v>2</v>
      </c>
      <c r="F3442" s="9" t="s">
        <v>3738</v>
      </c>
      <c r="G3442" s="9" t="s">
        <v>8242</v>
      </c>
      <c r="H3442">
        <v>215.39293699999999</v>
      </c>
      <c r="I3442">
        <v>215.39293699999999</v>
      </c>
    </row>
    <row r="3443" spans="1:9" x14ac:dyDescent="0.25">
      <c r="A3443" s="8">
        <v>2024</v>
      </c>
      <c r="B3443" s="9" t="s">
        <v>783</v>
      </c>
      <c r="C3443" s="9" t="s">
        <v>3737</v>
      </c>
      <c r="D3443" s="9" t="s">
        <v>4605</v>
      </c>
      <c r="E3443" s="11">
        <f>VLOOKUP(C3443,Typology!$A$2:$D$615,4,FALSE)</f>
        <v>2</v>
      </c>
      <c r="F3443" s="9" t="s">
        <v>3739</v>
      </c>
      <c r="G3443" s="9" t="s">
        <v>8243</v>
      </c>
      <c r="H3443">
        <v>100.58572100000001</v>
      </c>
      <c r="I3443">
        <v>154.128038</v>
      </c>
    </row>
    <row r="3444" spans="1:9" x14ac:dyDescent="0.25">
      <c r="A3444" s="8">
        <v>2024</v>
      </c>
      <c r="B3444" s="9" t="s">
        <v>783</v>
      </c>
      <c r="C3444" s="9" t="s">
        <v>3737</v>
      </c>
      <c r="D3444" s="9" t="s">
        <v>4605</v>
      </c>
      <c r="E3444" s="11">
        <f>VLOOKUP(C3444,Typology!$A$2:$D$615,4,FALSE)</f>
        <v>2</v>
      </c>
      <c r="F3444" s="9" t="s">
        <v>633</v>
      </c>
      <c r="G3444" s="9" t="s">
        <v>5783</v>
      </c>
      <c r="H3444">
        <v>0</v>
      </c>
      <c r="I3444">
        <v>271.47825899999998</v>
      </c>
    </row>
    <row r="3445" spans="1:9" x14ac:dyDescent="0.25">
      <c r="A3445" s="8">
        <v>2024</v>
      </c>
      <c r="B3445" s="9" t="s">
        <v>783</v>
      </c>
      <c r="C3445" s="9" t="s">
        <v>3740</v>
      </c>
      <c r="D3445" s="9" t="s">
        <v>4975</v>
      </c>
      <c r="E3445" s="11">
        <f>VLOOKUP(C3445,Typology!$A$2:$D$615,4,FALSE)</f>
        <v>6</v>
      </c>
      <c r="F3445" s="9" t="s">
        <v>3741</v>
      </c>
      <c r="G3445" s="9" t="s">
        <v>8244</v>
      </c>
      <c r="H3445">
        <v>0</v>
      </c>
      <c r="I3445">
        <v>920.30488300000002</v>
      </c>
    </row>
    <row r="3446" spans="1:9" x14ac:dyDescent="0.25">
      <c r="A3446" s="8">
        <v>2024</v>
      </c>
      <c r="B3446" s="9" t="s">
        <v>783</v>
      </c>
      <c r="C3446" s="9" t="s">
        <v>3740</v>
      </c>
      <c r="D3446" s="9" t="s">
        <v>4975</v>
      </c>
      <c r="E3446" s="11">
        <f>VLOOKUP(C3446,Typology!$A$2:$D$615,4,FALSE)</f>
        <v>6</v>
      </c>
      <c r="F3446" s="9" t="s">
        <v>3742</v>
      </c>
      <c r="G3446" s="9" t="s">
        <v>8245</v>
      </c>
      <c r="H3446">
        <v>417.58395200000001</v>
      </c>
      <c r="I3446">
        <v>417.58395200000001</v>
      </c>
    </row>
    <row r="3447" spans="1:9" x14ac:dyDescent="0.25">
      <c r="A3447" s="8">
        <v>2024</v>
      </c>
      <c r="B3447" s="9" t="s">
        <v>783</v>
      </c>
      <c r="C3447" s="9" t="s">
        <v>3740</v>
      </c>
      <c r="D3447" s="9" t="s">
        <v>4975</v>
      </c>
      <c r="E3447" s="11">
        <f>VLOOKUP(C3447,Typology!$A$2:$D$615,4,FALSE)</f>
        <v>6</v>
      </c>
      <c r="F3447" s="9" t="s">
        <v>3743</v>
      </c>
      <c r="G3447" s="9" t="s">
        <v>8246</v>
      </c>
      <c r="H3447">
        <v>242.694616</v>
      </c>
      <c r="I3447">
        <v>242.694616</v>
      </c>
    </row>
    <row r="3448" spans="1:9" x14ac:dyDescent="0.25">
      <c r="A3448" s="8">
        <v>2024</v>
      </c>
      <c r="B3448" s="9" t="s">
        <v>783</v>
      </c>
      <c r="C3448" s="9" t="s">
        <v>3740</v>
      </c>
      <c r="D3448" s="9" t="s">
        <v>4975</v>
      </c>
      <c r="E3448" s="11">
        <f>VLOOKUP(C3448,Typology!$A$2:$D$615,4,FALSE)</f>
        <v>6</v>
      </c>
      <c r="F3448" s="9" t="s">
        <v>3744</v>
      </c>
      <c r="G3448" s="9" t="s">
        <v>7663</v>
      </c>
      <c r="H3448">
        <v>0</v>
      </c>
      <c r="I3448">
        <v>692.73563100000001</v>
      </c>
    </row>
    <row r="3449" spans="1:9" x14ac:dyDescent="0.25">
      <c r="A3449" s="8">
        <v>2024</v>
      </c>
      <c r="B3449" s="9" t="s">
        <v>783</v>
      </c>
      <c r="C3449" s="9" t="s">
        <v>3740</v>
      </c>
      <c r="D3449" s="9" t="s">
        <v>4975</v>
      </c>
      <c r="E3449" s="11">
        <f>VLOOKUP(C3449,Typology!$A$2:$D$615,4,FALSE)</f>
        <v>6</v>
      </c>
      <c r="F3449" s="9" t="s">
        <v>3745</v>
      </c>
      <c r="G3449" s="9" t="s">
        <v>8247</v>
      </c>
      <c r="H3449">
        <v>677.73837100000003</v>
      </c>
      <c r="I3449">
        <v>677.73837100000003</v>
      </c>
    </row>
    <row r="3450" spans="1:9" x14ac:dyDescent="0.25">
      <c r="A3450" s="8">
        <v>2024</v>
      </c>
      <c r="B3450" s="9" t="s">
        <v>783</v>
      </c>
      <c r="C3450" s="9" t="s">
        <v>3746</v>
      </c>
      <c r="D3450" s="9" t="s">
        <v>4725</v>
      </c>
      <c r="E3450" s="11">
        <f>VLOOKUP(C3450,Typology!$A$2:$D$615,4,FALSE)</f>
        <v>3</v>
      </c>
      <c r="F3450" s="9" t="s">
        <v>3747</v>
      </c>
      <c r="G3450" s="9" t="s">
        <v>8248</v>
      </c>
      <c r="H3450">
        <v>359.20882899999998</v>
      </c>
      <c r="I3450">
        <v>359.20882899999998</v>
      </c>
    </row>
    <row r="3451" spans="1:9" x14ac:dyDescent="0.25">
      <c r="A3451" s="8">
        <v>2024</v>
      </c>
      <c r="B3451" s="9" t="s">
        <v>783</v>
      </c>
      <c r="C3451" s="9" t="s">
        <v>3746</v>
      </c>
      <c r="D3451" s="9" t="s">
        <v>4725</v>
      </c>
      <c r="E3451" s="11">
        <f>VLOOKUP(C3451,Typology!$A$2:$D$615,4,FALSE)</f>
        <v>3</v>
      </c>
      <c r="F3451" s="9" t="s">
        <v>3748</v>
      </c>
      <c r="G3451" s="9" t="s">
        <v>8249</v>
      </c>
      <c r="H3451">
        <v>236.892841</v>
      </c>
      <c r="I3451">
        <v>342.90998400000001</v>
      </c>
    </row>
    <row r="3452" spans="1:9" x14ac:dyDescent="0.25">
      <c r="A3452" s="8">
        <v>2024</v>
      </c>
      <c r="B3452" s="9" t="s">
        <v>783</v>
      </c>
      <c r="C3452" s="9" t="s">
        <v>3746</v>
      </c>
      <c r="D3452" s="9" t="s">
        <v>4725</v>
      </c>
      <c r="E3452" s="11">
        <f>VLOOKUP(C3452,Typology!$A$2:$D$615,4,FALSE)</f>
        <v>3</v>
      </c>
      <c r="F3452" s="9" t="s">
        <v>3749</v>
      </c>
      <c r="G3452" s="9" t="s">
        <v>8250</v>
      </c>
      <c r="H3452">
        <v>0</v>
      </c>
      <c r="I3452">
        <v>586.1336</v>
      </c>
    </row>
    <row r="3453" spans="1:9" x14ac:dyDescent="0.25">
      <c r="A3453" s="8">
        <v>2024</v>
      </c>
      <c r="B3453" s="9" t="s">
        <v>783</v>
      </c>
      <c r="C3453" s="9" t="s">
        <v>3750</v>
      </c>
      <c r="D3453" s="9" t="s">
        <v>4727</v>
      </c>
      <c r="E3453" s="11">
        <f>VLOOKUP(C3453,Typology!$A$2:$D$615,4,FALSE)</f>
        <v>3</v>
      </c>
      <c r="F3453" s="9" t="s">
        <v>3751</v>
      </c>
      <c r="G3453" s="9" t="s">
        <v>8251</v>
      </c>
      <c r="H3453">
        <v>518.61732600000005</v>
      </c>
      <c r="I3453">
        <v>518.61732600000005</v>
      </c>
    </row>
    <row r="3454" spans="1:9" x14ac:dyDescent="0.25">
      <c r="A3454" s="8">
        <v>2024</v>
      </c>
      <c r="B3454" s="9" t="s">
        <v>783</v>
      </c>
      <c r="C3454" s="9" t="s">
        <v>3750</v>
      </c>
      <c r="D3454" s="9" t="s">
        <v>4727</v>
      </c>
      <c r="E3454" s="11">
        <f>VLOOKUP(C3454,Typology!$A$2:$D$615,4,FALSE)</f>
        <v>3</v>
      </c>
      <c r="F3454" s="9" t="s">
        <v>3752</v>
      </c>
      <c r="G3454" s="9" t="s">
        <v>8252</v>
      </c>
      <c r="H3454">
        <v>0</v>
      </c>
      <c r="I3454">
        <v>528.82408799999996</v>
      </c>
    </row>
    <row r="3455" spans="1:9" x14ac:dyDescent="0.25">
      <c r="A3455" s="8">
        <v>2024</v>
      </c>
      <c r="B3455" s="9" t="s">
        <v>783</v>
      </c>
      <c r="C3455" s="9" t="s">
        <v>3750</v>
      </c>
      <c r="D3455" s="9" t="s">
        <v>4727</v>
      </c>
      <c r="E3455" s="11">
        <f>VLOOKUP(C3455,Typology!$A$2:$D$615,4,FALSE)</f>
        <v>3</v>
      </c>
      <c r="F3455" s="9" t="s">
        <v>3753</v>
      </c>
      <c r="G3455" s="9" t="s">
        <v>8253</v>
      </c>
      <c r="H3455">
        <v>0</v>
      </c>
      <c r="I3455">
        <v>453.29430400000001</v>
      </c>
    </row>
    <row r="3456" spans="1:9" x14ac:dyDescent="0.25">
      <c r="A3456" s="8">
        <v>2024</v>
      </c>
      <c r="B3456" s="9" t="s">
        <v>783</v>
      </c>
      <c r="C3456" s="9" t="s">
        <v>3750</v>
      </c>
      <c r="D3456" s="9" t="s">
        <v>4727</v>
      </c>
      <c r="E3456" s="11">
        <f>VLOOKUP(C3456,Typology!$A$2:$D$615,4,FALSE)</f>
        <v>3</v>
      </c>
      <c r="F3456" s="9" t="s">
        <v>3754</v>
      </c>
      <c r="G3456" s="9" t="s">
        <v>8254</v>
      </c>
      <c r="H3456">
        <v>405.23460399999999</v>
      </c>
      <c r="I3456">
        <v>405.23460399999999</v>
      </c>
    </row>
    <row r="3457" spans="1:9" x14ac:dyDescent="0.25">
      <c r="A3457" s="8">
        <v>2024</v>
      </c>
      <c r="B3457" s="9" t="s">
        <v>783</v>
      </c>
      <c r="C3457" s="9" t="s">
        <v>3755</v>
      </c>
      <c r="D3457" s="9" t="s">
        <v>4468</v>
      </c>
      <c r="E3457" s="11">
        <f>VLOOKUP(C3457,Typology!$A$2:$D$615,4,FALSE)</f>
        <v>1</v>
      </c>
      <c r="F3457" s="9" t="s">
        <v>3756</v>
      </c>
      <c r="G3457" s="9" t="s">
        <v>8255</v>
      </c>
      <c r="H3457">
        <v>523.69412699999998</v>
      </c>
      <c r="I3457">
        <v>602.79295500000001</v>
      </c>
    </row>
    <row r="3458" spans="1:9" x14ac:dyDescent="0.25">
      <c r="A3458" s="8">
        <v>2024</v>
      </c>
      <c r="B3458" s="9" t="s">
        <v>783</v>
      </c>
      <c r="C3458" s="9" t="s">
        <v>3755</v>
      </c>
      <c r="D3458" s="9" t="s">
        <v>4468</v>
      </c>
      <c r="E3458" s="11">
        <f>VLOOKUP(C3458,Typology!$A$2:$D$615,4,FALSE)</f>
        <v>1</v>
      </c>
      <c r="F3458" s="9" t="s">
        <v>3757</v>
      </c>
      <c r="G3458" s="9" t="s">
        <v>8256</v>
      </c>
      <c r="H3458">
        <v>0</v>
      </c>
      <c r="I3458">
        <v>360.50148300000001</v>
      </c>
    </row>
    <row r="3459" spans="1:9" x14ac:dyDescent="0.25">
      <c r="A3459" s="8">
        <v>2024</v>
      </c>
      <c r="B3459" s="9" t="s">
        <v>783</v>
      </c>
      <c r="C3459" s="9" t="s">
        <v>3755</v>
      </c>
      <c r="D3459" s="9" t="s">
        <v>4468</v>
      </c>
      <c r="E3459" s="11">
        <f>VLOOKUP(C3459,Typology!$A$2:$D$615,4,FALSE)</f>
        <v>1</v>
      </c>
      <c r="F3459" s="9" t="s">
        <v>3758</v>
      </c>
      <c r="G3459" s="9" t="s">
        <v>8257</v>
      </c>
      <c r="H3459">
        <v>0</v>
      </c>
      <c r="I3459">
        <v>184.33142900000001</v>
      </c>
    </row>
    <row r="3460" spans="1:9" x14ac:dyDescent="0.25">
      <c r="A3460" s="8">
        <v>2024</v>
      </c>
      <c r="B3460" s="9" t="s">
        <v>783</v>
      </c>
      <c r="C3460" s="9" t="s">
        <v>3759</v>
      </c>
      <c r="D3460" s="9" t="s">
        <v>4726</v>
      </c>
      <c r="E3460" s="11">
        <f>VLOOKUP(C3460,Typology!$A$2:$D$615,4,FALSE)</f>
        <v>3</v>
      </c>
      <c r="F3460" s="9" t="s">
        <v>3760</v>
      </c>
      <c r="G3460" s="9" t="s">
        <v>8258</v>
      </c>
      <c r="H3460">
        <v>436.17398100000003</v>
      </c>
      <c r="I3460">
        <v>436.17398100000003</v>
      </c>
    </row>
    <row r="3461" spans="1:9" x14ac:dyDescent="0.25">
      <c r="A3461" s="8">
        <v>2024</v>
      </c>
      <c r="B3461" s="9" t="s">
        <v>783</v>
      </c>
      <c r="C3461" s="9" t="s">
        <v>3759</v>
      </c>
      <c r="D3461" s="9" t="s">
        <v>4726</v>
      </c>
      <c r="E3461" s="11">
        <f>VLOOKUP(C3461,Typology!$A$2:$D$615,4,FALSE)</f>
        <v>3</v>
      </c>
      <c r="F3461" s="9" t="s">
        <v>3761</v>
      </c>
      <c r="G3461" s="9" t="s">
        <v>8259</v>
      </c>
      <c r="H3461">
        <v>0</v>
      </c>
      <c r="I3461">
        <v>290.63166200000001</v>
      </c>
    </row>
    <row r="3462" spans="1:9" x14ac:dyDescent="0.25">
      <c r="A3462" s="8">
        <v>2024</v>
      </c>
      <c r="B3462" s="9" t="s">
        <v>783</v>
      </c>
      <c r="C3462" s="9" t="s">
        <v>3759</v>
      </c>
      <c r="D3462" s="9" t="s">
        <v>4726</v>
      </c>
      <c r="E3462" s="11">
        <f>VLOOKUP(C3462,Typology!$A$2:$D$615,4,FALSE)</f>
        <v>3</v>
      </c>
      <c r="F3462" s="9" t="s">
        <v>3762</v>
      </c>
      <c r="G3462" s="9" t="s">
        <v>8260</v>
      </c>
      <c r="H3462">
        <v>0</v>
      </c>
      <c r="I3462">
        <v>209.060461</v>
      </c>
    </row>
    <row r="3463" spans="1:9" x14ac:dyDescent="0.25">
      <c r="A3463" s="8">
        <v>2024</v>
      </c>
      <c r="B3463" s="9" t="s">
        <v>783</v>
      </c>
      <c r="C3463" s="9" t="s">
        <v>3763</v>
      </c>
      <c r="D3463" s="9" t="s">
        <v>5536</v>
      </c>
      <c r="E3463" s="11">
        <f>VLOOKUP(C3463,Typology!$A$2:$D$615,4,FALSE)</f>
        <v>2</v>
      </c>
      <c r="F3463" s="9" t="s">
        <v>3764</v>
      </c>
      <c r="G3463" s="9" t="s">
        <v>8261</v>
      </c>
      <c r="H3463">
        <v>0</v>
      </c>
      <c r="I3463">
        <v>401.85815500000001</v>
      </c>
    </row>
    <row r="3464" spans="1:9" x14ac:dyDescent="0.25">
      <c r="A3464" s="8">
        <v>2024</v>
      </c>
      <c r="B3464" s="9" t="s">
        <v>783</v>
      </c>
      <c r="C3464" s="9" t="s">
        <v>3763</v>
      </c>
      <c r="D3464" s="9" t="s">
        <v>5536</v>
      </c>
      <c r="E3464" s="11">
        <f>VLOOKUP(C3464,Typology!$A$2:$D$615,4,FALSE)</f>
        <v>2</v>
      </c>
      <c r="F3464" s="9" t="s">
        <v>3765</v>
      </c>
      <c r="G3464" s="9" t="s">
        <v>8262</v>
      </c>
      <c r="H3464">
        <v>325.29123199999998</v>
      </c>
      <c r="I3464">
        <v>325.29123199999998</v>
      </c>
    </row>
    <row r="3465" spans="1:9" x14ac:dyDescent="0.25">
      <c r="A3465" s="8">
        <v>2024</v>
      </c>
      <c r="B3465" s="9" t="s">
        <v>783</v>
      </c>
      <c r="C3465" s="9" t="s">
        <v>3763</v>
      </c>
      <c r="D3465" s="9" t="s">
        <v>5536</v>
      </c>
      <c r="E3465" s="11">
        <f>VLOOKUP(C3465,Typology!$A$2:$D$615,4,FALSE)</f>
        <v>2</v>
      </c>
      <c r="F3465" s="9" t="s">
        <v>3766</v>
      </c>
      <c r="G3465" s="9" t="s">
        <v>8263</v>
      </c>
      <c r="H3465">
        <v>0</v>
      </c>
      <c r="I3465">
        <v>361.441688</v>
      </c>
    </row>
    <row r="3466" spans="1:9" x14ac:dyDescent="0.25">
      <c r="A3466" s="8">
        <v>2024</v>
      </c>
      <c r="B3466" s="9" t="s">
        <v>783</v>
      </c>
      <c r="C3466" s="9" t="s">
        <v>3763</v>
      </c>
      <c r="D3466" s="9" t="s">
        <v>5536</v>
      </c>
      <c r="E3466" s="11">
        <f>VLOOKUP(C3466,Typology!$A$2:$D$615,4,FALSE)</f>
        <v>2</v>
      </c>
      <c r="F3466" s="9" t="s">
        <v>3767</v>
      </c>
      <c r="G3466" s="9" t="s">
        <v>8264</v>
      </c>
      <c r="H3466">
        <v>313.95215100000001</v>
      </c>
      <c r="I3466">
        <v>313.95215100000001</v>
      </c>
    </row>
    <row r="3467" spans="1:9" x14ac:dyDescent="0.25">
      <c r="A3467" s="8">
        <v>2024</v>
      </c>
      <c r="B3467" s="9" t="s">
        <v>783</v>
      </c>
      <c r="C3467" s="9" t="s">
        <v>3768</v>
      </c>
      <c r="D3467" s="9" t="s">
        <v>4918</v>
      </c>
      <c r="E3467" s="11">
        <f>VLOOKUP(C3467,Typology!$A$2:$D$615,4,FALSE)</f>
        <v>5</v>
      </c>
      <c r="F3467" s="9" t="s">
        <v>3769</v>
      </c>
      <c r="G3467" s="9" t="s">
        <v>8265</v>
      </c>
      <c r="H3467">
        <v>554.41537500000004</v>
      </c>
      <c r="I3467">
        <v>554.41537500000004</v>
      </c>
    </row>
    <row r="3468" spans="1:9" x14ac:dyDescent="0.25">
      <c r="A3468" s="8">
        <v>2024</v>
      </c>
      <c r="B3468" s="9" t="s">
        <v>783</v>
      </c>
      <c r="C3468" s="9" t="s">
        <v>3768</v>
      </c>
      <c r="D3468" s="9" t="s">
        <v>4918</v>
      </c>
      <c r="E3468" s="11">
        <f>VLOOKUP(C3468,Typology!$A$2:$D$615,4,FALSE)</f>
        <v>5</v>
      </c>
      <c r="F3468" s="9" t="s">
        <v>3770</v>
      </c>
      <c r="G3468" s="9" t="s">
        <v>8266</v>
      </c>
      <c r="H3468">
        <v>0</v>
      </c>
      <c r="I3468">
        <v>451.07226700000001</v>
      </c>
    </row>
    <row r="3469" spans="1:9" x14ac:dyDescent="0.25">
      <c r="A3469" s="8">
        <v>2024</v>
      </c>
      <c r="B3469" s="9" t="s">
        <v>783</v>
      </c>
      <c r="C3469" s="9" t="s">
        <v>3768</v>
      </c>
      <c r="D3469" s="9" t="s">
        <v>4918</v>
      </c>
      <c r="E3469" s="11">
        <f>VLOOKUP(C3469,Typology!$A$2:$D$615,4,FALSE)</f>
        <v>5</v>
      </c>
      <c r="F3469" s="9" t="s">
        <v>3771</v>
      </c>
      <c r="G3469" s="9" t="s">
        <v>8267</v>
      </c>
      <c r="H3469">
        <v>0</v>
      </c>
      <c r="I3469">
        <v>567.86302899999998</v>
      </c>
    </row>
    <row r="3470" spans="1:9" x14ac:dyDescent="0.25">
      <c r="A3470" s="8">
        <v>2024</v>
      </c>
      <c r="B3470" s="9" t="s">
        <v>783</v>
      </c>
      <c r="C3470" s="9" t="s">
        <v>3768</v>
      </c>
      <c r="D3470" s="9" t="s">
        <v>4918</v>
      </c>
      <c r="E3470" s="11">
        <f>VLOOKUP(C3470,Typology!$A$2:$D$615,4,FALSE)</f>
        <v>5</v>
      </c>
      <c r="F3470" s="9" t="s">
        <v>3772</v>
      </c>
      <c r="G3470" s="9" t="s">
        <v>8268</v>
      </c>
      <c r="H3470">
        <v>298.61117899999999</v>
      </c>
      <c r="I3470">
        <v>298.61117899999999</v>
      </c>
    </row>
    <row r="3471" spans="1:9" x14ac:dyDescent="0.25">
      <c r="A3471" s="8">
        <v>2024</v>
      </c>
      <c r="B3471" s="9" t="s">
        <v>783</v>
      </c>
      <c r="C3471" s="9" t="s">
        <v>3773</v>
      </c>
      <c r="D3471" s="9" t="s">
        <v>4607</v>
      </c>
      <c r="E3471" s="11">
        <f>VLOOKUP(C3471,Typology!$A$2:$D$615,4,FALSE)</f>
        <v>2</v>
      </c>
      <c r="F3471" s="9" t="s">
        <v>3774</v>
      </c>
      <c r="G3471" s="9" t="s">
        <v>8269</v>
      </c>
      <c r="H3471">
        <v>353.87348600000001</v>
      </c>
      <c r="I3471">
        <v>406.364913</v>
      </c>
    </row>
    <row r="3472" spans="1:9" x14ac:dyDescent="0.25">
      <c r="A3472" s="8">
        <v>2024</v>
      </c>
      <c r="B3472" s="9" t="s">
        <v>783</v>
      </c>
      <c r="C3472" s="9" t="s">
        <v>3773</v>
      </c>
      <c r="D3472" s="9" t="s">
        <v>4607</v>
      </c>
      <c r="E3472" s="11">
        <f>VLOOKUP(C3472,Typology!$A$2:$D$615,4,FALSE)</f>
        <v>2</v>
      </c>
      <c r="F3472" s="9" t="s">
        <v>3775</v>
      </c>
      <c r="G3472" s="9" t="s">
        <v>8270</v>
      </c>
      <c r="H3472">
        <v>0</v>
      </c>
      <c r="I3472">
        <v>120.073948</v>
      </c>
    </row>
    <row r="3473" spans="1:9" x14ac:dyDescent="0.25">
      <c r="A3473" s="8">
        <v>2024</v>
      </c>
      <c r="B3473" s="9" t="s">
        <v>783</v>
      </c>
      <c r="C3473" s="9" t="s">
        <v>3773</v>
      </c>
      <c r="D3473" s="9" t="s">
        <v>4607</v>
      </c>
      <c r="E3473" s="11">
        <f>VLOOKUP(C3473,Typology!$A$2:$D$615,4,FALSE)</f>
        <v>2</v>
      </c>
      <c r="F3473" s="9" t="s">
        <v>3776</v>
      </c>
      <c r="G3473" s="9" t="s">
        <v>8271</v>
      </c>
      <c r="H3473">
        <v>0</v>
      </c>
      <c r="I3473">
        <v>225.04883699999999</v>
      </c>
    </row>
    <row r="3474" spans="1:9" x14ac:dyDescent="0.25">
      <c r="A3474" s="8">
        <v>2024</v>
      </c>
      <c r="B3474" s="9" t="s">
        <v>783</v>
      </c>
      <c r="C3474" s="9" t="s">
        <v>3777</v>
      </c>
      <c r="D3474" s="9" t="s">
        <v>4471</v>
      </c>
      <c r="E3474" s="11">
        <f>VLOOKUP(C3474,Typology!$A$2:$D$615,4,FALSE)</f>
        <v>1</v>
      </c>
      <c r="F3474" s="9" t="s">
        <v>3778</v>
      </c>
      <c r="G3474" s="9" t="s">
        <v>8272</v>
      </c>
      <c r="H3474">
        <v>361.05809499999998</v>
      </c>
      <c r="I3474">
        <v>361.05809499999998</v>
      </c>
    </row>
    <row r="3475" spans="1:9" x14ac:dyDescent="0.25">
      <c r="A3475" s="8">
        <v>2024</v>
      </c>
      <c r="B3475" s="9" t="s">
        <v>783</v>
      </c>
      <c r="C3475" s="9" t="s">
        <v>3777</v>
      </c>
      <c r="D3475" s="9" t="s">
        <v>4471</v>
      </c>
      <c r="E3475" s="11">
        <f>VLOOKUP(C3475,Typology!$A$2:$D$615,4,FALSE)</f>
        <v>1</v>
      </c>
      <c r="F3475" s="9" t="s">
        <v>3779</v>
      </c>
      <c r="G3475" s="9" t="s">
        <v>8273</v>
      </c>
      <c r="H3475">
        <v>76</v>
      </c>
      <c r="I3475">
        <v>280.78141299999999</v>
      </c>
    </row>
    <row r="3476" spans="1:9" x14ac:dyDescent="0.25">
      <c r="A3476" s="8">
        <v>2024</v>
      </c>
      <c r="B3476" s="9" t="s">
        <v>783</v>
      </c>
      <c r="C3476" s="9" t="s">
        <v>3777</v>
      </c>
      <c r="D3476" s="9" t="s">
        <v>4471</v>
      </c>
      <c r="E3476" s="11">
        <f>VLOOKUP(C3476,Typology!$A$2:$D$615,4,FALSE)</f>
        <v>1</v>
      </c>
      <c r="F3476" s="9" t="s">
        <v>3780</v>
      </c>
      <c r="G3476" s="9" t="s">
        <v>8274</v>
      </c>
      <c r="H3476">
        <v>0</v>
      </c>
      <c r="I3476">
        <v>230.22327999999999</v>
      </c>
    </row>
    <row r="3477" spans="1:9" x14ac:dyDescent="0.25">
      <c r="A3477" s="8">
        <v>2024</v>
      </c>
      <c r="B3477" s="9" t="s">
        <v>783</v>
      </c>
      <c r="C3477" s="9" t="s">
        <v>3781</v>
      </c>
      <c r="D3477" s="9" t="s">
        <v>4609</v>
      </c>
      <c r="E3477" s="11">
        <f>VLOOKUP(C3477,Typology!$A$2:$D$615,4,FALSE)</f>
        <v>2</v>
      </c>
      <c r="F3477" s="9" t="s">
        <v>3782</v>
      </c>
      <c r="G3477" s="9" t="s">
        <v>8275</v>
      </c>
      <c r="H3477">
        <v>475.34996999999998</v>
      </c>
      <c r="I3477">
        <v>475.34996999999998</v>
      </c>
    </row>
    <row r="3478" spans="1:9" x14ac:dyDescent="0.25">
      <c r="A3478" s="8">
        <v>2024</v>
      </c>
      <c r="B3478" s="9" t="s">
        <v>783</v>
      </c>
      <c r="C3478" s="9" t="s">
        <v>3781</v>
      </c>
      <c r="D3478" s="9" t="s">
        <v>4609</v>
      </c>
      <c r="E3478" s="11">
        <f>VLOOKUP(C3478,Typology!$A$2:$D$615,4,FALSE)</f>
        <v>2</v>
      </c>
      <c r="F3478" s="9" t="s">
        <v>3783</v>
      </c>
      <c r="G3478" s="9" t="s">
        <v>8276</v>
      </c>
      <c r="H3478">
        <v>96.801702999999989</v>
      </c>
      <c r="I3478">
        <v>357.07045900000003</v>
      </c>
    </row>
    <row r="3479" spans="1:9" x14ac:dyDescent="0.25">
      <c r="A3479" s="8">
        <v>2024</v>
      </c>
      <c r="B3479" s="9" t="s">
        <v>783</v>
      </c>
      <c r="C3479" s="9" t="s">
        <v>3781</v>
      </c>
      <c r="D3479" s="9" t="s">
        <v>4609</v>
      </c>
      <c r="E3479" s="11">
        <f>VLOOKUP(C3479,Typology!$A$2:$D$615,4,FALSE)</f>
        <v>2</v>
      </c>
      <c r="F3479" s="9" t="s">
        <v>3784</v>
      </c>
      <c r="G3479" s="9" t="s">
        <v>8277</v>
      </c>
      <c r="H3479">
        <v>0</v>
      </c>
      <c r="I3479">
        <v>357.75958700000001</v>
      </c>
    </row>
    <row r="3480" spans="1:9" x14ac:dyDescent="0.25">
      <c r="A3480" s="8">
        <v>2024</v>
      </c>
      <c r="B3480" s="9" t="s">
        <v>783</v>
      </c>
      <c r="C3480" s="9" t="s">
        <v>3785</v>
      </c>
      <c r="D3480" s="9" t="s">
        <v>4608</v>
      </c>
      <c r="E3480" s="11">
        <f>VLOOKUP(C3480,Typology!$A$2:$D$615,4,FALSE)</f>
        <v>2</v>
      </c>
      <c r="F3480" s="9" t="s">
        <v>3786</v>
      </c>
      <c r="G3480" s="9" t="s">
        <v>8278</v>
      </c>
      <c r="H3480">
        <v>0</v>
      </c>
      <c r="I3480">
        <v>106.720418</v>
      </c>
    </row>
    <row r="3481" spans="1:9" x14ac:dyDescent="0.25">
      <c r="A3481" s="8">
        <v>2024</v>
      </c>
      <c r="B3481" s="9" t="s">
        <v>783</v>
      </c>
      <c r="C3481" s="9" t="s">
        <v>3785</v>
      </c>
      <c r="D3481" s="9" t="s">
        <v>4608</v>
      </c>
      <c r="E3481" s="11">
        <f>VLOOKUP(C3481,Typology!$A$2:$D$615,4,FALSE)</f>
        <v>2</v>
      </c>
      <c r="F3481" s="9" t="s">
        <v>3787</v>
      </c>
      <c r="G3481" s="9" t="s">
        <v>8279</v>
      </c>
      <c r="H3481">
        <v>0</v>
      </c>
      <c r="I3481">
        <v>185.806895</v>
      </c>
    </row>
    <row r="3482" spans="1:9" x14ac:dyDescent="0.25">
      <c r="A3482" s="8">
        <v>2024</v>
      </c>
      <c r="B3482" s="9" t="s">
        <v>783</v>
      </c>
      <c r="C3482" s="9" t="s">
        <v>3785</v>
      </c>
      <c r="D3482" s="9" t="s">
        <v>4608</v>
      </c>
      <c r="E3482" s="11">
        <f>VLOOKUP(C3482,Typology!$A$2:$D$615,4,FALSE)</f>
        <v>2</v>
      </c>
      <c r="F3482" s="9" t="s">
        <v>3788</v>
      </c>
      <c r="G3482" s="9" t="s">
        <v>8280</v>
      </c>
      <c r="H3482">
        <v>378.54059599999999</v>
      </c>
      <c r="I3482">
        <v>417.82890900000001</v>
      </c>
    </row>
    <row r="3483" spans="1:9" x14ac:dyDescent="0.25">
      <c r="A3483" s="8">
        <v>2024</v>
      </c>
      <c r="B3483" s="9" t="s">
        <v>783</v>
      </c>
      <c r="C3483" s="9" t="s">
        <v>3789</v>
      </c>
      <c r="D3483" s="9" t="s">
        <v>4612</v>
      </c>
      <c r="E3483" s="11">
        <f>VLOOKUP(C3483,Typology!$A$2:$D$615,4,FALSE)</f>
        <v>2</v>
      </c>
      <c r="F3483" s="9" t="s">
        <v>3790</v>
      </c>
      <c r="G3483" s="9" t="s">
        <v>8281</v>
      </c>
      <c r="H3483">
        <v>262.92373500000002</v>
      </c>
      <c r="I3483">
        <v>262.92373500000002</v>
      </c>
    </row>
    <row r="3484" spans="1:9" x14ac:dyDescent="0.25">
      <c r="A3484" s="8">
        <v>2024</v>
      </c>
      <c r="B3484" s="9" t="s">
        <v>783</v>
      </c>
      <c r="C3484" s="9" t="s">
        <v>3789</v>
      </c>
      <c r="D3484" s="9" t="s">
        <v>4612</v>
      </c>
      <c r="E3484" s="11">
        <f>VLOOKUP(C3484,Typology!$A$2:$D$615,4,FALSE)</f>
        <v>2</v>
      </c>
      <c r="F3484" s="9" t="s">
        <v>390</v>
      </c>
      <c r="G3484" s="9" t="s">
        <v>5571</v>
      </c>
      <c r="H3484">
        <v>0</v>
      </c>
      <c r="I3484">
        <v>218.017302</v>
      </c>
    </row>
    <row r="3485" spans="1:9" x14ac:dyDescent="0.25">
      <c r="A3485" s="8">
        <v>2024</v>
      </c>
      <c r="B3485" s="9" t="s">
        <v>783</v>
      </c>
      <c r="C3485" s="9" t="s">
        <v>3789</v>
      </c>
      <c r="D3485" s="9" t="s">
        <v>4612</v>
      </c>
      <c r="E3485" s="11">
        <f>VLOOKUP(C3485,Typology!$A$2:$D$615,4,FALSE)</f>
        <v>2</v>
      </c>
      <c r="F3485" s="9" t="s">
        <v>3791</v>
      </c>
      <c r="G3485" s="9" t="s">
        <v>8282</v>
      </c>
      <c r="H3485">
        <v>49.859220999999998</v>
      </c>
      <c r="I3485">
        <v>223.213111</v>
      </c>
    </row>
    <row r="3486" spans="1:9" x14ac:dyDescent="0.25">
      <c r="A3486" s="8">
        <v>2024</v>
      </c>
      <c r="B3486" s="9" t="s">
        <v>783</v>
      </c>
      <c r="C3486" s="9" t="s">
        <v>3792</v>
      </c>
      <c r="D3486" s="9" t="s">
        <v>4610</v>
      </c>
      <c r="E3486" s="11">
        <f>VLOOKUP(C3486,Typology!$A$2:$D$615,4,FALSE)</f>
        <v>2</v>
      </c>
      <c r="F3486" s="9" t="s">
        <v>3793</v>
      </c>
      <c r="G3486" s="9" t="s">
        <v>8283</v>
      </c>
      <c r="H3486">
        <v>238.954429</v>
      </c>
      <c r="I3486">
        <v>275.23883499999999</v>
      </c>
    </row>
    <row r="3487" spans="1:9" x14ac:dyDescent="0.25">
      <c r="A3487" s="8">
        <v>2024</v>
      </c>
      <c r="B3487" s="9" t="s">
        <v>783</v>
      </c>
      <c r="C3487" s="9" t="s">
        <v>3792</v>
      </c>
      <c r="D3487" s="9" t="s">
        <v>4610</v>
      </c>
      <c r="E3487" s="11">
        <f>VLOOKUP(C3487,Typology!$A$2:$D$615,4,FALSE)</f>
        <v>2</v>
      </c>
      <c r="F3487" s="9" t="s">
        <v>3794</v>
      </c>
      <c r="G3487" s="9" t="s">
        <v>8284</v>
      </c>
      <c r="H3487">
        <v>0</v>
      </c>
      <c r="I3487">
        <v>185.63474200000002</v>
      </c>
    </row>
    <row r="3488" spans="1:9" x14ac:dyDescent="0.25">
      <c r="A3488" s="8">
        <v>2024</v>
      </c>
      <c r="B3488" s="9" t="s">
        <v>783</v>
      </c>
      <c r="C3488" s="9" t="s">
        <v>3795</v>
      </c>
      <c r="D3488" s="9" t="s">
        <v>4613</v>
      </c>
      <c r="E3488" s="11">
        <f>VLOOKUP(C3488,Typology!$A$2:$D$615,4,FALSE)</f>
        <v>2</v>
      </c>
      <c r="F3488" s="9" t="s">
        <v>3796</v>
      </c>
      <c r="G3488" s="9" t="s">
        <v>8285</v>
      </c>
      <c r="H3488">
        <v>162.49358100000001</v>
      </c>
      <c r="I3488">
        <v>162.49358100000001</v>
      </c>
    </row>
    <row r="3489" spans="1:9" x14ac:dyDescent="0.25">
      <c r="A3489" s="8">
        <v>2024</v>
      </c>
      <c r="B3489" s="9" t="s">
        <v>783</v>
      </c>
      <c r="C3489" s="9" t="s">
        <v>3795</v>
      </c>
      <c r="D3489" s="9" t="s">
        <v>4613</v>
      </c>
      <c r="E3489" s="11">
        <f>VLOOKUP(C3489,Typology!$A$2:$D$615,4,FALSE)</f>
        <v>2</v>
      </c>
      <c r="F3489" s="9" t="s">
        <v>3797</v>
      </c>
      <c r="G3489" s="9" t="s">
        <v>8286</v>
      </c>
      <c r="H3489">
        <v>0</v>
      </c>
      <c r="I3489">
        <v>174.521546</v>
      </c>
    </row>
    <row r="3490" spans="1:9" x14ac:dyDescent="0.25">
      <c r="A3490" s="8">
        <v>2024</v>
      </c>
      <c r="B3490" s="9" t="s">
        <v>783</v>
      </c>
      <c r="C3490" s="9" t="s">
        <v>3798</v>
      </c>
      <c r="D3490" s="9" t="s">
        <v>4728</v>
      </c>
      <c r="E3490" s="11">
        <f>VLOOKUP(C3490,Typology!$A$2:$D$615,4,FALSE)</f>
        <v>3</v>
      </c>
      <c r="F3490" s="9" t="s">
        <v>3799</v>
      </c>
      <c r="G3490" s="9" t="s">
        <v>8287</v>
      </c>
      <c r="H3490">
        <v>241.06231500000001</v>
      </c>
      <c r="I3490">
        <v>241.06231500000001</v>
      </c>
    </row>
    <row r="3491" spans="1:9" x14ac:dyDescent="0.25">
      <c r="A3491" s="8">
        <v>2024</v>
      </c>
      <c r="B3491" s="9" t="s">
        <v>783</v>
      </c>
      <c r="C3491" s="9" t="s">
        <v>3798</v>
      </c>
      <c r="D3491" s="9" t="s">
        <v>4728</v>
      </c>
      <c r="E3491" s="11">
        <f>VLOOKUP(C3491,Typology!$A$2:$D$615,4,FALSE)</f>
        <v>3</v>
      </c>
      <c r="F3491" s="9" t="s">
        <v>3800</v>
      </c>
      <c r="G3491" s="9" t="s">
        <v>8288</v>
      </c>
      <c r="H3491">
        <v>47</v>
      </c>
      <c r="I3491">
        <v>361.85836699999999</v>
      </c>
    </row>
    <row r="3492" spans="1:9" x14ac:dyDescent="0.25">
      <c r="A3492" s="8">
        <v>2024</v>
      </c>
      <c r="B3492" s="9" t="s">
        <v>783</v>
      </c>
      <c r="C3492" s="9" t="s">
        <v>3801</v>
      </c>
      <c r="D3492" s="9" t="s">
        <v>4829</v>
      </c>
      <c r="E3492" s="11">
        <f>VLOOKUP(C3492,Typology!$A$2:$D$615,4,FALSE)</f>
        <v>4</v>
      </c>
      <c r="F3492" s="9" t="s">
        <v>3802</v>
      </c>
      <c r="G3492" s="9" t="s">
        <v>8289</v>
      </c>
      <c r="H3492">
        <v>296.249841</v>
      </c>
      <c r="I3492">
        <v>296.249841</v>
      </c>
    </row>
    <row r="3493" spans="1:9" x14ac:dyDescent="0.25">
      <c r="A3493" s="8">
        <v>2024</v>
      </c>
      <c r="B3493" s="9" t="s">
        <v>783</v>
      </c>
      <c r="C3493" s="9" t="s">
        <v>3801</v>
      </c>
      <c r="D3493" s="9" t="s">
        <v>4829</v>
      </c>
      <c r="E3493" s="11">
        <f>VLOOKUP(C3493,Typology!$A$2:$D$615,4,FALSE)</f>
        <v>4</v>
      </c>
      <c r="F3493" s="9" t="s">
        <v>3803</v>
      </c>
      <c r="G3493" s="9" t="s">
        <v>8290</v>
      </c>
      <c r="H3493">
        <v>0</v>
      </c>
      <c r="I3493">
        <v>335.32725499999998</v>
      </c>
    </row>
    <row r="3494" spans="1:9" x14ac:dyDescent="0.25">
      <c r="A3494" s="8">
        <v>2024</v>
      </c>
      <c r="B3494" s="9" t="s">
        <v>783</v>
      </c>
      <c r="C3494" s="9" t="s">
        <v>3804</v>
      </c>
      <c r="D3494" s="9" t="s">
        <v>4615</v>
      </c>
      <c r="E3494" s="11">
        <f>VLOOKUP(C3494,Typology!$A$2:$D$615,4,FALSE)</f>
        <v>2</v>
      </c>
      <c r="F3494" s="9" t="s">
        <v>3805</v>
      </c>
      <c r="G3494" s="9" t="s">
        <v>8291</v>
      </c>
      <c r="H3494">
        <v>245.525139</v>
      </c>
      <c r="I3494">
        <v>245.525139</v>
      </c>
    </row>
    <row r="3495" spans="1:9" x14ac:dyDescent="0.25">
      <c r="A3495" s="8">
        <v>2024</v>
      </c>
      <c r="B3495" s="9" t="s">
        <v>783</v>
      </c>
      <c r="C3495" s="9" t="s">
        <v>3804</v>
      </c>
      <c r="D3495" s="9" t="s">
        <v>4615</v>
      </c>
      <c r="E3495" s="11">
        <f>VLOOKUP(C3495,Typology!$A$2:$D$615,4,FALSE)</f>
        <v>2</v>
      </c>
      <c r="F3495" s="9" t="s">
        <v>3806</v>
      </c>
      <c r="G3495" s="9" t="s">
        <v>8292</v>
      </c>
      <c r="H3495">
        <v>0</v>
      </c>
      <c r="I3495">
        <v>159.08810599999998</v>
      </c>
    </row>
    <row r="3496" spans="1:9" x14ac:dyDescent="0.25">
      <c r="A3496" s="8">
        <v>2024</v>
      </c>
      <c r="B3496" s="9" t="s">
        <v>783</v>
      </c>
      <c r="C3496" s="9" t="s">
        <v>3804</v>
      </c>
      <c r="D3496" s="9" t="s">
        <v>4615</v>
      </c>
      <c r="E3496" s="11">
        <f>VLOOKUP(C3496,Typology!$A$2:$D$615,4,FALSE)</f>
        <v>2</v>
      </c>
      <c r="F3496" s="9" t="s">
        <v>3807</v>
      </c>
      <c r="G3496" s="9" t="s">
        <v>8293</v>
      </c>
      <c r="H3496">
        <v>0</v>
      </c>
      <c r="I3496">
        <v>118</v>
      </c>
    </row>
    <row r="3497" spans="1:9" x14ac:dyDescent="0.25">
      <c r="A3497" s="8">
        <v>2024</v>
      </c>
      <c r="B3497" s="9" t="s">
        <v>783</v>
      </c>
      <c r="C3497" s="9" t="s">
        <v>3808</v>
      </c>
      <c r="D3497" s="9" t="s">
        <v>4729</v>
      </c>
      <c r="E3497" s="11">
        <f>VLOOKUP(C3497,Typology!$A$2:$D$615,4,FALSE)</f>
        <v>3</v>
      </c>
      <c r="F3497" s="9" t="s">
        <v>3809</v>
      </c>
      <c r="G3497" s="9" t="s">
        <v>8294</v>
      </c>
      <c r="H3497">
        <v>334.08317199999999</v>
      </c>
      <c r="I3497">
        <v>516.91087000000005</v>
      </c>
    </row>
    <row r="3498" spans="1:9" x14ac:dyDescent="0.25">
      <c r="A3498" s="8">
        <v>2024</v>
      </c>
      <c r="B3498" s="9" t="s">
        <v>783</v>
      </c>
      <c r="C3498" s="9" t="s">
        <v>3808</v>
      </c>
      <c r="D3498" s="9" t="s">
        <v>4729</v>
      </c>
      <c r="E3498" s="11">
        <f>VLOOKUP(C3498,Typology!$A$2:$D$615,4,FALSE)</f>
        <v>3</v>
      </c>
      <c r="F3498" s="9" t="s">
        <v>3810</v>
      </c>
      <c r="G3498" s="9" t="s">
        <v>8295</v>
      </c>
      <c r="H3498">
        <v>248.526251</v>
      </c>
      <c r="I3498">
        <v>393.349268</v>
      </c>
    </row>
    <row r="3499" spans="1:9" x14ac:dyDescent="0.25">
      <c r="A3499" s="8">
        <v>2024</v>
      </c>
      <c r="B3499" s="9" t="s">
        <v>783</v>
      </c>
      <c r="C3499" s="9" t="s">
        <v>3808</v>
      </c>
      <c r="D3499" s="9" t="s">
        <v>4729</v>
      </c>
      <c r="E3499" s="11">
        <f>VLOOKUP(C3499,Typology!$A$2:$D$615,4,FALSE)</f>
        <v>3</v>
      </c>
      <c r="F3499" s="9" t="s">
        <v>3811</v>
      </c>
      <c r="G3499" s="9" t="s">
        <v>8296</v>
      </c>
      <c r="H3499">
        <v>0</v>
      </c>
      <c r="I3499">
        <v>492.22523799999999</v>
      </c>
    </row>
    <row r="3500" spans="1:9" x14ac:dyDescent="0.25">
      <c r="A3500" s="8">
        <v>2024</v>
      </c>
      <c r="B3500" s="9" t="s">
        <v>783</v>
      </c>
      <c r="C3500" s="9" t="s">
        <v>3812</v>
      </c>
      <c r="D3500" s="9" t="s">
        <v>4616</v>
      </c>
      <c r="E3500" s="11">
        <f>VLOOKUP(C3500,Typology!$A$2:$D$615,4,FALSE)</f>
        <v>2</v>
      </c>
      <c r="F3500" s="9" t="s">
        <v>3813</v>
      </c>
      <c r="G3500" s="9" t="s">
        <v>8297</v>
      </c>
      <c r="H3500">
        <v>243.16046900000001</v>
      </c>
      <c r="I3500">
        <v>274.54791999999998</v>
      </c>
    </row>
    <row r="3501" spans="1:9" x14ac:dyDescent="0.25">
      <c r="A3501" s="8">
        <v>2024</v>
      </c>
      <c r="B3501" s="9" t="s">
        <v>783</v>
      </c>
      <c r="C3501" s="9" t="s">
        <v>3812</v>
      </c>
      <c r="D3501" s="9" t="s">
        <v>4616</v>
      </c>
      <c r="E3501" s="11">
        <f>VLOOKUP(C3501,Typology!$A$2:$D$615,4,FALSE)</f>
        <v>2</v>
      </c>
      <c r="F3501" s="9" t="s">
        <v>3814</v>
      </c>
      <c r="G3501" s="9" t="s">
        <v>8298</v>
      </c>
      <c r="H3501">
        <v>0</v>
      </c>
      <c r="I3501">
        <v>209.18770900000001</v>
      </c>
    </row>
    <row r="3502" spans="1:9" x14ac:dyDescent="0.25">
      <c r="A3502" s="8">
        <v>2024</v>
      </c>
      <c r="B3502" s="9" t="s">
        <v>783</v>
      </c>
      <c r="C3502" s="9" t="s">
        <v>3815</v>
      </c>
      <c r="D3502" s="9" t="s">
        <v>4614</v>
      </c>
      <c r="E3502" s="11">
        <f>VLOOKUP(C3502,Typology!$A$2:$D$615,4,FALSE)</f>
        <v>2</v>
      </c>
      <c r="F3502" s="9" t="s">
        <v>3816</v>
      </c>
      <c r="G3502" s="9" t="s">
        <v>8299</v>
      </c>
      <c r="H3502">
        <v>37.908409999999996</v>
      </c>
      <c r="I3502">
        <v>154.095553</v>
      </c>
    </row>
    <row r="3503" spans="1:9" x14ac:dyDescent="0.25">
      <c r="A3503" s="8">
        <v>2024</v>
      </c>
      <c r="B3503" s="9" t="s">
        <v>783</v>
      </c>
      <c r="C3503" s="9" t="s">
        <v>3815</v>
      </c>
      <c r="D3503" s="9" t="s">
        <v>4614</v>
      </c>
      <c r="E3503" s="11">
        <f>VLOOKUP(C3503,Typology!$A$2:$D$615,4,FALSE)</f>
        <v>2</v>
      </c>
      <c r="F3503" s="9" t="s">
        <v>3817</v>
      </c>
      <c r="G3503" s="9" t="s">
        <v>8300</v>
      </c>
      <c r="H3503">
        <v>182.208279</v>
      </c>
      <c r="I3503">
        <v>182.208279</v>
      </c>
    </row>
    <row r="3504" spans="1:9" x14ac:dyDescent="0.25">
      <c r="A3504" s="8">
        <v>2024</v>
      </c>
      <c r="B3504" s="9" t="s">
        <v>783</v>
      </c>
      <c r="C3504" s="9" t="s">
        <v>3815</v>
      </c>
      <c r="D3504" s="9" t="s">
        <v>4614</v>
      </c>
      <c r="E3504" s="11">
        <f>VLOOKUP(C3504,Typology!$A$2:$D$615,4,FALSE)</f>
        <v>2</v>
      </c>
      <c r="F3504" s="9" t="s">
        <v>3818</v>
      </c>
      <c r="G3504" s="9" t="s">
        <v>8301</v>
      </c>
      <c r="H3504">
        <v>0</v>
      </c>
      <c r="I3504">
        <v>172.46470199999999</v>
      </c>
    </row>
    <row r="3505" spans="1:9" x14ac:dyDescent="0.25">
      <c r="A3505" s="8">
        <v>2024</v>
      </c>
      <c r="B3505" s="9" t="s">
        <v>783</v>
      </c>
      <c r="C3505" s="9" t="s">
        <v>3819</v>
      </c>
      <c r="D3505" s="9" t="s">
        <v>4476</v>
      </c>
      <c r="E3505" s="11">
        <f>VLOOKUP(C3505,Typology!$A$2:$D$615,4,FALSE)</f>
        <v>1</v>
      </c>
      <c r="F3505" s="9" t="s">
        <v>3820</v>
      </c>
      <c r="G3505" s="9" t="s">
        <v>8302</v>
      </c>
      <c r="H3505">
        <v>32.599997999999999</v>
      </c>
      <c r="I3505">
        <v>32.599997999999999</v>
      </c>
    </row>
    <row r="3506" spans="1:9" x14ac:dyDescent="0.25">
      <c r="A3506" s="8">
        <v>2024</v>
      </c>
      <c r="B3506" s="9" t="s">
        <v>783</v>
      </c>
      <c r="C3506" s="9" t="s">
        <v>3819</v>
      </c>
      <c r="D3506" s="9" t="s">
        <v>4476</v>
      </c>
      <c r="E3506" s="11">
        <f>VLOOKUP(C3506,Typology!$A$2:$D$615,4,FALSE)</f>
        <v>1</v>
      </c>
      <c r="F3506" s="9" t="s">
        <v>3821</v>
      </c>
      <c r="G3506" s="9" t="s">
        <v>8303</v>
      </c>
      <c r="H3506">
        <v>417.42990700000001</v>
      </c>
      <c r="I3506">
        <v>417.42990700000001</v>
      </c>
    </row>
    <row r="3507" spans="1:9" x14ac:dyDescent="0.25">
      <c r="A3507" s="8">
        <v>2024</v>
      </c>
      <c r="B3507" s="9" t="s">
        <v>783</v>
      </c>
      <c r="C3507" s="9" t="s">
        <v>3819</v>
      </c>
      <c r="D3507" s="9" t="s">
        <v>4476</v>
      </c>
      <c r="E3507" s="11">
        <f>VLOOKUP(C3507,Typology!$A$2:$D$615,4,FALSE)</f>
        <v>1</v>
      </c>
      <c r="F3507" s="9" t="s">
        <v>3822</v>
      </c>
      <c r="G3507" s="9" t="s">
        <v>8304</v>
      </c>
      <c r="H3507">
        <v>259.894859</v>
      </c>
      <c r="I3507">
        <v>259.894859</v>
      </c>
    </row>
    <row r="3508" spans="1:9" x14ac:dyDescent="0.25">
      <c r="A3508" s="8">
        <v>2024</v>
      </c>
      <c r="B3508" s="9" t="s">
        <v>783</v>
      </c>
      <c r="C3508" s="9" t="s">
        <v>3819</v>
      </c>
      <c r="D3508" s="9" t="s">
        <v>4476</v>
      </c>
      <c r="E3508" s="11">
        <f>VLOOKUP(C3508,Typology!$A$2:$D$615,4,FALSE)</f>
        <v>1</v>
      </c>
      <c r="F3508" s="9" t="s">
        <v>3823</v>
      </c>
      <c r="G3508" s="9" t="s">
        <v>8305</v>
      </c>
      <c r="H3508">
        <v>0</v>
      </c>
      <c r="I3508">
        <v>452.99921699999999</v>
      </c>
    </row>
    <row r="3509" spans="1:9" x14ac:dyDescent="0.25">
      <c r="A3509" s="8">
        <v>2024</v>
      </c>
      <c r="B3509" s="9" t="s">
        <v>783</v>
      </c>
      <c r="C3509" s="9" t="s">
        <v>3819</v>
      </c>
      <c r="D3509" s="9" t="s">
        <v>4476</v>
      </c>
      <c r="E3509" s="11">
        <f>VLOOKUP(C3509,Typology!$A$2:$D$615,4,FALSE)</f>
        <v>1</v>
      </c>
      <c r="F3509" s="9" t="s">
        <v>3824</v>
      </c>
      <c r="G3509" s="9" t="s">
        <v>8306</v>
      </c>
      <c r="H3509">
        <v>0</v>
      </c>
      <c r="I3509">
        <v>332.02174300000001</v>
      </c>
    </row>
    <row r="3510" spans="1:9" x14ac:dyDescent="0.25">
      <c r="A3510" s="8">
        <v>2024</v>
      </c>
      <c r="B3510" s="9" t="s">
        <v>783</v>
      </c>
      <c r="C3510" s="9" t="s">
        <v>3825</v>
      </c>
      <c r="D3510" s="9" t="s">
        <v>5524</v>
      </c>
      <c r="E3510" s="11">
        <f>VLOOKUP(C3510,Typology!$A$2:$D$615,4,FALSE)</f>
        <v>2</v>
      </c>
      <c r="F3510" s="9" t="s">
        <v>3826</v>
      </c>
      <c r="G3510" s="9" t="s">
        <v>7530</v>
      </c>
      <c r="H3510">
        <v>0</v>
      </c>
      <c r="I3510">
        <v>256.64285699999999</v>
      </c>
    </row>
    <row r="3511" spans="1:9" x14ac:dyDescent="0.25">
      <c r="A3511" s="8">
        <v>2024</v>
      </c>
      <c r="B3511" s="9" t="s">
        <v>783</v>
      </c>
      <c r="C3511" s="9" t="s">
        <v>3825</v>
      </c>
      <c r="D3511" s="9" t="s">
        <v>5524</v>
      </c>
      <c r="E3511" s="11">
        <f>VLOOKUP(C3511,Typology!$A$2:$D$615,4,FALSE)</f>
        <v>2</v>
      </c>
      <c r="F3511" s="9" t="s">
        <v>3827</v>
      </c>
      <c r="G3511" s="9" t="s">
        <v>6026</v>
      </c>
      <c r="H3511">
        <v>323.31622600000003</v>
      </c>
      <c r="I3511">
        <v>323.31622600000003</v>
      </c>
    </row>
    <row r="3512" spans="1:9" x14ac:dyDescent="0.25">
      <c r="A3512" s="8">
        <v>2024</v>
      </c>
      <c r="B3512" s="9" t="s">
        <v>783</v>
      </c>
      <c r="C3512" s="9" t="s">
        <v>3825</v>
      </c>
      <c r="D3512" s="9" t="s">
        <v>5524</v>
      </c>
      <c r="E3512" s="11">
        <f>VLOOKUP(C3512,Typology!$A$2:$D$615,4,FALSE)</f>
        <v>2</v>
      </c>
      <c r="F3512" s="9" t="s">
        <v>3828</v>
      </c>
      <c r="G3512" s="9" t="s">
        <v>7531</v>
      </c>
      <c r="H3512">
        <v>73.725274999999996</v>
      </c>
      <c r="I3512">
        <v>265.983518</v>
      </c>
    </row>
    <row r="3513" spans="1:9" x14ac:dyDescent="0.25">
      <c r="A3513" s="8">
        <v>2024</v>
      </c>
      <c r="B3513" s="9" t="s">
        <v>783</v>
      </c>
      <c r="C3513" s="9" t="s">
        <v>3829</v>
      </c>
      <c r="D3513" s="9" t="s">
        <v>4919</v>
      </c>
      <c r="E3513" s="11">
        <f>VLOOKUP(C3513,Typology!$A$2:$D$615,4,FALSE)</f>
        <v>5</v>
      </c>
      <c r="F3513" s="9" t="s">
        <v>3830</v>
      </c>
      <c r="G3513" s="9" t="s">
        <v>6616</v>
      </c>
      <c r="H3513">
        <v>354.473071</v>
      </c>
      <c r="I3513">
        <v>354.473071</v>
      </c>
    </row>
    <row r="3514" spans="1:9" x14ac:dyDescent="0.25">
      <c r="A3514" s="8">
        <v>2024</v>
      </c>
      <c r="B3514" s="9" t="s">
        <v>783</v>
      </c>
      <c r="C3514" s="9" t="s">
        <v>3829</v>
      </c>
      <c r="D3514" s="9" t="s">
        <v>4919</v>
      </c>
      <c r="E3514" s="11">
        <f>VLOOKUP(C3514,Typology!$A$2:$D$615,4,FALSE)</f>
        <v>5</v>
      </c>
      <c r="F3514" s="9" t="s">
        <v>3831</v>
      </c>
      <c r="G3514" s="9" t="s">
        <v>8307</v>
      </c>
      <c r="H3514">
        <v>0</v>
      </c>
      <c r="I3514">
        <v>650.713975</v>
      </c>
    </row>
    <row r="3515" spans="1:9" x14ac:dyDescent="0.25">
      <c r="A3515" s="8">
        <v>2024</v>
      </c>
      <c r="B3515" s="9" t="s">
        <v>783</v>
      </c>
      <c r="C3515" s="9" t="s">
        <v>3829</v>
      </c>
      <c r="D3515" s="9" t="s">
        <v>4919</v>
      </c>
      <c r="E3515" s="11">
        <f>VLOOKUP(C3515,Typology!$A$2:$D$615,4,FALSE)</f>
        <v>5</v>
      </c>
      <c r="F3515" s="9" t="s">
        <v>4323</v>
      </c>
      <c r="G3515" s="9" t="s">
        <v>8628</v>
      </c>
      <c r="H3515">
        <v>26.409063999999997</v>
      </c>
      <c r="I3515">
        <v>26.409063999999997</v>
      </c>
    </row>
    <row r="3516" spans="1:9" x14ac:dyDescent="0.25">
      <c r="A3516" s="8">
        <v>2024</v>
      </c>
      <c r="B3516" s="9" t="s">
        <v>783</v>
      </c>
      <c r="C3516" s="9" t="s">
        <v>3829</v>
      </c>
      <c r="D3516" s="9" t="s">
        <v>4919</v>
      </c>
      <c r="E3516" s="11">
        <f>VLOOKUP(C3516,Typology!$A$2:$D$615,4,FALSE)</f>
        <v>5</v>
      </c>
      <c r="F3516" s="9" t="s">
        <v>3832</v>
      </c>
      <c r="G3516" s="9" t="s">
        <v>8243</v>
      </c>
      <c r="H3516">
        <v>330.36319400000002</v>
      </c>
      <c r="I3516">
        <v>330.36319400000002</v>
      </c>
    </row>
    <row r="3517" spans="1:9" x14ac:dyDescent="0.25">
      <c r="A3517" s="8">
        <v>2024</v>
      </c>
      <c r="B3517" s="9" t="s">
        <v>783</v>
      </c>
      <c r="C3517" s="9" t="s">
        <v>3829</v>
      </c>
      <c r="D3517" s="9" t="s">
        <v>4919</v>
      </c>
      <c r="E3517" s="11">
        <f>VLOOKUP(C3517,Typology!$A$2:$D$615,4,FALSE)</f>
        <v>5</v>
      </c>
      <c r="F3517" s="9" t="s">
        <v>3833</v>
      </c>
      <c r="G3517" s="9" t="s">
        <v>8308</v>
      </c>
      <c r="H3517">
        <v>0</v>
      </c>
      <c r="I3517">
        <v>382.85205200000001</v>
      </c>
    </row>
    <row r="3518" spans="1:9" x14ac:dyDescent="0.25">
      <c r="A3518" s="8">
        <v>2024</v>
      </c>
      <c r="B3518" s="9" t="s">
        <v>783</v>
      </c>
      <c r="C3518" s="9" t="s">
        <v>3829</v>
      </c>
      <c r="D3518" s="9" t="s">
        <v>4919</v>
      </c>
      <c r="E3518" s="11">
        <f>VLOOKUP(C3518,Typology!$A$2:$D$615,4,FALSE)</f>
        <v>5</v>
      </c>
      <c r="F3518" s="9" t="s">
        <v>3834</v>
      </c>
      <c r="G3518" s="9" t="s">
        <v>8086</v>
      </c>
      <c r="H3518">
        <v>329.278278</v>
      </c>
      <c r="I3518">
        <v>517.71537899999998</v>
      </c>
    </row>
    <row r="3519" spans="1:9" x14ac:dyDescent="0.25">
      <c r="A3519" s="8">
        <v>2024</v>
      </c>
      <c r="B3519" s="9" t="s">
        <v>783</v>
      </c>
      <c r="C3519" s="9" t="s">
        <v>3835</v>
      </c>
      <c r="D3519" s="9" t="s">
        <v>4618</v>
      </c>
      <c r="E3519" s="11">
        <f>VLOOKUP(C3519,Typology!$A$2:$D$615,4,FALSE)</f>
        <v>2</v>
      </c>
      <c r="F3519" s="9" t="s">
        <v>3836</v>
      </c>
      <c r="G3519" s="9" t="s">
        <v>8309</v>
      </c>
      <c r="H3519">
        <v>191.03831700000001</v>
      </c>
      <c r="I3519">
        <v>191.03831700000001</v>
      </c>
    </row>
    <row r="3520" spans="1:9" x14ac:dyDescent="0.25">
      <c r="A3520" s="8">
        <v>2024</v>
      </c>
      <c r="B3520" s="9" t="s">
        <v>783</v>
      </c>
      <c r="C3520" s="9" t="s">
        <v>3835</v>
      </c>
      <c r="D3520" s="9" t="s">
        <v>4618</v>
      </c>
      <c r="E3520" s="11">
        <f>VLOOKUP(C3520,Typology!$A$2:$D$615,4,FALSE)</f>
        <v>2</v>
      </c>
      <c r="F3520" s="9" t="s">
        <v>641</v>
      </c>
      <c r="G3520" s="9" t="s">
        <v>5789</v>
      </c>
      <c r="H3520">
        <v>0</v>
      </c>
      <c r="I3520">
        <v>125.68803199999999</v>
      </c>
    </row>
    <row r="3521" spans="1:9" x14ac:dyDescent="0.25">
      <c r="A3521" s="8">
        <v>2024</v>
      </c>
      <c r="B3521" s="9" t="s">
        <v>783</v>
      </c>
      <c r="C3521" s="9" t="s">
        <v>3835</v>
      </c>
      <c r="D3521" s="9" t="s">
        <v>4618</v>
      </c>
      <c r="E3521" s="11">
        <f>VLOOKUP(C3521,Typology!$A$2:$D$615,4,FALSE)</f>
        <v>2</v>
      </c>
      <c r="F3521" s="9" t="s">
        <v>647</v>
      </c>
      <c r="G3521" s="9" t="s">
        <v>5794</v>
      </c>
      <c r="H3521">
        <v>0</v>
      </c>
      <c r="I3521">
        <v>72.638418999999999</v>
      </c>
    </row>
    <row r="3522" spans="1:9" x14ac:dyDescent="0.25">
      <c r="A3522" s="8">
        <v>2024</v>
      </c>
      <c r="B3522" s="9" t="s">
        <v>783</v>
      </c>
      <c r="C3522" s="9" t="s">
        <v>3837</v>
      </c>
      <c r="D3522" s="9" t="s">
        <v>5520</v>
      </c>
      <c r="E3522" s="11">
        <f>VLOOKUP(C3522,Typology!$A$2:$D$615,4,FALSE)</f>
        <v>4</v>
      </c>
      <c r="F3522" s="9" t="s">
        <v>3838</v>
      </c>
      <c r="G3522" s="9" t="s">
        <v>8310</v>
      </c>
      <c r="H3522">
        <v>0.74033099999999996</v>
      </c>
      <c r="I3522">
        <v>0.74033099999999996</v>
      </c>
    </row>
    <row r="3523" spans="1:9" x14ac:dyDescent="0.25">
      <c r="A3523" s="8">
        <v>2024</v>
      </c>
      <c r="B3523" s="9" t="s">
        <v>783</v>
      </c>
      <c r="C3523" s="9" t="s">
        <v>3837</v>
      </c>
      <c r="D3523" s="9" t="s">
        <v>5520</v>
      </c>
      <c r="E3523" s="11">
        <f>VLOOKUP(C3523,Typology!$A$2:$D$615,4,FALSE)</f>
        <v>4</v>
      </c>
      <c r="F3523" s="9" t="s">
        <v>3839</v>
      </c>
      <c r="G3523" s="9" t="s">
        <v>7972</v>
      </c>
      <c r="H3523">
        <v>238.71296899999999</v>
      </c>
      <c r="I3523">
        <v>238.71296899999999</v>
      </c>
    </row>
    <row r="3524" spans="1:9" x14ac:dyDescent="0.25">
      <c r="A3524" s="8">
        <v>2024</v>
      </c>
      <c r="B3524" s="9" t="s">
        <v>783</v>
      </c>
      <c r="C3524" s="9" t="s">
        <v>3837</v>
      </c>
      <c r="D3524" s="9" t="s">
        <v>5520</v>
      </c>
      <c r="E3524" s="11">
        <f>VLOOKUP(C3524,Typology!$A$2:$D$615,4,FALSE)</f>
        <v>4</v>
      </c>
      <c r="F3524" s="9" t="s">
        <v>3840</v>
      </c>
      <c r="G3524" s="9" t="s">
        <v>7915</v>
      </c>
      <c r="H3524">
        <v>195.68206599999999</v>
      </c>
      <c r="I3524">
        <v>749.11935700000004</v>
      </c>
    </row>
    <row r="3525" spans="1:9" x14ac:dyDescent="0.25">
      <c r="A3525" s="8">
        <v>2024</v>
      </c>
      <c r="B3525" s="9" t="s">
        <v>783</v>
      </c>
      <c r="C3525" s="9" t="s">
        <v>3837</v>
      </c>
      <c r="D3525" s="9" t="s">
        <v>5520</v>
      </c>
      <c r="E3525" s="11">
        <f>VLOOKUP(C3525,Typology!$A$2:$D$615,4,FALSE)</f>
        <v>4</v>
      </c>
      <c r="F3525" s="9" t="s">
        <v>3841</v>
      </c>
      <c r="G3525" s="9" t="s">
        <v>8311</v>
      </c>
      <c r="H3525">
        <v>451.67121199999997</v>
      </c>
      <c r="I3525">
        <v>451.67121199999997</v>
      </c>
    </row>
    <row r="3526" spans="1:9" x14ac:dyDescent="0.25">
      <c r="A3526" s="8">
        <v>2024</v>
      </c>
      <c r="B3526" s="9" t="s">
        <v>783</v>
      </c>
      <c r="C3526" s="9" t="s">
        <v>3837</v>
      </c>
      <c r="D3526" s="9" t="s">
        <v>5520</v>
      </c>
      <c r="E3526" s="11">
        <f>VLOOKUP(C3526,Typology!$A$2:$D$615,4,FALSE)</f>
        <v>4</v>
      </c>
      <c r="F3526" s="9" t="s">
        <v>3842</v>
      </c>
      <c r="G3526" s="9" t="s">
        <v>7458</v>
      </c>
      <c r="H3526">
        <v>0</v>
      </c>
      <c r="I3526">
        <v>874.12808599999994</v>
      </c>
    </row>
    <row r="3527" spans="1:9" x14ac:dyDescent="0.25">
      <c r="A3527" s="8">
        <v>2024</v>
      </c>
      <c r="B3527" s="9" t="s">
        <v>783</v>
      </c>
      <c r="C3527" s="9" t="s">
        <v>3837</v>
      </c>
      <c r="D3527" s="9" t="s">
        <v>5520</v>
      </c>
      <c r="E3527" s="11">
        <f>VLOOKUP(C3527,Typology!$A$2:$D$615,4,FALSE)</f>
        <v>4</v>
      </c>
      <c r="F3527" s="9" t="s">
        <v>3843</v>
      </c>
      <c r="G3527" s="9" t="s">
        <v>8312</v>
      </c>
      <c r="H3527">
        <v>241.00767099999999</v>
      </c>
      <c r="I3527">
        <v>241.00767099999999</v>
      </c>
    </row>
    <row r="3528" spans="1:9" x14ac:dyDescent="0.25">
      <c r="A3528" s="8">
        <v>2024</v>
      </c>
      <c r="B3528" s="9" t="s">
        <v>783</v>
      </c>
      <c r="C3528" s="9" t="s">
        <v>3844</v>
      </c>
      <c r="D3528" s="9" t="s">
        <v>4474</v>
      </c>
      <c r="E3528" s="11">
        <f>VLOOKUP(C3528,Typology!$A$2:$D$615,4,FALSE)</f>
        <v>1</v>
      </c>
      <c r="F3528" s="9" t="s">
        <v>3845</v>
      </c>
      <c r="G3528" s="9" t="s">
        <v>8313</v>
      </c>
      <c r="H3528">
        <v>0</v>
      </c>
      <c r="I3528">
        <v>154.53635299999999</v>
      </c>
    </row>
    <row r="3529" spans="1:9" x14ac:dyDescent="0.25">
      <c r="A3529" s="8">
        <v>2024</v>
      </c>
      <c r="B3529" s="9" t="s">
        <v>783</v>
      </c>
      <c r="C3529" s="9" t="s">
        <v>3844</v>
      </c>
      <c r="D3529" s="9" t="s">
        <v>4474</v>
      </c>
      <c r="E3529" s="11">
        <f>VLOOKUP(C3529,Typology!$A$2:$D$615,4,FALSE)</f>
        <v>1</v>
      </c>
      <c r="F3529" s="9" t="s">
        <v>3846</v>
      </c>
      <c r="G3529" s="9" t="s">
        <v>6831</v>
      </c>
      <c r="H3529">
        <v>45.191071000000001</v>
      </c>
      <c r="I3529">
        <v>195.837254</v>
      </c>
    </row>
    <row r="3530" spans="1:9" x14ac:dyDescent="0.25">
      <c r="A3530" s="8">
        <v>2024</v>
      </c>
      <c r="B3530" s="9" t="s">
        <v>783</v>
      </c>
      <c r="C3530" s="9" t="s">
        <v>3844</v>
      </c>
      <c r="D3530" s="9" t="s">
        <v>4474</v>
      </c>
      <c r="E3530" s="11">
        <f>VLOOKUP(C3530,Typology!$A$2:$D$615,4,FALSE)</f>
        <v>1</v>
      </c>
      <c r="F3530" s="9" t="s">
        <v>3847</v>
      </c>
      <c r="G3530" s="9" t="s">
        <v>8314</v>
      </c>
      <c r="H3530">
        <v>268.124033</v>
      </c>
      <c r="I3530">
        <v>268.124033</v>
      </c>
    </row>
    <row r="3531" spans="1:9" x14ac:dyDescent="0.25">
      <c r="A3531" s="8">
        <v>2024</v>
      </c>
      <c r="B3531" s="9" t="s">
        <v>783</v>
      </c>
      <c r="C3531" s="9" t="s">
        <v>3848</v>
      </c>
      <c r="D3531" s="9" t="s">
        <v>4730</v>
      </c>
      <c r="E3531" s="11">
        <f>VLOOKUP(C3531,Typology!$A$2:$D$615,4,FALSE)</f>
        <v>3</v>
      </c>
      <c r="F3531" s="9" t="s">
        <v>3849</v>
      </c>
      <c r="G3531" s="9" t="s">
        <v>8315</v>
      </c>
      <c r="H3531">
        <v>0</v>
      </c>
      <c r="I3531">
        <v>534.18149700000004</v>
      </c>
    </row>
    <row r="3532" spans="1:9" x14ac:dyDescent="0.25">
      <c r="A3532" s="8">
        <v>2024</v>
      </c>
      <c r="B3532" s="9" t="s">
        <v>783</v>
      </c>
      <c r="C3532" s="9" t="s">
        <v>3848</v>
      </c>
      <c r="D3532" s="9" t="s">
        <v>4730</v>
      </c>
      <c r="E3532" s="11">
        <f>VLOOKUP(C3532,Typology!$A$2:$D$615,4,FALSE)</f>
        <v>3</v>
      </c>
      <c r="F3532" s="9" t="s">
        <v>3850</v>
      </c>
      <c r="G3532" s="9" t="s">
        <v>8316</v>
      </c>
      <c r="H3532">
        <v>4</v>
      </c>
      <c r="I3532">
        <v>470.31010500000002</v>
      </c>
    </row>
    <row r="3533" spans="1:9" x14ac:dyDescent="0.25">
      <c r="A3533" s="8">
        <v>2024</v>
      </c>
      <c r="B3533" s="9" t="s">
        <v>783</v>
      </c>
      <c r="C3533" s="9" t="s">
        <v>3848</v>
      </c>
      <c r="D3533" s="9" t="s">
        <v>4730</v>
      </c>
      <c r="E3533" s="11">
        <f>VLOOKUP(C3533,Typology!$A$2:$D$615,4,FALSE)</f>
        <v>3</v>
      </c>
      <c r="F3533" s="9" t="s">
        <v>3851</v>
      </c>
      <c r="G3533" s="9" t="s">
        <v>8317</v>
      </c>
      <c r="H3533">
        <v>846.44595800000002</v>
      </c>
      <c r="I3533">
        <v>846.44595800000002</v>
      </c>
    </row>
    <row r="3534" spans="1:9" x14ac:dyDescent="0.25">
      <c r="A3534" s="8">
        <v>2024</v>
      </c>
      <c r="B3534" s="9" t="s">
        <v>783</v>
      </c>
      <c r="C3534" s="9" t="s">
        <v>3852</v>
      </c>
      <c r="D3534" s="9" t="s">
        <v>4621</v>
      </c>
      <c r="E3534" s="11">
        <f>VLOOKUP(C3534,Typology!$A$2:$D$615,4,FALSE)</f>
        <v>2</v>
      </c>
      <c r="F3534" s="9" t="s">
        <v>649</v>
      </c>
      <c r="G3534" s="9" t="s">
        <v>5795</v>
      </c>
      <c r="H3534">
        <v>0</v>
      </c>
      <c r="I3534">
        <v>271.47642999999999</v>
      </c>
    </row>
    <row r="3535" spans="1:9" x14ac:dyDescent="0.25">
      <c r="A3535" s="8">
        <v>2024</v>
      </c>
      <c r="B3535" s="9" t="s">
        <v>783</v>
      </c>
      <c r="C3535" s="9" t="s">
        <v>3852</v>
      </c>
      <c r="D3535" s="9" t="s">
        <v>4621</v>
      </c>
      <c r="E3535" s="11">
        <f>VLOOKUP(C3535,Typology!$A$2:$D$615,4,FALSE)</f>
        <v>2</v>
      </c>
      <c r="F3535" s="9" t="s">
        <v>3853</v>
      </c>
      <c r="G3535" s="9" t="s">
        <v>7448</v>
      </c>
      <c r="H3535">
        <v>513.93390499999998</v>
      </c>
      <c r="I3535">
        <v>513.93390499999998</v>
      </c>
    </row>
    <row r="3536" spans="1:9" x14ac:dyDescent="0.25">
      <c r="A3536" s="8">
        <v>2024</v>
      </c>
      <c r="B3536" s="9" t="s">
        <v>783</v>
      </c>
      <c r="C3536" s="9" t="s">
        <v>3852</v>
      </c>
      <c r="D3536" s="9" t="s">
        <v>4621</v>
      </c>
      <c r="E3536" s="11">
        <f>VLOOKUP(C3536,Typology!$A$2:$D$615,4,FALSE)</f>
        <v>2</v>
      </c>
      <c r="F3536" s="9" t="s">
        <v>662</v>
      </c>
      <c r="G3536" s="9" t="s">
        <v>5808</v>
      </c>
      <c r="H3536">
        <v>0</v>
      </c>
      <c r="I3536">
        <v>276.11274400000002</v>
      </c>
    </row>
    <row r="3537" spans="1:9" x14ac:dyDescent="0.25">
      <c r="A3537" s="8">
        <v>2024</v>
      </c>
      <c r="B3537" s="9" t="s">
        <v>783</v>
      </c>
      <c r="C3537" s="9" t="s">
        <v>3854</v>
      </c>
      <c r="D3537" s="9" t="s">
        <v>4619</v>
      </c>
      <c r="E3537" s="11">
        <f>VLOOKUP(C3537,Typology!$A$2:$D$615,4,FALSE)</f>
        <v>2</v>
      </c>
      <c r="F3537" s="9" t="s">
        <v>3855</v>
      </c>
      <c r="G3537" s="9" t="s">
        <v>6028</v>
      </c>
      <c r="H3537">
        <v>412.801422</v>
      </c>
      <c r="I3537">
        <v>412.801422</v>
      </c>
    </row>
    <row r="3538" spans="1:9" x14ac:dyDescent="0.25">
      <c r="A3538" s="8">
        <v>2024</v>
      </c>
      <c r="B3538" s="9" t="s">
        <v>783</v>
      </c>
      <c r="C3538" s="9" t="s">
        <v>3854</v>
      </c>
      <c r="D3538" s="9" t="s">
        <v>4619</v>
      </c>
      <c r="E3538" s="11">
        <f>VLOOKUP(C3538,Typology!$A$2:$D$615,4,FALSE)</f>
        <v>2</v>
      </c>
      <c r="F3538" s="9" t="s">
        <v>653</v>
      </c>
      <c r="G3538" s="9" t="s">
        <v>5799</v>
      </c>
      <c r="H3538">
        <v>0</v>
      </c>
      <c r="I3538">
        <v>270.02743699999996</v>
      </c>
    </row>
    <row r="3539" spans="1:9" x14ac:dyDescent="0.25">
      <c r="A3539" s="8">
        <v>2024</v>
      </c>
      <c r="B3539" s="9" t="s">
        <v>783</v>
      </c>
      <c r="C3539" s="9" t="s">
        <v>3854</v>
      </c>
      <c r="D3539" s="9" t="s">
        <v>4619</v>
      </c>
      <c r="E3539" s="11">
        <f>VLOOKUP(C3539,Typology!$A$2:$D$615,4,FALSE)</f>
        <v>2</v>
      </c>
      <c r="F3539" s="9" t="s">
        <v>3856</v>
      </c>
      <c r="G3539" s="9" t="s">
        <v>8318</v>
      </c>
      <c r="H3539">
        <v>67.922685000000001</v>
      </c>
      <c r="I3539">
        <v>320.23919899999999</v>
      </c>
    </row>
    <row r="3540" spans="1:9" x14ac:dyDescent="0.25">
      <c r="A3540" s="8">
        <v>2024</v>
      </c>
      <c r="B3540" s="9" t="s">
        <v>783</v>
      </c>
      <c r="C3540" s="9" t="s">
        <v>3857</v>
      </c>
      <c r="D3540" s="9" t="s">
        <v>4620</v>
      </c>
      <c r="E3540" s="11">
        <f>VLOOKUP(C3540,Typology!$A$2:$D$615,4,FALSE)</f>
        <v>2</v>
      </c>
      <c r="F3540" s="9" t="s">
        <v>3858</v>
      </c>
      <c r="G3540" s="9" t="s">
        <v>8319</v>
      </c>
      <c r="H3540">
        <v>0</v>
      </c>
      <c r="I3540">
        <v>164.632744</v>
      </c>
    </row>
    <row r="3541" spans="1:9" x14ac:dyDescent="0.25">
      <c r="A3541" s="8">
        <v>2024</v>
      </c>
      <c r="B3541" s="9" t="s">
        <v>783</v>
      </c>
      <c r="C3541" s="9" t="s">
        <v>3857</v>
      </c>
      <c r="D3541" s="9" t="s">
        <v>4620</v>
      </c>
      <c r="E3541" s="11">
        <f>VLOOKUP(C3541,Typology!$A$2:$D$615,4,FALSE)</f>
        <v>2</v>
      </c>
      <c r="F3541" s="9" t="s">
        <v>3859</v>
      </c>
      <c r="G3541" s="9" t="s">
        <v>8320</v>
      </c>
      <c r="H3541">
        <v>0</v>
      </c>
      <c r="I3541">
        <v>216.760614</v>
      </c>
    </row>
    <row r="3542" spans="1:9" x14ac:dyDescent="0.25">
      <c r="A3542" s="8">
        <v>2024</v>
      </c>
      <c r="B3542" s="9" t="s">
        <v>783</v>
      </c>
      <c r="C3542" s="9" t="s">
        <v>3857</v>
      </c>
      <c r="D3542" s="9" t="s">
        <v>4620</v>
      </c>
      <c r="E3542" s="11">
        <f>VLOOKUP(C3542,Typology!$A$2:$D$615,4,FALSE)</f>
        <v>2</v>
      </c>
      <c r="F3542" s="9" t="s">
        <v>3860</v>
      </c>
      <c r="G3542" s="9" t="s">
        <v>8321</v>
      </c>
      <c r="H3542">
        <v>336.09798999999998</v>
      </c>
      <c r="I3542">
        <v>336.09798999999998</v>
      </c>
    </row>
    <row r="3543" spans="1:9" x14ac:dyDescent="0.25">
      <c r="A3543" s="8">
        <v>2024</v>
      </c>
      <c r="B3543" s="9" t="s">
        <v>783</v>
      </c>
      <c r="C3543" s="9" t="s">
        <v>3861</v>
      </c>
      <c r="D3543" s="9" t="s">
        <v>5523</v>
      </c>
      <c r="E3543" s="11">
        <f>VLOOKUP(C3543,Typology!$A$2:$D$615,4,FALSE)</f>
        <v>1</v>
      </c>
      <c r="F3543" s="9" t="s">
        <v>3862</v>
      </c>
      <c r="G3543" s="9" t="s">
        <v>8322</v>
      </c>
      <c r="H3543">
        <v>82.24151599999999</v>
      </c>
      <c r="I3543">
        <v>292.12384199999997</v>
      </c>
    </row>
    <row r="3544" spans="1:9" x14ac:dyDescent="0.25">
      <c r="A3544" s="8">
        <v>2024</v>
      </c>
      <c r="B3544" s="9" t="s">
        <v>783</v>
      </c>
      <c r="C3544" s="9" t="s">
        <v>3861</v>
      </c>
      <c r="D3544" s="9" t="s">
        <v>5523</v>
      </c>
      <c r="E3544" s="11">
        <f>VLOOKUP(C3544,Typology!$A$2:$D$615,4,FALSE)</f>
        <v>1</v>
      </c>
      <c r="F3544" s="9" t="s">
        <v>3863</v>
      </c>
      <c r="G3544" s="9" t="s">
        <v>8323</v>
      </c>
      <c r="H3544">
        <v>358.53524099999998</v>
      </c>
      <c r="I3544">
        <v>358.53524099999998</v>
      </c>
    </row>
    <row r="3545" spans="1:9" x14ac:dyDescent="0.25">
      <c r="A3545" s="8">
        <v>2024</v>
      </c>
      <c r="B3545" s="9" t="s">
        <v>783</v>
      </c>
      <c r="C3545" s="9" t="s">
        <v>3861</v>
      </c>
      <c r="D3545" s="9" t="s">
        <v>5523</v>
      </c>
      <c r="E3545" s="11">
        <f>VLOOKUP(C3545,Typology!$A$2:$D$615,4,FALSE)</f>
        <v>1</v>
      </c>
      <c r="F3545" s="9" t="s">
        <v>656</v>
      </c>
      <c r="G3545" s="9" t="s">
        <v>5802</v>
      </c>
      <c r="H3545">
        <v>0</v>
      </c>
      <c r="I3545">
        <v>239.798439</v>
      </c>
    </row>
    <row r="3546" spans="1:9" x14ac:dyDescent="0.25">
      <c r="A3546" s="8">
        <v>2024</v>
      </c>
      <c r="B3546" s="9" t="s">
        <v>783</v>
      </c>
      <c r="C3546" s="9" t="s">
        <v>3864</v>
      </c>
      <c r="D3546" s="9" t="s">
        <v>4731</v>
      </c>
      <c r="E3546" s="11">
        <f>VLOOKUP(C3546,Typology!$A$2:$D$615,4,FALSE)</f>
        <v>3</v>
      </c>
      <c r="F3546" s="9" t="s">
        <v>3865</v>
      </c>
      <c r="G3546" s="9" t="s">
        <v>8324</v>
      </c>
      <c r="H3546">
        <v>966.82393200000001</v>
      </c>
      <c r="I3546">
        <v>966.82393200000001</v>
      </c>
    </row>
    <row r="3547" spans="1:9" x14ac:dyDescent="0.25">
      <c r="A3547" s="8">
        <v>2024</v>
      </c>
      <c r="B3547" s="9" t="s">
        <v>783</v>
      </c>
      <c r="C3547" s="9" t="s">
        <v>3864</v>
      </c>
      <c r="D3547" s="9" t="s">
        <v>4731</v>
      </c>
      <c r="E3547" s="11">
        <f>VLOOKUP(C3547,Typology!$A$2:$D$615,4,FALSE)</f>
        <v>3</v>
      </c>
      <c r="F3547" s="9" t="s">
        <v>657</v>
      </c>
      <c r="G3547" s="9" t="s">
        <v>5803</v>
      </c>
      <c r="H3547">
        <v>0</v>
      </c>
      <c r="I3547">
        <v>514.47188900000003</v>
      </c>
    </row>
    <row r="3548" spans="1:9" x14ac:dyDescent="0.25">
      <c r="A3548" s="8">
        <v>2024</v>
      </c>
      <c r="B3548" s="9" t="s">
        <v>783</v>
      </c>
      <c r="C3548" s="9" t="s">
        <v>3864</v>
      </c>
      <c r="D3548" s="9" t="s">
        <v>4731</v>
      </c>
      <c r="E3548" s="11">
        <f>VLOOKUP(C3548,Typology!$A$2:$D$615,4,FALSE)</f>
        <v>3</v>
      </c>
      <c r="F3548" s="9" t="s">
        <v>3866</v>
      </c>
      <c r="G3548" s="9" t="s">
        <v>8325</v>
      </c>
      <c r="H3548">
        <v>0</v>
      </c>
      <c r="I3548">
        <v>483.12777799999998</v>
      </c>
    </row>
    <row r="3549" spans="1:9" x14ac:dyDescent="0.25">
      <c r="A3549" s="8">
        <v>2024</v>
      </c>
      <c r="B3549" s="9" t="s">
        <v>783</v>
      </c>
      <c r="C3549" s="9" t="s">
        <v>3867</v>
      </c>
      <c r="D3549" s="9" t="s">
        <v>4732</v>
      </c>
      <c r="E3549" s="11">
        <f>VLOOKUP(C3549,Typology!$A$2:$D$615,4,FALSE)</f>
        <v>3</v>
      </c>
      <c r="F3549" s="9" t="s">
        <v>3868</v>
      </c>
      <c r="G3549" s="9" t="s">
        <v>8326</v>
      </c>
      <c r="H3549">
        <v>489.48778700000003</v>
      </c>
      <c r="I3549">
        <v>489.48778700000003</v>
      </c>
    </row>
    <row r="3550" spans="1:9" x14ac:dyDescent="0.25">
      <c r="A3550" s="8">
        <v>2024</v>
      </c>
      <c r="B3550" s="9" t="s">
        <v>783</v>
      </c>
      <c r="C3550" s="9" t="s">
        <v>3867</v>
      </c>
      <c r="D3550" s="9" t="s">
        <v>4732</v>
      </c>
      <c r="E3550" s="11">
        <f>VLOOKUP(C3550,Typology!$A$2:$D$615,4,FALSE)</f>
        <v>3</v>
      </c>
      <c r="F3550" s="9" t="s">
        <v>3869</v>
      </c>
      <c r="G3550" s="9" t="s">
        <v>8327</v>
      </c>
      <c r="H3550">
        <v>86.668297999999993</v>
      </c>
      <c r="I3550">
        <v>362.27542</v>
      </c>
    </row>
    <row r="3551" spans="1:9" x14ac:dyDescent="0.25">
      <c r="A3551" s="8">
        <v>2024</v>
      </c>
      <c r="B3551" s="9" t="s">
        <v>783</v>
      </c>
      <c r="C3551" s="9" t="s">
        <v>3867</v>
      </c>
      <c r="D3551" s="9" t="s">
        <v>4732</v>
      </c>
      <c r="E3551" s="11">
        <f>VLOOKUP(C3551,Typology!$A$2:$D$615,4,FALSE)</f>
        <v>3</v>
      </c>
      <c r="F3551" s="9" t="s">
        <v>659</v>
      </c>
      <c r="G3551" s="9" t="s">
        <v>5805</v>
      </c>
      <c r="H3551">
        <v>0</v>
      </c>
      <c r="I3551">
        <v>314.36668500000002</v>
      </c>
    </row>
    <row r="3552" spans="1:9" x14ac:dyDescent="0.25">
      <c r="A3552" s="8">
        <v>2024</v>
      </c>
      <c r="B3552" s="9" t="s">
        <v>783</v>
      </c>
      <c r="C3552" s="9" t="s">
        <v>3870</v>
      </c>
      <c r="D3552" s="9" t="s">
        <v>5519</v>
      </c>
      <c r="E3552" s="11">
        <f>VLOOKUP(C3552,Typology!$A$2:$D$615,4,FALSE)</f>
        <v>1</v>
      </c>
      <c r="F3552" s="9" t="s">
        <v>3871</v>
      </c>
      <c r="G3552" s="9" t="s">
        <v>8328</v>
      </c>
      <c r="H3552">
        <v>68.383997999999991</v>
      </c>
      <c r="I3552">
        <v>279.11242500000003</v>
      </c>
    </row>
    <row r="3553" spans="1:9" x14ac:dyDescent="0.25">
      <c r="A3553" s="8">
        <v>2024</v>
      </c>
      <c r="B3553" s="9" t="s">
        <v>783</v>
      </c>
      <c r="C3553" s="9" t="s">
        <v>3870</v>
      </c>
      <c r="D3553" s="9" t="s">
        <v>5519</v>
      </c>
      <c r="E3553" s="11">
        <f>VLOOKUP(C3553,Typology!$A$2:$D$615,4,FALSE)</f>
        <v>1</v>
      </c>
      <c r="F3553" s="9" t="s">
        <v>3872</v>
      </c>
      <c r="G3553" s="9" t="s">
        <v>8329</v>
      </c>
      <c r="H3553">
        <v>359.88241900000003</v>
      </c>
      <c r="I3553">
        <v>359.88241900000003</v>
      </c>
    </row>
    <row r="3554" spans="1:9" x14ac:dyDescent="0.25">
      <c r="A3554" s="8">
        <v>2024</v>
      </c>
      <c r="B3554" s="9" t="s">
        <v>783</v>
      </c>
      <c r="C3554" s="9" t="s">
        <v>3870</v>
      </c>
      <c r="D3554" s="9" t="s">
        <v>5519</v>
      </c>
      <c r="E3554" s="11">
        <f>VLOOKUP(C3554,Typology!$A$2:$D$615,4,FALSE)</f>
        <v>1</v>
      </c>
      <c r="F3554" s="9" t="s">
        <v>669</v>
      </c>
      <c r="G3554" s="9" t="s">
        <v>5814</v>
      </c>
      <c r="H3554">
        <v>0</v>
      </c>
      <c r="I3554">
        <v>223.76624899999999</v>
      </c>
    </row>
    <row r="3555" spans="1:9" x14ac:dyDescent="0.25">
      <c r="A3555" s="8">
        <v>2024</v>
      </c>
      <c r="B3555" s="9" t="s">
        <v>783</v>
      </c>
      <c r="C3555" s="9" t="s">
        <v>3873</v>
      </c>
      <c r="D3555" s="9" t="s">
        <v>4733</v>
      </c>
      <c r="E3555" s="11">
        <f>VLOOKUP(C3555,Typology!$A$2:$D$615,4,FALSE)</f>
        <v>3</v>
      </c>
      <c r="F3555" s="9" t="s">
        <v>614</v>
      </c>
      <c r="G3555" s="9" t="s">
        <v>5765</v>
      </c>
      <c r="H3555">
        <v>74.770422999999994</v>
      </c>
      <c r="I3555">
        <v>274.74787800000001</v>
      </c>
    </row>
    <row r="3556" spans="1:9" x14ac:dyDescent="0.25">
      <c r="A3556" s="8">
        <v>2024</v>
      </c>
      <c r="B3556" s="9" t="s">
        <v>783</v>
      </c>
      <c r="C3556" s="9" t="s">
        <v>3873</v>
      </c>
      <c r="D3556" s="9" t="s">
        <v>4733</v>
      </c>
      <c r="E3556" s="11">
        <f>VLOOKUP(C3556,Typology!$A$2:$D$615,4,FALSE)</f>
        <v>3</v>
      </c>
      <c r="F3556" s="9" t="s">
        <v>3874</v>
      </c>
      <c r="G3556" s="9" t="s">
        <v>8330</v>
      </c>
      <c r="H3556">
        <v>361.50196799999998</v>
      </c>
      <c r="I3556">
        <v>361.50196799999998</v>
      </c>
    </row>
    <row r="3557" spans="1:9" x14ac:dyDescent="0.25">
      <c r="A3557" s="8">
        <v>2024</v>
      </c>
      <c r="B3557" s="9" t="s">
        <v>783</v>
      </c>
      <c r="C3557" s="9" t="s">
        <v>3873</v>
      </c>
      <c r="D3557" s="9" t="s">
        <v>4733</v>
      </c>
      <c r="E3557" s="11">
        <f>VLOOKUP(C3557,Typology!$A$2:$D$615,4,FALSE)</f>
        <v>3</v>
      </c>
      <c r="F3557" s="9" t="s">
        <v>626</v>
      </c>
      <c r="G3557" s="9" t="s">
        <v>5777</v>
      </c>
      <c r="H3557">
        <v>0</v>
      </c>
      <c r="I3557">
        <v>262.367774</v>
      </c>
    </row>
    <row r="3558" spans="1:9" x14ac:dyDescent="0.25">
      <c r="A3558" s="8">
        <v>2024</v>
      </c>
      <c r="B3558" s="9" t="s">
        <v>783</v>
      </c>
      <c r="C3558" s="9" t="s">
        <v>3875</v>
      </c>
      <c r="D3558" s="9" t="s">
        <v>4623</v>
      </c>
      <c r="E3558" s="11">
        <f>VLOOKUP(C3558,Typology!$A$2:$D$615,4,FALSE)</f>
        <v>2</v>
      </c>
      <c r="F3558" s="9" t="s">
        <v>684</v>
      </c>
      <c r="G3558" s="9" t="s">
        <v>5827</v>
      </c>
      <c r="H3558">
        <v>0</v>
      </c>
      <c r="I3558">
        <v>299.98843799999997</v>
      </c>
    </row>
    <row r="3559" spans="1:9" x14ac:dyDescent="0.25">
      <c r="A3559" s="8">
        <v>2024</v>
      </c>
      <c r="B3559" s="9" t="s">
        <v>783</v>
      </c>
      <c r="C3559" s="9" t="s">
        <v>3875</v>
      </c>
      <c r="D3559" s="9" t="s">
        <v>4623</v>
      </c>
      <c r="E3559" s="11">
        <f>VLOOKUP(C3559,Typology!$A$2:$D$615,4,FALSE)</f>
        <v>2</v>
      </c>
      <c r="F3559" s="9" t="s">
        <v>3876</v>
      </c>
      <c r="G3559" s="9" t="s">
        <v>8331</v>
      </c>
      <c r="H3559">
        <v>406.54313999999999</v>
      </c>
      <c r="I3559">
        <v>467.20787999999999</v>
      </c>
    </row>
    <row r="3560" spans="1:9" x14ac:dyDescent="0.25">
      <c r="A3560" s="8">
        <v>2024</v>
      </c>
      <c r="B3560" s="9" t="s">
        <v>783</v>
      </c>
      <c r="C3560" s="9" t="s">
        <v>3877</v>
      </c>
      <c r="D3560" s="9" t="s">
        <v>4483</v>
      </c>
      <c r="E3560" s="11">
        <f>VLOOKUP(C3560,Typology!$A$2:$D$615,4,FALSE)</f>
        <v>1</v>
      </c>
      <c r="F3560" s="9" t="s">
        <v>3878</v>
      </c>
      <c r="G3560" s="9" t="s">
        <v>6803</v>
      </c>
      <c r="H3560">
        <v>0</v>
      </c>
      <c r="I3560">
        <v>143.48540500000001</v>
      </c>
    </row>
    <row r="3561" spans="1:9" x14ac:dyDescent="0.25">
      <c r="A3561" s="8">
        <v>2024</v>
      </c>
      <c r="B3561" s="9" t="s">
        <v>783</v>
      </c>
      <c r="C3561" s="9" t="s">
        <v>3877</v>
      </c>
      <c r="D3561" s="9" t="s">
        <v>4483</v>
      </c>
      <c r="E3561" s="11">
        <f>VLOOKUP(C3561,Typology!$A$2:$D$615,4,FALSE)</f>
        <v>1</v>
      </c>
      <c r="F3561" s="9" t="s">
        <v>3879</v>
      </c>
      <c r="G3561" s="9" t="s">
        <v>8332</v>
      </c>
      <c r="H3561">
        <v>285.03608800000001</v>
      </c>
      <c r="I3561">
        <v>285.03608800000001</v>
      </c>
    </row>
    <row r="3562" spans="1:9" x14ac:dyDescent="0.25">
      <c r="A3562" s="8">
        <v>2024</v>
      </c>
      <c r="B3562" s="9" t="s">
        <v>783</v>
      </c>
      <c r="C3562" s="9" t="s">
        <v>3877</v>
      </c>
      <c r="D3562" s="9" t="s">
        <v>4483</v>
      </c>
      <c r="E3562" s="11">
        <f>VLOOKUP(C3562,Typology!$A$2:$D$615,4,FALSE)</f>
        <v>1</v>
      </c>
      <c r="F3562" s="9" t="s">
        <v>3880</v>
      </c>
      <c r="G3562" s="9" t="s">
        <v>8333</v>
      </c>
      <c r="H3562">
        <v>0</v>
      </c>
      <c r="I3562">
        <v>147.872015</v>
      </c>
    </row>
    <row r="3563" spans="1:9" x14ac:dyDescent="0.25">
      <c r="A3563" s="8">
        <v>2024</v>
      </c>
      <c r="B3563" s="9" t="s">
        <v>783</v>
      </c>
      <c r="C3563" s="9" t="s">
        <v>3881</v>
      </c>
      <c r="D3563" s="9" t="s">
        <v>5537</v>
      </c>
      <c r="E3563" s="11">
        <f>VLOOKUP(C3563,Typology!$A$2:$D$615,4,FALSE)</f>
        <v>1</v>
      </c>
      <c r="F3563" s="9" t="s">
        <v>3882</v>
      </c>
      <c r="G3563" s="9" t="s">
        <v>6507</v>
      </c>
      <c r="H3563">
        <v>220.33333300000001</v>
      </c>
      <c r="I3563">
        <v>264.87600000000003</v>
      </c>
    </row>
    <row r="3564" spans="1:9" x14ac:dyDescent="0.25">
      <c r="A3564" s="8">
        <v>2024</v>
      </c>
      <c r="B3564" s="9" t="s">
        <v>783</v>
      </c>
      <c r="C3564" s="9" t="s">
        <v>3881</v>
      </c>
      <c r="D3564" s="9" t="s">
        <v>5537</v>
      </c>
      <c r="E3564" s="11">
        <f>VLOOKUP(C3564,Typology!$A$2:$D$615,4,FALSE)</f>
        <v>1</v>
      </c>
      <c r="F3564" s="9" t="s">
        <v>685</v>
      </c>
      <c r="G3564" s="9" t="s">
        <v>5828</v>
      </c>
      <c r="H3564">
        <v>0</v>
      </c>
      <c r="I3564">
        <v>198.08362399999999</v>
      </c>
    </row>
    <row r="3565" spans="1:9" x14ac:dyDescent="0.25">
      <c r="A3565" s="8">
        <v>2024</v>
      </c>
      <c r="B3565" s="9" t="s">
        <v>783</v>
      </c>
      <c r="C3565" s="9" t="s">
        <v>3881</v>
      </c>
      <c r="D3565" s="9" t="s">
        <v>5537</v>
      </c>
      <c r="E3565" s="11">
        <f>VLOOKUP(C3565,Typology!$A$2:$D$615,4,FALSE)</f>
        <v>1</v>
      </c>
      <c r="F3565" s="9" t="s">
        <v>3883</v>
      </c>
      <c r="G3565" s="9" t="s">
        <v>8334</v>
      </c>
      <c r="H3565">
        <v>0.30717899999999998</v>
      </c>
      <c r="I3565">
        <v>0.30717899999999998</v>
      </c>
    </row>
    <row r="3566" spans="1:9" x14ac:dyDescent="0.25">
      <c r="A3566" s="8">
        <v>2024</v>
      </c>
      <c r="B3566" s="9" t="s">
        <v>783</v>
      </c>
      <c r="C3566" s="9" t="s">
        <v>3885</v>
      </c>
      <c r="D3566" s="9" t="s">
        <v>4626</v>
      </c>
      <c r="E3566" s="11">
        <f>VLOOKUP(C3566,Typology!$A$2:$D$615,4,FALSE)</f>
        <v>2</v>
      </c>
      <c r="F3566" s="9" t="s">
        <v>3886</v>
      </c>
      <c r="G3566" s="9" t="s">
        <v>8336</v>
      </c>
      <c r="H3566">
        <v>357.59027900000001</v>
      </c>
      <c r="I3566">
        <v>357.59027900000001</v>
      </c>
    </row>
    <row r="3567" spans="1:9" x14ac:dyDescent="0.25">
      <c r="A3567" s="8">
        <v>2024</v>
      </c>
      <c r="B3567" s="9" t="s">
        <v>783</v>
      </c>
      <c r="C3567" s="9" t="s">
        <v>3885</v>
      </c>
      <c r="D3567" s="9" t="s">
        <v>4626</v>
      </c>
      <c r="E3567" s="11">
        <f>VLOOKUP(C3567,Typology!$A$2:$D$615,4,FALSE)</f>
        <v>2</v>
      </c>
      <c r="F3567" s="9" t="s">
        <v>686</v>
      </c>
      <c r="G3567" s="9" t="s">
        <v>5829</v>
      </c>
      <c r="H3567">
        <v>0</v>
      </c>
      <c r="I3567">
        <v>326.52054800000002</v>
      </c>
    </row>
    <row r="3568" spans="1:9" x14ac:dyDescent="0.25">
      <c r="A3568" s="8">
        <v>2024</v>
      </c>
      <c r="B3568" s="9" t="s">
        <v>783</v>
      </c>
      <c r="C3568" s="9" t="s">
        <v>3885</v>
      </c>
      <c r="D3568" s="9" t="s">
        <v>4626</v>
      </c>
      <c r="E3568" s="11">
        <f>VLOOKUP(C3568,Typology!$A$2:$D$615,4,FALSE)</f>
        <v>2</v>
      </c>
      <c r="F3568" s="9" t="s">
        <v>691</v>
      </c>
      <c r="G3568" s="9" t="s">
        <v>5833</v>
      </c>
      <c r="H3568">
        <v>176.81284599999998</v>
      </c>
      <c r="I3568">
        <v>445.66222599999998</v>
      </c>
    </row>
    <row r="3569" spans="1:9" x14ac:dyDescent="0.25">
      <c r="A3569" s="8">
        <v>2024</v>
      </c>
      <c r="B3569" s="9" t="s">
        <v>783</v>
      </c>
      <c r="C3569" s="9" t="s">
        <v>3887</v>
      </c>
      <c r="D3569" s="9" t="s">
        <v>5527</v>
      </c>
      <c r="E3569" s="11">
        <f>VLOOKUP(C3569,Typology!$A$2:$D$615,4,FALSE)</f>
        <v>2</v>
      </c>
      <c r="F3569" s="9" t="s">
        <v>687</v>
      </c>
      <c r="G3569" s="9" t="s">
        <v>5607</v>
      </c>
      <c r="H3569">
        <v>0</v>
      </c>
      <c r="I3569">
        <v>315.57683300000002</v>
      </c>
    </row>
    <row r="3570" spans="1:9" x14ac:dyDescent="0.25">
      <c r="A3570" s="8">
        <v>2024</v>
      </c>
      <c r="B3570" s="9" t="s">
        <v>783</v>
      </c>
      <c r="C3570" s="9" t="s">
        <v>3887</v>
      </c>
      <c r="D3570" s="9" t="s">
        <v>5527</v>
      </c>
      <c r="E3570" s="11">
        <f>VLOOKUP(C3570,Typology!$A$2:$D$615,4,FALSE)</f>
        <v>2</v>
      </c>
      <c r="F3570" s="9" t="s">
        <v>695</v>
      </c>
      <c r="G3570" s="9" t="s">
        <v>5837</v>
      </c>
      <c r="H3570">
        <v>0</v>
      </c>
      <c r="I3570">
        <v>264.36688600000002</v>
      </c>
    </row>
    <row r="3571" spans="1:9" x14ac:dyDescent="0.25">
      <c r="A3571" s="8">
        <v>2024</v>
      </c>
      <c r="B3571" s="9" t="s">
        <v>783</v>
      </c>
      <c r="C3571" s="9" t="s">
        <v>3887</v>
      </c>
      <c r="D3571" s="9" t="s">
        <v>5527</v>
      </c>
      <c r="E3571" s="11">
        <f>VLOOKUP(C3571,Typology!$A$2:$D$615,4,FALSE)</f>
        <v>2</v>
      </c>
      <c r="F3571" s="9" t="s">
        <v>3888</v>
      </c>
      <c r="G3571" s="9" t="s">
        <v>8337</v>
      </c>
      <c r="H3571">
        <v>558.99864000000002</v>
      </c>
      <c r="I3571">
        <v>558.99864000000002</v>
      </c>
    </row>
    <row r="3572" spans="1:9" x14ac:dyDescent="0.25">
      <c r="A3572" s="8">
        <v>2024</v>
      </c>
      <c r="B3572" s="9" t="s">
        <v>783</v>
      </c>
      <c r="C3572" s="9" t="s">
        <v>3889</v>
      </c>
      <c r="D3572" s="9" t="s">
        <v>4627</v>
      </c>
      <c r="E3572" s="11">
        <f>VLOOKUP(C3572,Typology!$A$2:$D$615,4,FALSE)</f>
        <v>2</v>
      </c>
      <c r="F3572" s="9" t="s">
        <v>3890</v>
      </c>
      <c r="G3572" s="9" t="s">
        <v>7787</v>
      </c>
      <c r="H3572">
        <v>412.37602299999998</v>
      </c>
      <c r="I3572">
        <v>412.37602299999998</v>
      </c>
    </row>
    <row r="3573" spans="1:9" x14ac:dyDescent="0.25">
      <c r="A3573" s="8">
        <v>2024</v>
      </c>
      <c r="B3573" s="9" t="s">
        <v>783</v>
      </c>
      <c r="C3573" s="9" t="s">
        <v>3889</v>
      </c>
      <c r="D3573" s="9" t="s">
        <v>4627</v>
      </c>
      <c r="E3573" s="11">
        <f>VLOOKUP(C3573,Typology!$A$2:$D$615,4,FALSE)</f>
        <v>2</v>
      </c>
      <c r="F3573" s="9" t="s">
        <v>692</v>
      </c>
      <c r="G3573" s="9" t="s">
        <v>5834</v>
      </c>
      <c r="H3573">
        <v>0</v>
      </c>
      <c r="I3573">
        <v>235.11324400000001</v>
      </c>
    </row>
    <row r="3574" spans="1:9" x14ac:dyDescent="0.25">
      <c r="A3574" s="8">
        <v>2024</v>
      </c>
      <c r="B3574" s="9" t="s">
        <v>783</v>
      </c>
      <c r="C3574" s="9" t="s">
        <v>3889</v>
      </c>
      <c r="D3574" s="9" t="s">
        <v>4627</v>
      </c>
      <c r="E3574" s="11">
        <f>VLOOKUP(C3574,Typology!$A$2:$D$615,4,FALSE)</f>
        <v>2</v>
      </c>
      <c r="F3574" s="9" t="s">
        <v>693</v>
      </c>
      <c r="G3574" s="9" t="s">
        <v>5835</v>
      </c>
      <c r="H3574">
        <v>75.251908</v>
      </c>
      <c r="I3574">
        <v>278.98400400000003</v>
      </c>
    </row>
    <row r="3575" spans="1:9" x14ac:dyDescent="0.25">
      <c r="A3575" s="8">
        <v>2024</v>
      </c>
      <c r="B3575" s="9" t="s">
        <v>783</v>
      </c>
      <c r="C3575" s="9" t="s">
        <v>3891</v>
      </c>
      <c r="D3575" s="9" t="s">
        <v>4625</v>
      </c>
      <c r="E3575" s="11">
        <f>VLOOKUP(C3575,Typology!$A$2:$D$615,4,FALSE)</f>
        <v>2</v>
      </c>
      <c r="F3575" s="9" t="s">
        <v>689</v>
      </c>
      <c r="G3575" s="9" t="s">
        <v>5831</v>
      </c>
      <c r="H3575">
        <v>0</v>
      </c>
      <c r="I3575">
        <v>264.25414499999999</v>
      </c>
    </row>
    <row r="3576" spans="1:9" x14ac:dyDescent="0.25">
      <c r="A3576" s="8">
        <v>2024</v>
      </c>
      <c r="B3576" s="9" t="s">
        <v>783</v>
      </c>
      <c r="C3576" s="9" t="s">
        <v>3891</v>
      </c>
      <c r="D3576" s="9" t="s">
        <v>4625</v>
      </c>
      <c r="E3576" s="11">
        <f>VLOOKUP(C3576,Typology!$A$2:$D$615,4,FALSE)</f>
        <v>2</v>
      </c>
      <c r="F3576" s="9" t="s">
        <v>3892</v>
      </c>
      <c r="G3576" s="9" t="s">
        <v>8338</v>
      </c>
      <c r="H3576">
        <v>461.59945800000003</v>
      </c>
      <c r="I3576">
        <v>461.59945800000003</v>
      </c>
    </row>
    <row r="3577" spans="1:9" x14ac:dyDescent="0.25">
      <c r="A3577" s="8">
        <v>2024</v>
      </c>
      <c r="B3577" s="9" t="s">
        <v>783</v>
      </c>
      <c r="C3577" s="9" t="s">
        <v>3891</v>
      </c>
      <c r="D3577" s="9" t="s">
        <v>4625</v>
      </c>
      <c r="E3577" s="11">
        <f>VLOOKUP(C3577,Typology!$A$2:$D$615,4,FALSE)</f>
        <v>2</v>
      </c>
      <c r="F3577" s="9" t="s">
        <v>696</v>
      </c>
      <c r="G3577" s="9" t="s">
        <v>5838</v>
      </c>
      <c r="H3577">
        <v>98.366524999999996</v>
      </c>
      <c r="I3577">
        <v>365.37070299999999</v>
      </c>
    </row>
    <row r="3578" spans="1:9" x14ac:dyDescent="0.25">
      <c r="A3578" s="8">
        <v>2024</v>
      </c>
      <c r="B3578" s="9" t="s">
        <v>783</v>
      </c>
      <c r="C3578" s="9" t="s">
        <v>3893</v>
      </c>
      <c r="D3578" s="9" t="s">
        <v>4734</v>
      </c>
      <c r="E3578" s="11">
        <f>VLOOKUP(C3578,Typology!$A$2:$D$615,4,FALSE)</f>
        <v>3</v>
      </c>
      <c r="F3578" s="9" t="s">
        <v>3894</v>
      </c>
      <c r="G3578" s="9" t="s">
        <v>8339</v>
      </c>
      <c r="H3578">
        <v>468.40076699999997</v>
      </c>
      <c r="I3578">
        <v>468.40076699999997</v>
      </c>
    </row>
    <row r="3579" spans="1:9" x14ac:dyDescent="0.25">
      <c r="A3579" s="8">
        <v>2024</v>
      </c>
      <c r="B3579" s="9" t="s">
        <v>783</v>
      </c>
      <c r="C3579" s="9" t="s">
        <v>3893</v>
      </c>
      <c r="D3579" s="9" t="s">
        <v>4734</v>
      </c>
      <c r="E3579" s="11">
        <f>VLOOKUP(C3579,Typology!$A$2:$D$615,4,FALSE)</f>
        <v>3</v>
      </c>
      <c r="F3579" s="9" t="s">
        <v>694</v>
      </c>
      <c r="G3579" s="9" t="s">
        <v>5836</v>
      </c>
      <c r="H3579">
        <v>0</v>
      </c>
      <c r="I3579">
        <v>408.035078</v>
      </c>
    </row>
    <row r="3580" spans="1:9" x14ac:dyDescent="0.25">
      <c r="A3580" s="8">
        <v>2024</v>
      </c>
      <c r="B3580" s="9" t="s">
        <v>783</v>
      </c>
      <c r="C3580" s="9" t="s">
        <v>3893</v>
      </c>
      <c r="D3580" s="9" t="s">
        <v>4734</v>
      </c>
      <c r="E3580" s="11">
        <f>VLOOKUP(C3580,Typology!$A$2:$D$615,4,FALSE)</f>
        <v>3</v>
      </c>
      <c r="F3580" s="9" t="s">
        <v>3895</v>
      </c>
      <c r="G3580" s="9" t="s">
        <v>8340</v>
      </c>
      <c r="H3580">
        <v>246.03865300000001</v>
      </c>
      <c r="I3580">
        <v>597.17554099999995</v>
      </c>
    </row>
    <row r="3581" spans="1:9" x14ac:dyDescent="0.25">
      <c r="A3581" s="8">
        <v>2024</v>
      </c>
      <c r="B3581" s="9" t="s">
        <v>783</v>
      </c>
      <c r="C3581" s="9" t="s">
        <v>3896</v>
      </c>
      <c r="D3581" s="9" t="s">
        <v>4629</v>
      </c>
      <c r="E3581" s="11">
        <f>VLOOKUP(C3581,Typology!$A$2:$D$615,4,FALSE)</f>
        <v>2</v>
      </c>
      <c r="F3581" s="9" t="s">
        <v>3897</v>
      </c>
      <c r="G3581" s="9" t="s">
        <v>8341</v>
      </c>
      <c r="H3581">
        <v>330.43548800000002</v>
      </c>
      <c r="I3581">
        <v>330.43548800000002</v>
      </c>
    </row>
    <row r="3582" spans="1:9" x14ac:dyDescent="0.25">
      <c r="A3582" s="8">
        <v>2024</v>
      </c>
      <c r="B3582" s="9" t="s">
        <v>783</v>
      </c>
      <c r="C3582" s="9" t="s">
        <v>3896</v>
      </c>
      <c r="D3582" s="9" t="s">
        <v>4629</v>
      </c>
      <c r="E3582" s="11">
        <f>VLOOKUP(C3582,Typology!$A$2:$D$615,4,FALSE)</f>
        <v>2</v>
      </c>
      <c r="F3582" s="9" t="s">
        <v>3898</v>
      </c>
      <c r="G3582" s="9" t="s">
        <v>8342</v>
      </c>
      <c r="H3582">
        <v>0</v>
      </c>
      <c r="I3582">
        <v>227.69162900000001</v>
      </c>
    </row>
    <row r="3583" spans="1:9" x14ac:dyDescent="0.25">
      <c r="A3583" s="8">
        <v>2024</v>
      </c>
      <c r="B3583" s="9" t="s">
        <v>783</v>
      </c>
      <c r="C3583" s="9" t="s">
        <v>3896</v>
      </c>
      <c r="D3583" s="9" t="s">
        <v>4629</v>
      </c>
      <c r="E3583" s="11">
        <f>VLOOKUP(C3583,Typology!$A$2:$D$615,4,FALSE)</f>
        <v>2</v>
      </c>
      <c r="F3583" s="9" t="s">
        <v>3899</v>
      </c>
      <c r="G3583" s="9" t="s">
        <v>8343</v>
      </c>
      <c r="H3583">
        <v>0</v>
      </c>
      <c r="I3583">
        <v>200</v>
      </c>
    </row>
    <row r="3584" spans="1:9" x14ac:dyDescent="0.25">
      <c r="A3584" s="8">
        <v>2024</v>
      </c>
      <c r="B3584" s="9" t="s">
        <v>783</v>
      </c>
      <c r="C3584" s="9" t="s">
        <v>3900</v>
      </c>
      <c r="D3584" s="9" t="s">
        <v>4735</v>
      </c>
      <c r="E3584" s="11">
        <f>VLOOKUP(C3584,Typology!$A$2:$D$615,4,FALSE)</f>
        <v>3</v>
      </c>
      <c r="F3584" s="9" t="s">
        <v>3901</v>
      </c>
      <c r="G3584" s="9" t="s">
        <v>8344</v>
      </c>
      <c r="H3584">
        <v>333.975098</v>
      </c>
      <c r="I3584">
        <v>397.975098</v>
      </c>
    </row>
    <row r="3585" spans="1:9" x14ac:dyDescent="0.25">
      <c r="A3585" s="8">
        <v>2024</v>
      </c>
      <c r="B3585" s="9" t="s">
        <v>783</v>
      </c>
      <c r="C3585" s="9" t="s">
        <v>3900</v>
      </c>
      <c r="D3585" s="9" t="s">
        <v>4735</v>
      </c>
      <c r="E3585" s="11">
        <f>VLOOKUP(C3585,Typology!$A$2:$D$615,4,FALSE)</f>
        <v>3</v>
      </c>
      <c r="F3585" s="9" t="s">
        <v>668</v>
      </c>
      <c r="G3585" s="9" t="s">
        <v>5813</v>
      </c>
      <c r="H3585">
        <v>0</v>
      </c>
      <c r="I3585">
        <v>321.83680099999998</v>
      </c>
    </row>
    <row r="3586" spans="1:9" x14ac:dyDescent="0.25">
      <c r="A3586" s="8">
        <v>2024</v>
      </c>
      <c r="B3586" s="9" t="s">
        <v>783</v>
      </c>
      <c r="C3586" s="9" t="s">
        <v>3902</v>
      </c>
      <c r="D3586" s="9" t="s">
        <v>4628</v>
      </c>
      <c r="E3586" s="11">
        <f>VLOOKUP(C3586,Typology!$A$2:$D$615,4,FALSE)</f>
        <v>2</v>
      </c>
      <c r="F3586" s="9" t="s">
        <v>3903</v>
      </c>
      <c r="G3586" s="9" t="s">
        <v>8345</v>
      </c>
      <c r="H3586">
        <v>188.079544</v>
      </c>
      <c r="I3586">
        <v>188.079544</v>
      </c>
    </row>
    <row r="3587" spans="1:9" x14ac:dyDescent="0.25">
      <c r="A3587" s="8">
        <v>2024</v>
      </c>
      <c r="B3587" s="9" t="s">
        <v>783</v>
      </c>
      <c r="C3587" s="9" t="s">
        <v>3902</v>
      </c>
      <c r="D3587" s="9" t="s">
        <v>4628</v>
      </c>
      <c r="E3587" s="11">
        <f>VLOOKUP(C3587,Typology!$A$2:$D$615,4,FALSE)</f>
        <v>2</v>
      </c>
      <c r="F3587" s="9" t="s">
        <v>670</v>
      </c>
      <c r="G3587" s="9" t="s">
        <v>5815</v>
      </c>
      <c r="H3587">
        <v>0</v>
      </c>
      <c r="I3587">
        <v>202.01999900000001</v>
      </c>
    </row>
    <row r="3588" spans="1:9" x14ac:dyDescent="0.25">
      <c r="A3588" s="8">
        <v>2024</v>
      </c>
      <c r="B3588" s="9" t="s">
        <v>783</v>
      </c>
      <c r="C3588" s="9" t="s">
        <v>3904</v>
      </c>
      <c r="D3588" s="9" t="s">
        <v>4630</v>
      </c>
      <c r="E3588" s="11">
        <f>VLOOKUP(C3588,Typology!$A$2:$D$615,4,FALSE)</f>
        <v>2</v>
      </c>
      <c r="F3588" s="9" t="s">
        <v>3905</v>
      </c>
      <c r="G3588" s="9" t="s">
        <v>8346</v>
      </c>
      <c r="H3588">
        <v>309.71173299999998</v>
      </c>
      <c r="I3588">
        <v>354.41728799999999</v>
      </c>
    </row>
    <row r="3589" spans="1:9" x14ac:dyDescent="0.25">
      <c r="A3589" s="8">
        <v>2024</v>
      </c>
      <c r="B3589" s="9" t="s">
        <v>783</v>
      </c>
      <c r="C3589" s="9" t="s">
        <v>3904</v>
      </c>
      <c r="D3589" s="9" t="s">
        <v>4630</v>
      </c>
      <c r="E3589" s="11">
        <f>VLOOKUP(C3589,Typology!$A$2:$D$615,4,FALSE)</f>
        <v>2</v>
      </c>
      <c r="F3589" s="9" t="s">
        <v>3906</v>
      </c>
      <c r="G3589" s="9" t="s">
        <v>8347</v>
      </c>
      <c r="H3589">
        <v>0</v>
      </c>
      <c r="I3589">
        <v>264.64899600000001</v>
      </c>
    </row>
    <row r="3590" spans="1:9" x14ac:dyDescent="0.25">
      <c r="A3590" s="8">
        <v>2024</v>
      </c>
      <c r="B3590" s="9" t="s">
        <v>783</v>
      </c>
      <c r="C3590" s="9" t="s">
        <v>3907</v>
      </c>
      <c r="D3590" s="9" t="s">
        <v>4736</v>
      </c>
      <c r="E3590" s="11">
        <f>VLOOKUP(C3590,Typology!$A$2:$D$615,4,FALSE)</f>
        <v>3</v>
      </c>
      <c r="F3590" s="9" t="s">
        <v>3908</v>
      </c>
      <c r="G3590" s="9" t="s">
        <v>8348</v>
      </c>
      <c r="H3590">
        <v>516.76441999999997</v>
      </c>
      <c r="I3590">
        <v>516.76441999999997</v>
      </c>
    </row>
    <row r="3591" spans="1:9" x14ac:dyDescent="0.25">
      <c r="A3591" s="8">
        <v>2024</v>
      </c>
      <c r="B3591" s="9" t="s">
        <v>783</v>
      </c>
      <c r="C3591" s="9" t="s">
        <v>3907</v>
      </c>
      <c r="D3591" s="9" t="s">
        <v>4736</v>
      </c>
      <c r="E3591" s="11">
        <f>VLOOKUP(C3591,Typology!$A$2:$D$615,4,FALSE)</f>
        <v>3</v>
      </c>
      <c r="F3591" s="9" t="s">
        <v>3909</v>
      </c>
      <c r="G3591" s="9" t="s">
        <v>8349</v>
      </c>
      <c r="H3591">
        <v>0</v>
      </c>
      <c r="I3591">
        <v>296.54928000000001</v>
      </c>
    </row>
    <row r="3592" spans="1:9" x14ac:dyDescent="0.25">
      <c r="A3592" s="8">
        <v>2024</v>
      </c>
      <c r="B3592" s="9" t="s">
        <v>783</v>
      </c>
      <c r="C3592" s="9" t="s">
        <v>3907</v>
      </c>
      <c r="D3592" s="9" t="s">
        <v>4736</v>
      </c>
      <c r="E3592" s="11">
        <f>VLOOKUP(C3592,Typology!$A$2:$D$615,4,FALSE)</f>
        <v>3</v>
      </c>
      <c r="F3592" s="9" t="s">
        <v>3910</v>
      </c>
      <c r="G3592" s="9" t="s">
        <v>8350</v>
      </c>
      <c r="H3592">
        <v>0</v>
      </c>
      <c r="I3592">
        <v>258.47477500000002</v>
      </c>
    </row>
    <row r="3593" spans="1:9" x14ac:dyDescent="0.25">
      <c r="A3593" s="8">
        <v>2024</v>
      </c>
      <c r="B3593" s="9" t="s">
        <v>783</v>
      </c>
      <c r="C3593" s="9" t="s">
        <v>3911</v>
      </c>
      <c r="D3593" s="9" t="s">
        <v>4632</v>
      </c>
      <c r="E3593" s="11">
        <f>VLOOKUP(C3593,Typology!$A$2:$D$615,4,FALSE)</f>
        <v>2</v>
      </c>
      <c r="F3593" s="9" t="s">
        <v>3912</v>
      </c>
      <c r="G3593" s="9" t="s">
        <v>8351</v>
      </c>
      <c r="H3593">
        <v>283.06133299999999</v>
      </c>
      <c r="I3593">
        <v>327.06133299999999</v>
      </c>
    </row>
    <row r="3594" spans="1:9" x14ac:dyDescent="0.25">
      <c r="A3594" s="8">
        <v>2024</v>
      </c>
      <c r="B3594" s="9" t="s">
        <v>783</v>
      </c>
      <c r="C3594" s="9" t="s">
        <v>3911</v>
      </c>
      <c r="D3594" s="9" t="s">
        <v>4632</v>
      </c>
      <c r="E3594" s="11">
        <f>VLOOKUP(C3594,Typology!$A$2:$D$615,4,FALSE)</f>
        <v>2</v>
      </c>
      <c r="F3594" s="9" t="s">
        <v>3913</v>
      </c>
      <c r="G3594" s="9" t="s">
        <v>8352</v>
      </c>
      <c r="H3594">
        <v>0</v>
      </c>
      <c r="I3594">
        <v>278.77266399999996</v>
      </c>
    </row>
    <row r="3595" spans="1:9" x14ac:dyDescent="0.25">
      <c r="A3595" s="8">
        <v>2024</v>
      </c>
      <c r="B3595" s="9" t="s">
        <v>783</v>
      </c>
      <c r="C3595" s="9" t="s">
        <v>3914</v>
      </c>
      <c r="D3595" s="9" t="s">
        <v>4631</v>
      </c>
      <c r="E3595" s="11">
        <f>VLOOKUP(C3595,Typology!$A$2:$D$615,4,FALSE)</f>
        <v>2</v>
      </c>
      <c r="F3595" s="9" t="s">
        <v>3915</v>
      </c>
      <c r="G3595" s="9" t="s">
        <v>8353</v>
      </c>
      <c r="H3595">
        <v>242.69788299999999</v>
      </c>
      <c r="I3595">
        <v>242.69788299999999</v>
      </c>
    </row>
    <row r="3596" spans="1:9" x14ac:dyDescent="0.25">
      <c r="A3596" s="8">
        <v>2024</v>
      </c>
      <c r="B3596" s="9" t="s">
        <v>783</v>
      </c>
      <c r="C3596" s="9" t="s">
        <v>3914</v>
      </c>
      <c r="D3596" s="9" t="s">
        <v>4631</v>
      </c>
      <c r="E3596" s="11">
        <f>VLOOKUP(C3596,Typology!$A$2:$D$615,4,FALSE)</f>
        <v>2</v>
      </c>
      <c r="F3596" s="9" t="s">
        <v>746</v>
      </c>
      <c r="G3596" s="9" t="s">
        <v>5874</v>
      </c>
      <c r="H3596">
        <v>0</v>
      </c>
      <c r="I3596">
        <v>241.72548499999999</v>
      </c>
    </row>
    <row r="3597" spans="1:9" x14ac:dyDescent="0.25">
      <c r="A3597" s="8">
        <v>2024</v>
      </c>
      <c r="B3597" s="9" t="s">
        <v>783</v>
      </c>
      <c r="C3597" s="9" t="s">
        <v>3916</v>
      </c>
      <c r="D3597" s="9" t="s">
        <v>4633</v>
      </c>
      <c r="E3597" s="11">
        <f>VLOOKUP(C3597,Typology!$A$2:$D$615,4,FALSE)</f>
        <v>2</v>
      </c>
      <c r="F3597" s="9" t="s">
        <v>3917</v>
      </c>
      <c r="G3597" s="9" t="s">
        <v>8354</v>
      </c>
      <c r="H3597">
        <v>341.65201200000001</v>
      </c>
      <c r="I3597">
        <v>388.70303999999999</v>
      </c>
    </row>
    <row r="3598" spans="1:9" x14ac:dyDescent="0.25">
      <c r="A3598" s="8">
        <v>2024</v>
      </c>
      <c r="B3598" s="9" t="s">
        <v>783</v>
      </c>
      <c r="C3598" s="9" t="s">
        <v>3916</v>
      </c>
      <c r="D3598" s="9" t="s">
        <v>4633</v>
      </c>
      <c r="E3598" s="11">
        <f>VLOOKUP(C3598,Typology!$A$2:$D$615,4,FALSE)</f>
        <v>2</v>
      </c>
      <c r="F3598" s="9" t="s">
        <v>747</v>
      </c>
      <c r="G3598" s="9" t="s">
        <v>5875</v>
      </c>
      <c r="H3598">
        <v>0</v>
      </c>
      <c r="I3598">
        <v>238.73302000000001</v>
      </c>
    </row>
    <row r="3599" spans="1:9" x14ac:dyDescent="0.25">
      <c r="A3599" s="8">
        <v>2024</v>
      </c>
      <c r="B3599" s="9" t="s">
        <v>783</v>
      </c>
      <c r="C3599" s="9" t="s">
        <v>3918</v>
      </c>
      <c r="D3599" s="9" t="s">
        <v>4489</v>
      </c>
      <c r="E3599" s="11">
        <f>VLOOKUP(C3599,Typology!$A$2:$D$615,4,FALSE)</f>
        <v>1</v>
      </c>
      <c r="F3599" s="9" t="s">
        <v>3919</v>
      </c>
      <c r="G3599" s="9" t="s">
        <v>8355</v>
      </c>
      <c r="H3599">
        <v>336.46777099999997</v>
      </c>
      <c r="I3599">
        <v>397.49143400000003</v>
      </c>
    </row>
    <row r="3600" spans="1:9" x14ac:dyDescent="0.25">
      <c r="A3600" s="8">
        <v>2024</v>
      </c>
      <c r="B3600" s="9" t="s">
        <v>783</v>
      </c>
      <c r="C3600" s="9" t="s">
        <v>3918</v>
      </c>
      <c r="D3600" s="9" t="s">
        <v>4489</v>
      </c>
      <c r="E3600" s="11">
        <f>VLOOKUP(C3600,Typology!$A$2:$D$615,4,FALSE)</f>
        <v>1</v>
      </c>
      <c r="F3600" s="9" t="s">
        <v>748</v>
      </c>
      <c r="G3600" s="9" t="s">
        <v>5876</v>
      </c>
      <c r="H3600">
        <v>0</v>
      </c>
      <c r="I3600">
        <v>275.15400499999998</v>
      </c>
    </row>
    <row r="3601" spans="1:9" x14ac:dyDescent="0.25">
      <c r="A3601" s="8">
        <v>2024</v>
      </c>
      <c r="B3601" s="9" t="s">
        <v>783</v>
      </c>
      <c r="C3601" s="9" t="s">
        <v>3920</v>
      </c>
      <c r="D3601" s="9" t="s">
        <v>4487</v>
      </c>
      <c r="E3601" s="11">
        <f>VLOOKUP(C3601,Typology!$A$2:$D$615,4,FALSE)</f>
        <v>1</v>
      </c>
      <c r="F3601" s="9" t="s">
        <v>3921</v>
      </c>
      <c r="G3601" s="9" t="s">
        <v>8356</v>
      </c>
      <c r="H3601">
        <v>259.875834</v>
      </c>
      <c r="I3601">
        <v>297.60535199999998</v>
      </c>
    </row>
    <row r="3602" spans="1:9" x14ac:dyDescent="0.25">
      <c r="A3602" s="8">
        <v>2024</v>
      </c>
      <c r="B3602" s="9" t="s">
        <v>783</v>
      </c>
      <c r="C3602" s="9" t="s">
        <v>3920</v>
      </c>
      <c r="D3602" s="9" t="s">
        <v>4487</v>
      </c>
      <c r="E3602" s="11">
        <f>VLOOKUP(C3602,Typology!$A$2:$D$615,4,FALSE)</f>
        <v>1</v>
      </c>
      <c r="F3602" s="9" t="s">
        <v>749</v>
      </c>
      <c r="G3602" s="9" t="s">
        <v>5877</v>
      </c>
      <c r="H3602">
        <v>0</v>
      </c>
      <c r="I3602">
        <v>178.726519</v>
      </c>
    </row>
    <row r="3603" spans="1:9" x14ac:dyDescent="0.25">
      <c r="A3603" s="8">
        <v>2024</v>
      </c>
      <c r="B3603" s="9" t="s">
        <v>783</v>
      </c>
      <c r="C3603" s="9" t="s">
        <v>3922</v>
      </c>
      <c r="D3603" s="9" t="s">
        <v>4634</v>
      </c>
      <c r="E3603" s="11">
        <f>VLOOKUP(C3603,Typology!$A$2:$D$615,4,FALSE)</f>
        <v>2</v>
      </c>
      <c r="F3603" s="9" t="s">
        <v>3923</v>
      </c>
      <c r="G3603" s="9" t="s">
        <v>8357</v>
      </c>
      <c r="H3603">
        <v>200</v>
      </c>
      <c r="I3603">
        <v>231</v>
      </c>
    </row>
    <row r="3604" spans="1:9" x14ac:dyDescent="0.25">
      <c r="A3604" s="8">
        <v>2024</v>
      </c>
      <c r="B3604" s="9" t="s">
        <v>783</v>
      </c>
      <c r="C3604" s="9" t="s">
        <v>3922</v>
      </c>
      <c r="D3604" s="9" t="s">
        <v>4634</v>
      </c>
      <c r="E3604" s="11">
        <f>VLOOKUP(C3604,Typology!$A$2:$D$615,4,FALSE)</f>
        <v>2</v>
      </c>
      <c r="F3604" s="9" t="s">
        <v>752</v>
      </c>
      <c r="G3604" s="9" t="s">
        <v>5880</v>
      </c>
      <c r="H3604">
        <v>0</v>
      </c>
      <c r="I3604">
        <v>160.333358</v>
      </c>
    </row>
    <row r="3605" spans="1:9" x14ac:dyDescent="0.25">
      <c r="A3605" s="8">
        <v>2024</v>
      </c>
      <c r="B3605" s="9" t="s">
        <v>783</v>
      </c>
      <c r="C3605" s="9" t="s">
        <v>3924</v>
      </c>
      <c r="D3605" s="9" t="s">
        <v>4840</v>
      </c>
      <c r="E3605" s="11">
        <f>VLOOKUP(C3605,Typology!$A$2:$D$615,4,FALSE)</f>
        <v>4</v>
      </c>
      <c r="F3605" s="9" t="s">
        <v>3925</v>
      </c>
      <c r="G3605" s="9" t="s">
        <v>8358</v>
      </c>
      <c r="H3605">
        <v>0</v>
      </c>
      <c r="I3605">
        <v>640.98987399999999</v>
      </c>
    </row>
    <row r="3606" spans="1:9" x14ac:dyDescent="0.25">
      <c r="A3606" s="8">
        <v>2024</v>
      </c>
      <c r="B3606" s="9" t="s">
        <v>783</v>
      </c>
      <c r="C3606" s="9" t="s">
        <v>3924</v>
      </c>
      <c r="D3606" s="9" t="s">
        <v>4840</v>
      </c>
      <c r="E3606" s="11">
        <f>VLOOKUP(C3606,Typology!$A$2:$D$615,4,FALSE)</f>
        <v>4</v>
      </c>
      <c r="F3606" s="9" t="s">
        <v>3926</v>
      </c>
      <c r="G3606" s="9" t="s">
        <v>8359</v>
      </c>
      <c r="H3606">
        <v>0</v>
      </c>
      <c r="I3606">
        <v>365.48125800000003</v>
      </c>
    </row>
    <row r="3607" spans="1:9" x14ac:dyDescent="0.25">
      <c r="A3607" s="8">
        <v>2024</v>
      </c>
      <c r="B3607" s="9" t="s">
        <v>783</v>
      </c>
      <c r="C3607" s="9" t="s">
        <v>3924</v>
      </c>
      <c r="D3607" s="9" t="s">
        <v>4840</v>
      </c>
      <c r="E3607" s="11">
        <f>VLOOKUP(C3607,Typology!$A$2:$D$615,4,FALSE)</f>
        <v>4</v>
      </c>
      <c r="F3607" s="9" t="s">
        <v>3924</v>
      </c>
      <c r="G3607" s="9" t="s">
        <v>4840</v>
      </c>
      <c r="H3607">
        <v>0</v>
      </c>
      <c r="I3607">
        <v>0.75</v>
      </c>
    </row>
    <row r="3608" spans="1:9" x14ac:dyDescent="0.25">
      <c r="A3608" s="8">
        <v>2024</v>
      </c>
      <c r="B3608" s="9" t="s">
        <v>783</v>
      </c>
      <c r="C3608" s="9" t="s">
        <v>3924</v>
      </c>
      <c r="D3608" s="9" t="s">
        <v>4840</v>
      </c>
      <c r="E3608" s="11">
        <f>VLOOKUP(C3608,Typology!$A$2:$D$615,4,FALSE)</f>
        <v>4</v>
      </c>
      <c r="F3608" s="9" t="s">
        <v>3927</v>
      </c>
      <c r="G3608" s="9" t="s">
        <v>8360</v>
      </c>
      <c r="H3608">
        <v>697.09315600000002</v>
      </c>
      <c r="I3608">
        <v>697.09315600000002</v>
      </c>
    </row>
    <row r="3609" spans="1:9" x14ac:dyDescent="0.25">
      <c r="A3609" s="8">
        <v>2024</v>
      </c>
      <c r="B3609" s="9" t="s">
        <v>783</v>
      </c>
      <c r="C3609" s="9" t="s">
        <v>3928</v>
      </c>
      <c r="D3609" s="9" t="s">
        <v>4493</v>
      </c>
      <c r="E3609" s="11">
        <f>VLOOKUP(C3609,Typology!$A$2:$D$615,4,FALSE)</f>
        <v>1</v>
      </c>
      <c r="F3609" s="9" t="s">
        <v>3929</v>
      </c>
      <c r="G3609" s="9" t="s">
        <v>8361</v>
      </c>
      <c r="H3609">
        <v>597.08026099999995</v>
      </c>
      <c r="I3609">
        <v>597.08026099999995</v>
      </c>
    </row>
    <row r="3610" spans="1:9" x14ac:dyDescent="0.25">
      <c r="A3610" s="8">
        <v>2024</v>
      </c>
      <c r="B3610" s="9" t="s">
        <v>783</v>
      </c>
      <c r="C3610" s="9" t="s">
        <v>3928</v>
      </c>
      <c r="D3610" s="9" t="s">
        <v>4493</v>
      </c>
      <c r="E3610" s="11">
        <f>VLOOKUP(C3610,Typology!$A$2:$D$615,4,FALSE)</f>
        <v>1</v>
      </c>
      <c r="F3610" s="9" t="s">
        <v>3930</v>
      </c>
      <c r="G3610" s="9" t="s">
        <v>8362</v>
      </c>
      <c r="H3610">
        <v>0</v>
      </c>
      <c r="I3610">
        <v>306.76747</v>
      </c>
    </row>
    <row r="3611" spans="1:9" x14ac:dyDescent="0.25">
      <c r="A3611" s="8">
        <v>2024</v>
      </c>
      <c r="B3611" s="9" t="s">
        <v>783</v>
      </c>
      <c r="C3611" s="9" t="s">
        <v>3928</v>
      </c>
      <c r="D3611" s="9" t="s">
        <v>4493</v>
      </c>
      <c r="E3611" s="11">
        <f>VLOOKUP(C3611,Typology!$A$2:$D$615,4,FALSE)</f>
        <v>1</v>
      </c>
      <c r="F3611" s="9" t="s">
        <v>3931</v>
      </c>
      <c r="G3611" s="9" t="s">
        <v>8363</v>
      </c>
      <c r="H3611">
        <v>0</v>
      </c>
      <c r="I3611">
        <v>309.895959</v>
      </c>
    </row>
    <row r="3612" spans="1:9" x14ac:dyDescent="0.25">
      <c r="A3612" s="8">
        <v>2024</v>
      </c>
      <c r="B3612" s="9" t="s">
        <v>783</v>
      </c>
      <c r="C3612" s="9" t="s">
        <v>3932</v>
      </c>
      <c r="D3612" s="9" t="s">
        <v>4920</v>
      </c>
      <c r="E3612" s="11">
        <f>VLOOKUP(C3612,Typology!$A$2:$D$615,4,FALSE)</f>
        <v>5</v>
      </c>
      <c r="F3612" s="9" t="s">
        <v>3933</v>
      </c>
      <c r="G3612" s="9" t="s">
        <v>8364</v>
      </c>
      <c r="H3612">
        <v>454.47576500000002</v>
      </c>
      <c r="I3612">
        <v>454.47576500000002</v>
      </c>
    </row>
    <row r="3613" spans="1:9" x14ac:dyDescent="0.25">
      <c r="A3613" s="8">
        <v>2024</v>
      </c>
      <c r="B3613" s="9" t="s">
        <v>783</v>
      </c>
      <c r="C3613" s="9" t="s">
        <v>3932</v>
      </c>
      <c r="D3613" s="9" t="s">
        <v>4920</v>
      </c>
      <c r="E3613" s="11">
        <f>VLOOKUP(C3613,Typology!$A$2:$D$615,4,FALSE)</f>
        <v>5</v>
      </c>
      <c r="F3613" s="9" t="s">
        <v>3934</v>
      </c>
      <c r="G3613" s="9" t="s">
        <v>5865</v>
      </c>
      <c r="H3613">
        <v>0</v>
      </c>
      <c r="I3613">
        <v>1855.246623</v>
      </c>
    </row>
    <row r="3614" spans="1:9" x14ac:dyDescent="0.25">
      <c r="A3614" s="8">
        <v>2024</v>
      </c>
      <c r="B3614" s="9" t="s">
        <v>783</v>
      </c>
      <c r="C3614" s="9" t="s">
        <v>3932</v>
      </c>
      <c r="D3614" s="9" t="s">
        <v>4920</v>
      </c>
      <c r="E3614" s="11">
        <f>VLOOKUP(C3614,Typology!$A$2:$D$615,4,FALSE)</f>
        <v>5</v>
      </c>
      <c r="F3614" s="9" t="s">
        <v>3935</v>
      </c>
      <c r="G3614" s="9" t="s">
        <v>8365</v>
      </c>
      <c r="H3614">
        <v>591.348569</v>
      </c>
      <c r="I3614">
        <v>591.348569</v>
      </c>
    </row>
    <row r="3615" spans="1:9" x14ac:dyDescent="0.25">
      <c r="A3615" s="8">
        <v>2024</v>
      </c>
      <c r="B3615" s="9" t="s">
        <v>783</v>
      </c>
      <c r="C3615" s="9" t="s">
        <v>3932</v>
      </c>
      <c r="D3615" s="9" t="s">
        <v>4920</v>
      </c>
      <c r="E3615" s="11">
        <f>VLOOKUP(C3615,Typology!$A$2:$D$615,4,FALSE)</f>
        <v>5</v>
      </c>
      <c r="F3615" s="9" t="s">
        <v>3936</v>
      </c>
      <c r="G3615" s="9" t="s">
        <v>8366</v>
      </c>
      <c r="H3615">
        <v>675.86856899999998</v>
      </c>
      <c r="I3615">
        <v>675.86856899999998</v>
      </c>
    </row>
    <row r="3616" spans="1:9" x14ac:dyDescent="0.25">
      <c r="A3616" s="8">
        <v>2024</v>
      </c>
      <c r="B3616" s="9" t="s">
        <v>783</v>
      </c>
      <c r="C3616" s="9" t="s">
        <v>3932</v>
      </c>
      <c r="D3616" s="9" t="s">
        <v>4920</v>
      </c>
      <c r="E3616" s="11">
        <f>VLOOKUP(C3616,Typology!$A$2:$D$615,4,FALSE)</f>
        <v>5</v>
      </c>
      <c r="F3616" s="9" t="s">
        <v>3937</v>
      </c>
      <c r="G3616" s="9" t="s">
        <v>8367</v>
      </c>
      <c r="H3616">
        <v>1</v>
      </c>
      <c r="I3616">
        <v>1329.0457100000001</v>
      </c>
    </row>
    <row r="3617" spans="1:9" x14ac:dyDescent="0.25">
      <c r="A3617" s="8">
        <v>2024</v>
      </c>
      <c r="B3617" s="9" t="s">
        <v>783</v>
      </c>
      <c r="C3617" s="9" t="s">
        <v>3932</v>
      </c>
      <c r="D3617" s="9" t="s">
        <v>4920</v>
      </c>
      <c r="E3617" s="11">
        <f>VLOOKUP(C3617,Typology!$A$2:$D$615,4,FALSE)</f>
        <v>5</v>
      </c>
      <c r="F3617" s="9" t="s">
        <v>3938</v>
      </c>
      <c r="G3617" s="9" t="s">
        <v>8368</v>
      </c>
      <c r="H3617">
        <v>830.708574</v>
      </c>
      <c r="I3617">
        <v>830.708574</v>
      </c>
    </row>
    <row r="3618" spans="1:9" x14ac:dyDescent="0.25">
      <c r="A3618" s="8">
        <v>2024</v>
      </c>
      <c r="B3618" s="9" t="s">
        <v>783</v>
      </c>
      <c r="C3618" s="9" t="s">
        <v>3939</v>
      </c>
      <c r="D3618" s="9" t="s">
        <v>5538</v>
      </c>
      <c r="E3618" s="11">
        <f>VLOOKUP(C3618,Typology!$A$2:$D$615,4,FALSE)</f>
        <v>3</v>
      </c>
      <c r="F3618" s="9" t="s">
        <v>3940</v>
      </c>
      <c r="G3618" s="9" t="s">
        <v>8369</v>
      </c>
      <c r="H3618">
        <v>290.98966799999999</v>
      </c>
      <c r="I3618">
        <v>290.98966799999999</v>
      </c>
    </row>
    <row r="3619" spans="1:9" x14ac:dyDescent="0.25">
      <c r="A3619" s="8">
        <v>2024</v>
      </c>
      <c r="B3619" s="9" t="s">
        <v>783</v>
      </c>
      <c r="C3619" s="9" t="s">
        <v>3939</v>
      </c>
      <c r="D3619" s="9" t="s">
        <v>5538</v>
      </c>
      <c r="E3619" s="11">
        <f>VLOOKUP(C3619,Typology!$A$2:$D$615,4,FALSE)</f>
        <v>3</v>
      </c>
      <c r="F3619" s="9" t="s">
        <v>3941</v>
      </c>
      <c r="G3619" s="9" t="s">
        <v>8370</v>
      </c>
      <c r="H3619">
        <v>0</v>
      </c>
      <c r="I3619">
        <v>1563.7413730000001</v>
      </c>
    </row>
    <row r="3620" spans="1:9" x14ac:dyDescent="0.25">
      <c r="A3620" s="8">
        <v>2024</v>
      </c>
      <c r="B3620" s="9" t="s">
        <v>783</v>
      </c>
      <c r="C3620" s="9" t="s">
        <v>3939</v>
      </c>
      <c r="D3620" s="9" t="s">
        <v>5538</v>
      </c>
      <c r="E3620" s="11">
        <f>VLOOKUP(C3620,Typology!$A$2:$D$615,4,FALSE)</f>
        <v>3</v>
      </c>
      <c r="F3620" s="9" t="s">
        <v>3942</v>
      </c>
      <c r="G3620" s="9" t="s">
        <v>7292</v>
      </c>
      <c r="H3620">
        <v>938.37563499999999</v>
      </c>
      <c r="I3620">
        <v>1190.0956349999999</v>
      </c>
    </row>
    <row r="3621" spans="1:9" x14ac:dyDescent="0.25">
      <c r="A3621" s="8">
        <v>2024</v>
      </c>
      <c r="B3621" s="9" t="s">
        <v>783</v>
      </c>
      <c r="C3621" s="9" t="s">
        <v>3943</v>
      </c>
      <c r="D3621" s="9" t="s">
        <v>4738</v>
      </c>
      <c r="E3621" s="11">
        <f>VLOOKUP(C3621,Typology!$A$2:$D$615,4,FALSE)</f>
        <v>3</v>
      </c>
      <c r="F3621" s="9" t="s">
        <v>3944</v>
      </c>
      <c r="G3621" s="9" t="s">
        <v>8371</v>
      </c>
      <c r="H3621">
        <v>962.74518899999998</v>
      </c>
      <c r="I3621">
        <v>962.74518899999998</v>
      </c>
    </row>
    <row r="3622" spans="1:9" x14ac:dyDescent="0.25">
      <c r="A3622" s="8">
        <v>2024</v>
      </c>
      <c r="B3622" s="9" t="s">
        <v>783</v>
      </c>
      <c r="C3622" s="9" t="s">
        <v>3943</v>
      </c>
      <c r="D3622" s="9" t="s">
        <v>4738</v>
      </c>
      <c r="E3622" s="11">
        <f>VLOOKUP(C3622,Typology!$A$2:$D$615,4,FALSE)</f>
        <v>3</v>
      </c>
      <c r="F3622" s="9" t="s">
        <v>724</v>
      </c>
      <c r="G3622" s="9" t="s">
        <v>5856</v>
      </c>
      <c r="H3622">
        <v>0</v>
      </c>
      <c r="I3622">
        <v>767.76418999999999</v>
      </c>
    </row>
    <row r="3623" spans="1:9" x14ac:dyDescent="0.25">
      <c r="A3623" s="8">
        <v>2024</v>
      </c>
      <c r="B3623" s="9" t="s">
        <v>783</v>
      </c>
      <c r="C3623" s="9" t="s">
        <v>3943</v>
      </c>
      <c r="D3623" s="9" t="s">
        <v>4738</v>
      </c>
      <c r="E3623" s="11">
        <f>VLOOKUP(C3623,Typology!$A$2:$D$615,4,FALSE)</f>
        <v>3</v>
      </c>
      <c r="F3623" s="9" t="s">
        <v>3945</v>
      </c>
      <c r="G3623" s="9" t="s">
        <v>8372</v>
      </c>
      <c r="H3623">
        <v>0</v>
      </c>
      <c r="I3623">
        <v>638.67258900000002</v>
      </c>
    </row>
    <row r="3624" spans="1:9" x14ac:dyDescent="0.25">
      <c r="A3624" s="8">
        <v>2024</v>
      </c>
      <c r="B3624" s="9" t="s">
        <v>783</v>
      </c>
      <c r="C3624" s="9" t="s">
        <v>3943</v>
      </c>
      <c r="D3624" s="9" t="s">
        <v>4738</v>
      </c>
      <c r="E3624" s="11">
        <f>VLOOKUP(C3624,Typology!$A$2:$D$615,4,FALSE)</f>
        <v>3</v>
      </c>
      <c r="F3624" s="9" t="s">
        <v>3946</v>
      </c>
      <c r="G3624" s="9" t="s">
        <v>8373</v>
      </c>
      <c r="H3624">
        <v>317.92037599999998</v>
      </c>
      <c r="I3624">
        <v>317.92037599999998</v>
      </c>
    </row>
    <row r="3625" spans="1:9" x14ac:dyDescent="0.25">
      <c r="A3625" s="8">
        <v>2024</v>
      </c>
      <c r="B3625" s="9" t="s">
        <v>783</v>
      </c>
      <c r="C3625" s="9" t="s">
        <v>3947</v>
      </c>
      <c r="D3625" s="9" t="s">
        <v>4737</v>
      </c>
      <c r="E3625" s="11">
        <f>VLOOKUP(C3625,Typology!$A$2:$D$615,4,FALSE)</f>
        <v>3</v>
      </c>
      <c r="F3625" s="9" t="s">
        <v>3948</v>
      </c>
      <c r="G3625" s="9" t="s">
        <v>8374</v>
      </c>
      <c r="H3625">
        <v>184.25454100000002</v>
      </c>
      <c r="I3625">
        <v>184.25454100000002</v>
      </c>
    </row>
    <row r="3626" spans="1:9" x14ac:dyDescent="0.25">
      <c r="A3626" s="8">
        <v>2024</v>
      </c>
      <c r="B3626" s="9" t="s">
        <v>783</v>
      </c>
      <c r="C3626" s="9" t="s">
        <v>3947</v>
      </c>
      <c r="D3626" s="9" t="s">
        <v>4737</v>
      </c>
      <c r="E3626" s="11">
        <f>VLOOKUP(C3626,Typology!$A$2:$D$615,4,FALSE)</f>
        <v>3</v>
      </c>
      <c r="F3626" s="9" t="s">
        <v>3949</v>
      </c>
      <c r="G3626" s="9" t="s">
        <v>8375</v>
      </c>
      <c r="H3626">
        <v>320.974401</v>
      </c>
      <c r="I3626">
        <v>320.974401</v>
      </c>
    </row>
    <row r="3627" spans="1:9" x14ac:dyDescent="0.25">
      <c r="A3627" s="8">
        <v>2024</v>
      </c>
      <c r="B3627" s="9" t="s">
        <v>783</v>
      </c>
      <c r="C3627" s="9" t="s">
        <v>3947</v>
      </c>
      <c r="D3627" s="9" t="s">
        <v>4737</v>
      </c>
      <c r="E3627" s="11">
        <f>VLOOKUP(C3627,Typology!$A$2:$D$615,4,FALSE)</f>
        <v>3</v>
      </c>
      <c r="F3627" s="9" t="s">
        <v>3950</v>
      </c>
      <c r="G3627" s="9" t="s">
        <v>8376</v>
      </c>
      <c r="H3627">
        <v>0</v>
      </c>
      <c r="I3627">
        <v>621.32128999999998</v>
      </c>
    </row>
    <row r="3628" spans="1:9" x14ac:dyDescent="0.25">
      <c r="A3628" s="8">
        <v>2024</v>
      </c>
      <c r="B3628" s="9" t="s">
        <v>783</v>
      </c>
      <c r="C3628" s="9" t="s">
        <v>3947</v>
      </c>
      <c r="D3628" s="9" t="s">
        <v>4737</v>
      </c>
      <c r="E3628" s="11">
        <f>VLOOKUP(C3628,Typology!$A$2:$D$615,4,FALSE)</f>
        <v>3</v>
      </c>
      <c r="F3628" s="9" t="s">
        <v>3951</v>
      </c>
      <c r="G3628" s="9" t="s">
        <v>6509</v>
      </c>
      <c r="H3628">
        <v>272.251012</v>
      </c>
      <c r="I3628">
        <v>272.251012</v>
      </c>
    </row>
    <row r="3629" spans="1:9" x14ac:dyDescent="0.25">
      <c r="A3629" s="8">
        <v>2024</v>
      </c>
      <c r="B3629" s="9" t="s">
        <v>783</v>
      </c>
      <c r="C3629" s="9" t="s">
        <v>3947</v>
      </c>
      <c r="D3629" s="9" t="s">
        <v>4737</v>
      </c>
      <c r="E3629" s="11">
        <f>VLOOKUP(C3629,Typology!$A$2:$D$615,4,FALSE)</f>
        <v>3</v>
      </c>
      <c r="F3629" s="9" t="s">
        <v>3952</v>
      </c>
      <c r="G3629" s="9" t="s">
        <v>8377</v>
      </c>
      <c r="H3629">
        <v>0</v>
      </c>
      <c r="I3629">
        <v>393.02895799999999</v>
      </c>
    </row>
    <row r="3630" spans="1:9" x14ac:dyDescent="0.25">
      <c r="A3630" s="8">
        <v>2024</v>
      </c>
      <c r="B3630" s="9" t="s">
        <v>783</v>
      </c>
      <c r="C3630" s="9" t="s">
        <v>3953</v>
      </c>
      <c r="D3630" s="9" t="s">
        <v>4492</v>
      </c>
      <c r="E3630" s="11">
        <f>VLOOKUP(C3630,Typology!$A$2:$D$615,4,FALSE)</f>
        <v>1</v>
      </c>
      <c r="F3630" s="9" t="s">
        <v>3954</v>
      </c>
      <c r="G3630" s="9" t="s">
        <v>8378</v>
      </c>
      <c r="H3630">
        <v>775.92816500000004</v>
      </c>
      <c r="I3630">
        <v>776.57487200000003</v>
      </c>
    </row>
    <row r="3631" spans="1:9" x14ac:dyDescent="0.25">
      <c r="A3631" s="8">
        <v>2024</v>
      </c>
      <c r="B3631" s="9" t="s">
        <v>783</v>
      </c>
      <c r="C3631" s="9" t="s">
        <v>3953</v>
      </c>
      <c r="D3631" s="9" t="s">
        <v>4492</v>
      </c>
      <c r="E3631" s="11">
        <f>VLOOKUP(C3631,Typology!$A$2:$D$615,4,FALSE)</f>
        <v>1</v>
      </c>
      <c r="F3631" s="9" t="s">
        <v>3955</v>
      </c>
      <c r="G3631" s="9" t="s">
        <v>8379</v>
      </c>
      <c r="H3631">
        <v>0</v>
      </c>
      <c r="I3631">
        <v>423.61717199999998</v>
      </c>
    </row>
    <row r="3632" spans="1:9" x14ac:dyDescent="0.25">
      <c r="A3632" s="8">
        <v>2024</v>
      </c>
      <c r="B3632" s="9" t="s">
        <v>783</v>
      </c>
      <c r="C3632" s="9" t="s">
        <v>3953</v>
      </c>
      <c r="D3632" s="9" t="s">
        <v>4492</v>
      </c>
      <c r="E3632" s="11">
        <f>VLOOKUP(C3632,Typology!$A$2:$D$615,4,FALSE)</f>
        <v>1</v>
      </c>
      <c r="F3632" s="9" t="s">
        <v>725</v>
      </c>
      <c r="G3632" s="9" t="s">
        <v>5857</v>
      </c>
      <c r="H3632">
        <v>0</v>
      </c>
      <c r="I3632">
        <v>414.644318</v>
      </c>
    </row>
    <row r="3633" spans="1:9" x14ac:dyDescent="0.25">
      <c r="A3633" s="8">
        <v>2024</v>
      </c>
      <c r="B3633" s="9" t="s">
        <v>783</v>
      </c>
      <c r="C3633" s="9" t="s">
        <v>3956</v>
      </c>
      <c r="D3633" s="9" t="s">
        <v>5527</v>
      </c>
      <c r="E3633" s="11">
        <f>VLOOKUP(C3633,Typology!$A$2:$D$615,4,FALSE)</f>
        <v>3</v>
      </c>
      <c r="F3633" s="9" t="s">
        <v>3957</v>
      </c>
      <c r="G3633" s="9" t="s">
        <v>8380</v>
      </c>
      <c r="H3633">
        <v>391.32460600000002</v>
      </c>
      <c r="I3633">
        <v>391.32460600000002</v>
      </c>
    </row>
    <row r="3634" spans="1:9" x14ac:dyDescent="0.25">
      <c r="A3634" s="8">
        <v>2024</v>
      </c>
      <c r="B3634" s="9" t="s">
        <v>783</v>
      </c>
      <c r="C3634" s="9" t="s">
        <v>3956</v>
      </c>
      <c r="D3634" s="9" t="s">
        <v>5527</v>
      </c>
      <c r="E3634" s="11">
        <f>VLOOKUP(C3634,Typology!$A$2:$D$615,4,FALSE)</f>
        <v>3</v>
      </c>
      <c r="F3634" s="9" t="s">
        <v>3958</v>
      </c>
      <c r="G3634" s="9" t="s">
        <v>8381</v>
      </c>
      <c r="H3634">
        <v>363.08861899999999</v>
      </c>
      <c r="I3634">
        <v>363.08861899999999</v>
      </c>
    </row>
    <row r="3635" spans="1:9" x14ac:dyDescent="0.25">
      <c r="A3635" s="8">
        <v>2024</v>
      </c>
      <c r="B3635" s="9" t="s">
        <v>783</v>
      </c>
      <c r="C3635" s="9" t="s">
        <v>3956</v>
      </c>
      <c r="D3635" s="9" t="s">
        <v>5527</v>
      </c>
      <c r="E3635" s="11">
        <f>VLOOKUP(C3635,Typology!$A$2:$D$615,4,FALSE)</f>
        <v>3</v>
      </c>
      <c r="F3635" s="9" t="s">
        <v>3959</v>
      </c>
      <c r="G3635" s="9" t="s">
        <v>5607</v>
      </c>
      <c r="H3635">
        <v>0</v>
      </c>
      <c r="I3635">
        <v>490.72746899999999</v>
      </c>
    </row>
    <row r="3636" spans="1:9" x14ac:dyDescent="0.25">
      <c r="A3636" s="8">
        <v>2024</v>
      </c>
      <c r="B3636" s="9" t="s">
        <v>783</v>
      </c>
      <c r="C3636" s="9" t="s">
        <v>3956</v>
      </c>
      <c r="D3636" s="9" t="s">
        <v>5527</v>
      </c>
      <c r="E3636" s="11">
        <f>VLOOKUP(C3636,Typology!$A$2:$D$615,4,FALSE)</f>
        <v>3</v>
      </c>
      <c r="F3636" s="9" t="s">
        <v>3960</v>
      </c>
      <c r="G3636" s="9" t="s">
        <v>5837</v>
      </c>
      <c r="H3636">
        <v>0</v>
      </c>
      <c r="I3636">
        <v>396.19990100000001</v>
      </c>
    </row>
    <row r="3637" spans="1:9" x14ac:dyDescent="0.25">
      <c r="A3637" s="8">
        <v>2024</v>
      </c>
      <c r="B3637" s="9" t="s">
        <v>783</v>
      </c>
      <c r="C3637" s="9" t="s">
        <v>3961</v>
      </c>
      <c r="D3637" s="9" t="s">
        <v>4494</v>
      </c>
      <c r="E3637" s="11">
        <f>VLOOKUP(C3637,Typology!$A$2:$D$615,4,FALSE)</f>
        <v>1</v>
      </c>
      <c r="F3637" s="9" t="s">
        <v>3962</v>
      </c>
      <c r="G3637" s="9" t="s">
        <v>8382</v>
      </c>
      <c r="H3637">
        <v>415.90380299999998</v>
      </c>
      <c r="I3637">
        <v>415.90380299999998</v>
      </c>
    </row>
    <row r="3638" spans="1:9" x14ac:dyDescent="0.25">
      <c r="A3638" s="8">
        <v>2024</v>
      </c>
      <c r="B3638" s="9" t="s">
        <v>783</v>
      </c>
      <c r="C3638" s="9" t="s">
        <v>3961</v>
      </c>
      <c r="D3638" s="9" t="s">
        <v>4494</v>
      </c>
      <c r="E3638" s="11">
        <f>VLOOKUP(C3638,Typology!$A$2:$D$615,4,FALSE)</f>
        <v>1</v>
      </c>
      <c r="F3638" s="9" t="s">
        <v>3963</v>
      </c>
      <c r="G3638" s="9" t="s">
        <v>8383</v>
      </c>
      <c r="H3638">
        <v>0</v>
      </c>
      <c r="I3638">
        <v>231.38215400000001</v>
      </c>
    </row>
    <row r="3639" spans="1:9" x14ac:dyDescent="0.25">
      <c r="A3639" s="8">
        <v>2024</v>
      </c>
      <c r="B3639" s="9" t="s">
        <v>783</v>
      </c>
      <c r="C3639" s="9" t="s">
        <v>3961</v>
      </c>
      <c r="D3639" s="9" t="s">
        <v>4494</v>
      </c>
      <c r="E3639" s="11">
        <f>VLOOKUP(C3639,Typology!$A$2:$D$615,4,FALSE)</f>
        <v>1</v>
      </c>
      <c r="F3639" s="9" t="s">
        <v>3964</v>
      </c>
      <c r="G3639" s="9" t="s">
        <v>8384</v>
      </c>
      <c r="H3639">
        <v>0</v>
      </c>
      <c r="I3639">
        <v>180.7167</v>
      </c>
    </row>
    <row r="3640" spans="1:9" x14ac:dyDescent="0.25">
      <c r="A3640" s="8">
        <v>2024</v>
      </c>
      <c r="B3640" s="9" t="s">
        <v>783</v>
      </c>
      <c r="C3640" s="9" t="s">
        <v>3965</v>
      </c>
      <c r="D3640" s="9" t="s">
        <v>5515</v>
      </c>
      <c r="E3640" s="11">
        <f>VLOOKUP(C3640,Typology!$A$2:$D$615,4,FALSE)</f>
        <v>4</v>
      </c>
      <c r="F3640" s="9" t="s">
        <v>3966</v>
      </c>
      <c r="G3640" s="9" t="s">
        <v>8385</v>
      </c>
      <c r="H3640">
        <v>0</v>
      </c>
      <c r="I3640">
        <v>625.44394799999998</v>
      </c>
    </row>
    <row r="3641" spans="1:9" x14ac:dyDescent="0.25">
      <c r="A3641" s="8">
        <v>2024</v>
      </c>
      <c r="B3641" s="9" t="s">
        <v>783</v>
      </c>
      <c r="C3641" s="9" t="s">
        <v>3965</v>
      </c>
      <c r="D3641" s="9" t="s">
        <v>5515</v>
      </c>
      <c r="E3641" s="11">
        <f>VLOOKUP(C3641,Typology!$A$2:$D$615,4,FALSE)</f>
        <v>4</v>
      </c>
      <c r="F3641" s="9" t="s">
        <v>3967</v>
      </c>
      <c r="G3641" s="9" t="s">
        <v>8386</v>
      </c>
      <c r="H3641">
        <v>280.04389800000001</v>
      </c>
      <c r="I3641">
        <v>280.04389800000001</v>
      </c>
    </row>
    <row r="3642" spans="1:9" x14ac:dyDescent="0.25">
      <c r="A3642" s="8">
        <v>2024</v>
      </c>
      <c r="B3642" s="9" t="s">
        <v>783</v>
      </c>
      <c r="C3642" s="9" t="s">
        <v>3965</v>
      </c>
      <c r="D3642" s="9" t="s">
        <v>5515</v>
      </c>
      <c r="E3642" s="11">
        <f>VLOOKUP(C3642,Typology!$A$2:$D$615,4,FALSE)</f>
        <v>4</v>
      </c>
      <c r="F3642" s="9" t="s">
        <v>3968</v>
      </c>
      <c r="G3642" s="9" t="s">
        <v>8387</v>
      </c>
      <c r="H3642">
        <v>203.33366599999999</v>
      </c>
      <c r="I3642">
        <v>203.33366599999999</v>
      </c>
    </row>
    <row r="3643" spans="1:9" x14ac:dyDescent="0.25">
      <c r="A3643" s="8">
        <v>2024</v>
      </c>
      <c r="B3643" s="9" t="s">
        <v>783</v>
      </c>
      <c r="C3643" s="9" t="s">
        <v>3965</v>
      </c>
      <c r="D3643" s="9" t="s">
        <v>5515</v>
      </c>
      <c r="E3643" s="11">
        <f>VLOOKUP(C3643,Typology!$A$2:$D$615,4,FALSE)</f>
        <v>4</v>
      </c>
      <c r="F3643" s="9" t="s">
        <v>3969</v>
      </c>
      <c r="G3643" s="9" t="s">
        <v>5574</v>
      </c>
      <c r="H3643">
        <v>0</v>
      </c>
      <c r="I3643">
        <v>1359.4875870000001</v>
      </c>
    </row>
    <row r="3644" spans="1:9" x14ac:dyDescent="0.25">
      <c r="A3644" s="8">
        <v>2024</v>
      </c>
      <c r="B3644" s="9" t="s">
        <v>783</v>
      </c>
      <c r="C3644" s="9" t="s">
        <v>3965</v>
      </c>
      <c r="D3644" s="9" t="s">
        <v>5515</v>
      </c>
      <c r="E3644" s="11">
        <f>VLOOKUP(C3644,Typology!$A$2:$D$615,4,FALSE)</f>
        <v>4</v>
      </c>
      <c r="F3644" s="9" t="s">
        <v>3970</v>
      </c>
      <c r="G3644" s="9" t="s">
        <v>8388</v>
      </c>
      <c r="H3644">
        <v>293.95879100000002</v>
      </c>
      <c r="I3644">
        <v>293.95879100000002</v>
      </c>
    </row>
    <row r="3645" spans="1:9" x14ac:dyDescent="0.25">
      <c r="A3645" s="8">
        <v>2024</v>
      </c>
      <c r="B3645" s="9" t="s">
        <v>783</v>
      </c>
      <c r="C3645" s="9" t="s">
        <v>3965</v>
      </c>
      <c r="D3645" s="9" t="s">
        <v>5515</v>
      </c>
      <c r="E3645" s="11">
        <f>VLOOKUP(C3645,Typology!$A$2:$D$615,4,FALSE)</f>
        <v>4</v>
      </c>
      <c r="F3645" s="9" t="s">
        <v>3971</v>
      </c>
      <c r="G3645" s="9" t="s">
        <v>8389</v>
      </c>
      <c r="H3645">
        <v>381.86739799999998</v>
      </c>
      <c r="I3645">
        <v>381.86739799999998</v>
      </c>
    </row>
    <row r="3646" spans="1:9" x14ac:dyDescent="0.25">
      <c r="A3646" s="8">
        <v>2024</v>
      </c>
      <c r="B3646" s="9" t="s">
        <v>783</v>
      </c>
      <c r="C3646" s="9" t="s">
        <v>3965</v>
      </c>
      <c r="D3646" s="9" t="s">
        <v>5515</v>
      </c>
      <c r="E3646" s="11">
        <f>VLOOKUP(C3646,Typology!$A$2:$D$615,4,FALSE)</f>
        <v>4</v>
      </c>
      <c r="F3646" s="9" t="s">
        <v>3972</v>
      </c>
      <c r="G3646" s="9" t="s">
        <v>8390</v>
      </c>
      <c r="H3646">
        <v>361.47117000000003</v>
      </c>
      <c r="I3646">
        <v>361.47117000000003</v>
      </c>
    </row>
    <row r="3647" spans="1:9" x14ac:dyDescent="0.25">
      <c r="A3647" s="8">
        <v>2024</v>
      </c>
      <c r="B3647" s="9" t="s">
        <v>783</v>
      </c>
      <c r="C3647" s="9" t="s">
        <v>3965</v>
      </c>
      <c r="D3647" s="9" t="s">
        <v>5515</v>
      </c>
      <c r="E3647" s="11">
        <f>VLOOKUP(C3647,Typology!$A$2:$D$615,4,FALSE)</f>
        <v>4</v>
      </c>
      <c r="F3647" s="9" t="s">
        <v>3973</v>
      </c>
      <c r="G3647" s="9" t="s">
        <v>8391</v>
      </c>
      <c r="H3647">
        <v>290.20477099999999</v>
      </c>
      <c r="I3647">
        <v>594.350233</v>
      </c>
    </row>
    <row r="3648" spans="1:9" x14ac:dyDescent="0.25">
      <c r="A3648" s="8">
        <v>2024</v>
      </c>
      <c r="B3648" s="9" t="s">
        <v>783</v>
      </c>
      <c r="C3648" s="9" t="s">
        <v>3974</v>
      </c>
      <c r="D3648" s="9" t="s">
        <v>4922</v>
      </c>
      <c r="E3648" s="11">
        <f>VLOOKUP(C3648,Typology!$A$2:$D$615,4,FALSE)</f>
        <v>5</v>
      </c>
      <c r="F3648" s="9" t="s">
        <v>3975</v>
      </c>
      <c r="G3648" s="9" t="s">
        <v>6266</v>
      </c>
      <c r="H3648">
        <v>246.788546</v>
      </c>
      <c r="I3648">
        <v>246.788546</v>
      </c>
    </row>
    <row r="3649" spans="1:9" x14ac:dyDescent="0.25">
      <c r="A3649" s="8">
        <v>2024</v>
      </c>
      <c r="B3649" s="9" t="s">
        <v>783</v>
      </c>
      <c r="C3649" s="9" t="s">
        <v>3974</v>
      </c>
      <c r="D3649" s="9" t="s">
        <v>4922</v>
      </c>
      <c r="E3649" s="11">
        <f>VLOOKUP(C3649,Typology!$A$2:$D$615,4,FALSE)</f>
        <v>5</v>
      </c>
      <c r="F3649" s="9" t="s">
        <v>3976</v>
      </c>
      <c r="G3649" s="9" t="s">
        <v>8392</v>
      </c>
      <c r="H3649">
        <v>291.33612099999999</v>
      </c>
      <c r="I3649">
        <v>291.33612099999999</v>
      </c>
    </row>
    <row r="3650" spans="1:9" x14ac:dyDescent="0.25">
      <c r="A3650" s="8">
        <v>2024</v>
      </c>
      <c r="B3650" s="9" t="s">
        <v>783</v>
      </c>
      <c r="C3650" s="9" t="s">
        <v>3974</v>
      </c>
      <c r="D3650" s="9" t="s">
        <v>4922</v>
      </c>
      <c r="E3650" s="11">
        <f>VLOOKUP(C3650,Typology!$A$2:$D$615,4,FALSE)</f>
        <v>5</v>
      </c>
      <c r="F3650" s="9" t="s">
        <v>3977</v>
      </c>
      <c r="G3650" s="9" t="s">
        <v>8393</v>
      </c>
      <c r="H3650">
        <v>531.70315900000003</v>
      </c>
      <c r="I3650">
        <v>531.70315900000003</v>
      </c>
    </row>
    <row r="3651" spans="1:9" x14ac:dyDescent="0.25">
      <c r="A3651" s="8">
        <v>2024</v>
      </c>
      <c r="B3651" s="9" t="s">
        <v>783</v>
      </c>
      <c r="C3651" s="9" t="s">
        <v>3974</v>
      </c>
      <c r="D3651" s="9" t="s">
        <v>4922</v>
      </c>
      <c r="E3651" s="11">
        <f>VLOOKUP(C3651,Typology!$A$2:$D$615,4,FALSE)</f>
        <v>5</v>
      </c>
      <c r="F3651" s="9" t="s">
        <v>3978</v>
      </c>
      <c r="G3651" s="9" t="s">
        <v>8394</v>
      </c>
      <c r="H3651">
        <v>270.33918499999999</v>
      </c>
      <c r="I3651">
        <v>270.33918499999999</v>
      </c>
    </row>
    <row r="3652" spans="1:9" x14ac:dyDescent="0.25">
      <c r="A3652" s="8">
        <v>2024</v>
      </c>
      <c r="B3652" s="9" t="s">
        <v>783</v>
      </c>
      <c r="C3652" s="9" t="s">
        <v>3974</v>
      </c>
      <c r="D3652" s="9" t="s">
        <v>4922</v>
      </c>
      <c r="E3652" s="11">
        <f>VLOOKUP(C3652,Typology!$A$2:$D$615,4,FALSE)</f>
        <v>5</v>
      </c>
      <c r="F3652" s="9" t="s">
        <v>3979</v>
      </c>
      <c r="G3652" s="9" t="s">
        <v>8395</v>
      </c>
      <c r="H3652">
        <v>0</v>
      </c>
      <c r="I3652">
        <v>869.18206599999996</v>
      </c>
    </row>
    <row r="3653" spans="1:9" x14ac:dyDescent="0.25">
      <c r="A3653" s="8">
        <v>2024</v>
      </c>
      <c r="B3653" s="9" t="s">
        <v>783</v>
      </c>
      <c r="C3653" s="9" t="s">
        <v>3974</v>
      </c>
      <c r="D3653" s="9" t="s">
        <v>4922</v>
      </c>
      <c r="E3653" s="11">
        <f>VLOOKUP(C3653,Typology!$A$2:$D$615,4,FALSE)</f>
        <v>5</v>
      </c>
      <c r="F3653" s="9" t="s">
        <v>3980</v>
      </c>
      <c r="G3653" s="9" t="s">
        <v>8396</v>
      </c>
      <c r="H3653">
        <v>0</v>
      </c>
      <c r="I3653">
        <v>2006.7847139999999</v>
      </c>
    </row>
    <row r="3654" spans="1:9" x14ac:dyDescent="0.25">
      <c r="A3654" s="8">
        <v>2024</v>
      </c>
      <c r="B3654" s="9" t="s">
        <v>783</v>
      </c>
      <c r="C3654" s="9" t="s">
        <v>3974</v>
      </c>
      <c r="D3654" s="9" t="s">
        <v>4922</v>
      </c>
      <c r="E3654" s="11">
        <f>VLOOKUP(C3654,Typology!$A$2:$D$615,4,FALSE)</f>
        <v>5</v>
      </c>
      <c r="F3654" s="9" t="s">
        <v>3981</v>
      </c>
      <c r="G3654" s="9" t="s">
        <v>8397</v>
      </c>
      <c r="H3654">
        <v>345.95522899999997</v>
      </c>
      <c r="I3654">
        <v>345.95522899999997</v>
      </c>
    </row>
    <row r="3655" spans="1:9" x14ac:dyDescent="0.25">
      <c r="A3655" s="8">
        <v>2024</v>
      </c>
      <c r="B3655" s="9" t="s">
        <v>783</v>
      </c>
      <c r="C3655" s="9" t="s">
        <v>3974</v>
      </c>
      <c r="D3655" s="9" t="s">
        <v>4922</v>
      </c>
      <c r="E3655" s="11">
        <f>VLOOKUP(C3655,Typology!$A$2:$D$615,4,FALSE)</f>
        <v>5</v>
      </c>
      <c r="F3655" s="9" t="s">
        <v>3982</v>
      </c>
      <c r="G3655" s="9" t="s">
        <v>8398</v>
      </c>
      <c r="H3655">
        <v>402.631529</v>
      </c>
      <c r="I3655">
        <v>828.01200100000005</v>
      </c>
    </row>
    <row r="3656" spans="1:9" x14ac:dyDescent="0.25">
      <c r="A3656" s="8">
        <v>2024</v>
      </c>
      <c r="B3656" s="9" t="s">
        <v>783</v>
      </c>
      <c r="C3656" s="9" t="s">
        <v>3974</v>
      </c>
      <c r="D3656" s="9" t="s">
        <v>4922</v>
      </c>
      <c r="E3656" s="11">
        <f>VLOOKUP(C3656,Typology!$A$2:$D$615,4,FALSE)</f>
        <v>5</v>
      </c>
      <c r="F3656" s="9" t="s">
        <v>3983</v>
      </c>
      <c r="G3656" s="9" t="s">
        <v>8399</v>
      </c>
      <c r="H3656">
        <v>372.25415099999998</v>
      </c>
      <c r="I3656">
        <v>372.25415099999998</v>
      </c>
    </row>
    <row r="3657" spans="1:9" x14ac:dyDescent="0.25">
      <c r="A3657" s="8">
        <v>2024</v>
      </c>
      <c r="B3657" s="9" t="s">
        <v>783</v>
      </c>
      <c r="C3657" s="9" t="s">
        <v>3984</v>
      </c>
      <c r="D3657" s="9" t="s">
        <v>4490</v>
      </c>
      <c r="E3657" s="11">
        <f>VLOOKUP(C3657,Typology!$A$2:$D$615,4,FALSE)</f>
        <v>1</v>
      </c>
      <c r="F3657" s="9" t="s">
        <v>3985</v>
      </c>
      <c r="G3657" s="9" t="s">
        <v>8400</v>
      </c>
      <c r="H3657">
        <v>543.96931900000004</v>
      </c>
      <c r="I3657">
        <v>543.96931900000004</v>
      </c>
    </row>
    <row r="3658" spans="1:9" x14ac:dyDescent="0.25">
      <c r="A3658" s="8">
        <v>2024</v>
      </c>
      <c r="B3658" s="9" t="s">
        <v>783</v>
      </c>
      <c r="C3658" s="9" t="s">
        <v>3984</v>
      </c>
      <c r="D3658" s="9" t="s">
        <v>4490</v>
      </c>
      <c r="E3658" s="11">
        <f>VLOOKUP(C3658,Typology!$A$2:$D$615,4,FALSE)</f>
        <v>1</v>
      </c>
      <c r="F3658" s="9" t="s">
        <v>3986</v>
      </c>
      <c r="G3658" s="9" t="s">
        <v>8401</v>
      </c>
      <c r="H3658">
        <v>0</v>
      </c>
      <c r="I3658">
        <v>272.64632899999998</v>
      </c>
    </row>
    <row r="3659" spans="1:9" x14ac:dyDescent="0.25">
      <c r="A3659" s="8">
        <v>2024</v>
      </c>
      <c r="B3659" s="9" t="s">
        <v>783</v>
      </c>
      <c r="C3659" s="9" t="s">
        <v>3984</v>
      </c>
      <c r="D3659" s="9" t="s">
        <v>4490</v>
      </c>
      <c r="E3659" s="11">
        <f>VLOOKUP(C3659,Typology!$A$2:$D$615,4,FALSE)</f>
        <v>1</v>
      </c>
      <c r="F3659" s="9" t="s">
        <v>3987</v>
      </c>
      <c r="G3659" s="9" t="s">
        <v>8402</v>
      </c>
      <c r="H3659">
        <v>0</v>
      </c>
      <c r="I3659">
        <v>365.21505100000002</v>
      </c>
    </row>
    <row r="3660" spans="1:9" x14ac:dyDescent="0.25">
      <c r="A3660" s="8">
        <v>2024</v>
      </c>
      <c r="B3660" s="9" t="s">
        <v>783</v>
      </c>
      <c r="C3660" s="9" t="s">
        <v>3988</v>
      </c>
      <c r="D3660" s="9" t="s">
        <v>4635</v>
      </c>
      <c r="E3660" s="11">
        <f>VLOOKUP(C3660,Typology!$A$2:$D$615,4,FALSE)</f>
        <v>2</v>
      </c>
      <c r="F3660" s="9" t="s">
        <v>3989</v>
      </c>
      <c r="G3660" s="9" t="s">
        <v>8403</v>
      </c>
      <c r="H3660">
        <v>99.554449999999989</v>
      </c>
      <c r="I3660">
        <v>433.16060800000002</v>
      </c>
    </row>
    <row r="3661" spans="1:9" x14ac:dyDescent="0.25">
      <c r="A3661" s="8">
        <v>2024</v>
      </c>
      <c r="B3661" s="9" t="s">
        <v>783</v>
      </c>
      <c r="C3661" s="9" t="s">
        <v>3988</v>
      </c>
      <c r="D3661" s="9" t="s">
        <v>4635</v>
      </c>
      <c r="E3661" s="11">
        <f>VLOOKUP(C3661,Typology!$A$2:$D$615,4,FALSE)</f>
        <v>2</v>
      </c>
      <c r="F3661" s="9" t="s">
        <v>3990</v>
      </c>
      <c r="G3661" s="9" t="s">
        <v>8404</v>
      </c>
      <c r="H3661">
        <v>463.73210799999998</v>
      </c>
      <c r="I3661">
        <v>463.73210799999998</v>
      </c>
    </row>
    <row r="3662" spans="1:9" x14ac:dyDescent="0.25">
      <c r="A3662" s="8">
        <v>2024</v>
      </c>
      <c r="B3662" s="9" t="s">
        <v>783</v>
      </c>
      <c r="C3662" s="9" t="s">
        <v>3988</v>
      </c>
      <c r="D3662" s="9" t="s">
        <v>4635</v>
      </c>
      <c r="E3662" s="11">
        <f>VLOOKUP(C3662,Typology!$A$2:$D$615,4,FALSE)</f>
        <v>2</v>
      </c>
      <c r="F3662" s="9" t="s">
        <v>3991</v>
      </c>
      <c r="G3662" s="9" t="s">
        <v>8405</v>
      </c>
      <c r="H3662">
        <v>0</v>
      </c>
      <c r="I3662">
        <v>300.95228600000002</v>
      </c>
    </row>
    <row r="3663" spans="1:9" x14ac:dyDescent="0.25">
      <c r="A3663" s="8">
        <v>2024</v>
      </c>
      <c r="B3663" s="9" t="s">
        <v>783</v>
      </c>
      <c r="C3663" s="9" t="s">
        <v>3992</v>
      </c>
      <c r="D3663" s="9" t="s">
        <v>4928</v>
      </c>
      <c r="E3663" s="11">
        <f>VLOOKUP(C3663,Typology!$A$2:$D$615,4,FALSE)</f>
        <v>5</v>
      </c>
      <c r="F3663" s="9" t="s">
        <v>3993</v>
      </c>
      <c r="G3663" s="9" t="s">
        <v>8406</v>
      </c>
      <c r="H3663">
        <v>0</v>
      </c>
      <c r="I3663">
        <v>434.11844600000001</v>
      </c>
    </row>
    <row r="3664" spans="1:9" x14ac:dyDescent="0.25">
      <c r="A3664" s="8">
        <v>2024</v>
      </c>
      <c r="B3664" s="9" t="s">
        <v>783</v>
      </c>
      <c r="C3664" s="9" t="s">
        <v>3992</v>
      </c>
      <c r="D3664" s="9" t="s">
        <v>4928</v>
      </c>
      <c r="E3664" s="11">
        <f>VLOOKUP(C3664,Typology!$A$2:$D$615,4,FALSE)</f>
        <v>5</v>
      </c>
      <c r="F3664" s="9" t="s">
        <v>3994</v>
      </c>
      <c r="G3664" s="9" t="s">
        <v>8407</v>
      </c>
      <c r="H3664">
        <v>0</v>
      </c>
      <c r="I3664">
        <v>43.783930999999995</v>
      </c>
    </row>
    <row r="3665" spans="1:9" x14ac:dyDescent="0.25">
      <c r="A3665" s="8">
        <v>2024</v>
      </c>
      <c r="B3665" s="9" t="s">
        <v>783</v>
      </c>
      <c r="C3665" s="9" t="s">
        <v>3992</v>
      </c>
      <c r="D3665" s="9" t="s">
        <v>4928</v>
      </c>
      <c r="E3665" s="11">
        <f>VLOOKUP(C3665,Typology!$A$2:$D$615,4,FALSE)</f>
        <v>5</v>
      </c>
      <c r="F3665" s="9" t="s">
        <v>3995</v>
      </c>
      <c r="G3665" s="9" t="s">
        <v>8408</v>
      </c>
      <c r="H3665">
        <v>0</v>
      </c>
      <c r="I3665">
        <v>554.80883700000004</v>
      </c>
    </row>
    <row r="3666" spans="1:9" x14ac:dyDescent="0.25">
      <c r="A3666" s="8">
        <v>2024</v>
      </c>
      <c r="B3666" s="9" t="s">
        <v>783</v>
      </c>
      <c r="C3666" s="9" t="s">
        <v>3992</v>
      </c>
      <c r="D3666" s="9" t="s">
        <v>4928</v>
      </c>
      <c r="E3666" s="11">
        <f>VLOOKUP(C3666,Typology!$A$2:$D$615,4,FALSE)</f>
        <v>5</v>
      </c>
      <c r="F3666" s="9" t="s">
        <v>3996</v>
      </c>
      <c r="G3666" s="9" t="s">
        <v>8409</v>
      </c>
      <c r="H3666">
        <v>841.65693599999997</v>
      </c>
      <c r="I3666">
        <v>841.65693599999997</v>
      </c>
    </row>
    <row r="3667" spans="1:9" x14ac:dyDescent="0.25">
      <c r="A3667" s="8">
        <v>2024</v>
      </c>
      <c r="B3667" s="9" t="s">
        <v>783</v>
      </c>
      <c r="C3667" s="9" t="s">
        <v>3997</v>
      </c>
      <c r="D3667" s="9" t="s">
        <v>4976</v>
      </c>
      <c r="E3667" s="11">
        <f>VLOOKUP(C3667,Typology!$A$2:$D$615,4,FALSE)</f>
        <v>6</v>
      </c>
      <c r="F3667" s="9" t="s">
        <v>3998</v>
      </c>
      <c r="G3667" s="9" t="s">
        <v>8410</v>
      </c>
      <c r="H3667">
        <v>366.789243</v>
      </c>
      <c r="I3667">
        <v>366.789243</v>
      </c>
    </row>
    <row r="3668" spans="1:9" x14ac:dyDescent="0.25">
      <c r="A3668" s="8">
        <v>2024</v>
      </c>
      <c r="B3668" s="9" t="s">
        <v>783</v>
      </c>
      <c r="C3668" s="9" t="s">
        <v>3997</v>
      </c>
      <c r="D3668" s="9" t="s">
        <v>4976</v>
      </c>
      <c r="E3668" s="11">
        <f>VLOOKUP(C3668,Typology!$A$2:$D$615,4,FALSE)</f>
        <v>6</v>
      </c>
      <c r="F3668" s="9" t="s">
        <v>3999</v>
      </c>
      <c r="G3668" s="9" t="s">
        <v>8411</v>
      </c>
      <c r="H3668">
        <v>0</v>
      </c>
      <c r="I3668">
        <v>859.07027100000005</v>
      </c>
    </row>
    <row r="3669" spans="1:9" x14ac:dyDescent="0.25">
      <c r="A3669" s="8">
        <v>2024</v>
      </c>
      <c r="B3669" s="9" t="s">
        <v>783</v>
      </c>
      <c r="C3669" s="9" t="s">
        <v>3997</v>
      </c>
      <c r="D3669" s="9" t="s">
        <v>4976</v>
      </c>
      <c r="E3669" s="11">
        <f>VLOOKUP(C3669,Typology!$A$2:$D$615,4,FALSE)</f>
        <v>6</v>
      </c>
      <c r="F3669" s="9" t="s">
        <v>4000</v>
      </c>
      <c r="G3669" s="9" t="s">
        <v>8412</v>
      </c>
      <c r="H3669">
        <v>238.40736899999999</v>
      </c>
      <c r="I3669">
        <v>827.06499499999995</v>
      </c>
    </row>
    <row r="3670" spans="1:9" x14ac:dyDescent="0.25">
      <c r="A3670" s="8">
        <v>2024</v>
      </c>
      <c r="B3670" s="9" t="s">
        <v>783</v>
      </c>
      <c r="C3670" s="9" t="s">
        <v>3997</v>
      </c>
      <c r="D3670" s="9" t="s">
        <v>4976</v>
      </c>
      <c r="E3670" s="11">
        <f>VLOOKUP(C3670,Typology!$A$2:$D$615,4,FALSE)</f>
        <v>6</v>
      </c>
      <c r="F3670" s="9" t="s">
        <v>4001</v>
      </c>
      <c r="G3670" s="9" t="s">
        <v>8413</v>
      </c>
      <c r="H3670">
        <v>374.26514600000002</v>
      </c>
      <c r="I3670">
        <v>374.26514600000002</v>
      </c>
    </row>
    <row r="3671" spans="1:9" x14ac:dyDescent="0.25">
      <c r="A3671" s="8">
        <v>2024</v>
      </c>
      <c r="B3671" s="9" t="s">
        <v>783</v>
      </c>
      <c r="C3671" s="9" t="s">
        <v>3997</v>
      </c>
      <c r="D3671" s="9" t="s">
        <v>4976</v>
      </c>
      <c r="E3671" s="11">
        <f>VLOOKUP(C3671,Typology!$A$2:$D$615,4,FALSE)</f>
        <v>6</v>
      </c>
      <c r="F3671" s="9" t="s">
        <v>4002</v>
      </c>
      <c r="G3671" s="9" t="s">
        <v>8414</v>
      </c>
      <c r="H3671">
        <v>252.06140299999998</v>
      </c>
      <c r="I3671">
        <v>252.06140299999998</v>
      </c>
    </row>
    <row r="3672" spans="1:9" x14ac:dyDescent="0.25">
      <c r="A3672" s="8">
        <v>2024</v>
      </c>
      <c r="B3672" s="9" t="s">
        <v>783</v>
      </c>
      <c r="C3672" s="9" t="s">
        <v>4003</v>
      </c>
      <c r="D3672" s="9" t="s">
        <v>4743</v>
      </c>
      <c r="E3672" s="11">
        <f>VLOOKUP(C3672,Typology!$A$2:$D$615,4,FALSE)</f>
        <v>3</v>
      </c>
      <c r="F3672" s="9" t="s">
        <v>4004</v>
      </c>
      <c r="G3672" s="9" t="s">
        <v>8415</v>
      </c>
      <c r="H3672">
        <v>0</v>
      </c>
      <c r="I3672">
        <v>498.65634699999998</v>
      </c>
    </row>
    <row r="3673" spans="1:9" x14ac:dyDescent="0.25">
      <c r="A3673" s="8">
        <v>2024</v>
      </c>
      <c r="B3673" s="9" t="s">
        <v>783</v>
      </c>
      <c r="C3673" s="9" t="s">
        <v>4003</v>
      </c>
      <c r="D3673" s="9" t="s">
        <v>4743</v>
      </c>
      <c r="E3673" s="11">
        <f>VLOOKUP(C3673,Typology!$A$2:$D$615,4,FALSE)</f>
        <v>3</v>
      </c>
      <c r="F3673" s="9" t="s">
        <v>4005</v>
      </c>
      <c r="G3673" s="9" t="s">
        <v>8416</v>
      </c>
      <c r="H3673">
        <v>90.022070999999997</v>
      </c>
      <c r="I3673">
        <v>437.36375499999997</v>
      </c>
    </row>
    <row r="3674" spans="1:9" x14ac:dyDescent="0.25">
      <c r="A3674" s="8">
        <v>2024</v>
      </c>
      <c r="B3674" s="9" t="s">
        <v>783</v>
      </c>
      <c r="C3674" s="9" t="s">
        <v>4003</v>
      </c>
      <c r="D3674" s="9" t="s">
        <v>4743</v>
      </c>
      <c r="E3674" s="11">
        <f>VLOOKUP(C3674,Typology!$A$2:$D$615,4,FALSE)</f>
        <v>3</v>
      </c>
      <c r="F3674" s="9" t="s">
        <v>4006</v>
      </c>
      <c r="G3674" s="9" t="s">
        <v>8417</v>
      </c>
      <c r="H3674">
        <v>445.64699899999999</v>
      </c>
      <c r="I3674">
        <v>445.64699899999999</v>
      </c>
    </row>
    <row r="3675" spans="1:9" x14ac:dyDescent="0.25">
      <c r="A3675" s="8">
        <v>2024</v>
      </c>
      <c r="B3675" s="9" t="s">
        <v>783</v>
      </c>
      <c r="C3675" s="9" t="s">
        <v>4007</v>
      </c>
      <c r="D3675" s="9" t="s">
        <v>5493</v>
      </c>
      <c r="E3675" s="11">
        <f>VLOOKUP(C3675,Typology!$A$2:$D$615,4,FALSE)</f>
        <v>3</v>
      </c>
      <c r="F3675" s="9" t="s">
        <v>4008</v>
      </c>
      <c r="G3675" s="9" t="s">
        <v>8418</v>
      </c>
      <c r="H3675">
        <v>91</v>
      </c>
      <c r="I3675">
        <v>377.18888900000002</v>
      </c>
    </row>
    <row r="3676" spans="1:9" x14ac:dyDescent="0.25">
      <c r="A3676" s="8">
        <v>2024</v>
      </c>
      <c r="B3676" s="9" t="s">
        <v>783</v>
      </c>
      <c r="C3676" s="9" t="s">
        <v>4007</v>
      </c>
      <c r="D3676" s="9" t="s">
        <v>5493</v>
      </c>
      <c r="E3676" s="11">
        <f>VLOOKUP(C3676,Typology!$A$2:$D$615,4,FALSE)</f>
        <v>3</v>
      </c>
      <c r="F3676" s="9" t="s">
        <v>4009</v>
      </c>
      <c r="G3676" s="9" t="s">
        <v>5902</v>
      </c>
      <c r="H3676">
        <v>0</v>
      </c>
      <c r="I3676">
        <v>372.77272499999998</v>
      </c>
    </row>
    <row r="3677" spans="1:9" x14ac:dyDescent="0.25">
      <c r="A3677" s="8">
        <v>2024</v>
      </c>
      <c r="B3677" s="9" t="s">
        <v>783</v>
      </c>
      <c r="C3677" s="9" t="s">
        <v>4007</v>
      </c>
      <c r="D3677" s="9" t="s">
        <v>5493</v>
      </c>
      <c r="E3677" s="11">
        <f>VLOOKUP(C3677,Typology!$A$2:$D$615,4,FALSE)</f>
        <v>3</v>
      </c>
      <c r="F3677" s="9" t="s">
        <v>4010</v>
      </c>
      <c r="G3677" s="9" t="s">
        <v>8419</v>
      </c>
      <c r="H3677">
        <v>440.57777699999997</v>
      </c>
      <c r="I3677">
        <v>440.57777699999997</v>
      </c>
    </row>
    <row r="3678" spans="1:9" x14ac:dyDescent="0.25">
      <c r="A3678" s="8">
        <v>2024</v>
      </c>
      <c r="B3678" s="9" t="s">
        <v>783</v>
      </c>
      <c r="C3678" s="9" t="s">
        <v>4011</v>
      </c>
      <c r="D3678" s="9" t="s">
        <v>5537</v>
      </c>
      <c r="E3678" s="11">
        <f>VLOOKUP(C3678,Typology!$A$2:$D$615,4,FALSE)</f>
        <v>5</v>
      </c>
      <c r="F3678" s="9" t="s">
        <v>4012</v>
      </c>
      <c r="G3678" s="9" t="s">
        <v>8420</v>
      </c>
      <c r="H3678">
        <v>841.85660199999995</v>
      </c>
      <c r="I3678">
        <v>841.85660199999995</v>
      </c>
    </row>
    <row r="3679" spans="1:9" x14ac:dyDescent="0.25">
      <c r="A3679" s="8">
        <v>2024</v>
      </c>
      <c r="B3679" s="9" t="s">
        <v>783</v>
      </c>
      <c r="C3679" s="9" t="s">
        <v>4011</v>
      </c>
      <c r="D3679" s="9" t="s">
        <v>5537</v>
      </c>
      <c r="E3679" s="11">
        <f>VLOOKUP(C3679,Typology!$A$2:$D$615,4,FALSE)</f>
        <v>5</v>
      </c>
      <c r="F3679" s="9" t="s">
        <v>762</v>
      </c>
      <c r="G3679" s="9" t="s">
        <v>5828</v>
      </c>
      <c r="H3679">
        <v>0</v>
      </c>
      <c r="I3679">
        <v>1145.4194460000001</v>
      </c>
    </row>
    <row r="3680" spans="1:9" x14ac:dyDescent="0.25">
      <c r="A3680" s="8">
        <v>2024</v>
      </c>
      <c r="B3680" s="9" t="s">
        <v>783</v>
      </c>
      <c r="C3680" s="9" t="s">
        <v>4011</v>
      </c>
      <c r="D3680" s="9" t="s">
        <v>5537</v>
      </c>
      <c r="E3680" s="11">
        <f>VLOOKUP(C3680,Typology!$A$2:$D$615,4,FALSE)</f>
        <v>5</v>
      </c>
      <c r="F3680" s="9" t="s">
        <v>4013</v>
      </c>
      <c r="G3680" s="9" t="s">
        <v>8421</v>
      </c>
      <c r="H3680">
        <v>274.21964200000002</v>
      </c>
      <c r="I3680">
        <v>274.21964200000002</v>
      </c>
    </row>
    <row r="3681" spans="1:9" x14ac:dyDescent="0.25">
      <c r="A3681" s="8">
        <v>2024</v>
      </c>
      <c r="B3681" s="9" t="s">
        <v>783</v>
      </c>
      <c r="C3681" s="9" t="s">
        <v>4011</v>
      </c>
      <c r="D3681" s="9" t="s">
        <v>5537</v>
      </c>
      <c r="E3681" s="11">
        <f>VLOOKUP(C3681,Typology!$A$2:$D$615,4,FALSE)</f>
        <v>5</v>
      </c>
      <c r="F3681" s="9" t="s">
        <v>4014</v>
      </c>
      <c r="G3681" s="9" t="s">
        <v>5853</v>
      </c>
      <c r="H3681">
        <v>0</v>
      </c>
      <c r="I3681">
        <v>601.60555599999998</v>
      </c>
    </row>
    <row r="3682" spans="1:9" x14ac:dyDescent="0.25">
      <c r="A3682" s="8">
        <v>2024</v>
      </c>
      <c r="B3682" s="9" t="s">
        <v>783</v>
      </c>
      <c r="C3682" s="9" t="s">
        <v>4011</v>
      </c>
      <c r="D3682" s="9" t="s">
        <v>5537</v>
      </c>
      <c r="E3682" s="11">
        <f>VLOOKUP(C3682,Typology!$A$2:$D$615,4,FALSE)</f>
        <v>5</v>
      </c>
      <c r="F3682" s="9" t="s">
        <v>4015</v>
      </c>
      <c r="G3682" s="9" t="s">
        <v>8422</v>
      </c>
      <c r="H3682">
        <v>594.01732500000003</v>
      </c>
      <c r="I3682">
        <v>904.57843700000001</v>
      </c>
    </row>
    <row r="3683" spans="1:9" x14ac:dyDescent="0.25">
      <c r="A3683" s="8">
        <v>2024</v>
      </c>
      <c r="B3683" s="9" t="s">
        <v>783</v>
      </c>
      <c r="C3683" s="9" t="s">
        <v>4016</v>
      </c>
      <c r="D3683" s="9" t="s">
        <v>4977</v>
      </c>
      <c r="E3683" s="11">
        <f>VLOOKUP(C3683,Typology!$A$2:$D$615,4,FALSE)</f>
        <v>6</v>
      </c>
      <c r="F3683" s="9" t="s">
        <v>4017</v>
      </c>
      <c r="G3683" s="9" t="s">
        <v>8423</v>
      </c>
      <c r="H3683">
        <v>308.55083400000001</v>
      </c>
      <c r="I3683">
        <v>308.55083400000001</v>
      </c>
    </row>
    <row r="3684" spans="1:9" x14ac:dyDescent="0.25">
      <c r="A3684" s="8">
        <v>2024</v>
      </c>
      <c r="B3684" s="9" t="s">
        <v>783</v>
      </c>
      <c r="C3684" s="9" t="s">
        <v>4016</v>
      </c>
      <c r="D3684" s="9" t="s">
        <v>4977</v>
      </c>
      <c r="E3684" s="11">
        <f>VLOOKUP(C3684,Typology!$A$2:$D$615,4,FALSE)</f>
        <v>6</v>
      </c>
      <c r="F3684" s="9" t="s">
        <v>4018</v>
      </c>
      <c r="G3684" s="9" t="s">
        <v>8424</v>
      </c>
      <c r="H3684">
        <v>640.79885000000002</v>
      </c>
      <c r="I3684">
        <v>640.79885000000002</v>
      </c>
    </row>
    <row r="3685" spans="1:9" x14ac:dyDescent="0.25">
      <c r="A3685" s="8">
        <v>2024</v>
      </c>
      <c r="B3685" s="9" t="s">
        <v>783</v>
      </c>
      <c r="C3685" s="9" t="s">
        <v>4016</v>
      </c>
      <c r="D3685" s="9" t="s">
        <v>4977</v>
      </c>
      <c r="E3685" s="11">
        <f>VLOOKUP(C3685,Typology!$A$2:$D$615,4,FALSE)</f>
        <v>6</v>
      </c>
      <c r="F3685" s="9" t="s">
        <v>4019</v>
      </c>
      <c r="G3685" s="9" t="s">
        <v>8425</v>
      </c>
      <c r="H3685">
        <v>0</v>
      </c>
      <c r="I3685">
        <v>1038.074713</v>
      </c>
    </row>
    <row r="3686" spans="1:9" x14ac:dyDescent="0.25">
      <c r="A3686" s="8">
        <v>2024</v>
      </c>
      <c r="B3686" s="9" t="s">
        <v>783</v>
      </c>
      <c r="C3686" s="9" t="s">
        <v>4016</v>
      </c>
      <c r="D3686" s="9" t="s">
        <v>4977</v>
      </c>
      <c r="E3686" s="11">
        <f>VLOOKUP(C3686,Typology!$A$2:$D$615,4,FALSE)</f>
        <v>6</v>
      </c>
      <c r="F3686" s="9" t="s">
        <v>4020</v>
      </c>
      <c r="G3686" s="9" t="s">
        <v>8426</v>
      </c>
      <c r="H3686">
        <v>0</v>
      </c>
      <c r="I3686">
        <v>1372.183522</v>
      </c>
    </row>
    <row r="3687" spans="1:9" x14ac:dyDescent="0.25">
      <c r="A3687" s="8">
        <v>2024</v>
      </c>
      <c r="B3687" s="9" t="s">
        <v>783</v>
      </c>
      <c r="C3687" s="9" t="s">
        <v>4016</v>
      </c>
      <c r="D3687" s="9" t="s">
        <v>4977</v>
      </c>
      <c r="E3687" s="11">
        <f>VLOOKUP(C3687,Typology!$A$2:$D$615,4,FALSE)</f>
        <v>6</v>
      </c>
      <c r="F3687" s="9" t="s">
        <v>4021</v>
      </c>
      <c r="G3687" s="9" t="s">
        <v>8427</v>
      </c>
      <c r="H3687">
        <v>1017.327588</v>
      </c>
      <c r="I3687">
        <v>1017.327588</v>
      </c>
    </row>
    <row r="3688" spans="1:9" x14ac:dyDescent="0.25">
      <c r="A3688" s="8">
        <v>2024</v>
      </c>
      <c r="B3688" s="9" t="s">
        <v>783</v>
      </c>
      <c r="C3688" s="9" t="s">
        <v>4022</v>
      </c>
      <c r="D3688" s="9" t="s">
        <v>4744</v>
      </c>
      <c r="E3688" s="11">
        <f>VLOOKUP(C3688,Typology!$A$2:$D$615,4,FALSE)</f>
        <v>3</v>
      </c>
      <c r="F3688" s="9" t="s">
        <v>4023</v>
      </c>
      <c r="G3688" s="9" t="s">
        <v>8428</v>
      </c>
      <c r="H3688">
        <v>0</v>
      </c>
      <c r="I3688">
        <v>201.35928000000001</v>
      </c>
    </row>
    <row r="3689" spans="1:9" x14ac:dyDescent="0.25">
      <c r="A3689" s="8">
        <v>2024</v>
      </c>
      <c r="B3689" s="9" t="s">
        <v>783</v>
      </c>
      <c r="C3689" s="9" t="s">
        <v>4022</v>
      </c>
      <c r="D3689" s="9" t="s">
        <v>4744</v>
      </c>
      <c r="E3689" s="11">
        <f>VLOOKUP(C3689,Typology!$A$2:$D$615,4,FALSE)</f>
        <v>3</v>
      </c>
      <c r="F3689" s="9" t="s">
        <v>4024</v>
      </c>
      <c r="G3689" s="9" t="s">
        <v>8429</v>
      </c>
      <c r="H3689">
        <v>327.60261700000001</v>
      </c>
      <c r="I3689">
        <v>384.38105999999999</v>
      </c>
    </row>
    <row r="3690" spans="1:9" x14ac:dyDescent="0.25">
      <c r="A3690" s="8">
        <v>2024</v>
      </c>
      <c r="B3690" s="9" t="s">
        <v>783</v>
      </c>
      <c r="C3690" s="9" t="s">
        <v>4022</v>
      </c>
      <c r="D3690" s="9" t="s">
        <v>4744</v>
      </c>
      <c r="E3690" s="11">
        <f>VLOOKUP(C3690,Typology!$A$2:$D$615,4,FALSE)</f>
        <v>3</v>
      </c>
      <c r="F3690" s="9" t="s">
        <v>4025</v>
      </c>
      <c r="G3690" s="9" t="s">
        <v>8430</v>
      </c>
      <c r="H3690">
        <v>0</v>
      </c>
      <c r="I3690">
        <v>132.96407199999999</v>
      </c>
    </row>
    <row r="3691" spans="1:9" x14ac:dyDescent="0.25">
      <c r="A3691" s="8">
        <v>2024</v>
      </c>
      <c r="B3691" s="9" t="s">
        <v>783</v>
      </c>
      <c r="C3691" s="9" t="s">
        <v>4026</v>
      </c>
      <c r="D3691" s="9" t="s">
        <v>4925</v>
      </c>
      <c r="E3691" s="11">
        <f>VLOOKUP(C3691,Typology!$A$2:$D$615,4,FALSE)</f>
        <v>5</v>
      </c>
      <c r="F3691" s="9" t="s">
        <v>4027</v>
      </c>
      <c r="G3691" s="9" t="s">
        <v>8431</v>
      </c>
      <c r="H3691">
        <v>249.63974999999999</v>
      </c>
      <c r="I3691">
        <v>523.62110900000005</v>
      </c>
    </row>
    <row r="3692" spans="1:9" x14ac:dyDescent="0.25">
      <c r="A3692" s="8">
        <v>2024</v>
      </c>
      <c r="B3692" s="9" t="s">
        <v>783</v>
      </c>
      <c r="C3692" s="9" t="s">
        <v>4026</v>
      </c>
      <c r="D3692" s="9" t="s">
        <v>4925</v>
      </c>
      <c r="E3692" s="11">
        <f>VLOOKUP(C3692,Typology!$A$2:$D$615,4,FALSE)</f>
        <v>5</v>
      </c>
      <c r="F3692" s="9" t="s">
        <v>4028</v>
      </c>
      <c r="G3692" s="9" t="s">
        <v>8432</v>
      </c>
      <c r="H3692">
        <v>0</v>
      </c>
      <c r="I3692">
        <v>18.884556999999997</v>
      </c>
    </row>
    <row r="3693" spans="1:9" x14ac:dyDescent="0.25">
      <c r="A3693" s="8">
        <v>2024</v>
      </c>
      <c r="B3693" s="9" t="s">
        <v>783</v>
      </c>
      <c r="C3693" s="9" t="s">
        <v>4026</v>
      </c>
      <c r="D3693" s="9" t="s">
        <v>4925</v>
      </c>
      <c r="E3693" s="11">
        <f>VLOOKUP(C3693,Typology!$A$2:$D$615,4,FALSE)</f>
        <v>5</v>
      </c>
      <c r="F3693" s="9" t="s">
        <v>4029</v>
      </c>
      <c r="G3693" s="9" t="s">
        <v>8433</v>
      </c>
      <c r="H3693">
        <v>422.18318499999998</v>
      </c>
      <c r="I3693">
        <v>422.18318499999998</v>
      </c>
    </row>
    <row r="3694" spans="1:9" x14ac:dyDescent="0.25">
      <c r="A3694" s="8">
        <v>2024</v>
      </c>
      <c r="B3694" s="9" t="s">
        <v>783</v>
      </c>
      <c r="C3694" s="9" t="s">
        <v>4026</v>
      </c>
      <c r="D3694" s="9" t="s">
        <v>4925</v>
      </c>
      <c r="E3694" s="11">
        <f>VLOOKUP(C3694,Typology!$A$2:$D$615,4,FALSE)</f>
        <v>5</v>
      </c>
      <c r="F3694" s="9" t="s">
        <v>4030</v>
      </c>
      <c r="G3694" s="9" t="s">
        <v>8434</v>
      </c>
      <c r="H3694">
        <v>0</v>
      </c>
      <c r="I3694">
        <v>504.93766399999998</v>
      </c>
    </row>
    <row r="3695" spans="1:9" x14ac:dyDescent="0.25">
      <c r="A3695" s="8">
        <v>2024</v>
      </c>
      <c r="B3695" s="9" t="s">
        <v>783</v>
      </c>
      <c r="C3695" s="9" t="s">
        <v>4026</v>
      </c>
      <c r="D3695" s="9" t="s">
        <v>4925</v>
      </c>
      <c r="E3695" s="11">
        <f>VLOOKUP(C3695,Typology!$A$2:$D$615,4,FALSE)</f>
        <v>5</v>
      </c>
      <c r="F3695" s="9" t="s">
        <v>4031</v>
      </c>
      <c r="G3695" s="9" t="s">
        <v>8435</v>
      </c>
      <c r="H3695">
        <v>0</v>
      </c>
      <c r="I3695">
        <v>1147.0829429999999</v>
      </c>
    </row>
    <row r="3696" spans="1:9" x14ac:dyDescent="0.25">
      <c r="A3696" s="8">
        <v>2024</v>
      </c>
      <c r="B3696" s="9" t="s">
        <v>783</v>
      </c>
      <c r="C3696" s="9" t="s">
        <v>4026</v>
      </c>
      <c r="D3696" s="9" t="s">
        <v>4925</v>
      </c>
      <c r="E3696" s="11">
        <f>VLOOKUP(C3696,Typology!$A$2:$D$615,4,FALSE)</f>
        <v>5</v>
      </c>
      <c r="F3696" s="9" t="s">
        <v>4032</v>
      </c>
      <c r="G3696" s="9" t="s">
        <v>8436</v>
      </c>
      <c r="H3696">
        <v>359.15087599999998</v>
      </c>
      <c r="I3696">
        <v>359.15087599999998</v>
      </c>
    </row>
    <row r="3697" spans="1:9" x14ac:dyDescent="0.25">
      <c r="A3697" s="8">
        <v>2024</v>
      </c>
      <c r="B3697" s="9" t="s">
        <v>783</v>
      </c>
      <c r="C3697" s="9" t="s">
        <v>4026</v>
      </c>
      <c r="D3697" s="9" t="s">
        <v>4925</v>
      </c>
      <c r="E3697" s="11">
        <f>VLOOKUP(C3697,Typology!$A$2:$D$615,4,FALSE)</f>
        <v>5</v>
      </c>
      <c r="F3697" s="9" t="s">
        <v>4033</v>
      </c>
      <c r="G3697" s="9" t="s">
        <v>8437</v>
      </c>
      <c r="H3697">
        <v>330.51435400000003</v>
      </c>
      <c r="I3697">
        <v>330.51435400000003</v>
      </c>
    </row>
    <row r="3698" spans="1:9" x14ac:dyDescent="0.25">
      <c r="A3698" s="8">
        <v>2024</v>
      </c>
      <c r="B3698" s="9" t="s">
        <v>783</v>
      </c>
      <c r="C3698" s="9" t="s">
        <v>4034</v>
      </c>
      <c r="D3698" s="9" t="s">
        <v>4978</v>
      </c>
      <c r="E3698" s="11">
        <f>VLOOKUP(C3698,Typology!$A$2:$D$615,4,FALSE)</f>
        <v>6</v>
      </c>
      <c r="F3698" s="9" t="s">
        <v>4035</v>
      </c>
      <c r="G3698" s="9" t="s">
        <v>7363</v>
      </c>
      <c r="H3698">
        <v>639.92000299999995</v>
      </c>
      <c r="I3698">
        <v>639.92000299999995</v>
      </c>
    </row>
    <row r="3699" spans="1:9" x14ac:dyDescent="0.25">
      <c r="A3699" s="8">
        <v>2024</v>
      </c>
      <c r="B3699" s="9" t="s">
        <v>783</v>
      </c>
      <c r="C3699" s="9" t="s">
        <v>4034</v>
      </c>
      <c r="D3699" s="9" t="s">
        <v>4978</v>
      </c>
      <c r="E3699" s="11">
        <f>VLOOKUP(C3699,Typology!$A$2:$D$615,4,FALSE)</f>
        <v>6</v>
      </c>
      <c r="F3699" s="9" t="s">
        <v>4036</v>
      </c>
      <c r="G3699" s="9" t="s">
        <v>8438</v>
      </c>
      <c r="H3699">
        <v>0</v>
      </c>
      <c r="I3699">
        <v>638.36931800000002</v>
      </c>
    </row>
    <row r="3700" spans="1:9" x14ac:dyDescent="0.25">
      <c r="A3700" s="8">
        <v>2024</v>
      </c>
      <c r="B3700" s="9" t="s">
        <v>783</v>
      </c>
      <c r="C3700" s="9" t="s">
        <v>4034</v>
      </c>
      <c r="D3700" s="9" t="s">
        <v>4978</v>
      </c>
      <c r="E3700" s="11">
        <f>VLOOKUP(C3700,Typology!$A$2:$D$615,4,FALSE)</f>
        <v>6</v>
      </c>
      <c r="F3700" s="9" t="s">
        <v>4037</v>
      </c>
      <c r="G3700" s="9" t="s">
        <v>8439</v>
      </c>
      <c r="H3700">
        <v>635.08328900000004</v>
      </c>
      <c r="I3700">
        <v>635.08328900000004</v>
      </c>
    </row>
    <row r="3701" spans="1:9" x14ac:dyDescent="0.25">
      <c r="A3701" s="8">
        <v>2024</v>
      </c>
      <c r="B3701" s="9" t="s">
        <v>783</v>
      </c>
      <c r="C3701" s="9" t="s">
        <v>4034</v>
      </c>
      <c r="D3701" s="9" t="s">
        <v>4978</v>
      </c>
      <c r="E3701" s="11">
        <f>VLOOKUP(C3701,Typology!$A$2:$D$615,4,FALSE)</f>
        <v>6</v>
      </c>
      <c r="F3701" s="9" t="s">
        <v>4038</v>
      </c>
      <c r="G3701" s="9" t="s">
        <v>8440</v>
      </c>
      <c r="H3701">
        <v>0</v>
      </c>
      <c r="I3701">
        <v>887.59742200000005</v>
      </c>
    </row>
    <row r="3702" spans="1:9" x14ac:dyDescent="0.25">
      <c r="A3702" s="8">
        <v>2024</v>
      </c>
      <c r="B3702" s="9" t="s">
        <v>783</v>
      </c>
      <c r="C3702" s="9" t="s">
        <v>4039</v>
      </c>
      <c r="D3702" s="9" t="s">
        <v>5531</v>
      </c>
      <c r="E3702" s="11">
        <f>VLOOKUP(C3702,Typology!$A$2:$D$615,4,FALSE)</f>
        <v>4</v>
      </c>
      <c r="F3702" s="9" t="s">
        <v>4040</v>
      </c>
      <c r="G3702" s="9" t="s">
        <v>8441</v>
      </c>
      <c r="H3702">
        <v>25.811992</v>
      </c>
      <c r="I3702">
        <v>25.811992</v>
      </c>
    </row>
    <row r="3703" spans="1:9" x14ac:dyDescent="0.25">
      <c r="A3703" s="8">
        <v>2024</v>
      </c>
      <c r="B3703" s="9" t="s">
        <v>783</v>
      </c>
      <c r="C3703" s="9" t="s">
        <v>4039</v>
      </c>
      <c r="D3703" s="9" t="s">
        <v>5531</v>
      </c>
      <c r="E3703" s="11">
        <f>VLOOKUP(C3703,Typology!$A$2:$D$615,4,FALSE)</f>
        <v>4</v>
      </c>
      <c r="F3703" s="9" t="s">
        <v>4041</v>
      </c>
      <c r="G3703" s="9" t="s">
        <v>8442</v>
      </c>
      <c r="H3703">
        <v>490.73365100000001</v>
      </c>
      <c r="I3703">
        <v>490.73365100000001</v>
      </c>
    </row>
    <row r="3704" spans="1:9" x14ac:dyDescent="0.25">
      <c r="A3704" s="8">
        <v>2024</v>
      </c>
      <c r="B3704" s="9" t="s">
        <v>783</v>
      </c>
      <c r="C3704" s="9" t="s">
        <v>4039</v>
      </c>
      <c r="D3704" s="9" t="s">
        <v>5531</v>
      </c>
      <c r="E3704" s="11">
        <f>VLOOKUP(C3704,Typology!$A$2:$D$615,4,FALSE)</f>
        <v>4</v>
      </c>
      <c r="F3704" s="9" t="s">
        <v>4042</v>
      </c>
      <c r="G3704" s="9" t="s">
        <v>8443</v>
      </c>
      <c r="H3704">
        <v>250.65693299999998</v>
      </c>
      <c r="I3704">
        <v>383.79331200000001</v>
      </c>
    </row>
    <row r="3705" spans="1:9" x14ac:dyDescent="0.25">
      <c r="A3705" s="8">
        <v>2024</v>
      </c>
      <c r="B3705" s="9" t="s">
        <v>783</v>
      </c>
      <c r="C3705" s="9" t="s">
        <v>4039</v>
      </c>
      <c r="D3705" s="9" t="s">
        <v>5531</v>
      </c>
      <c r="E3705" s="11">
        <f>VLOOKUP(C3705,Typology!$A$2:$D$615,4,FALSE)</f>
        <v>4</v>
      </c>
      <c r="F3705" s="9" t="s">
        <v>4043</v>
      </c>
      <c r="G3705" s="9" t="s">
        <v>8444</v>
      </c>
      <c r="H3705">
        <v>0</v>
      </c>
      <c r="I3705">
        <v>768.02889600000003</v>
      </c>
    </row>
    <row r="3706" spans="1:9" x14ac:dyDescent="0.25">
      <c r="A3706" s="8">
        <v>2024</v>
      </c>
      <c r="B3706" s="9" t="s">
        <v>783</v>
      </c>
      <c r="C3706" s="9" t="s">
        <v>4044</v>
      </c>
      <c r="D3706" s="9" t="s">
        <v>4929</v>
      </c>
      <c r="E3706" s="11">
        <f>VLOOKUP(C3706,Typology!$A$2:$D$615,4,FALSE)</f>
        <v>5</v>
      </c>
      <c r="F3706" s="9" t="s">
        <v>4045</v>
      </c>
      <c r="G3706" s="9" t="s">
        <v>8445</v>
      </c>
      <c r="H3706">
        <v>569.82238299999995</v>
      </c>
      <c r="I3706">
        <v>569.82238299999995</v>
      </c>
    </row>
    <row r="3707" spans="1:9" x14ac:dyDescent="0.25">
      <c r="A3707" s="8">
        <v>2024</v>
      </c>
      <c r="B3707" s="9" t="s">
        <v>783</v>
      </c>
      <c r="C3707" s="9" t="s">
        <v>4044</v>
      </c>
      <c r="D3707" s="9" t="s">
        <v>4929</v>
      </c>
      <c r="E3707" s="11">
        <f>VLOOKUP(C3707,Typology!$A$2:$D$615,4,FALSE)</f>
        <v>5</v>
      </c>
      <c r="F3707" s="9" t="s">
        <v>4046</v>
      </c>
      <c r="G3707" s="9" t="s">
        <v>8446</v>
      </c>
      <c r="H3707">
        <v>0</v>
      </c>
      <c r="I3707">
        <v>581.54119700000001</v>
      </c>
    </row>
    <row r="3708" spans="1:9" x14ac:dyDescent="0.25">
      <c r="A3708" s="8">
        <v>2024</v>
      </c>
      <c r="B3708" s="9" t="s">
        <v>783</v>
      </c>
      <c r="C3708" s="9" t="s">
        <v>4044</v>
      </c>
      <c r="D3708" s="9" t="s">
        <v>4929</v>
      </c>
      <c r="E3708" s="11">
        <f>VLOOKUP(C3708,Typology!$A$2:$D$615,4,FALSE)</f>
        <v>5</v>
      </c>
      <c r="F3708" s="9" t="s">
        <v>4047</v>
      </c>
      <c r="G3708" s="9" t="s">
        <v>8447</v>
      </c>
      <c r="H3708">
        <v>585.45134800000005</v>
      </c>
      <c r="I3708">
        <v>585.45134800000005</v>
      </c>
    </row>
    <row r="3709" spans="1:9" x14ac:dyDescent="0.25">
      <c r="A3709" s="8">
        <v>2024</v>
      </c>
      <c r="B3709" s="9" t="s">
        <v>783</v>
      </c>
      <c r="C3709" s="9" t="s">
        <v>4044</v>
      </c>
      <c r="D3709" s="9" t="s">
        <v>4929</v>
      </c>
      <c r="E3709" s="11">
        <f>VLOOKUP(C3709,Typology!$A$2:$D$615,4,FALSE)</f>
        <v>5</v>
      </c>
      <c r="F3709" s="9" t="s">
        <v>4048</v>
      </c>
      <c r="G3709" s="9" t="s">
        <v>8448</v>
      </c>
      <c r="H3709">
        <v>575.07451300000002</v>
      </c>
      <c r="I3709">
        <v>857.44119599999999</v>
      </c>
    </row>
    <row r="3710" spans="1:9" x14ac:dyDescent="0.25">
      <c r="A3710" s="8">
        <v>2024</v>
      </c>
      <c r="B3710" s="9" t="s">
        <v>783</v>
      </c>
      <c r="C3710" s="9" t="s">
        <v>4044</v>
      </c>
      <c r="D3710" s="9" t="s">
        <v>4929</v>
      </c>
      <c r="E3710" s="11">
        <f>VLOOKUP(C3710,Typology!$A$2:$D$615,4,FALSE)</f>
        <v>5</v>
      </c>
      <c r="F3710" s="9" t="s">
        <v>4049</v>
      </c>
      <c r="G3710" s="9" t="s">
        <v>8449</v>
      </c>
      <c r="H3710">
        <v>0</v>
      </c>
      <c r="I3710">
        <v>1154.3303040000001</v>
      </c>
    </row>
    <row r="3711" spans="1:9" x14ac:dyDescent="0.25">
      <c r="A3711" s="8">
        <v>2024</v>
      </c>
      <c r="B3711" s="9" t="s">
        <v>783</v>
      </c>
      <c r="C3711" s="9" t="s">
        <v>4050</v>
      </c>
      <c r="D3711" s="9" t="s">
        <v>4495</v>
      </c>
      <c r="E3711" s="11">
        <f>VLOOKUP(C3711,Typology!$A$2:$D$615,4,FALSE)</f>
        <v>1</v>
      </c>
      <c r="F3711" s="9" t="s">
        <v>4051</v>
      </c>
      <c r="G3711" s="9" t="s">
        <v>8450</v>
      </c>
      <c r="H3711">
        <v>0</v>
      </c>
      <c r="I3711">
        <v>89.054160999999993</v>
      </c>
    </row>
    <row r="3712" spans="1:9" x14ac:dyDescent="0.25">
      <c r="A3712" s="8">
        <v>2024</v>
      </c>
      <c r="B3712" s="9" t="s">
        <v>783</v>
      </c>
      <c r="C3712" s="9" t="s">
        <v>4050</v>
      </c>
      <c r="D3712" s="9" t="s">
        <v>4495</v>
      </c>
      <c r="E3712" s="11">
        <f>VLOOKUP(C3712,Typology!$A$2:$D$615,4,FALSE)</f>
        <v>1</v>
      </c>
      <c r="F3712" s="9" t="s">
        <v>4052</v>
      </c>
      <c r="G3712" s="9" t="s">
        <v>8451</v>
      </c>
      <c r="H3712">
        <v>112.108633</v>
      </c>
      <c r="I3712">
        <v>112.108633</v>
      </c>
    </row>
    <row r="3713" spans="1:9" x14ac:dyDescent="0.25">
      <c r="A3713" s="8">
        <v>2024</v>
      </c>
      <c r="B3713" s="9" t="s">
        <v>783</v>
      </c>
      <c r="C3713" s="9" t="s">
        <v>4053</v>
      </c>
      <c r="D3713" s="9" t="s">
        <v>4639</v>
      </c>
      <c r="E3713" s="11">
        <f>VLOOKUP(C3713,Typology!$A$2:$D$615,4,FALSE)</f>
        <v>2</v>
      </c>
      <c r="F3713" s="9" t="s">
        <v>4054</v>
      </c>
      <c r="G3713" s="9" t="s">
        <v>8452</v>
      </c>
      <c r="H3713">
        <v>210.89688000000001</v>
      </c>
      <c r="I3713">
        <v>243.012653</v>
      </c>
    </row>
    <row r="3714" spans="1:9" x14ac:dyDescent="0.25">
      <c r="A3714" s="8">
        <v>2024</v>
      </c>
      <c r="B3714" s="9" t="s">
        <v>783</v>
      </c>
      <c r="C3714" s="9" t="s">
        <v>4053</v>
      </c>
      <c r="D3714" s="9" t="s">
        <v>4639</v>
      </c>
      <c r="E3714" s="11">
        <f>VLOOKUP(C3714,Typology!$A$2:$D$615,4,FALSE)</f>
        <v>2</v>
      </c>
      <c r="F3714" s="9" t="s">
        <v>4055</v>
      </c>
      <c r="G3714" s="9" t="s">
        <v>8453</v>
      </c>
      <c r="H3714">
        <v>0</v>
      </c>
      <c r="I3714">
        <v>205.78426400000001</v>
      </c>
    </row>
    <row r="3715" spans="1:9" x14ac:dyDescent="0.25">
      <c r="A3715" s="8">
        <v>2024</v>
      </c>
      <c r="B3715" s="9" t="s">
        <v>783</v>
      </c>
      <c r="C3715" s="9" t="s">
        <v>4056</v>
      </c>
      <c r="D3715" s="9" t="s">
        <v>4843</v>
      </c>
      <c r="E3715" s="11">
        <f>VLOOKUP(C3715,Typology!$A$2:$D$615,4,FALSE)</f>
        <v>4</v>
      </c>
      <c r="F3715" s="9" t="s">
        <v>4057</v>
      </c>
      <c r="G3715" s="9" t="s">
        <v>8454</v>
      </c>
      <c r="H3715">
        <v>0</v>
      </c>
      <c r="I3715">
        <v>264.17600500000003</v>
      </c>
    </row>
    <row r="3716" spans="1:9" x14ac:dyDescent="0.25">
      <c r="A3716" s="8">
        <v>2024</v>
      </c>
      <c r="B3716" s="9" t="s">
        <v>783</v>
      </c>
      <c r="C3716" s="9" t="s">
        <v>4056</v>
      </c>
      <c r="D3716" s="9" t="s">
        <v>4843</v>
      </c>
      <c r="E3716" s="11">
        <f>VLOOKUP(C3716,Typology!$A$2:$D$615,4,FALSE)</f>
        <v>4</v>
      </c>
      <c r="F3716" s="9" t="s">
        <v>4058</v>
      </c>
      <c r="G3716" s="9" t="s">
        <v>8455</v>
      </c>
      <c r="H3716">
        <v>80.328485000000001</v>
      </c>
      <c r="I3716">
        <v>322.66837399999997</v>
      </c>
    </row>
    <row r="3717" spans="1:9" x14ac:dyDescent="0.25">
      <c r="A3717" s="8">
        <v>2024</v>
      </c>
      <c r="B3717" s="9" t="s">
        <v>783</v>
      </c>
      <c r="C3717" s="9" t="s">
        <v>4056</v>
      </c>
      <c r="D3717" s="9" t="s">
        <v>4843</v>
      </c>
      <c r="E3717" s="11">
        <f>VLOOKUP(C3717,Typology!$A$2:$D$615,4,FALSE)</f>
        <v>4</v>
      </c>
      <c r="F3717" s="9" t="s">
        <v>4059</v>
      </c>
      <c r="G3717" s="9" t="s">
        <v>8456</v>
      </c>
      <c r="H3717">
        <v>372.253469</v>
      </c>
      <c r="I3717">
        <v>372.253469</v>
      </c>
    </row>
    <row r="3718" spans="1:9" x14ac:dyDescent="0.25">
      <c r="A3718" s="8">
        <v>2024</v>
      </c>
      <c r="B3718" s="9" t="s">
        <v>783</v>
      </c>
      <c r="C3718" s="9" t="s">
        <v>4061</v>
      </c>
      <c r="D3718" s="9" t="s">
        <v>4749</v>
      </c>
      <c r="E3718" s="11">
        <f>VLOOKUP(C3718,Typology!$A$2:$D$615,4,FALSE)</f>
        <v>3</v>
      </c>
      <c r="F3718" s="9" t="s">
        <v>4062</v>
      </c>
      <c r="G3718" s="9" t="s">
        <v>8458</v>
      </c>
      <c r="H3718">
        <v>455.960554</v>
      </c>
      <c r="I3718">
        <v>455.960554</v>
      </c>
    </row>
    <row r="3719" spans="1:9" x14ac:dyDescent="0.25">
      <c r="A3719" s="8">
        <v>2024</v>
      </c>
      <c r="B3719" s="9" t="s">
        <v>783</v>
      </c>
      <c r="C3719" s="9" t="s">
        <v>4061</v>
      </c>
      <c r="D3719" s="9" t="s">
        <v>4749</v>
      </c>
      <c r="E3719" s="11">
        <f>VLOOKUP(C3719,Typology!$A$2:$D$615,4,FALSE)</f>
        <v>3</v>
      </c>
      <c r="F3719" s="9" t="s">
        <v>702</v>
      </c>
      <c r="G3719" s="9" t="s">
        <v>5840</v>
      </c>
      <c r="H3719">
        <v>0</v>
      </c>
      <c r="I3719">
        <v>366.220506</v>
      </c>
    </row>
    <row r="3720" spans="1:9" x14ac:dyDescent="0.25">
      <c r="A3720" s="8">
        <v>2024</v>
      </c>
      <c r="B3720" s="9" t="s">
        <v>783</v>
      </c>
      <c r="C3720" s="9" t="s">
        <v>4061</v>
      </c>
      <c r="D3720" s="9" t="s">
        <v>4749</v>
      </c>
      <c r="E3720" s="11">
        <f>VLOOKUP(C3720,Typology!$A$2:$D$615,4,FALSE)</f>
        <v>3</v>
      </c>
      <c r="F3720" s="9" t="s">
        <v>4063</v>
      </c>
      <c r="G3720" s="9" t="s">
        <v>6275</v>
      </c>
      <c r="H3720">
        <v>102.444867</v>
      </c>
      <c r="I3720">
        <v>389.01408900000001</v>
      </c>
    </row>
    <row r="3721" spans="1:9" x14ac:dyDescent="0.25">
      <c r="A3721" s="8">
        <v>2024</v>
      </c>
      <c r="B3721" s="9" t="s">
        <v>783</v>
      </c>
      <c r="C3721" s="9" t="s">
        <v>4064</v>
      </c>
      <c r="D3721" s="9" t="s">
        <v>4746</v>
      </c>
      <c r="E3721" s="11">
        <f>VLOOKUP(C3721,Typology!$A$2:$D$615,4,FALSE)</f>
        <v>3</v>
      </c>
      <c r="F3721" s="9" t="s">
        <v>4065</v>
      </c>
      <c r="G3721" s="9" t="s">
        <v>8459</v>
      </c>
      <c r="H3721">
        <v>125.54386</v>
      </c>
      <c r="I3721">
        <v>125.54386</v>
      </c>
    </row>
    <row r="3722" spans="1:9" x14ac:dyDescent="0.25">
      <c r="A3722" s="8">
        <v>2024</v>
      </c>
      <c r="B3722" s="9" t="s">
        <v>783</v>
      </c>
      <c r="C3722" s="9" t="s">
        <v>4064</v>
      </c>
      <c r="D3722" s="9" t="s">
        <v>4746</v>
      </c>
      <c r="E3722" s="11">
        <f>VLOOKUP(C3722,Typology!$A$2:$D$615,4,FALSE)</f>
        <v>3</v>
      </c>
      <c r="F3722" s="9" t="s">
        <v>4066</v>
      </c>
      <c r="G3722" s="9" t="s">
        <v>8460</v>
      </c>
      <c r="H3722">
        <v>147.89971700000001</v>
      </c>
      <c r="I3722">
        <v>147.89971700000001</v>
      </c>
    </row>
    <row r="3723" spans="1:9" x14ac:dyDescent="0.25">
      <c r="A3723" s="8">
        <v>2024</v>
      </c>
      <c r="B3723" s="9" t="s">
        <v>783</v>
      </c>
      <c r="C3723" s="9" t="s">
        <v>4064</v>
      </c>
      <c r="D3723" s="9" t="s">
        <v>4746</v>
      </c>
      <c r="E3723" s="11">
        <f>VLOOKUP(C3723,Typology!$A$2:$D$615,4,FALSE)</f>
        <v>3</v>
      </c>
      <c r="F3723" s="9" t="s">
        <v>4067</v>
      </c>
      <c r="G3723" s="9" t="s">
        <v>8461</v>
      </c>
      <c r="H3723">
        <v>0</v>
      </c>
      <c r="I3723">
        <v>169.152501</v>
      </c>
    </row>
    <row r="3724" spans="1:9" x14ac:dyDescent="0.25">
      <c r="A3724" s="8">
        <v>2024</v>
      </c>
      <c r="B3724" s="9" t="s">
        <v>783</v>
      </c>
      <c r="C3724" s="9" t="s">
        <v>4064</v>
      </c>
      <c r="D3724" s="9" t="s">
        <v>4746</v>
      </c>
      <c r="E3724" s="11">
        <f>VLOOKUP(C3724,Typology!$A$2:$D$615,4,FALSE)</f>
        <v>3</v>
      </c>
      <c r="F3724" s="9" t="s">
        <v>4068</v>
      </c>
      <c r="G3724" s="9" t="s">
        <v>8462</v>
      </c>
      <c r="H3724">
        <v>0</v>
      </c>
      <c r="I3724">
        <v>135.200672</v>
      </c>
    </row>
    <row r="3725" spans="1:9" x14ac:dyDescent="0.25">
      <c r="A3725" s="8">
        <v>2024</v>
      </c>
      <c r="B3725" s="9" t="s">
        <v>783</v>
      </c>
      <c r="C3725" s="9" t="s">
        <v>4069</v>
      </c>
      <c r="D3725" s="9" t="s">
        <v>4930</v>
      </c>
      <c r="E3725" s="11">
        <f>VLOOKUP(C3725,Typology!$A$2:$D$615,4,FALSE)</f>
        <v>5</v>
      </c>
      <c r="F3725" s="9" t="s">
        <v>4070</v>
      </c>
      <c r="G3725" s="9" t="s">
        <v>8463</v>
      </c>
      <c r="H3725">
        <v>0</v>
      </c>
      <c r="I3725">
        <v>730.54088899999999</v>
      </c>
    </row>
    <row r="3726" spans="1:9" x14ac:dyDescent="0.25">
      <c r="A3726" s="8">
        <v>2024</v>
      </c>
      <c r="B3726" s="9" t="s">
        <v>783</v>
      </c>
      <c r="C3726" s="9" t="s">
        <v>4069</v>
      </c>
      <c r="D3726" s="9" t="s">
        <v>4930</v>
      </c>
      <c r="E3726" s="11">
        <f>VLOOKUP(C3726,Typology!$A$2:$D$615,4,FALSE)</f>
        <v>5</v>
      </c>
      <c r="F3726" s="9" t="s">
        <v>4071</v>
      </c>
      <c r="G3726" s="9" t="s">
        <v>8464</v>
      </c>
      <c r="H3726">
        <v>171.909256</v>
      </c>
      <c r="I3726">
        <v>722.35616200000004</v>
      </c>
    </row>
    <row r="3727" spans="1:9" x14ac:dyDescent="0.25">
      <c r="A3727" s="8">
        <v>2024</v>
      </c>
      <c r="B3727" s="9" t="s">
        <v>783</v>
      </c>
      <c r="C3727" s="9" t="s">
        <v>4069</v>
      </c>
      <c r="D3727" s="9" t="s">
        <v>4930</v>
      </c>
      <c r="E3727" s="11">
        <f>VLOOKUP(C3727,Typology!$A$2:$D$615,4,FALSE)</f>
        <v>5</v>
      </c>
      <c r="F3727" s="9" t="s">
        <v>4072</v>
      </c>
      <c r="G3727" s="9" t="s">
        <v>8465</v>
      </c>
      <c r="H3727">
        <v>328.883804</v>
      </c>
      <c r="I3727">
        <v>328.883804</v>
      </c>
    </row>
    <row r="3728" spans="1:9" x14ac:dyDescent="0.25">
      <c r="A3728" s="8">
        <v>2024</v>
      </c>
      <c r="B3728" s="9" t="s">
        <v>783</v>
      </c>
      <c r="C3728" s="9" t="s">
        <v>4069</v>
      </c>
      <c r="D3728" s="9" t="s">
        <v>4930</v>
      </c>
      <c r="E3728" s="11">
        <f>VLOOKUP(C3728,Typology!$A$2:$D$615,4,FALSE)</f>
        <v>5</v>
      </c>
      <c r="F3728" s="9" t="s">
        <v>4073</v>
      </c>
      <c r="G3728" s="9" t="s">
        <v>8466</v>
      </c>
      <c r="H3728">
        <v>338.68132800000001</v>
      </c>
      <c r="I3728">
        <v>338.68132800000001</v>
      </c>
    </row>
    <row r="3729" spans="1:9" x14ac:dyDescent="0.25">
      <c r="A3729" s="8">
        <v>2024</v>
      </c>
      <c r="B3729" s="9" t="s">
        <v>783</v>
      </c>
      <c r="C3729" s="9" t="s">
        <v>4069</v>
      </c>
      <c r="D3729" s="9" t="s">
        <v>4930</v>
      </c>
      <c r="E3729" s="11">
        <f>VLOOKUP(C3729,Typology!$A$2:$D$615,4,FALSE)</f>
        <v>5</v>
      </c>
      <c r="F3729" s="9" t="s">
        <v>4074</v>
      </c>
      <c r="G3729" s="9" t="s">
        <v>8467</v>
      </c>
      <c r="H3729">
        <v>192.77582699999999</v>
      </c>
      <c r="I3729">
        <v>192.77582699999999</v>
      </c>
    </row>
    <row r="3730" spans="1:9" x14ac:dyDescent="0.25">
      <c r="A3730" s="8">
        <v>2024</v>
      </c>
      <c r="B3730" s="9" t="s">
        <v>783</v>
      </c>
      <c r="C3730" s="9" t="s">
        <v>4075</v>
      </c>
      <c r="D3730" s="9" t="s">
        <v>4636</v>
      </c>
      <c r="E3730" s="11">
        <f>VLOOKUP(C3730,Typology!$A$2:$D$615,4,FALSE)</f>
        <v>2</v>
      </c>
      <c r="F3730" s="9" t="s">
        <v>4076</v>
      </c>
      <c r="G3730" s="9" t="s">
        <v>8468</v>
      </c>
      <c r="H3730">
        <v>0</v>
      </c>
      <c r="I3730">
        <v>169.41064299999999</v>
      </c>
    </row>
    <row r="3731" spans="1:9" x14ac:dyDescent="0.25">
      <c r="A3731" s="8">
        <v>2024</v>
      </c>
      <c r="B3731" s="9" t="s">
        <v>783</v>
      </c>
      <c r="C3731" s="9" t="s">
        <v>4075</v>
      </c>
      <c r="D3731" s="9" t="s">
        <v>4636</v>
      </c>
      <c r="E3731" s="11">
        <f>VLOOKUP(C3731,Typology!$A$2:$D$615,4,FALSE)</f>
        <v>2</v>
      </c>
      <c r="F3731" s="9" t="s">
        <v>4077</v>
      </c>
      <c r="G3731" s="9" t="s">
        <v>8469</v>
      </c>
      <c r="H3731">
        <v>221.79173399999999</v>
      </c>
      <c r="I3731">
        <v>221.79173399999999</v>
      </c>
    </row>
    <row r="3732" spans="1:9" x14ac:dyDescent="0.25">
      <c r="A3732" s="8">
        <v>2024</v>
      </c>
      <c r="B3732" s="9" t="s">
        <v>783</v>
      </c>
      <c r="C3732" s="9" t="s">
        <v>4075</v>
      </c>
      <c r="D3732" s="9" t="s">
        <v>4636</v>
      </c>
      <c r="E3732" s="11">
        <f>VLOOKUP(C3732,Typology!$A$2:$D$615,4,FALSE)</f>
        <v>2</v>
      </c>
      <c r="F3732" s="9" t="s">
        <v>4078</v>
      </c>
      <c r="G3732" s="9" t="s">
        <v>8470</v>
      </c>
      <c r="H3732">
        <v>39.924616999999998</v>
      </c>
      <c r="I3732">
        <v>175.473814</v>
      </c>
    </row>
    <row r="3733" spans="1:9" x14ac:dyDescent="0.25">
      <c r="A3733" s="8">
        <v>2024</v>
      </c>
      <c r="B3733" s="9" t="s">
        <v>783</v>
      </c>
      <c r="C3733" s="9" t="s">
        <v>4079</v>
      </c>
      <c r="D3733" s="9" t="s">
        <v>4750</v>
      </c>
      <c r="E3733" s="11">
        <f>VLOOKUP(C3733,Typology!$A$2:$D$615,4,FALSE)</f>
        <v>3</v>
      </c>
      <c r="F3733" s="9" t="s">
        <v>4080</v>
      </c>
      <c r="G3733" s="9" t="s">
        <v>6958</v>
      </c>
      <c r="H3733">
        <v>581.41945699999997</v>
      </c>
      <c r="I3733">
        <v>581.41945699999997</v>
      </c>
    </row>
    <row r="3734" spans="1:9" x14ac:dyDescent="0.25">
      <c r="A3734" s="8">
        <v>2024</v>
      </c>
      <c r="B3734" s="9" t="s">
        <v>783</v>
      </c>
      <c r="C3734" s="9" t="s">
        <v>4079</v>
      </c>
      <c r="D3734" s="9" t="s">
        <v>4750</v>
      </c>
      <c r="E3734" s="11">
        <f>VLOOKUP(C3734,Typology!$A$2:$D$615,4,FALSE)</f>
        <v>3</v>
      </c>
      <c r="F3734" s="9" t="s">
        <v>703</v>
      </c>
      <c r="G3734" s="9" t="s">
        <v>5841</v>
      </c>
      <c r="H3734">
        <v>0</v>
      </c>
      <c r="I3734">
        <v>542.43140700000004</v>
      </c>
    </row>
    <row r="3735" spans="1:9" x14ac:dyDescent="0.25">
      <c r="A3735" s="8">
        <v>2024</v>
      </c>
      <c r="B3735" s="9" t="s">
        <v>783</v>
      </c>
      <c r="C3735" s="9" t="s">
        <v>4079</v>
      </c>
      <c r="D3735" s="9" t="s">
        <v>4750</v>
      </c>
      <c r="E3735" s="11">
        <f>VLOOKUP(C3735,Typology!$A$2:$D$615,4,FALSE)</f>
        <v>3</v>
      </c>
      <c r="F3735" s="9" t="s">
        <v>4081</v>
      </c>
      <c r="G3735" s="9" t="s">
        <v>8471</v>
      </c>
      <c r="H3735">
        <v>117.17796</v>
      </c>
      <c r="I3735">
        <v>344.80110200000001</v>
      </c>
    </row>
    <row r="3736" spans="1:9" x14ac:dyDescent="0.25">
      <c r="A3736" s="8">
        <v>2024</v>
      </c>
      <c r="B3736" s="9" t="s">
        <v>783</v>
      </c>
      <c r="C3736" s="9" t="s">
        <v>4082</v>
      </c>
      <c r="D3736" s="9" t="s">
        <v>4845</v>
      </c>
      <c r="E3736" s="11">
        <f>VLOOKUP(C3736,Typology!$A$2:$D$615,4,FALSE)</f>
        <v>4</v>
      </c>
      <c r="F3736" s="9" t="s">
        <v>4083</v>
      </c>
      <c r="G3736" s="9" t="s">
        <v>8472</v>
      </c>
      <c r="H3736">
        <v>344.91098799999997</v>
      </c>
      <c r="I3736">
        <v>344.91098799999997</v>
      </c>
    </row>
    <row r="3737" spans="1:9" x14ac:dyDescent="0.25">
      <c r="A3737" s="8">
        <v>2024</v>
      </c>
      <c r="B3737" s="9" t="s">
        <v>783</v>
      </c>
      <c r="C3737" s="9" t="s">
        <v>4082</v>
      </c>
      <c r="D3737" s="9" t="s">
        <v>4845</v>
      </c>
      <c r="E3737" s="11">
        <f>VLOOKUP(C3737,Typology!$A$2:$D$615,4,FALSE)</f>
        <v>4</v>
      </c>
      <c r="F3737" s="9" t="s">
        <v>4084</v>
      </c>
      <c r="G3737" s="9" t="s">
        <v>8473</v>
      </c>
      <c r="H3737">
        <v>162.34294699999998</v>
      </c>
      <c r="I3737">
        <v>238.514533</v>
      </c>
    </row>
    <row r="3738" spans="1:9" x14ac:dyDescent="0.25">
      <c r="A3738" s="8">
        <v>2024</v>
      </c>
      <c r="B3738" s="9" t="s">
        <v>783</v>
      </c>
      <c r="C3738" s="9" t="s">
        <v>4082</v>
      </c>
      <c r="D3738" s="9" t="s">
        <v>4845</v>
      </c>
      <c r="E3738" s="11">
        <f>VLOOKUP(C3738,Typology!$A$2:$D$615,4,FALSE)</f>
        <v>4</v>
      </c>
      <c r="F3738" s="9" t="s">
        <v>4085</v>
      </c>
      <c r="G3738" s="9" t="s">
        <v>5273</v>
      </c>
      <c r="H3738">
        <v>0</v>
      </c>
      <c r="I3738">
        <v>520.80196000000001</v>
      </c>
    </row>
    <row r="3739" spans="1:9" x14ac:dyDescent="0.25">
      <c r="A3739" s="8">
        <v>2024</v>
      </c>
      <c r="B3739" s="9" t="s">
        <v>783</v>
      </c>
      <c r="C3739" s="9" t="s">
        <v>4082</v>
      </c>
      <c r="D3739" s="9" t="s">
        <v>4845</v>
      </c>
      <c r="E3739" s="11">
        <f>VLOOKUP(C3739,Typology!$A$2:$D$615,4,FALSE)</f>
        <v>4</v>
      </c>
      <c r="F3739" s="9" t="s">
        <v>4324</v>
      </c>
      <c r="G3739" s="9" t="s">
        <v>8629</v>
      </c>
      <c r="H3739">
        <v>0</v>
      </c>
      <c r="I3739">
        <v>24.523060999999998</v>
      </c>
    </row>
    <row r="3740" spans="1:9" x14ac:dyDescent="0.25">
      <c r="A3740" s="8">
        <v>2024</v>
      </c>
      <c r="B3740" s="9" t="s">
        <v>783</v>
      </c>
      <c r="C3740" s="9" t="s">
        <v>4086</v>
      </c>
      <c r="D3740" s="9" t="s">
        <v>4498</v>
      </c>
      <c r="E3740" s="11">
        <f>VLOOKUP(C3740,Typology!$A$2:$D$615,4,FALSE)</f>
        <v>1</v>
      </c>
      <c r="F3740" s="9" t="s">
        <v>4087</v>
      </c>
      <c r="G3740" s="9" t="s">
        <v>8474</v>
      </c>
      <c r="H3740">
        <v>188.67878899999999</v>
      </c>
      <c r="I3740">
        <v>224.46735999999999</v>
      </c>
    </row>
    <row r="3741" spans="1:9" x14ac:dyDescent="0.25">
      <c r="A3741" s="8">
        <v>2024</v>
      </c>
      <c r="B3741" s="9" t="s">
        <v>783</v>
      </c>
      <c r="C3741" s="9" t="s">
        <v>4086</v>
      </c>
      <c r="D3741" s="9" t="s">
        <v>4498</v>
      </c>
      <c r="E3741" s="11">
        <f>VLOOKUP(C3741,Typology!$A$2:$D$615,4,FALSE)</f>
        <v>1</v>
      </c>
      <c r="F3741" s="9" t="s">
        <v>4088</v>
      </c>
      <c r="G3741" s="9" t="s">
        <v>8475</v>
      </c>
      <c r="H3741">
        <v>0</v>
      </c>
      <c r="I3741">
        <v>177.65966700000001</v>
      </c>
    </row>
    <row r="3742" spans="1:9" x14ac:dyDescent="0.25">
      <c r="A3742" s="8">
        <v>2024</v>
      </c>
      <c r="B3742" s="9" t="s">
        <v>783</v>
      </c>
      <c r="C3742" s="9" t="s">
        <v>4089</v>
      </c>
      <c r="D3742" s="9" t="s">
        <v>4637</v>
      </c>
      <c r="E3742" s="11">
        <f>VLOOKUP(C3742,Typology!$A$2:$D$615,4,FALSE)</f>
        <v>2</v>
      </c>
      <c r="F3742" s="9" t="s">
        <v>4090</v>
      </c>
      <c r="G3742" s="9" t="s">
        <v>8476</v>
      </c>
      <c r="H3742">
        <v>0</v>
      </c>
      <c r="I3742">
        <v>263.60783199999997</v>
      </c>
    </row>
    <row r="3743" spans="1:9" x14ac:dyDescent="0.25">
      <c r="A3743" s="8">
        <v>2024</v>
      </c>
      <c r="B3743" s="9" t="s">
        <v>783</v>
      </c>
      <c r="C3743" s="9" t="s">
        <v>4089</v>
      </c>
      <c r="D3743" s="9" t="s">
        <v>4637</v>
      </c>
      <c r="E3743" s="11">
        <f>VLOOKUP(C3743,Typology!$A$2:$D$615,4,FALSE)</f>
        <v>2</v>
      </c>
      <c r="F3743" s="9" t="s">
        <v>4091</v>
      </c>
      <c r="G3743" s="9" t="s">
        <v>6977</v>
      </c>
      <c r="H3743">
        <v>293.19829399999998</v>
      </c>
      <c r="I3743">
        <v>338.19829399999998</v>
      </c>
    </row>
    <row r="3744" spans="1:9" x14ac:dyDescent="0.25">
      <c r="A3744" s="8">
        <v>2024</v>
      </c>
      <c r="B3744" s="9" t="s">
        <v>783</v>
      </c>
      <c r="C3744" s="9" t="s">
        <v>4092</v>
      </c>
      <c r="D3744" s="9" t="s">
        <v>4747</v>
      </c>
      <c r="E3744" s="11">
        <f>VLOOKUP(C3744,Typology!$A$2:$D$615,4,FALSE)</f>
        <v>3</v>
      </c>
      <c r="F3744" s="9" t="s">
        <v>4093</v>
      </c>
      <c r="G3744" s="9" t="s">
        <v>8477</v>
      </c>
      <c r="H3744">
        <v>0</v>
      </c>
      <c r="I3744">
        <v>308.49028800000002</v>
      </c>
    </row>
    <row r="3745" spans="1:9" x14ac:dyDescent="0.25">
      <c r="A3745" s="8">
        <v>2024</v>
      </c>
      <c r="B3745" s="9" t="s">
        <v>783</v>
      </c>
      <c r="C3745" s="9" t="s">
        <v>4092</v>
      </c>
      <c r="D3745" s="9" t="s">
        <v>4747</v>
      </c>
      <c r="E3745" s="11">
        <f>VLOOKUP(C3745,Typology!$A$2:$D$615,4,FALSE)</f>
        <v>3</v>
      </c>
      <c r="F3745" s="9" t="s">
        <v>4094</v>
      </c>
      <c r="G3745" s="9" t="s">
        <v>6420</v>
      </c>
      <c r="H3745">
        <v>337.54847699999999</v>
      </c>
      <c r="I3745">
        <v>386.92234999999999</v>
      </c>
    </row>
    <row r="3746" spans="1:9" x14ac:dyDescent="0.25">
      <c r="A3746" s="8">
        <v>2024</v>
      </c>
      <c r="B3746" s="9" t="s">
        <v>783</v>
      </c>
      <c r="C3746" s="9" t="s">
        <v>4095</v>
      </c>
      <c r="D3746" s="9" t="s">
        <v>4638</v>
      </c>
      <c r="E3746" s="11">
        <f>VLOOKUP(C3746,Typology!$A$2:$D$615,4,FALSE)</f>
        <v>2</v>
      </c>
      <c r="F3746" s="9" t="s">
        <v>4096</v>
      </c>
      <c r="G3746" s="9" t="s">
        <v>8478</v>
      </c>
      <c r="H3746">
        <v>0</v>
      </c>
      <c r="I3746">
        <v>111.584628</v>
      </c>
    </row>
    <row r="3747" spans="1:9" x14ac:dyDescent="0.25">
      <c r="A3747" s="8">
        <v>2024</v>
      </c>
      <c r="B3747" s="9" t="s">
        <v>783</v>
      </c>
      <c r="C3747" s="9" t="s">
        <v>4095</v>
      </c>
      <c r="D3747" s="9" t="s">
        <v>4638</v>
      </c>
      <c r="E3747" s="11">
        <f>VLOOKUP(C3747,Typology!$A$2:$D$615,4,FALSE)</f>
        <v>2</v>
      </c>
      <c r="F3747" s="9" t="s">
        <v>4097</v>
      </c>
      <c r="G3747" s="9" t="s">
        <v>8479</v>
      </c>
      <c r="H3747">
        <v>181.92730399999999</v>
      </c>
      <c r="I3747">
        <v>181.92730399999999</v>
      </c>
    </row>
    <row r="3748" spans="1:9" x14ac:dyDescent="0.25">
      <c r="A3748" s="8">
        <v>2024</v>
      </c>
      <c r="B3748" s="9" t="s">
        <v>783</v>
      </c>
      <c r="C3748" s="9" t="s">
        <v>4095</v>
      </c>
      <c r="D3748" s="9" t="s">
        <v>4638</v>
      </c>
      <c r="E3748" s="11">
        <f>VLOOKUP(C3748,Typology!$A$2:$D$615,4,FALSE)</f>
        <v>2</v>
      </c>
      <c r="F3748" s="9" t="s">
        <v>4098</v>
      </c>
      <c r="G3748" s="9" t="s">
        <v>8480</v>
      </c>
      <c r="H3748">
        <v>0</v>
      </c>
      <c r="I3748">
        <v>106.856521</v>
      </c>
    </row>
    <row r="3749" spans="1:9" x14ac:dyDescent="0.25">
      <c r="A3749" s="8">
        <v>2024</v>
      </c>
      <c r="B3749" s="9" t="s">
        <v>783</v>
      </c>
      <c r="C3749" s="9" t="s">
        <v>4099</v>
      </c>
      <c r="D3749" s="9" t="s">
        <v>4497</v>
      </c>
      <c r="E3749" s="11">
        <f>VLOOKUP(C3749,Typology!$A$2:$D$615,4,FALSE)</f>
        <v>1</v>
      </c>
      <c r="F3749" s="9" t="s">
        <v>4100</v>
      </c>
      <c r="G3749" s="9" t="s">
        <v>8481</v>
      </c>
      <c r="H3749">
        <v>246.48842099999999</v>
      </c>
      <c r="I3749">
        <v>246.48842099999999</v>
      </c>
    </row>
    <row r="3750" spans="1:9" x14ac:dyDescent="0.25">
      <c r="A3750" s="8">
        <v>2024</v>
      </c>
      <c r="B3750" s="9" t="s">
        <v>783</v>
      </c>
      <c r="C3750" s="9" t="s">
        <v>4099</v>
      </c>
      <c r="D3750" s="9" t="s">
        <v>4497</v>
      </c>
      <c r="E3750" s="11">
        <f>VLOOKUP(C3750,Typology!$A$2:$D$615,4,FALSE)</f>
        <v>1</v>
      </c>
      <c r="F3750" s="9" t="s">
        <v>4101</v>
      </c>
      <c r="G3750" s="9" t="s">
        <v>8482</v>
      </c>
      <c r="H3750">
        <v>222.11349000000001</v>
      </c>
      <c r="I3750">
        <v>222.11349000000001</v>
      </c>
    </row>
    <row r="3751" spans="1:9" x14ac:dyDescent="0.25">
      <c r="A3751" s="8">
        <v>2024</v>
      </c>
      <c r="B3751" s="9" t="s">
        <v>783</v>
      </c>
      <c r="C3751" s="9" t="s">
        <v>4099</v>
      </c>
      <c r="D3751" s="9" t="s">
        <v>4497</v>
      </c>
      <c r="E3751" s="11">
        <f>VLOOKUP(C3751,Typology!$A$2:$D$615,4,FALSE)</f>
        <v>1</v>
      </c>
      <c r="F3751" s="9" t="s">
        <v>4102</v>
      </c>
      <c r="G3751" s="9" t="s">
        <v>8483</v>
      </c>
      <c r="H3751">
        <v>0</v>
      </c>
      <c r="I3751">
        <v>236.63159300000001</v>
      </c>
    </row>
    <row r="3752" spans="1:9" x14ac:dyDescent="0.25">
      <c r="A3752" s="8">
        <v>2024</v>
      </c>
      <c r="B3752" s="9" t="s">
        <v>783</v>
      </c>
      <c r="C3752" s="9" t="s">
        <v>4099</v>
      </c>
      <c r="D3752" s="9" t="s">
        <v>4497</v>
      </c>
      <c r="E3752" s="11">
        <f>VLOOKUP(C3752,Typology!$A$2:$D$615,4,FALSE)</f>
        <v>1</v>
      </c>
      <c r="F3752" s="9" t="s">
        <v>4103</v>
      </c>
      <c r="G3752" s="9" t="s">
        <v>8484</v>
      </c>
      <c r="H3752">
        <v>0</v>
      </c>
      <c r="I3752">
        <v>288.88485100000003</v>
      </c>
    </row>
    <row r="3753" spans="1:9" x14ac:dyDescent="0.25">
      <c r="A3753" s="8">
        <v>2024</v>
      </c>
      <c r="B3753" s="9" t="s">
        <v>783</v>
      </c>
      <c r="C3753" s="9" t="s">
        <v>4104</v>
      </c>
      <c r="D3753" s="9" t="s">
        <v>4748</v>
      </c>
      <c r="E3753" s="11">
        <f>VLOOKUP(C3753,Typology!$A$2:$D$615,4,FALSE)</f>
        <v>3</v>
      </c>
      <c r="F3753" s="9" t="s">
        <v>4105</v>
      </c>
      <c r="G3753" s="9" t="s">
        <v>8485</v>
      </c>
      <c r="H3753">
        <v>0</v>
      </c>
      <c r="I3753">
        <v>422.48060700000002</v>
      </c>
    </row>
    <row r="3754" spans="1:9" x14ac:dyDescent="0.25">
      <c r="A3754" s="8">
        <v>2024</v>
      </c>
      <c r="B3754" s="9" t="s">
        <v>783</v>
      </c>
      <c r="C3754" s="9" t="s">
        <v>4104</v>
      </c>
      <c r="D3754" s="9" t="s">
        <v>4748</v>
      </c>
      <c r="E3754" s="11">
        <f>VLOOKUP(C3754,Typology!$A$2:$D$615,4,FALSE)</f>
        <v>3</v>
      </c>
      <c r="F3754" s="9" t="s">
        <v>4106</v>
      </c>
      <c r="G3754" s="9" t="s">
        <v>8486</v>
      </c>
      <c r="H3754">
        <v>393.35608000000002</v>
      </c>
      <c r="I3754">
        <v>464.58490699999999</v>
      </c>
    </row>
    <row r="3755" spans="1:9" x14ac:dyDescent="0.25">
      <c r="A3755" s="8">
        <v>2024</v>
      </c>
      <c r="B3755" s="9" t="s">
        <v>783</v>
      </c>
      <c r="C3755" s="9" t="s">
        <v>4107</v>
      </c>
      <c r="D3755" s="9" t="s">
        <v>4500</v>
      </c>
      <c r="E3755" s="11">
        <f>VLOOKUP(C3755,Typology!$A$2:$D$615,4,FALSE)</f>
        <v>1</v>
      </c>
      <c r="F3755" s="9" t="s">
        <v>4108</v>
      </c>
      <c r="G3755" s="9" t="s">
        <v>8487</v>
      </c>
      <c r="H3755">
        <v>136.192026</v>
      </c>
      <c r="I3755">
        <v>159.263114</v>
      </c>
    </row>
    <row r="3756" spans="1:9" x14ac:dyDescent="0.25">
      <c r="A3756" s="8">
        <v>2024</v>
      </c>
      <c r="B3756" s="9" t="s">
        <v>783</v>
      </c>
      <c r="C3756" s="9" t="s">
        <v>4107</v>
      </c>
      <c r="D3756" s="9" t="s">
        <v>4500</v>
      </c>
      <c r="E3756" s="11">
        <f>VLOOKUP(C3756,Typology!$A$2:$D$615,4,FALSE)</f>
        <v>1</v>
      </c>
      <c r="F3756" s="9" t="s">
        <v>709</v>
      </c>
      <c r="G3756" s="9" t="s">
        <v>5846</v>
      </c>
      <c r="H3756">
        <v>0</v>
      </c>
      <c r="I3756">
        <v>431.236085</v>
      </c>
    </row>
    <row r="3757" spans="1:9" x14ac:dyDescent="0.25">
      <c r="A3757" s="8">
        <v>2024</v>
      </c>
      <c r="B3757" s="9" t="s">
        <v>783</v>
      </c>
      <c r="C3757" s="9" t="s">
        <v>4107</v>
      </c>
      <c r="D3757" s="9" t="s">
        <v>4500</v>
      </c>
      <c r="E3757" s="11">
        <f>VLOOKUP(C3757,Typology!$A$2:$D$615,4,FALSE)</f>
        <v>1</v>
      </c>
      <c r="F3757" s="9" t="s">
        <v>4109</v>
      </c>
      <c r="G3757" s="9" t="s">
        <v>8488</v>
      </c>
      <c r="H3757">
        <v>120.83199500000001</v>
      </c>
      <c r="I3757">
        <v>139.83199500000001</v>
      </c>
    </row>
    <row r="3758" spans="1:9" x14ac:dyDescent="0.25">
      <c r="A3758" s="8">
        <v>2024</v>
      </c>
      <c r="B3758" s="9" t="s">
        <v>783</v>
      </c>
      <c r="C3758" s="9" t="s">
        <v>4107</v>
      </c>
      <c r="D3758" s="9" t="s">
        <v>4500</v>
      </c>
      <c r="E3758" s="11">
        <f>VLOOKUP(C3758,Typology!$A$2:$D$615,4,FALSE)</f>
        <v>1</v>
      </c>
      <c r="F3758" s="9" t="s">
        <v>4110</v>
      </c>
      <c r="G3758" s="9" t="s">
        <v>8489</v>
      </c>
      <c r="H3758">
        <v>151.730819</v>
      </c>
      <c r="I3758">
        <v>173.91460699999999</v>
      </c>
    </row>
    <row r="3759" spans="1:9" x14ac:dyDescent="0.25">
      <c r="A3759" s="8">
        <v>2024</v>
      </c>
      <c r="B3759" s="9" t="s">
        <v>783</v>
      </c>
      <c r="C3759" s="9" t="s">
        <v>4107</v>
      </c>
      <c r="D3759" s="9" t="s">
        <v>4500</v>
      </c>
      <c r="E3759" s="11">
        <f>VLOOKUP(C3759,Typology!$A$2:$D$615,4,FALSE)</f>
        <v>1</v>
      </c>
      <c r="F3759" s="9" t="s">
        <v>4111</v>
      </c>
      <c r="G3759" s="9" t="s">
        <v>8490</v>
      </c>
      <c r="H3759">
        <v>119</v>
      </c>
      <c r="I3759">
        <v>145.25010800000001</v>
      </c>
    </row>
    <row r="3760" spans="1:9" x14ac:dyDescent="0.25">
      <c r="A3760" s="8">
        <v>2024</v>
      </c>
      <c r="B3760" s="9" t="s">
        <v>783</v>
      </c>
      <c r="C3760" s="9" t="s">
        <v>4112</v>
      </c>
      <c r="D3760" s="9" t="s">
        <v>4502</v>
      </c>
      <c r="E3760" s="11">
        <f>VLOOKUP(C3760,Typology!$A$2:$D$615,4,FALSE)</f>
        <v>1</v>
      </c>
      <c r="F3760" s="9" t="s">
        <v>4113</v>
      </c>
      <c r="G3760" s="9" t="s">
        <v>8491</v>
      </c>
      <c r="H3760">
        <v>0</v>
      </c>
      <c r="I3760">
        <v>421.26509900000002</v>
      </c>
    </row>
    <row r="3761" spans="1:9" x14ac:dyDescent="0.25">
      <c r="A3761" s="8">
        <v>2024</v>
      </c>
      <c r="B3761" s="9" t="s">
        <v>783</v>
      </c>
      <c r="C3761" s="9" t="s">
        <v>4112</v>
      </c>
      <c r="D3761" s="9" t="s">
        <v>4502</v>
      </c>
      <c r="E3761" s="11">
        <f>VLOOKUP(C3761,Typology!$A$2:$D$615,4,FALSE)</f>
        <v>1</v>
      </c>
      <c r="F3761" s="9" t="s">
        <v>4114</v>
      </c>
      <c r="G3761" s="9" t="s">
        <v>8492</v>
      </c>
      <c r="H3761">
        <v>410.54682500000001</v>
      </c>
      <c r="I3761">
        <v>410.54682500000001</v>
      </c>
    </row>
    <row r="3762" spans="1:9" x14ac:dyDescent="0.25">
      <c r="A3762" s="8">
        <v>2024</v>
      </c>
      <c r="B3762" s="9" t="s">
        <v>783</v>
      </c>
      <c r="C3762" s="9" t="s">
        <v>4112</v>
      </c>
      <c r="D3762" s="9" t="s">
        <v>4502</v>
      </c>
      <c r="E3762" s="11">
        <f>VLOOKUP(C3762,Typology!$A$2:$D$615,4,FALSE)</f>
        <v>1</v>
      </c>
      <c r="F3762" s="9" t="s">
        <v>4115</v>
      </c>
      <c r="G3762" s="9" t="s">
        <v>8493</v>
      </c>
      <c r="H3762">
        <v>399.05040099999997</v>
      </c>
      <c r="I3762">
        <v>399.05040099999997</v>
      </c>
    </row>
    <row r="3763" spans="1:9" x14ac:dyDescent="0.25">
      <c r="A3763" s="8">
        <v>2024</v>
      </c>
      <c r="B3763" s="9" t="s">
        <v>783</v>
      </c>
      <c r="C3763" s="9" t="s">
        <v>4112</v>
      </c>
      <c r="D3763" s="9" t="s">
        <v>4502</v>
      </c>
      <c r="E3763" s="11">
        <f>VLOOKUP(C3763,Typology!$A$2:$D$615,4,FALSE)</f>
        <v>1</v>
      </c>
      <c r="F3763" s="9" t="s">
        <v>4116</v>
      </c>
      <c r="G3763" s="9" t="s">
        <v>8494</v>
      </c>
      <c r="H3763">
        <v>0</v>
      </c>
      <c r="I3763">
        <v>402.561105</v>
      </c>
    </row>
    <row r="3764" spans="1:9" x14ac:dyDescent="0.25">
      <c r="A3764" s="8">
        <v>2024</v>
      </c>
      <c r="B3764" s="9" t="s">
        <v>783</v>
      </c>
      <c r="C3764" s="9" t="s">
        <v>4117</v>
      </c>
      <c r="D3764" s="9" t="s">
        <v>4505</v>
      </c>
      <c r="E3764" s="11">
        <f>VLOOKUP(C3764,Typology!$A$2:$D$615,4,FALSE)</f>
        <v>1</v>
      </c>
      <c r="F3764" s="9" t="s">
        <v>4118</v>
      </c>
      <c r="G3764" s="9" t="s">
        <v>8495</v>
      </c>
      <c r="H3764">
        <v>247.54208499999999</v>
      </c>
      <c r="I3764">
        <v>247.54208499999999</v>
      </c>
    </row>
    <row r="3765" spans="1:9" x14ac:dyDescent="0.25">
      <c r="A3765" s="8">
        <v>2024</v>
      </c>
      <c r="B3765" s="9" t="s">
        <v>783</v>
      </c>
      <c r="C3765" s="9" t="s">
        <v>4117</v>
      </c>
      <c r="D3765" s="9" t="s">
        <v>4505</v>
      </c>
      <c r="E3765" s="11">
        <f>VLOOKUP(C3765,Typology!$A$2:$D$615,4,FALSE)</f>
        <v>1</v>
      </c>
      <c r="F3765" s="9" t="s">
        <v>4119</v>
      </c>
      <c r="G3765" s="9" t="s">
        <v>8496</v>
      </c>
      <c r="H3765">
        <v>0</v>
      </c>
      <c r="I3765">
        <v>269.503872</v>
      </c>
    </row>
    <row r="3766" spans="1:9" x14ac:dyDescent="0.25">
      <c r="A3766" s="8">
        <v>2024</v>
      </c>
      <c r="B3766" s="9" t="s">
        <v>783</v>
      </c>
      <c r="C3766" s="9" t="s">
        <v>4120</v>
      </c>
      <c r="D3766" s="9" t="s">
        <v>4751</v>
      </c>
      <c r="E3766" s="11">
        <f>VLOOKUP(C3766,Typology!$A$2:$D$615,4,FALSE)</f>
        <v>3</v>
      </c>
      <c r="F3766" s="9" t="s">
        <v>4121</v>
      </c>
      <c r="G3766" s="9" t="s">
        <v>8497</v>
      </c>
      <c r="H3766">
        <v>389.39734199999998</v>
      </c>
      <c r="I3766">
        <v>500.66296699999998</v>
      </c>
    </row>
    <row r="3767" spans="1:9" x14ac:dyDescent="0.25">
      <c r="A3767" s="8">
        <v>2024</v>
      </c>
      <c r="B3767" s="9" t="s">
        <v>783</v>
      </c>
      <c r="C3767" s="9" t="s">
        <v>4120</v>
      </c>
      <c r="D3767" s="9" t="s">
        <v>4751</v>
      </c>
      <c r="E3767" s="11">
        <f>VLOOKUP(C3767,Typology!$A$2:$D$615,4,FALSE)</f>
        <v>3</v>
      </c>
      <c r="F3767" s="9" t="s">
        <v>372</v>
      </c>
      <c r="G3767" s="9" t="s">
        <v>5568</v>
      </c>
      <c r="H3767">
        <v>192.4819</v>
      </c>
      <c r="I3767">
        <v>192.4819</v>
      </c>
    </row>
    <row r="3768" spans="1:9" x14ac:dyDescent="0.25">
      <c r="A3768" s="8">
        <v>2024</v>
      </c>
      <c r="B3768" s="9" t="s">
        <v>783</v>
      </c>
      <c r="C3768" s="9" t="s">
        <v>4120</v>
      </c>
      <c r="D3768" s="9" t="s">
        <v>4751</v>
      </c>
      <c r="E3768" s="11">
        <f>VLOOKUP(C3768,Typology!$A$2:$D$615,4,FALSE)</f>
        <v>3</v>
      </c>
      <c r="F3768" s="9" t="s">
        <v>712</v>
      </c>
      <c r="G3768" s="9" t="s">
        <v>5849</v>
      </c>
      <c r="H3768">
        <v>0</v>
      </c>
      <c r="I3768">
        <v>524.82395899999995</v>
      </c>
    </row>
    <row r="3769" spans="1:9" x14ac:dyDescent="0.25">
      <c r="A3769" s="8">
        <v>2024</v>
      </c>
      <c r="B3769" s="9" t="s">
        <v>783</v>
      </c>
      <c r="C3769" s="9" t="s">
        <v>4123</v>
      </c>
      <c r="D3769" s="9" t="s">
        <v>4753</v>
      </c>
      <c r="E3769" s="11">
        <f>VLOOKUP(C3769,Typology!$A$2:$D$615,4,FALSE)</f>
        <v>3</v>
      </c>
      <c r="F3769" s="9" t="s">
        <v>4124</v>
      </c>
      <c r="G3769" s="9" t="s">
        <v>8499</v>
      </c>
      <c r="H3769">
        <v>0</v>
      </c>
      <c r="I3769">
        <v>336.130764</v>
      </c>
    </row>
    <row r="3770" spans="1:9" x14ac:dyDescent="0.25">
      <c r="A3770" s="8">
        <v>2024</v>
      </c>
      <c r="B3770" s="9" t="s">
        <v>783</v>
      </c>
      <c r="C3770" s="9" t="s">
        <v>4123</v>
      </c>
      <c r="D3770" s="9" t="s">
        <v>4753</v>
      </c>
      <c r="E3770" s="11">
        <f>VLOOKUP(C3770,Typology!$A$2:$D$615,4,FALSE)</f>
        <v>3</v>
      </c>
      <c r="F3770" s="9" t="s">
        <v>4125</v>
      </c>
      <c r="G3770" s="9" t="s">
        <v>8500</v>
      </c>
      <c r="H3770">
        <v>454.69850300000002</v>
      </c>
      <c r="I3770">
        <v>454.69850300000002</v>
      </c>
    </row>
    <row r="3771" spans="1:9" x14ac:dyDescent="0.25">
      <c r="A3771" s="8">
        <v>2024</v>
      </c>
      <c r="B3771" s="9" t="s">
        <v>783</v>
      </c>
      <c r="C3771" s="9" t="s">
        <v>4123</v>
      </c>
      <c r="D3771" s="9" t="s">
        <v>4753</v>
      </c>
      <c r="E3771" s="11">
        <f>VLOOKUP(C3771,Typology!$A$2:$D$615,4,FALSE)</f>
        <v>3</v>
      </c>
      <c r="F3771" s="9" t="s">
        <v>775</v>
      </c>
      <c r="G3771" s="9" t="s">
        <v>5896</v>
      </c>
      <c r="H3771">
        <v>0</v>
      </c>
      <c r="I3771">
        <v>237.38512</v>
      </c>
    </row>
    <row r="3772" spans="1:9" x14ac:dyDescent="0.25">
      <c r="A3772" s="8">
        <v>2024</v>
      </c>
      <c r="B3772" s="9" t="s">
        <v>783</v>
      </c>
      <c r="C3772" s="9" t="s">
        <v>4126</v>
      </c>
      <c r="D3772" s="9" t="s">
        <v>5539</v>
      </c>
      <c r="E3772" s="11">
        <f>VLOOKUP(C3772,Typology!$A$2:$D$615,4,FALSE)</f>
        <v>2</v>
      </c>
      <c r="F3772" s="9" t="s">
        <v>4127</v>
      </c>
      <c r="G3772" s="9" t="s">
        <v>8501</v>
      </c>
      <c r="H3772">
        <v>634.41689099999996</v>
      </c>
      <c r="I3772">
        <v>634.41689099999996</v>
      </c>
    </row>
    <row r="3773" spans="1:9" x14ac:dyDescent="0.25">
      <c r="A3773" s="8">
        <v>2024</v>
      </c>
      <c r="B3773" s="9" t="s">
        <v>783</v>
      </c>
      <c r="C3773" s="9" t="s">
        <v>4126</v>
      </c>
      <c r="D3773" s="9" t="s">
        <v>5539</v>
      </c>
      <c r="E3773" s="11">
        <f>VLOOKUP(C3773,Typology!$A$2:$D$615,4,FALSE)</f>
        <v>2</v>
      </c>
      <c r="F3773" s="9" t="s">
        <v>4128</v>
      </c>
      <c r="G3773" s="9" t="s">
        <v>8502</v>
      </c>
      <c r="H3773">
        <v>0</v>
      </c>
      <c r="I3773">
        <v>353.59377499999999</v>
      </c>
    </row>
    <row r="3774" spans="1:9" x14ac:dyDescent="0.25">
      <c r="A3774" s="8">
        <v>2024</v>
      </c>
      <c r="B3774" s="9" t="s">
        <v>783</v>
      </c>
      <c r="C3774" s="9" t="s">
        <v>4126</v>
      </c>
      <c r="D3774" s="9" t="s">
        <v>5539</v>
      </c>
      <c r="E3774" s="11">
        <f>VLOOKUP(C3774,Typology!$A$2:$D$615,4,FALSE)</f>
        <v>2</v>
      </c>
      <c r="F3774" s="9" t="s">
        <v>4129</v>
      </c>
      <c r="G3774" s="9" t="s">
        <v>8503</v>
      </c>
      <c r="H3774">
        <v>0</v>
      </c>
      <c r="I3774">
        <v>381.30969800000003</v>
      </c>
    </row>
    <row r="3775" spans="1:9" x14ac:dyDescent="0.25">
      <c r="A3775" s="8">
        <v>2024</v>
      </c>
      <c r="B3775" s="9" t="s">
        <v>783</v>
      </c>
      <c r="C3775" s="9" t="s">
        <v>4130</v>
      </c>
      <c r="D3775" s="9" t="s">
        <v>5524</v>
      </c>
      <c r="E3775" s="11">
        <f>VLOOKUP(C3775,Typology!$A$2:$D$615,4,FALSE)</f>
        <v>2</v>
      </c>
      <c r="F3775" s="9" t="s">
        <v>4131</v>
      </c>
      <c r="G3775" s="9" t="s">
        <v>7530</v>
      </c>
      <c r="H3775">
        <v>0</v>
      </c>
      <c r="I3775">
        <v>242.42341500000001</v>
      </c>
    </row>
    <row r="3776" spans="1:9" x14ac:dyDescent="0.25">
      <c r="A3776" s="8">
        <v>2024</v>
      </c>
      <c r="B3776" s="9" t="s">
        <v>783</v>
      </c>
      <c r="C3776" s="9" t="s">
        <v>4130</v>
      </c>
      <c r="D3776" s="9" t="s">
        <v>5524</v>
      </c>
      <c r="E3776" s="11">
        <f>VLOOKUP(C3776,Typology!$A$2:$D$615,4,FALSE)</f>
        <v>2</v>
      </c>
      <c r="F3776" s="9" t="s">
        <v>4132</v>
      </c>
      <c r="G3776" s="9" t="s">
        <v>6026</v>
      </c>
      <c r="H3776">
        <v>330.33542399999999</v>
      </c>
      <c r="I3776">
        <v>330.33542399999999</v>
      </c>
    </row>
    <row r="3777" spans="1:9" x14ac:dyDescent="0.25">
      <c r="A3777" s="8">
        <v>2024</v>
      </c>
      <c r="B3777" s="9" t="s">
        <v>783</v>
      </c>
      <c r="C3777" s="9" t="s">
        <v>4130</v>
      </c>
      <c r="D3777" s="9" t="s">
        <v>5524</v>
      </c>
      <c r="E3777" s="11">
        <f>VLOOKUP(C3777,Typology!$A$2:$D$615,4,FALSE)</f>
        <v>2</v>
      </c>
      <c r="F3777" s="9" t="s">
        <v>4133</v>
      </c>
      <c r="G3777" s="9" t="s">
        <v>7531</v>
      </c>
      <c r="H3777">
        <v>0</v>
      </c>
      <c r="I3777">
        <v>194.49115799999998</v>
      </c>
    </row>
    <row r="3778" spans="1:9" x14ac:dyDescent="0.25">
      <c r="A3778" s="8">
        <v>2024</v>
      </c>
      <c r="B3778" s="9" t="s">
        <v>783</v>
      </c>
      <c r="C3778" s="9" t="s">
        <v>4130</v>
      </c>
      <c r="D3778" s="9" t="s">
        <v>5524</v>
      </c>
      <c r="E3778" s="11">
        <f>VLOOKUP(C3778,Typology!$A$2:$D$615,4,FALSE)</f>
        <v>2</v>
      </c>
      <c r="F3778" s="9" t="s">
        <v>4134</v>
      </c>
      <c r="G3778" s="9" t="s">
        <v>8504</v>
      </c>
      <c r="H3778">
        <v>83.979990999999998</v>
      </c>
      <c r="I3778">
        <v>83.979990999999998</v>
      </c>
    </row>
    <row r="3779" spans="1:9" x14ac:dyDescent="0.25">
      <c r="A3779" s="8">
        <v>2024</v>
      </c>
      <c r="B3779" s="9" t="s">
        <v>783</v>
      </c>
      <c r="C3779" s="9" t="s">
        <v>4135</v>
      </c>
      <c r="D3779" s="9" t="s">
        <v>4642</v>
      </c>
      <c r="E3779" s="11">
        <f>VLOOKUP(C3779,Typology!$A$2:$D$615,4,FALSE)</f>
        <v>2</v>
      </c>
      <c r="F3779" s="9" t="s">
        <v>4136</v>
      </c>
      <c r="G3779" s="9" t="s">
        <v>8505</v>
      </c>
      <c r="H3779">
        <v>0</v>
      </c>
      <c r="I3779">
        <v>360.086254</v>
      </c>
    </row>
    <row r="3780" spans="1:9" x14ac:dyDescent="0.25">
      <c r="A3780" s="8">
        <v>2024</v>
      </c>
      <c r="B3780" s="9" t="s">
        <v>783</v>
      </c>
      <c r="C3780" s="9" t="s">
        <v>4135</v>
      </c>
      <c r="D3780" s="9" t="s">
        <v>4642</v>
      </c>
      <c r="E3780" s="11">
        <f>VLOOKUP(C3780,Typology!$A$2:$D$615,4,FALSE)</f>
        <v>2</v>
      </c>
      <c r="F3780" s="9" t="s">
        <v>4137</v>
      </c>
      <c r="G3780" s="9" t="s">
        <v>8506</v>
      </c>
      <c r="H3780">
        <v>363.524968</v>
      </c>
      <c r="I3780">
        <v>418.98005899999998</v>
      </c>
    </row>
    <row r="3781" spans="1:9" x14ac:dyDescent="0.25">
      <c r="A3781" s="8">
        <v>2024</v>
      </c>
      <c r="B3781" s="9" t="s">
        <v>783</v>
      </c>
      <c r="C3781" s="9" t="s">
        <v>4135</v>
      </c>
      <c r="D3781" s="9" t="s">
        <v>4642</v>
      </c>
      <c r="E3781" s="11">
        <f>VLOOKUP(C3781,Typology!$A$2:$D$615,4,FALSE)</f>
        <v>2</v>
      </c>
      <c r="F3781" s="9" t="s">
        <v>4135</v>
      </c>
      <c r="G3781" s="9" t="s">
        <v>4642</v>
      </c>
      <c r="H3781">
        <v>1</v>
      </c>
      <c r="I3781">
        <v>29.76962</v>
      </c>
    </row>
    <row r="3782" spans="1:9" x14ac:dyDescent="0.25">
      <c r="A3782" s="8">
        <v>2024</v>
      </c>
      <c r="B3782" s="9" t="s">
        <v>783</v>
      </c>
      <c r="C3782" s="9" t="s">
        <v>4138</v>
      </c>
      <c r="D3782" s="9" t="s">
        <v>4506</v>
      </c>
      <c r="E3782" s="11">
        <f>VLOOKUP(C3782,Typology!$A$2:$D$615,4,FALSE)</f>
        <v>1</v>
      </c>
      <c r="F3782" s="9" t="s">
        <v>4139</v>
      </c>
      <c r="G3782" s="9" t="s">
        <v>8507</v>
      </c>
      <c r="H3782">
        <v>224.17318399999999</v>
      </c>
      <c r="I3782">
        <v>224.17318399999999</v>
      </c>
    </row>
    <row r="3783" spans="1:9" x14ac:dyDescent="0.25">
      <c r="A3783" s="8">
        <v>2024</v>
      </c>
      <c r="B3783" s="9" t="s">
        <v>783</v>
      </c>
      <c r="C3783" s="9" t="s">
        <v>4138</v>
      </c>
      <c r="D3783" s="9" t="s">
        <v>4506</v>
      </c>
      <c r="E3783" s="11">
        <f>VLOOKUP(C3783,Typology!$A$2:$D$615,4,FALSE)</f>
        <v>1</v>
      </c>
      <c r="F3783" s="9" t="s">
        <v>4140</v>
      </c>
      <c r="G3783" s="9" t="s">
        <v>7948</v>
      </c>
      <c r="H3783">
        <v>212.34925799999999</v>
      </c>
      <c r="I3783">
        <v>212.34925799999999</v>
      </c>
    </row>
    <row r="3784" spans="1:9" x14ac:dyDescent="0.25">
      <c r="A3784" s="8">
        <v>2024</v>
      </c>
      <c r="B3784" s="9" t="s">
        <v>783</v>
      </c>
      <c r="C3784" s="9" t="s">
        <v>4138</v>
      </c>
      <c r="D3784" s="9" t="s">
        <v>4506</v>
      </c>
      <c r="E3784" s="11">
        <f>VLOOKUP(C3784,Typology!$A$2:$D$615,4,FALSE)</f>
        <v>1</v>
      </c>
      <c r="F3784" s="9" t="s">
        <v>4141</v>
      </c>
      <c r="G3784" s="9" t="s">
        <v>8508</v>
      </c>
      <c r="H3784">
        <v>284.32960800000001</v>
      </c>
      <c r="I3784">
        <v>284.32960800000001</v>
      </c>
    </row>
    <row r="3785" spans="1:9" x14ac:dyDescent="0.25">
      <c r="A3785" s="8">
        <v>2024</v>
      </c>
      <c r="B3785" s="9" t="s">
        <v>783</v>
      </c>
      <c r="C3785" s="9" t="s">
        <v>4138</v>
      </c>
      <c r="D3785" s="9" t="s">
        <v>4506</v>
      </c>
      <c r="E3785" s="11">
        <f>VLOOKUP(C3785,Typology!$A$2:$D$615,4,FALSE)</f>
        <v>1</v>
      </c>
      <c r="F3785" s="9" t="s">
        <v>737</v>
      </c>
      <c r="G3785" s="9" t="s">
        <v>5867</v>
      </c>
      <c r="H3785">
        <v>0</v>
      </c>
      <c r="I3785">
        <v>475.40154699999999</v>
      </c>
    </row>
    <row r="3786" spans="1:9" x14ac:dyDescent="0.25">
      <c r="A3786" s="8">
        <v>2024</v>
      </c>
      <c r="B3786" s="9" t="s">
        <v>783</v>
      </c>
      <c r="C3786" s="9" t="s">
        <v>4138</v>
      </c>
      <c r="D3786" s="9" t="s">
        <v>4506</v>
      </c>
      <c r="E3786" s="11">
        <f>VLOOKUP(C3786,Typology!$A$2:$D$615,4,FALSE)</f>
        <v>1</v>
      </c>
      <c r="F3786" s="9" t="s">
        <v>4142</v>
      </c>
      <c r="G3786" s="9" t="s">
        <v>8509</v>
      </c>
      <c r="H3786">
        <v>0</v>
      </c>
      <c r="I3786">
        <v>384.11028699999997</v>
      </c>
    </row>
    <row r="3787" spans="1:9" x14ac:dyDescent="0.25">
      <c r="A3787" s="8">
        <v>2024</v>
      </c>
      <c r="B3787" s="9" t="s">
        <v>783</v>
      </c>
      <c r="C3787" s="9" t="s">
        <v>4143</v>
      </c>
      <c r="D3787" s="9" t="s">
        <v>4851</v>
      </c>
      <c r="E3787" s="11">
        <f>VLOOKUP(C3787,Typology!$A$2:$D$615,4,FALSE)</f>
        <v>4</v>
      </c>
      <c r="F3787" s="9" t="s">
        <v>4144</v>
      </c>
      <c r="G3787" s="9" t="s">
        <v>8510</v>
      </c>
      <c r="H3787">
        <v>0</v>
      </c>
      <c r="I3787">
        <v>423.88854600000002</v>
      </c>
    </row>
    <row r="3788" spans="1:9" x14ac:dyDescent="0.25">
      <c r="A3788" s="8">
        <v>2024</v>
      </c>
      <c r="B3788" s="9" t="s">
        <v>783</v>
      </c>
      <c r="C3788" s="9" t="s">
        <v>4143</v>
      </c>
      <c r="D3788" s="9" t="s">
        <v>4851</v>
      </c>
      <c r="E3788" s="11">
        <f>VLOOKUP(C3788,Typology!$A$2:$D$615,4,FALSE)</f>
        <v>4</v>
      </c>
      <c r="F3788" s="9" t="s">
        <v>4145</v>
      </c>
      <c r="G3788" s="9" t="s">
        <v>8511</v>
      </c>
      <c r="H3788">
        <v>470.08410200000003</v>
      </c>
      <c r="I3788">
        <v>470.08410200000003</v>
      </c>
    </row>
    <row r="3789" spans="1:9" x14ac:dyDescent="0.25">
      <c r="A3789" s="8">
        <v>2024</v>
      </c>
      <c r="B3789" s="9" t="s">
        <v>783</v>
      </c>
      <c r="C3789" s="9" t="s">
        <v>4143</v>
      </c>
      <c r="D3789" s="9" t="s">
        <v>4851</v>
      </c>
      <c r="E3789" s="11">
        <f>VLOOKUP(C3789,Typology!$A$2:$D$615,4,FALSE)</f>
        <v>4</v>
      </c>
      <c r="F3789" s="9" t="s">
        <v>4146</v>
      </c>
      <c r="G3789" s="9" t="s">
        <v>8512</v>
      </c>
      <c r="H3789">
        <v>226.803687</v>
      </c>
      <c r="I3789">
        <v>345.823802</v>
      </c>
    </row>
    <row r="3790" spans="1:9" x14ac:dyDescent="0.25">
      <c r="A3790" s="8">
        <v>2024</v>
      </c>
      <c r="B3790" s="9" t="s">
        <v>783</v>
      </c>
      <c r="C3790" s="9" t="s">
        <v>4143</v>
      </c>
      <c r="D3790" s="9" t="s">
        <v>4851</v>
      </c>
      <c r="E3790" s="11">
        <f>VLOOKUP(C3790,Typology!$A$2:$D$615,4,FALSE)</f>
        <v>4</v>
      </c>
      <c r="F3790" s="9" t="s">
        <v>4147</v>
      </c>
      <c r="G3790" s="9" t="s">
        <v>8513</v>
      </c>
      <c r="H3790">
        <v>0</v>
      </c>
      <c r="I3790">
        <v>251.034481</v>
      </c>
    </row>
    <row r="3791" spans="1:9" x14ac:dyDescent="0.25">
      <c r="A3791" s="8">
        <v>2024</v>
      </c>
      <c r="B3791" s="9" t="s">
        <v>783</v>
      </c>
      <c r="C3791" s="9" t="s">
        <v>4148</v>
      </c>
      <c r="D3791" s="9" t="s">
        <v>4980</v>
      </c>
      <c r="E3791" s="11">
        <f>VLOOKUP(C3791,Typology!$A$2:$D$615,4,FALSE)</f>
        <v>6</v>
      </c>
      <c r="F3791" s="9" t="s">
        <v>4149</v>
      </c>
      <c r="G3791" s="9" t="s">
        <v>8514</v>
      </c>
      <c r="H3791">
        <v>655.47483099999999</v>
      </c>
      <c r="I3791">
        <v>655.47483099999999</v>
      </c>
    </row>
    <row r="3792" spans="1:9" x14ac:dyDescent="0.25">
      <c r="A3792" s="8">
        <v>2024</v>
      </c>
      <c r="B3792" s="9" t="s">
        <v>783</v>
      </c>
      <c r="C3792" s="9" t="s">
        <v>4148</v>
      </c>
      <c r="D3792" s="9" t="s">
        <v>4980</v>
      </c>
      <c r="E3792" s="11">
        <f>VLOOKUP(C3792,Typology!$A$2:$D$615,4,FALSE)</f>
        <v>6</v>
      </c>
      <c r="F3792" s="9" t="s">
        <v>678</v>
      </c>
      <c r="G3792" s="9" t="s">
        <v>5822</v>
      </c>
      <c r="H3792">
        <v>0</v>
      </c>
      <c r="I3792">
        <v>1820.440499</v>
      </c>
    </row>
    <row r="3793" spans="1:9" x14ac:dyDescent="0.25">
      <c r="A3793" s="8">
        <v>2024</v>
      </c>
      <c r="B3793" s="9" t="s">
        <v>783</v>
      </c>
      <c r="C3793" s="9" t="s">
        <v>4148</v>
      </c>
      <c r="D3793" s="9" t="s">
        <v>4980</v>
      </c>
      <c r="E3793" s="11">
        <f>VLOOKUP(C3793,Typology!$A$2:$D$615,4,FALSE)</f>
        <v>6</v>
      </c>
      <c r="F3793" s="9" t="s">
        <v>4150</v>
      </c>
      <c r="G3793" s="9" t="s">
        <v>8515</v>
      </c>
      <c r="H3793">
        <v>845.18113700000004</v>
      </c>
      <c r="I3793">
        <v>845.18113700000004</v>
      </c>
    </row>
    <row r="3794" spans="1:9" x14ac:dyDescent="0.25">
      <c r="A3794" s="8">
        <v>2024</v>
      </c>
      <c r="B3794" s="9" t="s">
        <v>783</v>
      </c>
      <c r="C3794" s="9" t="s">
        <v>4148</v>
      </c>
      <c r="D3794" s="9" t="s">
        <v>4980</v>
      </c>
      <c r="E3794" s="11">
        <f>VLOOKUP(C3794,Typology!$A$2:$D$615,4,FALSE)</f>
        <v>6</v>
      </c>
      <c r="F3794" s="9" t="s">
        <v>4151</v>
      </c>
      <c r="G3794" s="9" t="s">
        <v>8516</v>
      </c>
      <c r="H3794">
        <v>1005.613283</v>
      </c>
      <c r="I3794">
        <v>1005.613283</v>
      </c>
    </row>
    <row r="3795" spans="1:9" x14ac:dyDescent="0.25">
      <c r="A3795" s="8">
        <v>2024</v>
      </c>
      <c r="B3795" s="9" t="s">
        <v>783</v>
      </c>
      <c r="C3795" s="9" t="s">
        <v>4148</v>
      </c>
      <c r="D3795" s="9" t="s">
        <v>4980</v>
      </c>
      <c r="E3795" s="11">
        <f>VLOOKUP(C3795,Typology!$A$2:$D$615,4,FALSE)</f>
        <v>6</v>
      </c>
      <c r="F3795" s="9" t="s">
        <v>4152</v>
      </c>
      <c r="G3795" s="9" t="s">
        <v>8517</v>
      </c>
      <c r="H3795">
        <v>0</v>
      </c>
      <c r="I3795">
        <v>917.530393</v>
      </c>
    </row>
    <row r="3796" spans="1:9" x14ac:dyDescent="0.25">
      <c r="A3796" s="8">
        <v>2024</v>
      </c>
      <c r="B3796" s="9" t="s">
        <v>783</v>
      </c>
      <c r="C3796" s="9" t="s">
        <v>4148</v>
      </c>
      <c r="D3796" s="9" t="s">
        <v>4980</v>
      </c>
      <c r="E3796" s="11">
        <f>VLOOKUP(C3796,Typology!$A$2:$D$615,4,FALSE)</f>
        <v>6</v>
      </c>
      <c r="F3796" s="9" t="s">
        <v>4153</v>
      </c>
      <c r="G3796" s="9" t="s">
        <v>8518</v>
      </c>
      <c r="H3796">
        <v>0</v>
      </c>
      <c r="I3796">
        <v>472.70984099999998</v>
      </c>
    </row>
    <row r="3797" spans="1:9" x14ac:dyDescent="0.25">
      <c r="A3797" s="8">
        <v>2024</v>
      </c>
      <c r="B3797" s="9" t="s">
        <v>783</v>
      </c>
      <c r="C3797" s="9" t="s">
        <v>4154</v>
      </c>
      <c r="D3797" s="9" t="s">
        <v>4934</v>
      </c>
      <c r="E3797" s="11">
        <f>VLOOKUP(C3797,Typology!$A$2:$D$615,4,FALSE)</f>
        <v>5</v>
      </c>
      <c r="F3797" s="9" t="s">
        <v>4155</v>
      </c>
      <c r="G3797" s="9" t="s">
        <v>8519</v>
      </c>
      <c r="H3797">
        <v>816.03718600000002</v>
      </c>
      <c r="I3797">
        <v>816.03718600000002</v>
      </c>
    </row>
    <row r="3798" spans="1:9" x14ac:dyDescent="0.25">
      <c r="A3798" s="8">
        <v>2024</v>
      </c>
      <c r="B3798" s="9" t="s">
        <v>783</v>
      </c>
      <c r="C3798" s="9" t="s">
        <v>4154</v>
      </c>
      <c r="D3798" s="9" t="s">
        <v>4934</v>
      </c>
      <c r="E3798" s="11">
        <f>VLOOKUP(C3798,Typology!$A$2:$D$615,4,FALSE)</f>
        <v>5</v>
      </c>
      <c r="F3798" s="9" t="s">
        <v>4156</v>
      </c>
      <c r="G3798" s="9" t="s">
        <v>8520</v>
      </c>
      <c r="H3798">
        <v>0</v>
      </c>
      <c r="I3798">
        <v>702.23324200000002</v>
      </c>
    </row>
    <row r="3799" spans="1:9" x14ac:dyDescent="0.25">
      <c r="A3799" s="8">
        <v>2024</v>
      </c>
      <c r="B3799" s="9" t="s">
        <v>783</v>
      </c>
      <c r="C3799" s="9" t="s">
        <v>4154</v>
      </c>
      <c r="D3799" s="9" t="s">
        <v>4934</v>
      </c>
      <c r="E3799" s="11">
        <f>VLOOKUP(C3799,Typology!$A$2:$D$615,4,FALSE)</f>
        <v>5</v>
      </c>
      <c r="F3799" s="9" t="s">
        <v>4157</v>
      </c>
      <c r="G3799" s="9" t="s">
        <v>8521</v>
      </c>
      <c r="H3799">
        <v>534.69083699999999</v>
      </c>
      <c r="I3799">
        <v>534.69083699999999</v>
      </c>
    </row>
    <row r="3800" spans="1:9" x14ac:dyDescent="0.25">
      <c r="A3800" s="8">
        <v>2024</v>
      </c>
      <c r="B3800" s="9" t="s">
        <v>783</v>
      </c>
      <c r="C3800" s="9" t="s">
        <v>4154</v>
      </c>
      <c r="D3800" s="9" t="s">
        <v>4934</v>
      </c>
      <c r="E3800" s="11">
        <f>VLOOKUP(C3800,Typology!$A$2:$D$615,4,FALSE)</f>
        <v>5</v>
      </c>
      <c r="F3800" s="9" t="s">
        <v>4158</v>
      </c>
      <c r="G3800" s="9" t="s">
        <v>8522</v>
      </c>
      <c r="H3800">
        <v>541.11655199999996</v>
      </c>
      <c r="I3800">
        <v>541.11655199999996</v>
      </c>
    </row>
    <row r="3801" spans="1:9" x14ac:dyDescent="0.25">
      <c r="A3801" s="8">
        <v>2024</v>
      </c>
      <c r="B3801" s="9" t="s">
        <v>783</v>
      </c>
      <c r="C3801" s="9" t="s">
        <v>4154</v>
      </c>
      <c r="D3801" s="9" t="s">
        <v>4934</v>
      </c>
      <c r="E3801" s="11">
        <f>VLOOKUP(C3801,Typology!$A$2:$D$615,4,FALSE)</f>
        <v>5</v>
      </c>
      <c r="F3801" s="9" t="s">
        <v>682</v>
      </c>
      <c r="G3801" s="9" t="s">
        <v>5826</v>
      </c>
      <c r="H3801">
        <v>0</v>
      </c>
      <c r="I3801">
        <v>1289.2514699999999</v>
      </c>
    </row>
    <row r="3802" spans="1:9" x14ac:dyDescent="0.25">
      <c r="A3802" s="8">
        <v>2024</v>
      </c>
      <c r="B3802" s="9" t="s">
        <v>783</v>
      </c>
      <c r="C3802" s="9" t="s">
        <v>4154</v>
      </c>
      <c r="D3802" s="9" t="s">
        <v>4934</v>
      </c>
      <c r="E3802" s="11">
        <f>VLOOKUP(C3802,Typology!$A$2:$D$615,4,FALSE)</f>
        <v>5</v>
      </c>
      <c r="F3802" s="9" t="s">
        <v>4159</v>
      </c>
      <c r="G3802" s="9" t="s">
        <v>8523</v>
      </c>
      <c r="H3802">
        <v>413.79127099999999</v>
      </c>
      <c r="I3802">
        <v>769.40779699999996</v>
      </c>
    </row>
    <row r="3803" spans="1:9" x14ac:dyDescent="0.25">
      <c r="A3803" s="8">
        <v>2024</v>
      </c>
      <c r="B3803" s="9" t="s">
        <v>783</v>
      </c>
      <c r="C3803" s="9" t="s">
        <v>4154</v>
      </c>
      <c r="D3803" s="9" t="s">
        <v>4934</v>
      </c>
      <c r="E3803" s="11">
        <f>VLOOKUP(C3803,Typology!$A$2:$D$615,4,FALSE)</f>
        <v>5</v>
      </c>
      <c r="F3803" s="9" t="s">
        <v>4160</v>
      </c>
      <c r="G3803" s="9" t="s">
        <v>8524</v>
      </c>
      <c r="H3803">
        <v>82.839134999999999</v>
      </c>
      <c r="I3803">
        <v>82.839134999999999</v>
      </c>
    </row>
    <row r="3804" spans="1:9" x14ac:dyDescent="0.25">
      <c r="A3804" s="8">
        <v>2024</v>
      </c>
      <c r="B3804" s="9" t="s">
        <v>783</v>
      </c>
      <c r="C3804" s="9" t="s">
        <v>4161</v>
      </c>
      <c r="D3804" s="9" t="s">
        <v>4932</v>
      </c>
      <c r="E3804" s="11">
        <f>VLOOKUP(C3804,Typology!$A$2:$D$615,4,FALSE)</f>
        <v>5</v>
      </c>
      <c r="F3804" s="9" t="s">
        <v>4162</v>
      </c>
      <c r="G3804" s="9" t="s">
        <v>8525</v>
      </c>
      <c r="H3804">
        <v>887.19587000000001</v>
      </c>
      <c r="I3804">
        <v>887.19587000000001</v>
      </c>
    </row>
    <row r="3805" spans="1:9" x14ac:dyDescent="0.25">
      <c r="A3805" s="8">
        <v>2024</v>
      </c>
      <c r="B3805" s="9" t="s">
        <v>783</v>
      </c>
      <c r="C3805" s="9" t="s">
        <v>4161</v>
      </c>
      <c r="D3805" s="9" t="s">
        <v>4932</v>
      </c>
      <c r="E3805" s="11">
        <f>VLOOKUP(C3805,Typology!$A$2:$D$615,4,FALSE)</f>
        <v>5</v>
      </c>
      <c r="F3805" s="9" t="s">
        <v>4163</v>
      </c>
      <c r="G3805" s="9" t="s">
        <v>8526</v>
      </c>
      <c r="H3805">
        <v>686.76162899999997</v>
      </c>
      <c r="I3805">
        <v>686.76162899999997</v>
      </c>
    </row>
    <row r="3806" spans="1:9" x14ac:dyDescent="0.25">
      <c r="A3806" s="8">
        <v>2024</v>
      </c>
      <c r="B3806" s="9" t="s">
        <v>783</v>
      </c>
      <c r="C3806" s="9" t="s">
        <v>4161</v>
      </c>
      <c r="D3806" s="9" t="s">
        <v>4932</v>
      </c>
      <c r="E3806" s="11">
        <f>VLOOKUP(C3806,Typology!$A$2:$D$615,4,FALSE)</f>
        <v>5</v>
      </c>
      <c r="F3806" s="9" t="s">
        <v>4164</v>
      </c>
      <c r="G3806" s="9" t="s">
        <v>8527</v>
      </c>
      <c r="H3806">
        <v>0</v>
      </c>
      <c r="I3806">
        <v>1372.5434749999999</v>
      </c>
    </row>
    <row r="3807" spans="1:9" x14ac:dyDescent="0.25">
      <c r="A3807" s="8">
        <v>2024</v>
      </c>
      <c r="B3807" s="9" t="s">
        <v>783</v>
      </c>
      <c r="C3807" s="9" t="s">
        <v>4161</v>
      </c>
      <c r="D3807" s="9" t="s">
        <v>4932</v>
      </c>
      <c r="E3807" s="11">
        <f>VLOOKUP(C3807,Typology!$A$2:$D$615,4,FALSE)</f>
        <v>5</v>
      </c>
      <c r="F3807" s="9" t="s">
        <v>4165</v>
      </c>
      <c r="G3807" s="9" t="s">
        <v>8528</v>
      </c>
      <c r="H3807">
        <v>3</v>
      </c>
      <c r="I3807">
        <v>1285.4234650000001</v>
      </c>
    </row>
    <row r="3808" spans="1:9" x14ac:dyDescent="0.25">
      <c r="A3808" s="8">
        <v>2024</v>
      </c>
      <c r="B3808" s="9" t="s">
        <v>783</v>
      </c>
      <c r="C3808" s="9" t="s">
        <v>4161</v>
      </c>
      <c r="D3808" s="9" t="s">
        <v>4932</v>
      </c>
      <c r="E3808" s="11">
        <f>VLOOKUP(C3808,Typology!$A$2:$D$615,4,FALSE)</f>
        <v>5</v>
      </c>
      <c r="F3808" s="9" t="s">
        <v>4166</v>
      </c>
      <c r="G3808" s="9" t="s">
        <v>8529</v>
      </c>
      <c r="H3808">
        <v>856.88983099999996</v>
      </c>
      <c r="I3808">
        <v>856.88983099999996</v>
      </c>
    </row>
    <row r="3809" spans="1:9" x14ac:dyDescent="0.25">
      <c r="A3809" s="8">
        <v>2024</v>
      </c>
      <c r="B3809" s="9" t="s">
        <v>783</v>
      </c>
      <c r="C3809" s="9" t="s">
        <v>4167</v>
      </c>
      <c r="D3809" s="9" t="s">
        <v>4979</v>
      </c>
      <c r="E3809" s="11">
        <f>VLOOKUP(C3809,Typology!$A$2:$D$615,4,FALSE)</f>
        <v>6</v>
      </c>
      <c r="F3809" s="9" t="s">
        <v>4168</v>
      </c>
      <c r="G3809" s="9" t="s">
        <v>8530</v>
      </c>
      <c r="H3809">
        <v>0</v>
      </c>
      <c r="I3809">
        <v>1671.6696979999999</v>
      </c>
    </row>
    <row r="3810" spans="1:9" x14ac:dyDescent="0.25">
      <c r="A3810" s="8">
        <v>2024</v>
      </c>
      <c r="B3810" s="9" t="s">
        <v>783</v>
      </c>
      <c r="C3810" s="9" t="s">
        <v>4167</v>
      </c>
      <c r="D3810" s="9" t="s">
        <v>4979</v>
      </c>
      <c r="E3810" s="11">
        <f>VLOOKUP(C3810,Typology!$A$2:$D$615,4,FALSE)</f>
        <v>6</v>
      </c>
      <c r="F3810" s="9" t="s">
        <v>533</v>
      </c>
      <c r="G3810" s="9" t="s">
        <v>5698</v>
      </c>
      <c r="H3810">
        <v>0</v>
      </c>
      <c r="I3810">
        <v>3395.9174159999998</v>
      </c>
    </row>
    <row r="3811" spans="1:9" x14ac:dyDescent="0.25">
      <c r="A3811" s="8">
        <v>2024</v>
      </c>
      <c r="B3811" s="9" t="s">
        <v>783</v>
      </c>
      <c r="C3811" s="9" t="s">
        <v>4167</v>
      </c>
      <c r="D3811" s="9" t="s">
        <v>4979</v>
      </c>
      <c r="E3811" s="11">
        <f>VLOOKUP(C3811,Typology!$A$2:$D$615,4,FALSE)</f>
        <v>6</v>
      </c>
      <c r="F3811" s="9" t="s">
        <v>4169</v>
      </c>
      <c r="G3811" s="9" t="s">
        <v>8531</v>
      </c>
      <c r="H3811">
        <v>1744.815904</v>
      </c>
      <c r="I3811">
        <v>1744.815904</v>
      </c>
    </row>
    <row r="3812" spans="1:9" x14ac:dyDescent="0.25">
      <c r="A3812" s="8">
        <v>2024</v>
      </c>
      <c r="B3812" s="9" t="s">
        <v>783</v>
      </c>
      <c r="C3812" s="9" t="s">
        <v>4167</v>
      </c>
      <c r="D3812" s="9" t="s">
        <v>4979</v>
      </c>
      <c r="E3812" s="11">
        <f>VLOOKUP(C3812,Typology!$A$2:$D$615,4,FALSE)</f>
        <v>6</v>
      </c>
      <c r="F3812" s="9" t="s">
        <v>4170</v>
      </c>
      <c r="G3812" s="9" t="s">
        <v>8532</v>
      </c>
      <c r="H3812">
        <v>2281.7982080000002</v>
      </c>
      <c r="I3812">
        <v>3049.320185</v>
      </c>
    </row>
    <row r="3813" spans="1:9" x14ac:dyDescent="0.25">
      <c r="A3813" s="8">
        <v>2024</v>
      </c>
      <c r="B3813" s="9" t="s">
        <v>783</v>
      </c>
      <c r="C3813" s="9" t="s">
        <v>4171</v>
      </c>
      <c r="D3813" s="9" t="s">
        <v>4754</v>
      </c>
      <c r="E3813" s="11">
        <f>VLOOKUP(C3813,Typology!$A$2:$D$615,4,FALSE)</f>
        <v>3</v>
      </c>
      <c r="F3813" s="9" t="s">
        <v>4172</v>
      </c>
      <c r="G3813" s="9" t="s">
        <v>8533</v>
      </c>
      <c r="H3813">
        <v>696.51796000000002</v>
      </c>
      <c r="I3813">
        <v>823.45534699999996</v>
      </c>
    </row>
    <row r="3814" spans="1:9" x14ac:dyDescent="0.25">
      <c r="A3814" s="8">
        <v>2024</v>
      </c>
      <c r="B3814" s="9" t="s">
        <v>783</v>
      </c>
      <c r="C3814" s="9" t="s">
        <v>4171</v>
      </c>
      <c r="D3814" s="9" t="s">
        <v>4754</v>
      </c>
      <c r="E3814" s="11">
        <f>VLOOKUP(C3814,Typology!$A$2:$D$615,4,FALSE)</f>
        <v>3</v>
      </c>
      <c r="F3814" s="9" t="s">
        <v>4173</v>
      </c>
      <c r="G3814" s="9" t="s">
        <v>8534</v>
      </c>
      <c r="H3814">
        <v>0</v>
      </c>
      <c r="I3814">
        <v>371.29688599999997</v>
      </c>
    </row>
    <row r="3815" spans="1:9" x14ac:dyDescent="0.25">
      <c r="A3815" s="8">
        <v>2024</v>
      </c>
      <c r="B3815" s="9" t="s">
        <v>783</v>
      </c>
      <c r="C3815" s="9" t="s">
        <v>4171</v>
      </c>
      <c r="D3815" s="9" t="s">
        <v>4754</v>
      </c>
      <c r="E3815" s="11">
        <f>VLOOKUP(C3815,Typology!$A$2:$D$615,4,FALSE)</f>
        <v>3</v>
      </c>
      <c r="F3815" s="9" t="s">
        <v>4174</v>
      </c>
      <c r="G3815" s="9" t="s">
        <v>8535</v>
      </c>
      <c r="H3815">
        <v>0</v>
      </c>
      <c r="I3815">
        <v>204.10606300000001</v>
      </c>
    </row>
    <row r="3816" spans="1:9" x14ac:dyDescent="0.25">
      <c r="A3816" s="8">
        <v>2024</v>
      </c>
      <c r="B3816" s="9" t="s">
        <v>783</v>
      </c>
      <c r="C3816" s="9" t="s">
        <v>4175</v>
      </c>
      <c r="D3816" s="9" t="s">
        <v>4508</v>
      </c>
      <c r="E3816" s="11">
        <f>VLOOKUP(C3816,Typology!$A$2:$D$615,4,FALSE)</f>
        <v>1</v>
      </c>
      <c r="F3816" s="9" t="s">
        <v>4176</v>
      </c>
      <c r="G3816" s="9" t="s">
        <v>8536</v>
      </c>
      <c r="H3816">
        <v>216.88520399999999</v>
      </c>
      <c r="I3816">
        <v>216.88520399999999</v>
      </c>
    </row>
    <row r="3817" spans="1:9" x14ac:dyDescent="0.25">
      <c r="A3817" s="8">
        <v>2024</v>
      </c>
      <c r="B3817" s="9" t="s">
        <v>783</v>
      </c>
      <c r="C3817" s="9" t="s">
        <v>4175</v>
      </c>
      <c r="D3817" s="9" t="s">
        <v>4508</v>
      </c>
      <c r="E3817" s="11">
        <f>VLOOKUP(C3817,Typology!$A$2:$D$615,4,FALSE)</f>
        <v>1</v>
      </c>
      <c r="F3817" s="9" t="s">
        <v>4177</v>
      </c>
      <c r="G3817" s="9" t="s">
        <v>8537</v>
      </c>
      <c r="H3817">
        <v>0</v>
      </c>
      <c r="I3817">
        <v>252.444568</v>
      </c>
    </row>
    <row r="3818" spans="1:9" x14ac:dyDescent="0.25">
      <c r="A3818" s="8">
        <v>2024</v>
      </c>
      <c r="B3818" s="9" t="s">
        <v>783</v>
      </c>
      <c r="C3818" s="9" t="s">
        <v>4175</v>
      </c>
      <c r="D3818" s="9" t="s">
        <v>4508</v>
      </c>
      <c r="E3818" s="11">
        <f>VLOOKUP(C3818,Typology!$A$2:$D$615,4,FALSE)</f>
        <v>1</v>
      </c>
      <c r="F3818" s="9" t="s">
        <v>4178</v>
      </c>
      <c r="G3818" s="9" t="s">
        <v>8538</v>
      </c>
      <c r="H3818">
        <v>0</v>
      </c>
      <c r="I3818">
        <v>253.049575</v>
      </c>
    </row>
    <row r="3819" spans="1:9" x14ac:dyDescent="0.25">
      <c r="A3819" s="8">
        <v>2024</v>
      </c>
      <c r="B3819" s="9" t="s">
        <v>783</v>
      </c>
      <c r="C3819" s="9" t="s">
        <v>4175</v>
      </c>
      <c r="D3819" s="9" t="s">
        <v>4508</v>
      </c>
      <c r="E3819" s="11">
        <f>VLOOKUP(C3819,Typology!$A$2:$D$615,4,FALSE)</f>
        <v>1</v>
      </c>
      <c r="F3819" s="9" t="s">
        <v>4179</v>
      </c>
      <c r="G3819" s="9" t="s">
        <v>8539</v>
      </c>
      <c r="H3819">
        <v>94.148933999999997</v>
      </c>
      <c r="I3819">
        <v>94.148933999999997</v>
      </c>
    </row>
    <row r="3820" spans="1:9" x14ac:dyDescent="0.25">
      <c r="A3820" s="8">
        <v>2024</v>
      </c>
      <c r="B3820" s="9" t="s">
        <v>783</v>
      </c>
      <c r="C3820" s="9" t="s">
        <v>4175</v>
      </c>
      <c r="D3820" s="9" t="s">
        <v>4508</v>
      </c>
      <c r="E3820" s="11">
        <f>VLOOKUP(C3820,Typology!$A$2:$D$615,4,FALSE)</f>
        <v>1</v>
      </c>
      <c r="F3820" s="9" t="s">
        <v>4180</v>
      </c>
      <c r="G3820" s="9" t="s">
        <v>8540</v>
      </c>
      <c r="H3820">
        <v>77.802302999999995</v>
      </c>
      <c r="I3820">
        <v>77.802302999999995</v>
      </c>
    </row>
    <row r="3821" spans="1:9" x14ac:dyDescent="0.25">
      <c r="A3821" s="8">
        <v>2024</v>
      </c>
      <c r="B3821" s="9" t="s">
        <v>783</v>
      </c>
      <c r="C3821" s="9" t="s">
        <v>4181</v>
      </c>
      <c r="D3821" s="9" t="s">
        <v>4645</v>
      </c>
      <c r="E3821" s="11">
        <f>VLOOKUP(C3821,Typology!$A$2:$D$615,4,FALSE)</f>
        <v>2</v>
      </c>
      <c r="F3821" s="9" t="s">
        <v>4182</v>
      </c>
      <c r="G3821" s="9" t="s">
        <v>8541</v>
      </c>
      <c r="H3821">
        <v>0</v>
      </c>
      <c r="I3821">
        <v>203.686654</v>
      </c>
    </row>
    <row r="3822" spans="1:9" x14ac:dyDescent="0.25">
      <c r="A3822" s="8">
        <v>2024</v>
      </c>
      <c r="B3822" s="9" t="s">
        <v>783</v>
      </c>
      <c r="C3822" s="9" t="s">
        <v>4181</v>
      </c>
      <c r="D3822" s="9" t="s">
        <v>4645</v>
      </c>
      <c r="E3822" s="11">
        <f>VLOOKUP(C3822,Typology!$A$2:$D$615,4,FALSE)</f>
        <v>2</v>
      </c>
      <c r="F3822" s="9" t="s">
        <v>4183</v>
      </c>
      <c r="G3822" s="9" t="s">
        <v>8542</v>
      </c>
      <c r="H3822">
        <v>0</v>
      </c>
      <c r="I3822">
        <v>5.2906399999999998</v>
      </c>
    </row>
    <row r="3823" spans="1:9" x14ac:dyDescent="0.25">
      <c r="A3823" s="8">
        <v>2024</v>
      </c>
      <c r="B3823" s="9" t="s">
        <v>783</v>
      </c>
      <c r="C3823" s="9" t="s">
        <v>4181</v>
      </c>
      <c r="D3823" s="9" t="s">
        <v>4645</v>
      </c>
      <c r="E3823" s="11">
        <f>VLOOKUP(C3823,Typology!$A$2:$D$615,4,FALSE)</f>
        <v>2</v>
      </c>
      <c r="F3823" s="9" t="s">
        <v>4184</v>
      </c>
      <c r="G3823" s="9" t="s">
        <v>8543</v>
      </c>
      <c r="H3823">
        <v>84.087305000000001</v>
      </c>
      <c r="I3823">
        <v>105.087305</v>
      </c>
    </row>
    <row r="3824" spans="1:9" x14ac:dyDescent="0.25">
      <c r="A3824" s="8">
        <v>2024</v>
      </c>
      <c r="B3824" s="9" t="s">
        <v>783</v>
      </c>
      <c r="C3824" s="9" t="s">
        <v>4181</v>
      </c>
      <c r="D3824" s="9" t="s">
        <v>4645</v>
      </c>
      <c r="E3824" s="11">
        <f>VLOOKUP(C3824,Typology!$A$2:$D$615,4,FALSE)</f>
        <v>2</v>
      </c>
      <c r="F3824" s="9" t="s">
        <v>4185</v>
      </c>
      <c r="G3824" s="9" t="s">
        <v>8544</v>
      </c>
      <c r="H3824">
        <v>186.16555599999998</v>
      </c>
      <c r="I3824">
        <v>210.403041</v>
      </c>
    </row>
    <row r="3825" spans="1:9" x14ac:dyDescent="0.25">
      <c r="A3825" s="8">
        <v>2024</v>
      </c>
      <c r="B3825" s="9" t="s">
        <v>783</v>
      </c>
      <c r="C3825" s="9" t="s">
        <v>4186</v>
      </c>
      <c r="D3825" s="9" t="s">
        <v>4511</v>
      </c>
      <c r="E3825" s="11">
        <f>VLOOKUP(C3825,Typology!$A$2:$D$615,4,FALSE)</f>
        <v>1</v>
      </c>
      <c r="F3825" s="9" t="s">
        <v>4187</v>
      </c>
      <c r="G3825" s="9" t="s">
        <v>8545</v>
      </c>
      <c r="H3825">
        <v>165.84281199999998</v>
      </c>
      <c r="I3825">
        <v>656.626848</v>
      </c>
    </row>
    <row r="3826" spans="1:9" x14ac:dyDescent="0.25">
      <c r="A3826" s="8">
        <v>2024</v>
      </c>
      <c r="B3826" s="9" t="s">
        <v>783</v>
      </c>
      <c r="C3826" s="9" t="s">
        <v>4186</v>
      </c>
      <c r="D3826" s="9" t="s">
        <v>4511</v>
      </c>
      <c r="E3826" s="11">
        <f>VLOOKUP(C3826,Typology!$A$2:$D$615,4,FALSE)</f>
        <v>1</v>
      </c>
      <c r="F3826" s="9" t="s">
        <v>4188</v>
      </c>
      <c r="G3826" s="9" t="s">
        <v>8546</v>
      </c>
      <c r="H3826">
        <v>758.59238800000003</v>
      </c>
      <c r="I3826">
        <v>758.59238800000003</v>
      </c>
    </row>
    <row r="3827" spans="1:9" x14ac:dyDescent="0.25">
      <c r="A3827" s="8">
        <v>2024</v>
      </c>
      <c r="B3827" s="9" t="s">
        <v>783</v>
      </c>
      <c r="C3827" s="9" t="s">
        <v>4186</v>
      </c>
      <c r="D3827" s="9" t="s">
        <v>4511</v>
      </c>
      <c r="E3827" s="11">
        <f>VLOOKUP(C3827,Typology!$A$2:$D$615,4,FALSE)</f>
        <v>1</v>
      </c>
      <c r="F3827" s="9" t="s">
        <v>4189</v>
      </c>
      <c r="G3827" s="9" t="s">
        <v>8547</v>
      </c>
      <c r="H3827">
        <v>0</v>
      </c>
      <c r="I3827">
        <v>572.124639</v>
      </c>
    </row>
    <row r="3828" spans="1:9" x14ac:dyDescent="0.25">
      <c r="A3828" s="8">
        <v>2024</v>
      </c>
      <c r="B3828" s="9" t="s">
        <v>783</v>
      </c>
      <c r="C3828" s="9" t="s">
        <v>4190</v>
      </c>
      <c r="D3828" s="9" t="s">
        <v>4510</v>
      </c>
      <c r="E3828" s="11">
        <f>VLOOKUP(C3828,Typology!$A$2:$D$615,4,FALSE)</f>
        <v>1</v>
      </c>
      <c r="F3828" s="9" t="s">
        <v>4191</v>
      </c>
      <c r="G3828" s="9" t="s">
        <v>8548</v>
      </c>
      <c r="H3828">
        <v>0</v>
      </c>
      <c r="I3828">
        <v>3.8159199999999998</v>
      </c>
    </row>
    <row r="3829" spans="1:9" x14ac:dyDescent="0.25">
      <c r="A3829" s="8">
        <v>2024</v>
      </c>
      <c r="B3829" s="9" t="s">
        <v>783</v>
      </c>
      <c r="C3829" s="9" t="s">
        <v>4190</v>
      </c>
      <c r="D3829" s="9" t="s">
        <v>4510</v>
      </c>
      <c r="E3829" s="11">
        <f>VLOOKUP(C3829,Typology!$A$2:$D$615,4,FALSE)</f>
        <v>1</v>
      </c>
      <c r="F3829" s="9" t="s">
        <v>4192</v>
      </c>
      <c r="G3829" s="9" t="s">
        <v>8549</v>
      </c>
      <c r="H3829">
        <v>273.11543899999998</v>
      </c>
      <c r="I3829">
        <v>403.56597399999998</v>
      </c>
    </row>
    <row r="3830" spans="1:9" x14ac:dyDescent="0.25">
      <c r="A3830" s="8">
        <v>2024</v>
      </c>
      <c r="B3830" s="9" t="s">
        <v>783</v>
      </c>
      <c r="C3830" s="9" t="s">
        <v>4190</v>
      </c>
      <c r="D3830" s="9" t="s">
        <v>4510</v>
      </c>
      <c r="E3830" s="11">
        <f>VLOOKUP(C3830,Typology!$A$2:$D$615,4,FALSE)</f>
        <v>1</v>
      </c>
      <c r="F3830" s="9" t="s">
        <v>4193</v>
      </c>
      <c r="G3830" s="9" t="s">
        <v>8550</v>
      </c>
      <c r="H3830">
        <v>0</v>
      </c>
      <c r="I3830">
        <v>175.106987</v>
      </c>
    </row>
    <row r="3831" spans="1:9" x14ac:dyDescent="0.25">
      <c r="A3831" s="8">
        <v>2024</v>
      </c>
      <c r="B3831" s="9" t="s">
        <v>783</v>
      </c>
      <c r="C3831" s="9" t="s">
        <v>4194</v>
      </c>
      <c r="D3831" s="9" t="s">
        <v>4761</v>
      </c>
      <c r="E3831" s="11">
        <f>VLOOKUP(C3831,Typology!$A$2:$D$615,4,FALSE)</f>
        <v>3</v>
      </c>
      <c r="F3831" s="9" t="s">
        <v>4195</v>
      </c>
      <c r="G3831" s="9" t="s">
        <v>8551</v>
      </c>
      <c r="H3831">
        <v>0</v>
      </c>
      <c r="I3831">
        <v>502.73715399999998</v>
      </c>
    </row>
    <row r="3832" spans="1:9" x14ac:dyDescent="0.25">
      <c r="A3832" s="8">
        <v>2024</v>
      </c>
      <c r="B3832" s="9" t="s">
        <v>783</v>
      </c>
      <c r="C3832" s="9" t="s">
        <v>4194</v>
      </c>
      <c r="D3832" s="9" t="s">
        <v>4761</v>
      </c>
      <c r="E3832" s="11">
        <f>VLOOKUP(C3832,Typology!$A$2:$D$615,4,FALSE)</f>
        <v>3</v>
      </c>
      <c r="F3832" s="9" t="s">
        <v>4196</v>
      </c>
      <c r="G3832" s="9" t="s">
        <v>8552</v>
      </c>
      <c r="H3832">
        <v>261.92334299999999</v>
      </c>
      <c r="I3832">
        <v>339.489846</v>
      </c>
    </row>
    <row r="3833" spans="1:9" x14ac:dyDescent="0.25">
      <c r="A3833" s="8">
        <v>2024</v>
      </c>
      <c r="B3833" s="9" t="s">
        <v>783</v>
      </c>
      <c r="C3833" s="9" t="s">
        <v>4194</v>
      </c>
      <c r="D3833" s="9" t="s">
        <v>4761</v>
      </c>
      <c r="E3833" s="11">
        <f>VLOOKUP(C3833,Typology!$A$2:$D$615,4,FALSE)</f>
        <v>3</v>
      </c>
      <c r="F3833" s="9" t="s">
        <v>4197</v>
      </c>
      <c r="G3833" s="9" t="s">
        <v>8553</v>
      </c>
      <c r="H3833">
        <v>250.11148700000001</v>
      </c>
      <c r="I3833">
        <v>250.11148700000001</v>
      </c>
    </row>
    <row r="3834" spans="1:9" x14ac:dyDescent="0.25">
      <c r="A3834" s="8">
        <v>2024</v>
      </c>
      <c r="B3834" s="9" t="s">
        <v>783</v>
      </c>
      <c r="C3834" s="9" t="s">
        <v>4194</v>
      </c>
      <c r="D3834" s="9" t="s">
        <v>4761</v>
      </c>
      <c r="E3834" s="11">
        <f>VLOOKUP(C3834,Typology!$A$2:$D$615,4,FALSE)</f>
        <v>3</v>
      </c>
      <c r="F3834" s="9" t="s">
        <v>4198</v>
      </c>
      <c r="G3834" s="9" t="s">
        <v>8554</v>
      </c>
      <c r="H3834">
        <v>0.81188099999999996</v>
      </c>
      <c r="I3834">
        <v>37.400137000000001</v>
      </c>
    </row>
    <row r="3835" spans="1:9" x14ac:dyDescent="0.25">
      <c r="A3835" s="8">
        <v>2024</v>
      </c>
      <c r="B3835" s="9" t="s">
        <v>783</v>
      </c>
      <c r="C3835" s="9" t="s">
        <v>4199</v>
      </c>
      <c r="D3835" s="9" t="s">
        <v>4758</v>
      </c>
      <c r="E3835" s="11">
        <f>VLOOKUP(C3835,Typology!$A$2:$D$615,4,FALSE)</f>
        <v>3</v>
      </c>
      <c r="F3835" s="9" t="s">
        <v>4200</v>
      </c>
      <c r="G3835" s="9" t="s">
        <v>8555</v>
      </c>
      <c r="H3835">
        <v>351.57384200000001</v>
      </c>
      <c r="I3835">
        <v>351.57384200000001</v>
      </c>
    </row>
    <row r="3836" spans="1:9" x14ac:dyDescent="0.25">
      <c r="A3836" s="8">
        <v>2024</v>
      </c>
      <c r="B3836" s="9" t="s">
        <v>783</v>
      </c>
      <c r="C3836" s="9" t="s">
        <v>4199</v>
      </c>
      <c r="D3836" s="9" t="s">
        <v>4758</v>
      </c>
      <c r="E3836" s="11">
        <f>VLOOKUP(C3836,Typology!$A$2:$D$615,4,FALSE)</f>
        <v>3</v>
      </c>
      <c r="F3836" s="9" t="s">
        <v>4201</v>
      </c>
      <c r="G3836" s="9" t="s">
        <v>8556</v>
      </c>
      <c r="H3836">
        <v>0</v>
      </c>
      <c r="I3836">
        <v>251.653584</v>
      </c>
    </row>
    <row r="3837" spans="1:9" x14ac:dyDescent="0.25">
      <c r="A3837" s="8">
        <v>2024</v>
      </c>
      <c r="B3837" s="9" t="s">
        <v>783</v>
      </c>
      <c r="C3837" s="9" t="s">
        <v>4199</v>
      </c>
      <c r="D3837" s="9" t="s">
        <v>4758</v>
      </c>
      <c r="E3837" s="11">
        <f>VLOOKUP(C3837,Typology!$A$2:$D$615,4,FALSE)</f>
        <v>3</v>
      </c>
      <c r="F3837" s="9" t="s">
        <v>4202</v>
      </c>
      <c r="G3837" s="9" t="s">
        <v>8557</v>
      </c>
      <c r="H3837">
        <v>68</v>
      </c>
      <c r="I3837">
        <v>273.554913</v>
      </c>
    </row>
    <row r="3838" spans="1:9" x14ac:dyDescent="0.25">
      <c r="A3838" s="8">
        <v>2024</v>
      </c>
      <c r="B3838" s="9" t="s">
        <v>783</v>
      </c>
      <c r="C3838" s="9" t="s">
        <v>4203</v>
      </c>
      <c r="D3838" s="9" t="s">
        <v>5537</v>
      </c>
      <c r="E3838" s="11">
        <f>VLOOKUP(C3838,Typology!$A$2:$D$615,4,FALSE)</f>
        <v>3</v>
      </c>
      <c r="F3838" s="9" t="s">
        <v>720</v>
      </c>
      <c r="G3838" s="9" t="s">
        <v>5853</v>
      </c>
      <c r="H3838">
        <v>0</v>
      </c>
      <c r="I3838">
        <v>211.93332799999999</v>
      </c>
    </row>
    <row r="3839" spans="1:9" x14ac:dyDescent="0.25">
      <c r="A3839" s="8">
        <v>2024</v>
      </c>
      <c r="B3839" s="9" t="s">
        <v>783</v>
      </c>
      <c r="C3839" s="9" t="s">
        <v>4203</v>
      </c>
      <c r="D3839" s="9" t="s">
        <v>5537</v>
      </c>
      <c r="E3839" s="11">
        <f>VLOOKUP(C3839,Typology!$A$2:$D$615,4,FALSE)</f>
        <v>3</v>
      </c>
      <c r="F3839" s="9" t="s">
        <v>4204</v>
      </c>
      <c r="G3839" s="9" t="s">
        <v>8558</v>
      </c>
      <c r="H3839">
        <v>538.27038200000004</v>
      </c>
      <c r="I3839">
        <v>538.27038200000004</v>
      </c>
    </row>
    <row r="3840" spans="1:9" x14ac:dyDescent="0.25">
      <c r="A3840" s="8">
        <v>2024</v>
      </c>
      <c r="B3840" s="9" t="s">
        <v>783</v>
      </c>
      <c r="C3840" s="9" t="s">
        <v>4203</v>
      </c>
      <c r="D3840" s="9" t="s">
        <v>5537</v>
      </c>
      <c r="E3840" s="11">
        <f>VLOOKUP(C3840,Typology!$A$2:$D$615,4,FALSE)</f>
        <v>3</v>
      </c>
      <c r="F3840" s="9" t="s">
        <v>721</v>
      </c>
      <c r="G3840" s="9" t="s">
        <v>5854</v>
      </c>
      <c r="H3840">
        <v>0</v>
      </c>
      <c r="I3840">
        <v>245.37023299999998</v>
      </c>
    </row>
    <row r="3841" spans="1:9" x14ac:dyDescent="0.25">
      <c r="A3841" s="8">
        <v>2024</v>
      </c>
      <c r="B3841" s="9" t="s">
        <v>783</v>
      </c>
      <c r="C3841" s="9" t="s">
        <v>4205</v>
      </c>
      <c r="D3841" s="9" t="s">
        <v>4759</v>
      </c>
      <c r="E3841" s="11">
        <f>VLOOKUP(C3841,Typology!$A$2:$D$615,4,FALSE)</f>
        <v>3</v>
      </c>
      <c r="F3841" s="9" t="s">
        <v>4206</v>
      </c>
      <c r="G3841" s="9" t="s">
        <v>8559</v>
      </c>
      <c r="H3841">
        <v>0</v>
      </c>
      <c r="I3841">
        <v>314.37671399999999</v>
      </c>
    </row>
    <row r="3842" spans="1:9" x14ac:dyDescent="0.25">
      <c r="A3842" s="8">
        <v>2024</v>
      </c>
      <c r="B3842" s="9" t="s">
        <v>783</v>
      </c>
      <c r="C3842" s="9" t="s">
        <v>4205</v>
      </c>
      <c r="D3842" s="9" t="s">
        <v>4759</v>
      </c>
      <c r="E3842" s="11">
        <f>VLOOKUP(C3842,Typology!$A$2:$D$615,4,FALSE)</f>
        <v>3</v>
      </c>
      <c r="F3842" s="9" t="s">
        <v>4208</v>
      </c>
      <c r="G3842" s="9" t="s">
        <v>8561</v>
      </c>
      <c r="H3842">
        <v>0</v>
      </c>
      <c r="I3842">
        <v>384.36522000000002</v>
      </c>
    </row>
    <row r="3843" spans="1:9" x14ac:dyDescent="0.25">
      <c r="A3843" s="8">
        <v>2024</v>
      </c>
      <c r="B3843" s="9" t="s">
        <v>783</v>
      </c>
      <c r="C3843" s="9" t="s">
        <v>4205</v>
      </c>
      <c r="D3843" s="9" t="s">
        <v>4759</v>
      </c>
      <c r="E3843" s="11">
        <f>VLOOKUP(C3843,Typology!$A$2:$D$615,4,FALSE)</f>
        <v>3</v>
      </c>
      <c r="F3843" s="9" t="s">
        <v>4209</v>
      </c>
      <c r="G3843" s="9" t="s">
        <v>8562</v>
      </c>
      <c r="H3843">
        <v>567.35317099999997</v>
      </c>
      <c r="I3843">
        <v>567.35317099999997</v>
      </c>
    </row>
    <row r="3844" spans="1:9" x14ac:dyDescent="0.25">
      <c r="A3844" s="8">
        <v>2024</v>
      </c>
      <c r="B3844" s="9" t="s">
        <v>783</v>
      </c>
      <c r="C3844" s="9" t="s">
        <v>4210</v>
      </c>
      <c r="D3844" s="9" t="s">
        <v>5522</v>
      </c>
      <c r="E3844" s="11">
        <f>VLOOKUP(C3844,Typology!$A$2:$D$615,4,FALSE)</f>
        <v>1</v>
      </c>
      <c r="F3844" s="9" t="s">
        <v>4211</v>
      </c>
      <c r="G3844" s="9" t="s">
        <v>8563</v>
      </c>
      <c r="H3844">
        <v>0</v>
      </c>
      <c r="I3844">
        <v>285.60515299999997</v>
      </c>
    </row>
    <row r="3845" spans="1:9" x14ac:dyDescent="0.25">
      <c r="A3845" s="8">
        <v>2024</v>
      </c>
      <c r="B3845" s="9" t="s">
        <v>783</v>
      </c>
      <c r="C3845" s="9" t="s">
        <v>4210</v>
      </c>
      <c r="D3845" s="9" t="s">
        <v>5522</v>
      </c>
      <c r="E3845" s="11">
        <f>VLOOKUP(C3845,Typology!$A$2:$D$615,4,FALSE)</f>
        <v>1</v>
      </c>
      <c r="F3845" s="9" t="s">
        <v>4212</v>
      </c>
      <c r="G3845" s="9" t="s">
        <v>8564</v>
      </c>
      <c r="H3845">
        <v>0</v>
      </c>
      <c r="I3845">
        <v>311.41220299999998</v>
      </c>
    </row>
    <row r="3846" spans="1:9" x14ac:dyDescent="0.25">
      <c r="A3846" s="8">
        <v>2024</v>
      </c>
      <c r="B3846" s="9" t="s">
        <v>783</v>
      </c>
      <c r="C3846" s="9" t="s">
        <v>4210</v>
      </c>
      <c r="D3846" s="9" t="s">
        <v>5522</v>
      </c>
      <c r="E3846" s="11">
        <f>VLOOKUP(C3846,Typology!$A$2:$D$615,4,FALSE)</f>
        <v>1</v>
      </c>
      <c r="F3846" s="9" t="s">
        <v>4210</v>
      </c>
      <c r="G3846" s="9" t="s">
        <v>5522</v>
      </c>
      <c r="H3846">
        <v>17.830000000000002</v>
      </c>
      <c r="I3846">
        <v>24.721686999999999</v>
      </c>
    </row>
    <row r="3847" spans="1:9" x14ac:dyDescent="0.25">
      <c r="A3847" s="8">
        <v>2024</v>
      </c>
      <c r="B3847" s="9" t="s">
        <v>783</v>
      </c>
      <c r="C3847" s="9" t="s">
        <v>4210</v>
      </c>
      <c r="D3847" s="9" t="s">
        <v>5522</v>
      </c>
      <c r="E3847" s="11">
        <f>VLOOKUP(C3847,Typology!$A$2:$D$615,4,FALSE)</f>
        <v>1</v>
      </c>
      <c r="F3847" s="9" t="s">
        <v>4213</v>
      </c>
      <c r="G3847" s="9" t="s">
        <v>7495</v>
      </c>
      <c r="H3847">
        <v>583.07953699999996</v>
      </c>
      <c r="I3847">
        <v>583.07953699999996</v>
      </c>
    </row>
    <row r="3848" spans="1:9" x14ac:dyDescent="0.25">
      <c r="A3848" s="8">
        <v>2024</v>
      </c>
      <c r="B3848" s="9" t="s">
        <v>783</v>
      </c>
      <c r="C3848" s="9" t="s">
        <v>4214</v>
      </c>
      <c r="D3848" s="9" t="s">
        <v>5536</v>
      </c>
      <c r="E3848" s="11">
        <f>VLOOKUP(C3848,Typology!$A$2:$D$615,4,FALSE)</f>
        <v>1</v>
      </c>
      <c r="F3848" s="9" t="s">
        <v>4215</v>
      </c>
      <c r="G3848" s="9" t="s">
        <v>8565</v>
      </c>
      <c r="H3848">
        <v>270.27055899999999</v>
      </c>
      <c r="I3848">
        <v>316.79693500000002</v>
      </c>
    </row>
    <row r="3849" spans="1:9" x14ac:dyDescent="0.25">
      <c r="A3849" s="8">
        <v>2024</v>
      </c>
      <c r="B3849" s="9" t="s">
        <v>783</v>
      </c>
      <c r="C3849" s="9" t="s">
        <v>4214</v>
      </c>
      <c r="D3849" s="9" t="s">
        <v>5536</v>
      </c>
      <c r="E3849" s="11">
        <f>VLOOKUP(C3849,Typology!$A$2:$D$615,4,FALSE)</f>
        <v>1</v>
      </c>
      <c r="F3849" s="9" t="s">
        <v>4216</v>
      </c>
      <c r="G3849" s="9" t="s">
        <v>8566</v>
      </c>
      <c r="H3849">
        <v>100.774567</v>
      </c>
      <c r="I3849">
        <v>127.77456699999999</v>
      </c>
    </row>
    <row r="3850" spans="1:9" x14ac:dyDescent="0.25">
      <c r="A3850" s="8">
        <v>2024</v>
      </c>
      <c r="B3850" s="9" t="s">
        <v>783</v>
      </c>
      <c r="C3850" s="9" t="s">
        <v>4214</v>
      </c>
      <c r="D3850" s="9" t="s">
        <v>5536</v>
      </c>
      <c r="E3850" s="11">
        <f>VLOOKUP(C3850,Typology!$A$2:$D$615,4,FALSE)</f>
        <v>1</v>
      </c>
      <c r="F3850" s="9" t="s">
        <v>4217</v>
      </c>
      <c r="G3850" s="9" t="s">
        <v>8567</v>
      </c>
      <c r="H3850">
        <v>87.834564999999998</v>
      </c>
      <c r="I3850">
        <v>99.51194799999999</v>
      </c>
    </row>
    <row r="3851" spans="1:9" x14ac:dyDescent="0.25">
      <c r="A3851" s="8">
        <v>2024</v>
      </c>
      <c r="B3851" s="9" t="s">
        <v>783</v>
      </c>
      <c r="C3851" s="9" t="s">
        <v>4214</v>
      </c>
      <c r="D3851" s="9" t="s">
        <v>5536</v>
      </c>
      <c r="E3851" s="11">
        <f>VLOOKUP(C3851,Typology!$A$2:$D$615,4,FALSE)</f>
        <v>1</v>
      </c>
      <c r="F3851" s="9" t="s">
        <v>4218</v>
      </c>
      <c r="G3851" s="9" t="s">
        <v>8568</v>
      </c>
      <c r="H3851">
        <v>0</v>
      </c>
      <c r="I3851">
        <v>182.24323299999998</v>
      </c>
    </row>
    <row r="3852" spans="1:9" x14ac:dyDescent="0.25">
      <c r="A3852" s="8">
        <v>2024</v>
      </c>
      <c r="B3852" s="9" t="s">
        <v>783</v>
      </c>
      <c r="C3852" s="9" t="s">
        <v>4214</v>
      </c>
      <c r="D3852" s="9" t="s">
        <v>5536</v>
      </c>
      <c r="E3852" s="11">
        <f>VLOOKUP(C3852,Typology!$A$2:$D$615,4,FALSE)</f>
        <v>1</v>
      </c>
      <c r="F3852" s="9" t="s">
        <v>4219</v>
      </c>
      <c r="G3852" s="9" t="s">
        <v>8569</v>
      </c>
      <c r="H3852">
        <v>100.040926</v>
      </c>
      <c r="I3852">
        <v>115.069226</v>
      </c>
    </row>
    <row r="3853" spans="1:9" x14ac:dyDescent="0.25">
      <c r="A3853" s="8">
        <v>2024</v>
      </c>
      <c r="B3853" s="9" t="s">
        <v>783</v>
      </c>
      <c r="C3853" s="9" t="s">
        <v>4214</v>
      </c>
      <c r="D3853" s="9" t="s">
        <v>5536</v>
      </c>
      <c r="E3853" s="11">
        <f>VLOOKUP(C3853,Typology!$A$2:$D$615,4,FALSE)</f>
        <v>1</v>
      </c>
      <c r="F3853" s="9" t="s">
        <v>4220</v>
      </c>
      <c r="G3853" s="9" t="s">
        <v>8570</v>
      </c>
      <c r="H3853">
        <v>0</v>
      </c>
      <c r="I3853">
        <v>310.36422800000003</v>
      </c>
    </row>
    <row r="3854" spans="1:9" x14ac:dyDescent="0.25">
      <c r="A3854" s="8">
        <v>2024</v>
      </c>
      <c r="B3854" s="9" t="s">
        <v>783</v>
      </c>
      <c r="C3854" s="9" t="s">
        <v>4221</v>
      </c>
      <c r="D3854" s="9" t="s">
        <v>4760</v>
      </c>
      <c r="E3854" s="11">
        <f>VLOOKUP(C3854,Typology!$A$2:$D$615,4,FALSE)</f>
        <v>3</v>
      </c>
      <c r="F3854" s="9" t="s">
        <v>4222</v>
      </c>
      <c r="G3854" s="9" t="s">
        <v>8571</v>
      </c>
      <c r="H3854">
        <v>310.488203</v>
      </c>
      <c r="I3854">
        <v>310.488203</v>
      </c>
    </row>
    <row r="3855" spans="1:9" x14ac:dyDescent="0.25">
      <c r="A3855" s="8">
        <v>2024</v>
      </c>
      <c r="B3855" s="9" t="s">
        <v>783</v>
      </c>
      <c r="C3855" s="9" t="s">
        <v>4221</v>
      </c>
      <c r="D3855" s="9" t="s">
        <v>4760</v>
      </c>
      <c r="E3855" s="11">
        <f>VLOOKUP(C3855,Typology!$A$2:$D$615,4,FALSE)</f>
        <v>3</v>
      </c>
      <c r="F3855" s="9" t="s">
        <v>4223</v>
      </c>
      <c r="G3855" s="9" t="s">
        <v>8572</v>
      </c>
      <c r="H3855">
        <v>0</v>
      </c>
      <c r="I3855">
        <v>359.34606700000001</v>
      </c>
    </row>
    <row r="3856" spans="1:9" x14ac:dyDescent="0.25">
      <c r="A3856" s="8">
        <v>2024</v>
      </c>
      <c r="B3856" s="9" t="s">
        <v>783</v>
      </c>
      <c r="C3856" s="9" t="s">
        <v>4221</v>
      </c>
      <c r="D3856" s="9" t="s">
        <v>4760</v>
      </c>
      <c r="E3856" s="11">
        <f>VLOOKUP(C3856,Typology!$A$2:$D$615,4,FALSE)</f>
        <v>3</v>
      </c>
      <c r="F3856" s="9" t="s">
        <v>4224</v>
      </c>
      <c r="G3856" s="9" t="s">
        <v>8573</v>
      </c>
      <c r="H3856">
        <v>374.07961299999999</v>
      </c>
      <c r="I3856">
        <v>374.07961299999999</v>
      </c>
    </row>
    <row r="3857" spans="1:9" x14ac:dyDescent="0.25">
      <c r="A3857" s="8">
        <v>2024</v>
      </c>
      <c r="B3857" s="9" t="s">
        <v>783</v>
      </c>
      <c r="C3857" s="9" t="s">
        <v>4221</v>
      </c>
      <c r="D3857" s="9" t="s">
        <v>4760</v>
      </c>
      <c r="E3857" s="11">
        <f>VLOOKUP(C3857,Typology!$A$2:$D$615,4,FALSE)</f>
        <v>3</v>
      </c>
      <c r="F3857" s="9" t="s">
        <v>4225</v>
      </c>
      <c r="G3857" s="9" t="s">
        <v>8574</v>
      </c>
      <c r="H3857">
        <v>0</v>
      </c>
      <c r="I3857">
        <v>354.09351600000002</v>
      </c>
    </row>
    <row r="3858" spans="1:9" x14ac:dyDescent="0.25">
      <c r="A3858" s="8">
        <v>2024</v>
      </c>
      <c r="B3858" s="9" t="s">
        <v>783</v>
      </c>
      <c r="C3858" s="9" t="s">
        <v>4226</v>
      </c>
      <c r="D3858" s="9" t="s">
        <v>4518</v>
      </c>
      <c r="E3858" s="11">
        <f>VLOOKUP(C3858,Typology!$A$2:$D$615,4,FALSE)</f>
        <v>1</v>
      </c>
      <c r="F3858" s="9" t="s">
        <v>4227</v>
      </c>
      <c r="G3858" s="9" t="s">
        <v>8575</v>
      </c>
      <c r="H3858">
        <v>205.57189</v>
      </c>
      <c r="I3858">
        <v>243.829926</v>
      </c>
    </row>
    <row r="3859" spans="1:9" x14ac:dyDescent="0.25">
      <c r="A3859" s="8">
        <v>2024</v>
      </c>
      <c r="B3859" s="9" t="s">
        <v>783</v>
      </c>
      <c r="C3859" s="9" t="s">
        <v>4226</v>
      </c>
      <c r="D3859" s="9" t="s">
        <v>4518</v>
      </c>
      <c r="E3859" s="11">
        <f>VLOOKUP(C3859,Typology!$A$2:$D$615,4,FALSE)</f>
        <v>1</v>
      </c>
      <c r="F3859" s="9" t="s">
        <v>452</v>
      </c>
      <c r="G3859" s="9" t="s">
        <v>5623</v>
      </c>
      <c r="H3859">
        <v>0</v>
      </c>
      <c r="I3859">
        <v>244.170683</v>
      </c>
    </row>
    <row r="3860" spans="1:9" x14ac:dyDescent="0.25">
      <c r="A3860" s="8">
        <v>2024</v>
      </c>
      <c r="B3860" s="9" t="s">
        <v>783</v>
      </c>
      <c r="C3860" s="9" t="s">
        <v>4228</v>
      </c>
      <c r="D3860" s="9" t="s">
        <v>5540</v>
      </c>
      <c r="E3860" s="11">
        <f>VLOOKUP(C3860,Typology!$A$2:$D$615,4,FALSE)</f>
        <v>1</v>
      </c>
      <c r="F3860" s="9" t="s">
        <v>4229</v>
      </c>
      <c r="G3860" s="9" t="s">
        <v>8576</v>
      </c>
      <c r="H3860">
        <v>0</v>
      </c>
      <c r="I3860">
        <v>219.44308799999999</v>
      </c>
    </row>
    <row r="3861" spans="1:9" x14ac:dyDescent="0.25">
      <c r="A3861" s="8">
        <v>2024</v>
      </c>
      <c r="B3861" s="9" t="s">
        <v>783</v>
      </c>
      <c r="C3861" s="9" t="s">
        <v>4228</v>
      </c>
      <c r="D3861" s="9" t="s">
        <v>5540</v>
      </c>
      <c r="E3861" s="11">
        <f>VLOOKUP(C3861,Typology!$A$2:$D$615,4,FALSE)</f>
        <v>1</v>
      </c>
      <c r="F3861" s="9" t="s">
        <v>4230</v>
      </c>
      <c r="G3861" s="9" t="s">
        <v>8577</v>
      </c>
      <c r="H3861">
        <v>222.31852900000001</v>
      </c>
      <c r="I3861">
        <v>265.17063999999999</v>
      </c>
    </row>
    <row r="3862" spans="1:9" x14ac:dyDescent="0.25">
      <c r="A3862" s="8">
        <v>2024</v>
      </c>
      <c r="B3862" s="9" t="s">
        <v>783</v>
      </c>
      <c r="C3862" s="9" t="s">
        <v>4231</v>
      </c>
      <c r="D3862" s="9" t="s">
        <v>4519</v>
      </c>
      <c r="E3862" s="11">
        <f>VLOOKUP(C3862,Typology!$A$2:$D$615,4,FALSE)</f>
        <v>1</v>
      </c>
      <c r="F3862" s="9" t="s">
        <v>4232</v>
      </c>
      <c r="G3862" s="9" t="s">
        <v>8578</v>
      </c>
      <c r="H3862">
        <v>0</v>
      </c>
      <c r="I3862">
        <v>207.77903800000001</v>
      </c>
    </row>
    <row r="3863" spans="1:9" x14ac:dyDescent="0.25">
      <c r="A3863" s="8">
        <v>2024</v>
      </c>
      <c r="B3863" s="9" t="s">
        <v>783</v>
      </c>
      <c r="C3863" s="9" t="s">
        <v>4231</v>
      </c>
      <c r="D3863" s="9" t="s">
        <v>4519</v>
      </c>
      <c r="E3863" s="11">
        <f>VLOOKUP(C3863,Typology!$A$2:$D$615,4,FALSE)</f>
        <v>1</v>
      </c>
      <c r="F3863" s="9" t="s">
        <v>4233</v>
      </c>
      <c r="G3863" s="9" t="s">
        <v>5985</v>
      </c>
      <c r="H3863">
        <v>257.15942100000001</v>
      </c>
      <c r="I3863">
        <v>294.39174400000002</v>
      </c>
    </row>
    <row r="3864" spans="1:9" x14ac:dyDescent="0.25">
      <c r="A3864" s="8">
        <v>2024</v>
      </c>
      <c r="B3864" s="9" t="s">
        <v>783</v>
      </c>
      <c r="C3864" s="9" t="s">
        <v>4234</v>
      </c>
      <c r="D3864" s="9" t="s">
        <v>4521</v>
      </c>
      <c r="E3864" s="11">
        <f>VLOOKUP(C3864,Typology!$A$2:$D$615,4,FALSE)</f>
        <v>1</v>
      </c>
      <c r="F3864" s="9" t="s">
        <v>4235</v>
      </c>
      <c r="G3864" s="9" t="s">
        <v>8579</v>
      </c>
      <c r="H3864">
        <v>0</v>
      </c>
      <c r="I3864">
        <v>241.76023000000001</v>
      </c>
    </row>
    <row r="3865" spans="1:9" x14ac:dyDescent="0.25">
      <c r="A3865" s="8">
        <v>2024</v>
      </c>
      <c r="B3865" s="9" t="s">
        <v>783</v>
      </c>
      <c r="C3865" s="9" t="s">
        <v>4234</v>
      </c>
      <c r="D3865" s="9" t="s">
        <v>4521</v>
      </c>
      <c r="E3865" s="11">
        <f>VLOOKUP(C3865,Typology!$A$2:$D$615,4,FALSE)</f>
        <v>1</v>
      </c>
      <c r="F3865" s="9" t="s">
        <v>4236</v>
      </c>
      <c r="G3865" s="9" t="s">
        <v>8580</v>
      </c>
      <c r="H3865">
        <v>258.56428699999998</v>
      </c>
      <c r="I3865">
        <v>297.56428699999998</v>
      </c>
    </row>
    <row r="3866" spans="1:9" x14ac:dyDescent="0.25">
      <c r="A3866" s="8">
        <v>2024</v>
      </c>
      <c r="B3866" s="9" t="s">
        <v>783</v>
      </c>
      <c r="C3866" s="9" t="s">
        <v>4237</v>
      </c>
      <c r="D3866" s="9" t="s">
        <v>4522</v>
      </c>
      <c r="E3866" s="11">
        <f>VLOOKUP(C3866,Typology!$A$2:$D$615,4,FALSE)</f>
        <v>1</v>
      </c>
      <c r="F3866" s="9" t="s">
        <v>4238</v>
      </c>
      <c r="G3866" s="9" t="s">
        <v>8581</v>
      </c>
      <c r="H3866">
        <v>181.286484</v>
      </c>
      <c r="I3866">
        <v>202.191249</v>
      </c>
    </row>
    <row r="3867" spans="1:9" x14ac:dyDescent="0.25">
      <c r="A3867" s="8">
        <v>2024</v>
      </c>
      <c r="B3867" s="9" t="s">
        <v>783</v>
      </c>
      <c r="C3867" s="9" t="s">
        <v>4237</v>
      </c>
      <c r="D3867" s="9" t="s">
        <v>4522</v>
      </c>
      <c r="E3867" s="11">
        <f>VLOOKUP(C3867,Typology!$A$2:$D$615,4,FALSE)</f>
        <v>1</v>
      </c>
      <c r="F3867" s="9" t="s">
        <v>4239</v>
      </c>
      <c r="G3867" s="9" t="s">
        <v>8582</v>
      </c>
      <c r="H3867">
        <v>0</v>
      </c>
      <c r="I3867">
        <v>163.407692</v>
      </c>
    </row>
    <row r="3868" spans="1:9" x14ac:dyDescent="0.25">
      <c r="A3868" s="8">
        <v>2024</v>
      </c>
      <c r="B3868" s="9" t="s">
        <v>783</v>
      </c>
      <c r="C3868" s="9" t="s">
        <v>4240</v>
      </c>
      <c r="D3868" s="9" t="s">
        <v>4762</v>
      </c>
      <c r="E3868" s="11">
        <f>VLOOKUP(C3868,Typology!$A$2:$D$615,4,FALSE)</f>
        <v>3</v>
      </c>
      <c r="F3868" s="9" t="s">
        <v>4241</v>
      </c>
      <c r="G3868" s="9" t="s">
        <v>8583</v>
      </c>
      <c r="H3868">
        <v>0</v>
      </c>
      <c r="I3868">
        <v>331.16529800000001</v>
      </c>
    </row>
    <row r="3869" spans="1:9" x14ac:dyDescent="0.25">
      <c r="A3869" s="8">
        <v>2024</v>
      </c>
      <c r="B3869" s="9" t="s">
        <v>783</v>
      </c>
      <c r="C3869" s="9" t="s">
        <v>4240</v>
      </c>
      <c r="D3869" s="9" t="s">
        <v>4762</v>
      </c>
      <c r="E3869" s="11">
        <f>VLOOKUP(C3869,Typology!$A$2:$D$615,4,FALSE)</f>
        <v>3</v>
      </c>
      <c r="F3869" s="9" t="s">
        <v>4242</v>
      </c>
      <c r="G3869" s="9" t="s">
        <v>8584</v>
      </c>
      <c r="H3869">
        <v>662.21426199999996</v>
      </c>
      <c r="I3869">
        <v>662.21426199999996</v>
      </c>
    </row>
    <row r="3870" spans="1:9" x14ac:dyDescent="0.25">
      <c r="A3870" s="8">
        <v>2024</v>
      </c>
      <c r="B3870" s="9" t="s">
        <v>783</v>
      </c>
      <c r="C3870" s="9" t="s">
        <v>4240</v>
      </c>
      <c r="D3870" s="9" t="s">
        <v>4762</v>
      </c>
      <c r="E3870" s="11">
        <f>VLOOKUP(C3870,Typology!$A$2:$D$615,4,FALSE)</f>
        <v>3</v>
      </c>
      <c r="F3870" s="9" t="s">
        <v>627</v>
      </c>
      <c r="G3870" s="9" t="s">
        <v>5778</v>
      </c>
      <c r="H3870">
        <v>0</v>
      </c>
      <c r="I3870">
        <v>359.53983599999998</v>
      </c>
    </row>
    <row r="3871" spans="1:9" x14ac:dyDescent="0.25">
      <c r="A3871" s="8">
        <v>2024</v>
      </c>
      <c r="B3871" s="9" t="s">
        <v>783</v>
      </c>
      <c r="C3871" s="9" t="s">
        <v>4243</v>
      </c>
      <c r="D3871" s="9" t="s">
        <v>4646</v>
      </c>
      <c r="E3871" s="11">
        <f>VLOOKUP(C3871,Typology!$A$2:$D$615,4,FALSE)</f>
        <v>2</v>
      </c>
      <c r="F3871" s="9" t="s">
        <v>4244</v>
      </c>
      <c r="G3871" s="9" t="s">
        <v>6510</v>
      </c>
      <c r="H3871">
        <v>423.53339599999998</v>
      </c>
      <c r="I3871">
        <v>423.53339599999998</v>
      </c>
    </row>
    <row r="3872" spans="1:9" x14ac:dyDescent="0.25">
      <c r="A3872" s="8">
        <v>2024</v>
      </c>
      <c r="B3872" s="9" t="s">
        <v>783</v>
      </c>
      <c r="C3872" s="9" t="s">
        <v>4243</v>
      </c>
      <c r="D3872" s="9" t="s">
        <v>4646</v>
      </c>
      <c r="E3872" s="11">
        <f>VLOOKUP(C3872,Typology!$A$2:$D$615,4,FALSE)</f>
        <v>2</v>
      </c>
      <c r="F3872" s="9" t="s">
        <v>4245</v>
      </c>
      <c r="G3872" s="9" t="s">
        <v>8585</v>
      </c>
      <c r="H3872">
        <v>77.300907999999993</v>
      </c>
      <c r="I3872">
        <v>351.32887399999998</v>
      </c>
    </row>
    <row r="3873" spans="1:9" x14ac:dyDescent="0.25">
      <c r="A3873" s="8">
        <v>2024</v>
      </c>
      <c r="B3873" s="9" t="s">
        <v>783</v>
      </c>
      <c r="C3873" s="9" t="s">
        <v>4243</v>
      </c>
      <c r="D3873" s="9" t="s">
        <v>4646</v>
      </c>
      <c r="E3873" s="11">
        <f>VLOOKUP(C3873,Typology!$A$2:$D$615,4,FALSE)</f>
        <v>2</v>
      </c>
      <c r="F3873" s="9" t="s">
        <v>4246</v>
      </c>
      <c r="G3873" s="9" t="s">
        <v>8586</v>
      </c>
      <c r="H3873">
        <v>0</v>
      </c>
      <c r="I3873">
        <v>314.64881400000002</v>
      </c>
    </row>
    <row r="3874" spans="1:9" x14ac:dyDescent="0.25">
      <c r="A3874" s="8">
        <v>2024</v>
      </c>
      <c r="B3874" s="9" t="s">
        <v>783</v>
      </c>
      <c r="C3874" s="9" t="s">
        <v>4247</v>
      </c>
      <c r="D3874" s="9" t="s">
        <v>5538</v>
      </c>
      <c r="E3874" s="11">
        <f>VLOOKUP(C3874,Typology!$A$2:$D$615,4,FALSE)</f>
        <v>4</v>
      </c>
      <c r="F3874" s="9" t="s">
        <v>4248</v>
      </c>
      <c r="G3874" s="9" t="s">
        <v>7292</v>
      </c>
      <c r="H3874">
        <v>609.11160500000005</v>
      </c>
      <c r="I3874">
        <v>609.11160500000005</v>
      </c>
    </row>
    <row r="3875" spans="1:9" x14ac:dyDescent="0.25">
      <c r="A3875" s="8">
        <v>2024</v>
      </c>
      <c r="B3875" s="9" t="s">
        <v>783</v>
      </c>
      <c r="C3875" s="9" t="s">
        <v>4247</v>
      </c>
      <c r="D3875" s="9" t="s">
        <v>5538</v>
      </c>
      <c r="E3875" s="11">
        <f>VLOOKUP(C3875,Typology!$A$2:$D$615,4,FALSE)</f>
        <v>4</v>
      </c>
      <c r="F3875" s="9" t="s">
        <v>4249</v>
      </c>
      <c r="G3875" s="9" t="s">
        <v>8587</v>
      </c>
      <c r="H3875">
        <v>0</v>
      </c>
      <c r="I3875">
        <v>517.69224599999995</v>
      </c>
    </row>
    <row r="3876" spans="1:9" x14ac:dyDescent="0.25">
      <c r="A3876" s="8">
        <v>2024</v>
      </c>
      <c r="B3876" s="9" t="s">
        <v>783</v>
      </c>
      <c r="C3876" s="9" t="s">
        <v>4247</v>
      </c>
      <c r="D3876" s="9" t="s">
        <v>5538</v>
      </c>
      <c r="E3876" s="11">
        <f>VLOOKUP(C3876,Typology!$A$2:$D$615,4,FALSE)</f>
        <v>4</v>
      </c>
      <c r="F3876" s="9" t="s">
        <v>4250</v>
      </c>
      <c r="G3876" s="9" t="s">
        <v>8588</v>
      </c>
      <c r="H3876">
        <v>111.694963</v>
      </c>
      <c r="I3876">
        <v>363.58549399999998</v>
      </c>
    </row>
    <row r="3877" spans="1:9" x14ac:dyDescent="0.25">
      <c r="A3877" s="8">
        <v>2024</v>
      </c>
      <c r="B3877" s="9" t="s">
        <v>783</v>
      </c>
      <c r="C3877" s="9" t="s">
        <v>4251</v>
      </c>
      <c r="D3877" s="9" t="s">
        <v>4523</v>
      </c>
      <c r="E3877" s="11">
        <f>VLOOKUP(C3877,Typology!$A$2:$D$615,4,FALSE)</f>
        <v>1</v>
      </c>
      <c r="F3877" s="9" t="s">
        <v>4252</v>
      </c>
      <c r="G3877" s="9" t="s">
        <v>8589</v>
      </c>
      <c r="H3877">
        <v>319.40866199999999</v>
      </c>
      <c r="I3877">
        <v>372.16384099999999</v>
      </c>
    </row>
    <row r="3878" spans="1:9" x14ac:dyDescent="0.25">
      <c r="A3878" s="8">
        <v>2024</v>
      </c>
      <c r="B3878" s="9" t="s">
        <v>783</v>
      </c>
      <c r="C3878" s="9" t="s">
        <v>4251</v>
      </c>
      <c r="D3878" s="9" t="s">
        <v>4523</v>
      </c>
      <c r="E3878" s="11">
        <f>VLOOKUP(C3878,Typology!$A$2:$D$615,4,FALSE)</f>
        <v>1</v>
      </c>
      <c r="F3878" s="9" t="s">
        <v>616</v>
      </c>
      <c r="G3878" s="9" t="s">
        <v>5767</v>
      </c>
      <c r="H3878">
        <v>0</v>
      </c>
      <c r="I3878">
        <v>103.73692800000001</v>
      </c>
    </row>
    <row r="3879" spans="1:9" x14ac:dyDescent="0.25">
      <c r="A3879" s="8">
        <v>2024</v>
      </c>
      <c r="B3879" s="9" t="s">
        <v>783</v>
      </c>
      <c r="C3879" s="9" t="s">
        <v>4251</v>
      </c>
      <c r="D3879" s="9" t="s">
        <v>4523</v>
      </c>
      <c r="E3879" s="11">
        <f>VLOOKUP(C3879,Typology!$A$2:$D$615,4,FALSE)</f>
        <v>1</v>
      </c>
      <c r="F3879" s="9" t="s">
        <v>629</v>
      </c>
      <c r="G3879" s="9" t="s">
        <v>5780</v>
      </c>
      <c r="H3879">
        <v>0</v>
      </c>
      <c r="I3879">
        <v>80.522559999999999</v>
      </c>
    </row>
    <row r="3880" spans="1:9" x14ac:dyDescent="0.25">
      <c r="A3880" s="8">
        <v>2024</v>
      </c>
      <c r="B3880" s="9" t="s">
        <v>783</v>
      </c>
      <c r="C3880" s="9" t="s">
        <v>4253</v>
      </c>
      <c r="D3880" s="9" t="s">
        <v>5541</v>
      </c>
      <c r="E3880" s="11">
        <f>VLOOKUP(C3880,Typology!$A$2:$D$615,4,FALSE)</f>
        <v>4</v>
      </c>
      <c r="F3880" s="9" t="s">
        <v>4254</v>
      </c>
      <c r="G3880" s="9" t="s">
        <v>8590</v>
      </c>
      <c r="H3880">
        <v>0</v>
      </c>
      <c r="I3880">
        <v>11.397727</v>
      </c>
    </row>
    <row r="3881" spans="1:9" x14ac:dyDescent="0.25">
      <c r="A3881" s="8">
        <v>2024</v>
      </c>
      <c r="B3881" s="9" t="s">
        <v>783</v>
      </c>
      <c r="C3881" s="9" t="s">
        <v>4253</v>
      </c>
      <c r="D3881" s="9" t="s">
        <v>5541</v>
      </c>
      <c r="E3881" s="11">
        <f>VLOOKUP(C3881,Typology!$A$2:$D$615,4,FALSE)</f>
        <v>4</v>
      </c>
      <c r="F3881" s="9" t="s">
        <v>4255</v>
      </c>
      <c r="G3881" s="9" t="s">
        <v>6463</v>
      </c>
      <c r="H3881">
        <v>380.89142900000002</v>
      </c>
      <c r="I3881">
        <v>447.10872699999999</v>
      </c>
    </row>
    <row r="3882" spans="1:9" x14ac:dyDescent="0.25">
      <c r="A3882" s="8">
        <v>2024</v>
      </c>
      <c r="B3882" s="9" t="s">
        <v>783</v>
      </c>
      <c r="C3882" s="9" t="s">
        <v>4253</v>
      </c>
      <c r="D3882" s="9" t="s">
        <v>5541</v>
      </c>
      <c r="E3882" s="11">
        <f>VLOOKUP(C3882,Typology!$A$2:$D$615,4,FALSE)</f>
        <v>4</v>
      </c>
      <c r="F3882" s="9" t="s">
        <v>617</v>
      </c>
      <c r="G3882" s="9" t="s">
        <v>5768</v>
      </c>
      <c r="H3882">
        <v>0</v>
      </c>
      <c r="I3882">
        <v>337.89866799999999</v>
      </c>
    </row>
    <row r="3883" spans="1:9" x14ac:dyDescent="0.25">
      <c r="A3883" s="8">
        <v>2024</v>
      </c>
      <c r="B3883" s="9" t="s">
        <v>783</v>
      </c>
      <c r="C3883" s="9" t="s">
        <v>4256</v>
      </c>
      <c r="D3883" s="9" t="s">
        <v>4763</v>
      </c>
      <c r="E3883" s="11">
        <f>VLOOKUP(C3883,Typology!$A$2:$D$615,4,FALSE)</f>
        <v>3</v>
      </c>
      <c r="F3883" s="9" t="s">
        <v>4257</v>
      </c>
      <c r="G3883" s="9" t="s">
        <v>8591</v>
      </c>
      <c r="H3883">
        <v>735.05239200000005</v>
      </c>
      <c r="I3883">
        <v>735.05239200000005</v>
      </c>
    </row>
    <row r="3884" spans="1:9" x14ac:dyDescent="0.25">
      <c r="A3884" s="8">
        <v>2024</v>
      </c>
      <c r="B3884" s="9" t="s">
        <v>783</v>
      </c>
      <c r="C3884" s="9" t="s">
        <v>4256</v>
      </c>
      <c r="D3884" s="9" t="s">
        <v>4763</v>
      </c>
      <c r="E3884" s="11">
        <f>VLOOKUP(C3884,Typology!$A$2:$D$615,4,FALSE)</f>
        <v>3</v>
      </c>
      <c r="F3884" s="9" t="s">
        <v>619</v>
      </c>
      <c r="G3884" s="9" t="s">
        <v>5770</v>
      </c>
      <c r="H3884">
        <v>0</v>
      </c>
      <c r="I3884">
        <v>390.242302</v>
      </c>
    </row>
    <row r="3885" spans="1:9" x14ac:dyDescent="0.25">
      <c r="A3885" s="8">
        <v>2024</v>
      </c>
      <c r="B3885" s="9" t="s">
        <v>783</v>
      </c>
      <c r="C3885" s="9" t="s">
        <v>4256</v>
      </c>
      <c r="D3885" s="9" t="s">
        <v>4763</v>
      </c>
      <c r="E3885" s="11">
        <f>VLOOKUP(C3885,Typology!$A$2:$D$615,4,FALSE)</f>
        <v>3</v>
      </c>
      <c r="F3885" s="9" t="s">
        <v>623</v>
      </c>
      <c r="G3885" s="9" t="s">
        <v>5774</v>
      </c>
      <c r="H3885">
        <v>0</v>
      </c>
      <c r="I3885">
        <v>328.39913300000001</v>
      </c>
    </row>
    <row r="3886" spans="1:9" x14ac:dyDescent="0.25">
      <c r="A3886" s="8">
        <v>2024</v>
      </c>
      <c r="B3886" s="9" t="s">
        <v>783</v>
      </c>
      <c r="C3886" s="9" t="s">
        <v>4258</v>
      </c>
      <c r="D3886" s="9" t="s">
        <v>4647</v>
      </c>
      <c r="E3886" s="11">
        <f>VLOOKUP(C3886,Typology!$A$2:$D$615,4,FALSE)</f>
        <v>2</v>
      </c>
      <c r="F3886" s="9" t="s">
        <v>4259</v>
      </c>
      <c r="G3886" s="9" t="s">
        <v>8592</v>
      </c>
      <c r="H3886">
        <v>0</v>
      </c>
      <c r="I3886">
        <v>325.50153999999998</v>
      </c>
    </row>
    <row r="3887" spans="1:9" x14ac:dyDescent="0.25">
      <c r="A3887" s="8">
        <v>2024</v>
      </c>
      <c r="B3887" s="9" t="s">
        <v>783</v>
      </c>
      <c r="C3887" s="9" t="s">
        <v>4258</v>
      </c>
      <c r="D3887" s="9" t="s">
        <v>4647</v>
      </c>
      <c r="E3887" s="11">
        <f>VLOOKUP(C3887,Typology!$A$2:$D$615,4,FALSE)</f>
        <v>2</v>
      </c>
      <c r="F3887" s="9" t="s">
        <v>4260</v>
      </c>
      <c r="G3887" s="9" t="s">
        <v>8593</v>
      </c>
      <c r="H3887">
        <v>372.79552699999999</v>
      </c>
      <c r="I3887">
        <v>423.16047400000002</v>
      </c>
    </row>
    <row r="3888" spans="1:9" x14ac:dyDescent="0.25">
      <c r="A3888" s="8">
        <v>2024</v>
      </c>
      <c r="B3888" s="9" t="s">
        <v>783</v>
      </c>
      <c r="C3888" s="9" t="s">
        <v>4261</v>
      </c>
      <c r="D3888" s="9" t="s">
        <v>5542</v>
      </c>
      <c r="E3888" s="11">
        <f>VLOOKUP(C3888,Typology!$A$2:$D$615,4,FALSE)</f>
        <v>1</v>
      </c>
      <c r="F3888" s="9" t="s">
        <v>4262</v>
      </c>
      <c r="G3888" s="9" t="s">
        <v>8594</v>
      </c>
      <c r="H3888">
        <v>458.788253</v>
      </c>
      <c r="I3888">
        <v>532.31319399999995</v>
      </c>
    </row>
    <row r="3889" spans="1:9" x14ac:dyDescent="0.25">
      <c r="A3889" s="8">
        <v>2024</v>
      </c>
      <c r="B3889" s="9" t="s">
        <v>783</v>
      </c>
      <c r="C3889" s="9" t="s">
        <v>4261</v>
      </c>
      <c r="D3889" s="9" t="s">
        <v>5542</v>
      </c>
      <c r="E3889" s="11">
        <f>VLOOKUP(C3889,Typology!$A$2:$D$615,4,FALSE)</f>
        <v>1</v>
      </c>
      <c r="F3889" s="9" t="s">
        <v>4263</v>
      </c>
      <c r="G3889" s="9" t="s">
        <v>8595</v>
      </c>
      <c r="H3889">
        <v>0</v>
      </c>
      <c r="I3889">
        <v>366.69030699999996</v>
      </c>
    </row>
    <row r="3890" spans="1:9" x14ac:dyDescent="0.25">
      <c r="A3890" s="8">
        <v>2024</v>
      </c>
      <c r="B3890" s="9" t="s">
        <v>783</v>
      </c>
      <c r="C3890" s="9" t="s">
        <v>4261</v>
      </c>
      <c r="D3890" s="9" t="s">
        <v>5542</v>
      </c>
      <c r="E3890" s="11">
        <f>VLOOKUP(C3890,Typology!$A$2:$D$615,4,FALSE)</f>
        <v>1</v>
      </c>
      <c r="F3890" s="9" t="s">
        <v>4264</v>
      </c>
      <c r="G3890" s="9" t="s">
        <v>8596</v>
      </c>
      <c r="H3890">
        <v>522.86331500000006</v>
      </c>
      <c r="I3890">
        <v>619.43339600000002</v>
      </c>
    </row>
    <row r="3891" spans="1:9" x14ac:dyDescent="0.25">
      <c r="A3891" s="8">
        <v>2024</v>
      </c>
      <c r="B3891" s="9" t="s">
        <v>783</v>
      </c>
      <c r="C3891" s="9" t="s">
        <v>4261</v>
      </c>
      <c r="D3891" s="9" t="s">
        <v>5542</v>
      </c>
      <c r="E3891" s="11">
        <f>VLOOKUP(C3891,Typology!$A$2:$D$615,4,FALSE)</f>
        <v>1</v>
      </c>
      <c r="F3891" s="9" t="s">
        <v>4265</v>
      </c>
      <c r="G3891" s="9" t="s">
        <v>8597</v>
      </c>
      <c r="H3891">
        <v>0</v>
      </c>
      <c r="I3891">
        <v>441.60448100000002</v>
      </c>
    </row>
    <row r="3892" spans="1:9" x14ac:dyDescent="0.25">
      <c r="A3892" s="8">
        <v>2024</v>
      </c>
      <c r="B3892" s="9" t="s">
        <v>783</v>
      </c>
      <c r="C3892" s="9" t="s">
        <v>4261</v>
      </c>
      <c r="D3892" s="9" t="s">
        <v>5542</v>
      </c>
      <c r="E3892" s="11">
        <f>VLOOKUP(C3892,Typology!$A$2:$D$615,4,FALSE)</f>
        <v>1</v>
      </c>
      <c r="F3892" s="9" t="s">
        <v>4266</v>
      </c>
      <c r="G3892" s="9" t="s">
        <v>8598</v>
      </c>
      <c r="H3892">
        <v>557.34453199999996</v>
      </c>
      <c r="I3892">
        <v>637.03591099999994</v>
      </c>
    </row>
    <row r="3893" spans="1:9" x14ac:dyDescent="0.25">
      <c r="A3893" s="8">
        <v>2024</v>
      </c>
      <c r="B3893" s="9" t="s">
        <v>783</v>
      </c>
      <c r="C3893" s="9" t="s">
        <v>4261</v>
      </c>
      <c r="D3893" s="9" t="s">
        <v>5542</v>
      </c>
      <c r="E3893" s="11">
        <f>VLOOKUP(C3893,Typology!$A$2:$D$615,4,FALSE)</f>
        <v>1</v>
      </c>
      <c r="F3893" s="9" t="s">
        <v>4267</v>
      </c>
      <c r="G3893" s="9" t="s">
        <v>8599</v>
      </c>
      <c r="H3893">
        <v>0</v>
      </c>
      <c r="I3893">
        <v>473.32129599999996</v>
      </c>
    </row>
    <row r="3894" spans="1:9" x14ac:dyDescent="0.25">
      <c r="A3894" s="8">
        <v>2024</v>
      </c>
      <c r="B3894" s="9" t="s">
        <v>783</v>
      </c>
      <c r="C3894" s="9" t="s">
        <v>4261</v>
      </c>
      <c r="D3894" s="9" t="s">
        <v>5542</v>
      </c>
      <c r="E3894" s="11">
        <f>VLOOKUP(C3894,Typology!$A$2:$D$615,4,FALSE)</f>
        <v>1</v>
      </c>
      <c r="F3894" s="9" t="s">
        <v>4268</v>
      </c>
      <c r="G3894" s="9" t="s">
        <v>8600</v>
      </c>
      <c r="H3894">
        <v>0</v>
      </c>
      <c r="I3894">
        <v>305.84301399999998</v>
      </c>
    </row>
    <row r="3895" spans="1:9" x14ac:dyDescent="0.25">
      <c r="A3895" s="8">
        <v>2024</v>
      </c>
      <c r="B3895" s="9" t="s">
        <v>783</v>
      </c>
      <c r="C3895" s="9" t="s">
        <v>4269</v>
      </c>
      <c r="D3895" s="9" t="s">
        <v>4330</v>
      </c>
      <c r="E3895" s="11">
        <f>VLOOKUP(C3895,Typology!$A$2:$D$615,4,FALSE)</f>
        <v>0</v>
      </c>
      <c r="F3895" s="9" t="s">
        <v>4270</v>
      </c>
      <c r="G3895" s="9" t="s">
        <v>8601</v>
      </c>
      <c r="H3895">
        <v>59</v>
      </c>
      <c r="I3895">
        <v>126.203592</v>
      </c>
    </row>
    <row r="3896" spans="1:9" x14ac:dyDescent="0.25">
      <c r="A3896" s="8">
        <v>2024</v>
      </c>
      <c r="B3896" s="9" t="s">
        <v>783</v>
      </c>
      <c r="C3896" s="9" t="s">
        <v>4271</v>
      </c>
      <c r="D3896" s="9" t="s">
        <v>4401</v>
      </c>
      <c r="E3896" s="11">
        <f>VLOOKUP(C3896,Typology!$A$2:$D$615,4,FALSE)</f>
        <v>1</v>
      </c>
      <c r="F3896" s="9" t="s">
        <v>4272</v>
      </c>
      <c r="G3896" s="9" t="s">
        <v>8602</v>
      </c>
      <c r="H3896">
        <v>287.47833600000001</v>
      </c>
      <c r="I3896">
        <v>287.47833600000001</v>
      </c>
    </row>
    <row r="3897" spans="1:9" x14ac:dyDescent="0.25">
      <c r="A3897" s="8">
        <v>2024</v>
      </c>
      <c r="B3897" s="9" t="s">
        <v>783</v>
      </c>
      <c r="C3897" s="9" t="s">
        <v>4271</v>
      </c>
      <c r="D3897" s="9" t="s">
        <v>4401</v>
      </c>
      <c r="E3897" s="11">
        <f>VLOOKUP(C3897,Typology!$A$2:$D$615,4,FALSE)</f>
        <v>1</v>
      </c>
      <c r="F3897" s="9" t="s">
        <v>4273</v>
      </c>
      <c r="G3897" s="9" t="s">
        <v>8067</v>
      </c>
      <c r="H3897">
        <v>0</v>
      </c>
      <c r="I3897">
        <v>356.73462899999998</v>
      </c>
    </row>
    <row r="3898" spans="1:9" x14ac:dyDescent="0.25">
      <c r="A3898" s="8">
        <v>2024</v>
      </c>
      <c r="B3898" s="9" t="s">
        <v>783</v>
      </c>
      <c r="C3898" s="9" t="s">
        <v>4271</v>
      </c>
      <c r="D3898" s="9" t="s">
        <v>4401</v>
      </c>
      <c r="E3898" s="11">
        <f>VLOOKUP(C3898,Typology!$A$2:$D$615,4,FALSE)</f>
        <v>1</v>
      </c>
      <c r="F3898" s="9" t="s">
        <v>4274</v>
      </c>
      <c r="G3898" s="9" t="s">
        <v>8603</v>
      </c>
      <c r="H3898">
        <v>143.904143</v>
      </c>
      <c r="I3898">
        <v>143.904143</v>
      </c>
    </row>
    <row r="3899" spans="1:9" x14ac:dyDescent="0.25">
      <c r="A3899" s="8">
        <v>2024</v>
      </c>
      <c r="B3899" s="9" t="s">
        <v>783</v>
      </c>
      <c r="C3899" s="9" t="s">
        <v>4271</v>
      </c>
      <c r="D3899" s="9" t="s">
        <v>4401</v>
      </c>
      <c r="E3899" s="11">
        <f>VLOOKUP(C3899,Typology!$A$2:$D$615,4,FALSE)</f>
        <v>1</v>
      </c>
      <c r="F3899" s="9" t="s">
        <v>732</v>
      </c>
      <c r="G3899" s="9" t="s">
        <v>5862</v>
      </c>
      <c r="H3899">
        <v>0</v>
      </c>
      <c r="I3899">
        <v>111.86769200000001</v>
      </c>
    </row>
    <row r="3900" spans="1:9" x14ac:dyDescent="0.25">
      <c r="A3900" s="8">
        <v>2024</v>
      </c>
      <c r="B3900" s="9" t="s">
        <v>783</v>
      </c>
      <c r="C3900" s="9" t="s">
        <v>4271</v>
      </c>
      <c r="D3900" s="9" t="s">
        <v>4401</v>
      </c>
      <c r="E3900" s="11">
        <f>VLOOKUP(C3900,Typology!$A$2:$D$615,4,FALSE)</f>
        <v>1</v>
      </c>
      <c r="F3900" s="9" t="s">
        <v>4275</v>
      </c>
      <c r="G3900" s="9" t="s">
        <v>8604</v>
      </c>
      <c r="H3900">
        <v>205.51807299999999</v>
      </c>
      <c r="I3900">
        <v>205.51807299999999</v>
      </c>
    </row>
    <row r="3901" spans="1:9" x14ac:dyDescent="0.25">
      <c r="A3901" s="8">
        <v>2024</v>
      </c>
      <c r="B3901" s="9" t="s">
        <v>783</v>
      </c>
      <c r="C3901" s="9" t="s">
        <v>4271</v>
      </c>
      <c r="D3901" s="9" t="s">
        <v>4401</v>
      </c>
      <c r="E3901" s="11">
        <f>VLOOKUP(C3901,Typology!$A$2:$D$615,4,FALSE)</f>
        <v>1</v>
      </c>
      <c r="F3901" s="9" t="s">
        <v>734</v>
      </c>
      <c r="G3901" s="9" t="s">
        <v>5864</v>
      </c>
      <c r="H3901">
        <v>0</v>
      </c>
      <c r="I3901">
        <v>124.717372</v>
      </c>
    </row>
    <row r="3902" spans="1:9" x14ac:dyDescent="0.25">
      <c r="A3902" s="8">
        <v>2024</v>
      </c>
      <c r="B3902" s="9" t="s">
        <v>783</v>
      </c>
      <c r="C3902" s="9" t="s">
        <v>4271</v>
      </c>
      <c r="D3902" s="9" t="s">
        <v>4401</v>
      </c>
      <c r="E3902" s="11">
        <f>VLOOKUP(C3902,Typology!$A$2:$D$615,4,FALSE)</f>
        <v>1</v>
      </c>
      <c r="F3902" s="9" t="s">
        <v>736</v>
      </c>
      <c r="G3902" s="9" t="s">
        <v>5866</v>
      </c>
      <c r="H3902">
        <v>0</v>
      </c>
      <c r="I3902">
        <v>347.06226600000002</v>
      </c>
    </row>
    <row r="3903" spans="1:9" x14ac:dyDescent="0.25">
      <c r="A3903" s="8">
        <v>2024</v>
      </c>
      <c r="B3903" s="9" t="s">
        <v>783</v>
      </c>
      <c r="C3903" s="9" t="s">
        <v>4271</v>
      </c>
      <c r="D3903" s="9" t="s">
        <v>4401</v>
      </c>
      <c r="E3903" s="11">
        <f>VLOOKUP(C3903,Typology!$A$2:$D$615,4,FALSE)</f>
        <v>1</v>
      </c>
      <c r="F3903" s="9" t="s">
        <v>4276</v>
      </c>
      <c r="G3903" s="9" t="s">
        <v>8605</v>
      </c>
      <c r="H3903">
        <v>1</v>
      </c>
      <c r="I3903">
        <v>59.350237999999997</v>
      </c>
    </row>
    <row r="3904" spans="1:9" x14ac:dyDescent="0.25">
      <c r="A3904" s="8">
        <v>2024</v>
      </c>
      <c r="B3904" s="9" t="s">
        <v>783</v>
      </c>
      <c r="C3904" s="9" t="s">
        <v>4271</v>
      </c>
      <c r="D3904" s="9" t="s">
        <v>4401</v>
      </c>
      <c r="E3904" s="11">
        <f>VLOOKUP(C3904,Typology!$A$2:$D$615,4,FALSE)</f>
        <v>1</v>
      </c>
      <c r="F3904" s="9" t="s">
        <v>4277</v>
      </c>
      <c r="G3904" s="9" t="s">
        <v>8606</v>
      </c>
      <c r="H3904">
        <v>313.62993999999998</v>
      </c>
      <c r="I3904">
        <v>313.62993999999998</v>
      </c>
    </row>
    <row r="3905" spans="1:9" x14ac:dyDescent="0.25">
      <c r="A3905" s="8">
        <v>2024</v>
      </c>
      <c r="B3905" s="9" t="s">
        <v>783</v>
      </c>
      <c r="C3905" s="9" t="s">
        <v>4278</v>
      </c>
      <c r="D3905" s="9" t="s">
        <v>4558</v>
      </c>
      <c r="E3905" s="11">
        <f>VLOOKUP(C3905,Typology!$A$2:$D$615,4,FALSE)</f>
        <v>2</v>
      </c>
      <c r="F3905" s="9" t="s">
        <v>4279</v>
      </c>
      <c r="G3905" s="9" t="s">
        <v>8607</v>
      </c>
      <c r="H3905">
        <v>12.102331</v>
      </c>
      <c r="I3905">
        <v>12.102331</v>
      </c>
    </row>
    <row r="3906" spans="1:9" x14ac:dyDescent="0.25">
      <c r="A3906" s="8">
        <v>2024</v>
      </c>
      <c r="B3906" s="9" t="s">
        <v>783</v>
      </c>
      <c r="C3906" s="9" t="s">
        <v>4278</v>
      </c>
      <c r="D3906" s="9" t="s">
        <v>4558</v>
      </c>
      <c r="E3906" s="11">
        <f>VLOOKUP(C3906,Typology!$A$2:$D$615,4,FALSE)</f>
        <v>2</v>
      </c>
      <c r="F3906" s="9" t="s">
        <v>4280</v>
      </c>
      <c r="G3906" s="9" t="s">
        <v>8608</v>
      </c>
      <c r="H3906">
        <v>445.87316199999998</v>
      </c>
      <c r="I3906">
        <v>445.87316199999998</v>
      </c>
    </row>
    <row r="3907" spans="1:9" x14ac:dyDescent="0.25">
      <c r="A3907" s="8">
        <v>2024</v>
      </c>
      <c r="B3907" s="9" t="s">
        <v>783</v>
      </c>
      <c r="C3907" s="9" t="s">
        <v>4278</v>
      </c>
      <c r="D3907" s="9" t="s">
        <v>4558</v>
      </c>
      <c r="E3907" s="11">
        <f>VLOOKUP(C3907,Typology!$A$2:$D$615,4,FALSE)</f>
        <v>2</v>
      </c>
      <c r="F3907" s="9" t="s">
        <v>4281</v>
      </c>
      <c r="G3907" s="9" t="s">
        <v>8609</v>
      </c>
      <c r="H3907">
        <v>0</v>
      </c>
      <c r="I3907">
        <v>236.376858</v>
      </c>
    </row>
    <row r="3908" spans="1:9" x14ac:dyDescent="0.25">
      <c r="A3908" s="8">
        <v>2024</v>
      </c>
      <c r="B3908" s="9" t="s">
        <v>783</v>
      </c>
      <c r="C3908" s="9" t="s">
        <v>4278</v>
      </c>
      <c r="D3908" s="9" t="s">
        <v>4558</v>
      </c>
      <c r="E3908" s="11">
        <f>VLOOKUP(C3908,Typology!$A$2:$D$615,4,FALSE)</f>
        <v>2</v>
      </c>
      <c r="F3908" s="9" t="s">
        <v>4282</v>
      </c>
      <c r="G3908" s="9" t="s">
        <v>8610</v>
      </c>
      <c r="H3908">
        <v>0</v>
      </c>
      <c r="I3908">
        <v>259.81660299999999</v>
      </c>
    </row>
    <row r="3909" spans="1:9" x14ac:dyDescent="0.25">
      <c r="A3909" s="8">
        <v>2024</v>
      </c>
      <c r="B3909" s="9" t="s">
        <v>783</v>
      </c>
      <c r="C3909" s="9" t="s">
        <v>4283</v>
      </c>
      <c r="D3909" s="9" t="s">
        <v>4473</v>
      </c>
      <c r="E3909" s="11">
        <f>VLOOKUP(C3909,Typology!$A$2:$D$615,4,FALSE)</f>
        <v>1</v>
      </c>
      <c r="F3909" s="9" t="s">
        <v>4284</v>
      </c>
      <c r="G3909" s="9" t="s">
        <v>8611</v>
      </c>
      <c r="H3909">
        <v>280.38636400000001</v>
      </c>
      <c r="I3909">
        <v>280.38636400000001</v>
      </c>
    </row>
    <row r="3910" spans="1:9" x14ac:dyDescent="0.25">
      <c r="A3910" s="8">
        <v>2024</v>
      </c>
      <c r="B3910" s="9" t="s">
        <v>783</v>
      </c>
      <c r="C3910" s="9" t="s">
        <v>4283</v>
      </c>
      <c r="D3910" s="9" t="s">
        <v>4473</v>
      </c>
      <c r="E3910" s="11">
        <f>VLOOKUP(C3910,Typology!$A$2:$D$615,4,FALSE)</f>
        <v>1</v>
      </c>
      <c r="F3910" s="9" t="s">
        <v>4285</v>
      </c>
      <c r="G3910" s="9" t="s">
        <v>8612</v>
      </c>
      <c r="H3910">
        <v>0</v>
      </c>
      <c r="I3910">
        <v>181.412476</v>
      </c>
    </row>
    <row r="3911" spans="1:9" x14ac:dyDescent="0.25">
      <c r="A3911" s="8">
        <v>2024</v>
      </c>
      <c r="B3911" s="9" t="s">
        <v>783</v>
      </c>
      <c r="C3911" s="9" t="s">
        <v>4283</v>
      </c>
      <c r="D3911" s="9" t="s">
        <v>4473</v>
      </c>
      <c r="E3911" s="11">
        <f>VLOOKUP(C3911,Typology!$A$2:$D$615,4,FALSE)</f>
        <v>1</v>
      </c>
      <c r="F3911" s="9" t="s">
        <v>4286</v>
      </c>
      <c r="G3911" s="9" t="s">
        <v>8613</v>
      </c>
      <c r="H3911">
        <v>56.403408999999996</v>
      </c>
      <c r="I3911">
        <v>217.75454400000001</v>
      </c>
    </row>
    <row r="3912" spans="1:9" x14ac:dyDescent="0.25">
      <c r="A3912" s="8">
        <v>2024</v>
      </c>
      <c r="B3912" s="9" t="s">
        <v>783</v>
      </c>
      <c r="C3912" s="9" t="s">
        <v>4287</v>
      </c>
      <c r="D3912" s="9" t="s">
        <v>4862</v>
      </c>
      <c r="E3912" s="11">
        <f>VLOOKUP(C3912,Typology!$A$2:$D$615,4,FALSE)</f>
        <v>5</v>
      </c>
      <c r="F3912" s="9" t="s">
        <v>4288</v>
      </c>
      <c r="G3912" s="9" t="s">
        <v>8614</v>
      </c>
      <c r="H3912">
        <v>0</v>
      </c>
      <c r="I3912">
        <v>356.98286899999999</v>
      </c>
    </row>
    <row r="3913" spans="1:9" x14ac:dyDescent="0.25">
      <c r="A3913" s="8">
        <v>2024</v>
      </c>
      <c r="B3913" s="9" t="s">
        <v>783</v>
      </c>
      <c r="C3913" s="9" t="s">
        <v>4287</v>
      </c>
      <c r="D3913" s="9" t="s">
        <v>4862</v>
      </c>
      <c r="E3913" s="11">
        <f>VLOOKUP(C3913,Typology!$A$2:$D$615,4,FALSE)</f>
        <v>5</v>
      </c>
      <c r="F3913" s="9" t="s">
        <v>4289</v>
      </c>
      <c r="G3913" s="9" t="s">
        <v>8615</v>
      </c>
      <c r="H3913">
        <v>432.42061000000001</v>
      </c>
      <c r="I3913">
        <v>432.42061000000001</v>
      </c>
    </row>
    <row r="3914" spans="1:9" x14ac:dyDescent="0.25">
      <c r="A3914" s="8">
        <v>2024</v>
      </c>
      <c r="B3914" s="9" t="s">
        <v>783</v>
      </c>
      <c r="C3914" s="9" t="s">
        <v>4287</v>
      </c>
      <c r="D3914" s="9" t="s">
        <v>4862</v>
      </c>
      <c r="E3914" s="11">
        <f>VLOOKUP(C3914,Typology!$A$2:$D$615,4,FALSE)</f>
        <v>5</v>
      </c>
      <c r="F3914" s="9" t="s">
        <v>4290</v>
      </c>
      <c r="G3914" s="9" t="s">
        <v>8616</v>
      </c>
      <c r="H3914">
        <v>0</v>
      </c>
      <c r="I3914">
        <v>614.658818</v>
      </c>
    </row>
    <row r="3915" spans="1:9" x14ac:dyDescent="0.25">
      <c r="A3915" s="8">
        <v>2024</v>
      </c>
      <c r="B3915" s="9" t="s">
        <v>783</v>
      </c>
      <c r="C3915" s="9" t="s">
        <v>4287</v>
      </c>
      <c r="D3915" s="9" t="s">
        <v>4862</v>
      </c>
      <c r="E3915" s="11">
        <f>VLOOKUP(C3915,Typology!$A$2:$D$615,4,FALSE)</f>
        <v>5</v>
      </c>
      <c r="F3915" s="9" t="s">
        <v>4291</v>
      </c>
      <c r="G3915" s="9" t="s">
        <v>7314</v>
      </c>
      <c r="H3915">
        <v>906.109194</v>
      </c>
      <c r="I3915">
        <v>1124.180777</v>
      </c>
    </row>
    <row r="3916" spans="1:9" x14ac:dyDescent="0.25">
      <c r="A3916" s="8">
        <v>2024</v>
      </c>
      <c r="B3916" s="9" t="s">
        <v>4292</v>
      </c>
      <c r="C3916" s="9" t="s">
        <v>4293</v>
      </c>
      <c r="D3916" s="9" t="s">
        <v>5543</v>
      </c>
      <c r="E3916" s="11" t="e">
        <f>VLOOKUP(C3916,Typology!$A$2:$D$615,4,FALSE)</f>
        <v>#N/A</v>
      </c>
      <c r="F3916" s="9" t="s">
        <v>4293</v>
      </c>
      <c r="G3916" s="9" t="s">
        <v>5543</v>
      </c>
      <c r="H3916">
        <v>0</v>
      </c>
      <c r="I3916">
        <v>759.37491499999999</v>
      </c>
    </row>
    <row r="3917" spans="1:9" x14ac:dyDescent="0.25">
      <c r="A3917" s="8">
        <v>2024</v>
      </c>
      <c r="B3917" s="9" t="s">
        <v>4292</v>
      </c>
      <c r="C3917" s="9" t="s">
        <v>4294</v>
      </c>
      <c r="D3917" s="9" t="s">
        <v>5544</v>
      </c>
      <c r="E3917" s="11" t="e">
        <f>VLOOKUP(C3917,Typology!$A$2:$D$615,4,FALSE)</f>
        <v>#N/A</v>
      </c>
      <c r="F3917" s="9" t="s">
        <v>4294</v>
      </c>
      <c r="G3917" s="9" t="s">
        <v>5544</v>
      </c>
      <c r="H3917">
        <v>0</v>
      </c>
      <c r="I3917">
        <v>867.44947000000002</v>
      </c>
    </row>
    <row r="3918" spans="1:9" x14ac:dyDescent="0.25">
      <c r="A3918" s="8">
        <v>2024</v>
      </c>
      <c r="B3918" s="9" t="s">
        <v>4292</v>
      </c>
      <c r="C3918" s="9" t="s">
        <v>4295</v>
      </c>
      <c r="D3918" s="9" t="s">
        <v>5545</v>
      </c>
      <c r="E3918" s="11" t="e">
        <f>VLOOKUP(C3918,Typology!$A$2:$D$615,4,FALSE)</f>
        <v>#N/A</v>
      </c>
      <c r="F3918" s="9" t="s">
        <v>4295</v>
      </c>
      <c r="G3918" s="9" t="s">
        <v>5545</v>
      </c>
      <c r="H3918">
        <v>0</v>
      </c>
      <c r="I3918">
        <v>661.55304599999999</v>
      </c>
    </row>
    <row r="3919" spans="1:9" x14ac:dyDescent="0.25">
      <c r="A3919" s="8">
        <v>2024</v>
      </c>
      <c r="B3919" s="9" t="s">
        <v>4292</v>
      </c>
      <c r="C3919" s="9" t="s">
        <v>4296</v>
      </c>
      <c r="D3919" s="9" t="s">
        <v>5546</v>
      </c>
      <c r="E3919" s="11" t="e">
        <f>VLOOKUP(C3919,Typology!$A$2:$D$615,4,FALSE)</f>
        <v>#N/A</v>
      </c>
      <c r="F3919" s="9" t="s">
        <v>4296</v>
      </c>
      <c r="G3919" s="9" t="s">
        <v>5546</v>
      </c>
      <c r="H3919">
        <v>299.50593800000001</v>
      </c>
      <c r="I3919">
        <v>936.08692599999995</v>
      </c>
    </row>
    <row r="3920" spans="1:9" x14ac:dyDescent="0.25">
      <c r="A3920" s="8">
        <v>2024</v>
      </c>
      <c r="B3920" s="9" t="s">
        <v>4292</v>
      </c>
      <c r="C3920" s="9" t="s">
        <v>4297</v>
      </c>
      <c r="D3920" s="9" t="s">
        <v>5547</v>
      </c>
      <c r="E3920" s="11" t="e">
        <f>VLOOKUP(C3920,Typology!$A$2:$D$615,4,FALSE)</f>
        <v>#N/A</v>
      </c>
      <c r="F3920" s="9" t="s">
        <v>4297</v>
      </c>
      <c r="G3920" s="9" t="s">
        <v>5547</v>
      </c>
      <c r="H3920">
        <v>0</v>
      </c>
      <c r="I3920">
        <v>210.795456</v>
      </c>
    </row>
    <row r="3921" spans="1:9" x14ac:dyDescent="0.25">
      <c r="A3921" s="8">
        <v>2024</v>
      </c>
      <c r="B3921" s="9" t="s">
        <v>4292</v>
      </c>
      <c r="C3921" s="9" t="s">
        <v>4298</v>
      </c>
      <c r="D3921" s="9" t="s">
        <v>5548</v>
      </c>
      <c r="E3921" s="11" t="e">
        <f>VLOOKUP(C3921,Typology!$A$2:$D$615,4,FALSE)</f>
        <v>#N/A</v>
      </c>
      <c r="F3921" s="9" t="s">
        <v>4298</v>
      </c>
      <c r="G3921" s="9" t="s">
        <v>5548</v>
      </c>
      <c r="H3921">
        <v>0</v>
      </c>
      <c r="I3921">
        <v>189.175287</v>
      </c>
    </row>
    <row r="3922" spans="1:9" x14ac:dyDescent="0.25">
      <c r="A3922" s="8">
        <v>2024</v>
      </c>
      <c r="B3922" s="9" t="s">
        <v>4292</v>
      </c>
      <c r="C3922" s="9" t="s">
        <v>4299</v>
      </c>
      <c r="D3922" s="9" t="s">
        <v>5549</v>
      </c>
      <c r="E3922" s="11" t="e">
        <f>VLOOKUP(C3922,Typology!$A$2:$D$615,4,FALSE)</f>
        <v>#N/A</v>
      </c>
      <c r="F3922" s="9" t="s">
        <v>4299</v>
      </c>
      <c r="G3922" s="9" t="s">
        <v>5549</v>
      </c>
      <c r="H3922">
        <v>0</v>
      </c>
      <c r="I3922">
        <v>79.211111000000002</v>
      </c>
    </row>
    <row r="3923" spans="1:9" x14ac:dyDescent="0.25">
      <c r="A3923" s="8">
        <v>2024</v>
      </c>
      <c r="B3923" s="9" t="s">
        <v>4292</v>
      </c>
      <c r="C3923" s="9" t="s">
        <v>4325</v>
      </c>
      <c r="D3923" s="9" t="s">
        <v>5562</v>
      </c>
      <c r="E3923" s="11" t="e">
        <f>VLOOKUP(C3923,Typology!$A$2:$D$615,4,FALSE)</f>
        <v>#N/A</v>
      </c>
      <c r="F3923" s="9" t="s">
        <v>4325</v>
      </c>
      <c r="G3923" s="9" t="s">
        <v>5562</v>
      </c>
      <c r="H3923">
        <v>0</v>
      </c>
      <c r="I3923">
        <v>140.81053900000001</v>
      </c>
    </row>
  </sheetData>
  <autoFilter ref="A1:K1" xr:uid="{0A06C0DF-60D6-47DA-8969-D167975C74D5}">
    <sortState xmlns:xlrd2="http://schemas.microsoft.com/office/spreadsheetml/2017/richdata2" ref="A2:K3923">
      <sortCondition ref="K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CEA2E-2BE7-40C5-B878-4423BF4B6150}">
  <dimension ref="A3:C1049"/>
  <sheetViews>
    <sheetView workbookViewId="0">
      <selection sqref="A1:C1048576"/>
    </sheetView>
  </sheetViews>
  <sheetFormatPr defaultRowHeight="15" x14ac:dyDescent="0.25"/>
  <cols>
    <col min="1" max="1" width="13.140625" bestFit="1" customWidth="1"/>
    <col min="2" max="2" width="19.28515625" bestFit="1" customWidth="1"/>
    <col min="3" max="3" width="20.28515625" bestFit="1" customWidth="1"/>
  </cols>
  <sheetData>
    <row r="3" spans="1:3" x14ac:dyDescent="0.25">
      <c r="A3" s="12" t="s">
        <v>8644</v>
      </c>
      <c r="B3" t="s">
        <v>8647</v>
      </c>
      <c r="C3" t="s">
        <v>8648</v>
      </c>
    </row>
    <row r="4" spans="1:3" x14ac:dyDescent="0.25">
      <c r="A4" s="13" t="s">
        <v>5</v>
      </c>
      <c r="B4">
        <v>0</v>
      </c>
      <c r="C4">
        <v>380.30057799999997</v>
      </c>
    </row>
    <row r="5" spans="1:3" x14ac:dyDescent="0.25">
      <c r="A5" s="13" t="s">
        <v>6</v>
      </c>
      <c r="B5">
        <v>506.25280199999997</v>
      </c>
      <c r="C5">
        <v>746.89300900000001</v>
      </c>
    </row>
    <row r="6" spans="1:3" x14ac:dyDescent="0.25">
      <c r="A6" s="13" t="s">
        <v>7</v>
      </c>
      <c r="B6">
        <v>320.55938700000002</v>
      </c>
      <c r="C6">
        <v>449.83112899999998</v>
      </c>
    </row>
    <row r="7" spans="1:3" x14ac:dyDescent="0.25">
      <c r="A7" s="13" t="s">
        <v>8</v>
      </c>
      <c r="B7">
        <v>196.726708</v>
      </c>
      <c r="C7">
        <v>326.92949599999997</v>
      </c>
    </row>
    <row r="8" spans="1:3" x14ac:dyDescent="0.25">
      <c r="A8" s="13" t="s">
        <v>9</v>
      </c>
      <c r="B8">
        <v>1553.2022669999999</v>
      </c>
      <c r="C8">
        <v>4826.0705639999996</v>
      </c>
    </row>
    <row r="9" spans="1:3" x14ac:dyDescent="0.25">
      <c r="A9" s="13" t="s">
        <v>10</v>
      </c>
      <c r="B9">
        <v>61.198713999999995</v>
      </c>
      <c r="C9">
        <v>621.53148699999997</v>
      </c>
    </row>
    <row r="10" spans="1:3" x14ac:dyDescent="0.25">
      <c r="A10" s="13" t="s">
        <v>11</v>
      </c>
      <c r="B10">
        <v>0</v>
      </c>
      <c r="C10">
        <v>381.031001</v>
      </c>
    </row>
    <row r="11" spans="1:3" x14ac:dyDescent="0.25">
      <c r="A11" s="13" t="s">
        <v>12</v>
      </c>
      <c r="B11">
        <v>0</v>
      </c>
      <c r="C11">
        <v>81.581445000000002</v>
      </c>
    </row>
    <row r="12" spans="1:3" x14ac:dyDescent="0.25">
      <c r="A12" s="13" t="s">
        <v>13</v>
      </c>
      <c r="B12">
        <v>30.118169999999999</v>
      </c>
      <c r="C12">
        <v>30.118169999999999</v>
      </c>
    </row>
    <row r="13" spans="1:3" x14ac:dyDescent="0.25">
      <c r="A13" s="13" t="s">
        <v>14</v>
      </c>
      <c r="B13">
        <v>36.579971</v>
      </c>
      <c r="C13">
        <v>65.108159000000001</v>
      </c>
    </row>
    <row r="14" spans="1:3" x14ac:dyDescent="0.25">
      <c r="A14" s="13" t="s">
        <v>15</v>
      </c>
      <c r="B14">
        <v>0</v>
      </c>
      <c r="C14">
        <v>56.242632</v>
      </c>
    </row>
    <row r="15" spans="1:3" x14ac:dyDescent="0.25">
      <c r="A15" s="13" t="s">
        <v>16</v>
      </c>
      <c r="B15">
        <v>0</v>
      </c>
      <c r="C15">
        <v>63.254915999999994</v>
      </c>
    </row>
    <row r="16" spans="1:3" x14ac:dyDescent="0.25">
      <c r="A16" s="13" t="s">
        <v>17</v>
      </c>
      <c r="B16">
        <v>43.937449999999998</v>
      </c>
      <c r="C16">
        <v>118.498154</v>
      </c>
    </row>
    <row r="17" spans="1:3" x14ac:dyDescent="0.25">
      <c r="A17" s="13" t="s">
        <v>18</v>
      </c>
      <c r="B17">
        <v>54.636942999999995</v>
      </c>
      <c r="C17">
        <v>155.197452</v>
      </c>
    </row>
    <row r="18" spans="1:3" x14ac:dyDescent="0.25">
      <c r="A18" s="13" t="s">
        <v>19</v>
      </c>
      <c r="B18">
        <v>0</v>
      </c>
      <c r="C18">
        <v>139.64647099999999</v>
      </c>
    </row>
    <row r="19" spans="1:3" x14ac:dyDescent="0.25">
      <c r="A19" s="13" t="s">
        <v>20</v>
      </c>
      <c r="B19">
        <v>72.728475000000003</v>
      </c>
      <c r="C19">
        <v>101.695362</v>
      </c>
    </row>
    <row r="20" spans="1:3" x14ac:dyDescent="0.25">
      <c r="A20" s="13" t="s">
        <v>21</v>
      </c>
      <c r="B20">
        <v>37.161533999999996</v>
      </c>
      <c r="C20">
        <v>80.242514</v>
      </c>
    </row>
    <row r="21" spans="1:3" x14ac:dyDescent="0.25">
      <c r="A21" s="13" t="s">
        <v>22</v>
      </c>
      <c r="B21">
        <v>63.665300000000002</v>
      </c>
      <c r="C21">
        <v>101.04677100000001</v>
      </c>
    </row>
    <row r="22" spans="1:3" x14ac:dyDescent="0.25">
      <c r="A22" s="13" t="s">
        <v>23</v>
      </c>
      <c r="B22">
        <v>31.311188999999999</v>
      </c>
      <c r="C22">
        <v>143.764849</v>
      </c>
    </row>
    <row r="23" spans="1:3" x14ac:dyDescent="0.25">
      <c r="A23" s="13" t="s">
        <v>24</v>
      </c>
      <c r="B23">
        <v>345.00760100000002</v>
      </c>
      <c r="C23">
        <v>501.76664199999999</v>
      </c>
    </row>
    <row r="24" spans="1:3" x14ac:dyDescent="0.25">
      <c r="A24" s="13" t="s">
        <v>25</v>
      </c>
      <c r="B24">
        <v>131.90462299999999</v>
      </c>
      <c r="C24">
        <v>207.15623600000001</v>
      </c>
    </row>
    <row r="25" spans="1:3" x14ac:dyDescent="0.25">
      <c r="A25" s="13" t="s">
        <v>26</v>
      </c>
      <c r="B25">
        <v>26.771913999999999</v>
      </c>
      <c r="C25">
        <v>93.833354999999997</v>
      </c>
    </row>
    <row r="26" spans="1:3" x14ac:dyDescent="0.25">
      <c r="A26" s="13" t="s">
        <v>27</v>
      </c>
      <c r="B26">
        <v>56.551874999999995</v>
      </c>
      <c r="C26">
        <v>242.93026499999999</v>
      </c>
    </row>
    <row r="27" spans="1:3" x14ac:dyDescent="0.25">
      <c r="A27" s="13" t="s">
        <v>28</v>
      </c>
      <c r="B27">
        <v>236.32203200000001</v>
      </c>
      <c r="C27">
        <v>488.53107199999999</v>
      </c>
    </row>
    <row r="28" spans="1:3" x14ac:dyDescent="0.25">
      <c r="A28" s="13" t="s">
        <v>29</v>
      </c>
      <c r="B28">
        <v>0</v>
      </c>
      <c r="C28">
        <v>133.94218499999999</v>
      </c>
    </row>
    <row r="29" spans="1:3" x14ac:dyDescent="0.25">
      <c r="A29" s="13" t="s">
        <v>30</v>
      </c>
      <c r="B29">
        <v>98.235931999999991</v>
      </c>
      <c r="C29">
        <v>555.91219899999999</v>
      </c>
    </row>
    <row r="30" spans="1:3" x14ac:dyDescent="0.25">
      <c r="A30" s="13" t="s">
        <v>784</v>
      </c>
      <c r="B30">
        <v>270.08411000000001</v>
      </c>
      <c r="C30">
        <v>658.53485799999999</v>
      </c>
    </row>
    <row r="31" spans="1:3" x14ac:dyDescent="0.25">
      <c r="A31" s="13" t="s">
        <v>31</v>
      </c>
      <c r="B31">
        <v>229.14862099999999</v>
      </c>
      <c r="C31">
        <v>320.85594099999997</v>
      </c>
    </row>
    <row r="32" spans="1:3" x14ac:dyDescent="0.25">
      <c r="A32" s="13" t="s">
        <v>32</v>
      </c>
      <c r="B32">
        <v>98.079861999999991</v>
      </c>
      <c r="C32">
        <v>134.425242</v>
      </c>
    </row>
    <row r="33" spans="1:3" x14ac:dyDescent="0.25">
      <c r="A33" s="13" t="s">
        <v>33</v>
      </c>
      <c r="B33">
        <v>128.29961600000001</v>
      </c>
      <c r="C33">
        <v>185.33077500000002</v>
      </c>
    </row>
    <row r="34" spans="1:3" x14ac:dyDescent="0.25">
      <c r="A34" s="13" t="s">
        <v>34</v>
      </c>
      <c r="B34">
        <v>0</v>
      </c>
      <c r="C34">
        <v>122.78516500000001</v>
      </c>
    </row>
    <row r="35" spans="1:3" x14ac:dyDescent="0.25">
      <c r="A35" s="13" t="s">
        <v>35</v>
      </c>
      <c r="B35">
        <v>0</v>
      </c>
      <c r="C35">
        <v>319.441911</v>
      </c>
    </row>
    <row r="36" spans="1:3" x14ac:dyDescent="0.25">
      <c r="A36" s="13" t="s">
        <v>36</v>
      </c>
      <c r="B36">
        <v>27.086303999999998</v>
      </c>
      <c r="C36">
        <v>122.07325299999999</v>
      </c>
    </row>
    <row r="37" spans="1:3" x14ac:dyDescent="0.25">
      <c r="A37" s="13" t="s">
        <v>37</v>
      </c>
      <c r="B37">
        <v>463.046065</v>
      </c>
      <c r="C37">
        <v>698.08776999999998</v>
      </c>
    </row>
    <row r="38" spans="1:3" x14ac:dyDescent="0.25">
      <c r="A38" s="13" t="s">
        <v>38</v>
      </c>
      <c r="B38">
        <v>310.401071</v>
      </c>
      <c r="C38">
        <v>453.47343999999998</v>
      </c>
    </row>
    <row r="39" spans="1:3" x14ac:dyDescent="0.25">
      <c r="A39" s="13" t="s">
        <v>39</v>
      </c>
      <c r="B39">
        <v>463.454947</v>
      </c>
      <c r="C39">
        <v>623.29853300000002</v>
      </c>
    </row>
    <row r="40" spans="1:3" x14ac:dyDescent="0.25">
      <c r="A40" s="13" t="s">
        <v>40</v>
      </c>
      <c r="B40">
        <v>290.57149600000002</v>
      </c>
      <c r="C40">
        <v>409.08651500000002</v>
      </c>
    </row>
    <row r="41" spans="1:3" x14ac:dyDescent="0.25">
      <c r="A41" s="13" t="s">
        <v>41</v>
      </c>
      <c r="B41">
        <v>256.51254999999998</v>
      </c>
      <c r="C41">
        <v>471.49890599999998</v>
      </c>
    </row>
    <row r="42" spans="1:3" x14ac:dyDescent="0.25">
      <c r="A42" s="13" t="s">
        <v>42</v>
      </c>
      <c r="B42">
        <v>515.81970799999999</v>
      </c>
      <c r="C42">
        <v>823.589384</v>
      </c>
    </row>
    <row r="43" spans="1:3" x14ac:dyDescent="0.25">
      <c r="A43" s="13" t="s">
        <v>43</v>
      </c>
      <c r="B43">
        <v>337.18380999999999</v>
      </c>
      <c r="C43">
        <v>487.97884199999999</v>
      </c>
    </row>
    <row r="44" spans="1:3" x14ac:dyDescent="0.25">
      <c r="A44" s="13" t="s">
        <v>44</v>
      </c>
      <c r="B44">
        <v>309.57592199999999</v>
      </c>
      <c r="C44">
        <v>458.22955300000001</v>
      </c>
    </row>
    <row r="45" spans="1:3" x14ac:dyDescent="0.25">
      <c r="A45" s="13" t="s">
        <v>45</v>
      </c>
      <c r="B45">
        <v>122.97619299999999</v>
      </c>
      <c r="C45">
        <v>184.26785599999999</v>
      </c>
    </row>
    <row r="46" spans="1:3" x14ac:dyDescent="0.25">
      <c r="A46" s="13" t="s">
        <v>46</v>
      </c>
      <c r="B46">
        <v>54.600000999999999</v>
      </c>
      <c r="C46">
        <v>93.582830999999999</v>
      </c>
    </row>
    <row r="47" spans="1:3" x14ac:dyDescent="0.25">
      <c r="A47" s="13" t="s">
        <v>47</v>
      </c>
      <c r="B47">
        <v>413.02440100000001</v>
      </c>
      <c r="C47">
        <v>625.822002</v>
      </c>
    </row>
    <row r="48" spans="1:3" x14ac:dyDescent="0.25">
      <c r="A48" s="13" t="s">
        <v>48</v>
      </c>
      <c r="B48">
        <v>0</v>
      </c>
      <c r="C48">
        <v>46.050917999999996</v>
      </c>
    </row>
    <row r="49" spans="1:3" x14ac:dyDescent="0.25">
      <c r="A49" s="13" t="s">
        <v>49</v>
      </c>
      <c r="B49">
        <v>0</v>
      </c>
      <c r="C49">
        <v>54.916196999999997</v>
      </c>
    </row>
    <row r="50" spans="1:3" x14ac:dyDescent="0.25">
      <c r="A50" s="13" t="s">
        <v>50</v>
      </c>
      <c r="B50">
        <v>0</v>
      </c>
      <c r="C50">
        <v>68.581864999999993</v>
      </c>
    </row>
    <row r="51" spans="1:3" x14ac:dyDescent="0.25">
      <c r="A51" s="13" t="s">
        <v>51</v>
      </c>
      <c r="B51">
        <v>0</v>
      </c>
      <c r="C51">
        <v>32.892615999999997</v>
      </c>
    </row>
    <row r="52" spans="1:3" x14ac:dyDescent="0.25">
      <c r="A52" s="13" t="s">
        <v>52</v>
      </c>
      <c r="B52">
        <v>167.55850000000001</v>
      </c>
      <c r="C52">
        <v>235.24200000000002</v>
      </c>
    </row>
    <row r="53" spans="1:3" x14ac:dyDescent="0.25">
      <c r="A53" s="13" t="s">
        <v>53</v>
      </c>
      <c r="B53">
        <v>0</v>
      </c>
      <c r="C53">
        <v>32.303733000000001</v>
      </c>
    </row>
    <row r="54" spans="1:3" x14ac:dyDescent="0.25">
      <c r="A54" s="13" t="s">
        <v>54</v>
      </c>
      <c r="B54">
        <v>0</v>
      </c>
      <c r="C54">
        <v>77.768270000000001</v>
      </c>
    </row>
    <row r="55" spans="1:3" x14ac:dyDescent="0.25">
      <c r="A55" s="13" t="s">
        <v>55</v>
      </c>
      <c r="B55">
        <v>0</v>
      </c>
      <c r="C55">
        <v>70.849218999999991</v>
      </c>
    </row>
    <row r="56" spans="1:3" x14ac:dyDescent="0.25">
      <c r="A56" s="13" t="s">
        <v>56</v>
      </c>
      <c r="B56">
        <v>90.996187999999989</v>
      </c>
      <c r="C56">
        <v>138.274472</v>
      </c>
    </row>
    <row r="57" spans="1:3" x14ac:dyDescent="0.25">
      <c r="A57" s="13" t="s">
        <v>57</v>
      </c>
      <c r="B57">
        <v>26.108003</v>
      </c>
      <c r="C57">
        <v>35.133159999999997</v>
      </c>
    </row>
    <row r="58" spans="1:3" x14ac:dyDescent="0.25">
      <c r="A58" s="13" t="s">
        <v>58</v>
      </c>
      <c r="B58">
        <v>0</v>
      </c>
      <c r="C58">
        <v>76.935769999999991</v>
      </c>
    </row>
    <row r="59" spans="1:3" x14ac:dyDescent="0.25">
      <c r="A59" s="13" t="s">
        <v>59</v>
      </c>
      <c r="B59">
        <v>0</v>
      </c>
      <c r="C59">
        <v>36.550312999999996</v>
      </c>
    </row>
    <row r="60" spans="1:3" x14ac:dyDescent="0.25">
      <c r="A60" s="13" t="s">
        <v>60</v>
      </c>
      <c r="B60">
        <v>0</v>
      </c>
      <c r="C60">
        <v>135.56157200000001</v>
      </c>
    </row>
    <row r="61" spans="1:3" x14ac:dyDescent="0.25">
      <c r="A61" s="13" t="s">
        <v>61</v>
      </c>
      <c r="B61">
        <v>62.103335999999999</v>
      </c>
      <c r="C61">
        <v>211.30317600000001</v>
      </c>
    </row>
    <row r="62" spans="1:3" x14ac:dyDescent="0.25">
      <c r="A62" s="13" t="s">
        <v>62</v>
      </c>
      <c r="B62">
        <v>172.235985</v>
      </c>
      <c r="C62">
        <v>450.78531099999998</v>
      </c>
    </row>
    <row r="63" spans="1:3" x14ac:dyDescent="0.25">
      <c r="A63" s="13" t="s">
        <v>63</v>
      </c>
      <c r="B63">
        <v>81.192093999999997</v>
      </c>
      <c r="C63">
        <v>148.09952699999999</v>
      </c>
    </row>
    <row r="64" spans="1:3" x14ac:dyDescent="0.25">
      <c r="A64" s="13" t="s">
        <v>64</v>
      </c>
      <c r="B64">
        <v>0</v>
      </c>
      <c r="C64">
        <v>226.13663399999999</v>
      </c>
    </row>
    <row r="65" spans="1:3" x14ac:dyDescent="0.25">
      <c r="A65" s="13" t="s">
        <v>65</v>
      </c>
      <c r="B65">
        <v>143.15293700000001</v>
      </c>
      <c r="C65">
        <v>143.15293700000001</v>
      </c>
    </row>
    <row r="66" spans="1:3" x14ac:dyDescent="0.25">
      <c r="A66" s="13" t="s">
        <v>66</v>
      </c>
      <c r="B66">
        <v>0</v>
      </c>
      <c r="C66">
        <v>134.375699</v>
      </c>
    </row>
    <row r="67" spans="1:3" x14ac:dyDescent="0.25">
      <c r="A67" s="13" t="s">
        <v>67</v>
      </c>
      <c r="B67">
        <v>87.584269999999989</v>
      </c>
      <c r="C67">
        <v>168.49370399999998</v>
      </c>
    </row>
    <row r="68" spans="1:3" x14ac:dyDescent="0.25">
      <c r="A68" s="13" t="s">
        <v>68</v>
      </c>
      <c r="B68">
        <v>190.627117</v>
      </c>
      <c r="C68">
        <v>190.627117</v>
      </c>
    </row>
    <row r="69" spans="1:3" x14ac:dyDescent="0.25">
      <c r="A69" s="13" t="s">
        <v>69</v>
      </c>
      <c r="B69">
        <v>0</v>
      </c>
      <c r="C69">
        <v>121.07954100000001</v>
      </c>
    </row>
    <row r="70" spans="1:3" x14ac:dyDescent="0.25">
      <c r="A70" s="13" t="s">
        <v>70</v>
      </c>
      <c r="B70">
        <v>238.03820100000002</v>
      </c>
      <c r="C70">
        <v>329.90870000000001</v>
      </c>
    </row>
    <row r="71" spans="1:3" x14ac:dyDescent="0.25">
      <c r="A71" s="13" t="s">
        <v>71</v>
      </c>
      <c r="B71">
        <v>180.795188</v>
      </c>
      <c r="C71">
        <v>251.83860799999999</v>
      </c>
    </row>
    <row r="72" spans="1:3" x14ac:dyDescent="0.25">
      <c r="A72" s="13" t="s">
        <v>72</v>
      </c>
      <c r="B72">
        <v>416.95186699999999</v>
      </c>
      <c r="C72">
        <v>584.55167200000005</v>
      </c>
    </row>
    <row r="73" spans="1:3" x14ac:dyDescent="0.25">
      <c r="A73" s="13" t="s">
        <v>73</v>
      </c>
      <c r="B73">
        <v>328.65410900000001</v>
      </c>
      <c r="C73">
        <v>457.47513400000003</v>
      </c>
    </row>
    <row r="74" spans="1:3" x14ac:dyDescent="0.25">
      <c r="A74" s="13" t="s">
        <v>74</v>
      </c>
      <c r="B74">
        <v>136</v>
      </c>
      <c r="C74">
        <v>214.91428200000001</v>
      </c>
    </row>
    <row r="75" spans="1:3" x14ac:dyDescent="0.25">
      <c r="A75" s="13" t="s">
        <v>75</v>
      </c>
      <c r="B75">
        <v>247.48008799999999</v>
      </c>
      <c r="C75">
        <v>296.92781100000002</v>
      </c>
    </row>
    <row r="76" spans="1:3" x14ac:dyDescent="0.25">
      <c r="A76" s="13" t="s">
        <v>76</v>
      </c>
      <c r="B76">
        <v>0</v>
      </c>
      <c r="C76">
        <v>27.020752999999999</v>
      </c>
    </row>
    <row r="77" spans="1:3" x14ac:dyDescent="0.25">
      <c r="A77" s="13" t="s">
        <v>77</v>
      </c>
      <c r="B77">
        <v>0</v>
      </c>
      <c r="C77">
        <v>126.218524</v>
      </c>
    </row>
    <row r="78" spans="1:3" x14ac:dyDescent="0.25">
      <c r="A78" s="13" t="s">
        <v>78</v>
      </c>
      <c r="B78">
        <v>0</v>
      </c>
      <c r="C78">
        <v>97.36793999999999</v>
      </c>
    </row>
    <row r="79" spans="1:3" x14ac:dyDescent="0.25">
      <c r="A79" s="13" t="s">
        <v>79</v>
      </c>
      <c r="B79">
        <v>70.506098999999992</v>
      </c>
      <c r="C79">
        <v>116.893233</v>
      </c>
    </row>
    <row r="80" spans="1:3" x14ac:dyDescent="0.25">
      <c r="A80" s="13" t="s">
        <v>80</v>
      </c>
      <c r="B80">
        <v>164.63600700000001</v>
      </c>
      <c r="C80">
        <v>182.70672300000001</v>
      </c>
    </row>
    <row r="81" spans="1:3" x14ac:dyDescent="0.25">
      <c r="A81" s="13" t="s">
        <v>81</v>
      </c>
      <c r="B81">
        <v>192.68148500000001</v>
      </c>
      <c r="C81">
        <v>245.166313</v>
      </c>
    </row>
    <row r="82" spans="1:3" x14ac:dyDescent="0.25">
      <c r="A82" s="13" t="s">
        <v>82</v>
      </c>
      <c r="B82">
        <v>246.40218999999999</v>
      </c>
      <c r="C82">
        <v>385.735209</v>
      </c>
    </row>
    <row r="83" spans="1:3" x14ac:dyDescent="0.25">
      <c r="A83" s="13" t="s">
        <v>83</v>
      </c>
      <c r="B83">
        <v>132.10609299999999</v>
      </c>
      <c r="C83">
        <v>173.013238</v>
      </c>
    </row>
    <row r="84" spans="1:3" x14ac:dyDescent="0.25">
      <c r="A84" s="13" t="s">
        <v>84</v>
      </c>
      <c r="B84">
        <v>161.45508799999999</v>
      </c>
      <c r="C84">
        <v>227.18562800000001</v>
      </c>
    </row>
    <row r="85" spans="1:3" x14ac:dyDescent="0.25">
      <c r="A85" s="13" t="s">
        <v>85</v>
      </c>
      <c r="B85">
        <v>209.695334</v>
      </c>
      <c r="C85">
        <v>276.44533300000001</v>
      </c>
    </row>
    <row r="86" spans="1:3" x14ac:dyDescent="0.25">
      <c r="A86" s="13" t="s">
        <v>86</v>
      </c>
      <c r="B86">
        <v>0</v>
      </c>
      <c r="C86">
        <v>291.75184999999999</v>
      </c>
    </row>
    <row r="87" spans="1:3" x14ac:dyDescent="0.25">
      <c r="A87" s="13" t="s">
        <v>87</v>
      </c>
      <c r="B87">
        <v>369.321642</v>
      </c>
      <c r="C87">
        <v>514.42690500000003</v>
      </c>
    </row>
    <row r="88" spans="1:3" x14ac:dyDescent="0.25">
      <c r="A88" s="13" t="s">
        <v>88</v>
      </c>
      <c r="B88">
        <v>0</v>
      </c>
      <c r="C88">
        <v>73.981106999999994</v>
      </c>
    </row>
    <row r="89" spans="1:3" x14ac:dyDescent="0.25">
      <c r="A89" s="13" t="s">
        <v>89</v>
      </c>
      <c r="B89">
        <v>152.02941300000001</v>
      </c>
      <c r="C89">
        <v>187.28940999999998</v>
      </c>
    </row>
    <row r="90" spans="1:3" x14ac:dyDescent="0.25">
      <c r="A90" s="13" t="s">
        <v>90</v>
      </c>
      <c r="B90">
        <v>229.62660700000001</v>
      </c>
      <c r="C90">
        <v>351.54162100000002</v>
      </c>
    </row>
    <row r="91" spans="1:3" x14ac:dyDescent="0.25">
      <c r="A91" s="13" t="s">
        <v>91</v>
      </c>
      <c r="B91">
        <v>205.22099600000001</v>
      </c>
      <c r="C91">
        <v>281.32044400000001</v>
      </c>
    </row>
    <row r="92" spans="1:3" x14ac:dyDescent="0.25">
      <c r="A92" s="13" t="s">
        <v>92</v>
      </c>
      <c r="B92">
        <v>132.20016799999999</v>
      </c>
      <c r="C92">
        <v>203.12087399999999</v>
      </c>
    </row>
    <row r="93" spans="1:3" x14ac:dyDescent="0.25">
      <c r="A93" s="13" t="s">
        <v>93</v>
      </c>
      <c r="B93">
        <v>0</v>
      </c>
      <c r="C93">
        <v>93.078036999999995</v>
      </c>
    </row>
    <row r="94" spans="1:3" x14ac:dyDescent="0.25">
      <c r="A94" s="13" t="s">
        <v>94</v>
      </c>
      <c r="B94">
        <v>0</v>
      </c>
      <c r="C94">
        <v>65.905186999999998</v>
      </c>
    </row>
    <row r="95" spans="1:3" x14ac:dyDescent="0.25">
      <c r="A95" s="13" t="s">
        <v>95</v>
      </c>
      <c r="B95">
        <v>189.20121999999998</v>
      </c>
      <c r="C95">
        <v>272.62773199999998</v>
      </c>
    </row>
    <row r="96" spans="1:3" x14ac:dyDescent="0.25">
      <c r="A96" s="13" t="s">
        <v>96</v>
      </c>
      <c r="B96">
        <v>409.60132800000002</v>
      </c>
      <c r="C96">
        <v>611.61677699999996</v>
      </c>
    </row>
    <row r="97" spans="1:3" x14ac:dyDescent="0.25">
      <c r="A97" s="13" t="s">
        <v>97</v>
      </c>
      <c r="B97">
        <v>0</v>
      </c>
      <c r="C97">
        <v>53.125431999999996</v>
      </c>
    </row>
    <row r="98" spans="1:3" x14ac:dyDescent="0.25">
      <c r="A98" s="13" t="s">
        <v>98</v>
      </c>
      <c r="B98">
        <v>0</v>
      </c>
      <c r="C98">
        <v>216.55999800000001</v>
      </c>
    </row>
    <row r="99" spans="1:3" x14ac:dyDescent="0.25">
      <c r="A99" s="13" t="s">
        <v>99</v>
      </c>
      <c r="B99">
        <v>0</v>
      </c>
      <c r="C99">
        <v>152.89309</v>
      </c>
    </row>
    <row r="100" spans="1:3" x14ac:dyDescent="0.25">
      <c r="A100" s="13" t="s">
        <v>100</v>
      </c>
      <c r="B100">
        <v>120.373147</v>
      </c>
      <c r="C100">
        <v>188.21371099999999</v>
      </c>
    </row>
    <row r="101" spans="1:3" x14ac:dyDescent="0.25">
      <c r="A101" s="13" t="s">
        <v>101</v>
      </c>
      <c r="B101">
        <v>69.237816999999993</v>
      </c>
      <c r="C101">
        <v>86.783039000000002</v>
      </c>
    </row>
    <row r="102" spans="1:3" x14ac:dyDescent="0.25">
      <c r="A102" s="13" t="s">
        <v>102</v>
      </c>
      <c r="B102">
        <v>0</v>
      </c>
      <c r="C102">
        <v>482.94993299999999</v>
      </c>
    </row>
    <row r="103" spans="1:3" x14ac:dyDescent="0.25">
      <c r="A103" s="13" t="s">
        <v>103</v>
      </c>
      <c r="B103">
        <v>335.58532400000001</v>
      </c>
      <c r="C103">
        <v>447.05429900000001</v>
      </c>
    </row>
    <row r="104" spans="1:3" x14ac:dyDescent="0.25">
      <c r="A104" s="13" t="s">
        <v>104</v>
      </c>
      <c r="B104">
        <v>0</v>
      </c>
      <c r="C104">
        <v>330.10845699999999</v>
      </c>
    </row>
    <row r="105" spans="1:3" x14ac:dyDescent="0.25">
      <c r="A105" s="13" t="s">
        <v>105</v>
      </c>
      <c r="B105">
        <v>233.263766</v>
      </c>
      <c r="C105">
        <v>278.00473099999999</v>
      </c>
    </row>
    <row r="106" spans="1:3" x14ac:dyDescent="0.25">
      <c r="A106" s="13" t="s">
        <v>106</v>
      </c>
      <c r="B106">
        <v>382.65488700000003</v>
      </c>
      <c r="C106">
        <v>430.746015</v>
      </c>
    </row>
    <row r="107" spans="1:3" x14ac:dyDescent="0.25">
      <c r="A107" s="13" t="s">
        <v>107</v>
      </c>
      <c r="B107">
        <v>368.84964000000002</v>
      </c>
      <c r="C107">
        <v>528.07456000000002</v>
      </c>
    </row>
    <row r="108" spans="1:3" x14ac:dyDescent="0.25">
      <c r="A108" s="13" t="s">
        <v>108</v>
      </c>
      <c r="B108">
        <v>0</v>
      </c>
      <c r="C108">
        <v>73.066014999999993</v>
      </c>
    </row>
    <row r="109" spans="1:3" x14ac:dyDescent="0.25">
      <c r="A109" s="13" t="s">
        <v>109</v>
      </c>
      <c r="B109">
        <v>395.14703600000001</v>
      </c>
      <c r="C109">
        <v>395.14703600000001</v>
      </c>
    </row>
    <row r="110" spans="1:3" x14ac:dyDescent="0.25">
      <c r="A110" s="13" t="s">
        <v>110</v>
      </c>
      <c r="B110">
        <v>0</v>
      </c>
      <c r="C110">
        <v>130.151737</v>
      </c>
    </row>
    <row r="111" spans="1:3" x14ac:dyDescent="0.25">
      <c r="A111" s="13" t="s">
        <v>111</v>
      </c>
      <c r="B111">
        <v>997.73545799999999</v>
      </c>
      <c r="C111">
        <v>1876.2568060000001</v>
      </c>
    </row>
    <row r="112" spans="1:3" x14ac:dyDescent="0.25">
      <c r="A112" s="13" t="s">
        <v>112</v>
      </c>
      <c r="B112">
        <v>313.03927399999998</v>
      </c>
      <c r="C112">
        <v>313.03927399999998</v>
      </c>
    </row>
    <row r="113" spans="1:3" x14ac:dyDescent="0.25">
      <c r="A113" s="13" t="s">
        <v>113</v>
      </c>
      <c r="B113">
        <v>191.59538499999999</v>
      </c>
      <c r="C113">
        <v>268.66430100000002</v>
      </c>
    </row>
    <row r="114" spans="1:3" x14ac:dyDescent="0.25">
      <c r="A114" s="13" t="s">
        <v>114</v>
      </c>
      <c r="B114">
        <v>191.79640999999998</v>
      </c>
      <c r="C114">
        <v>272.41916600000002</v>
      </c>
    </row>
    <row r="115" spans="1:3" x14ac:dyDescent="0.25">
      <c r="A115" s="13" t="s">
        <v>115</v>
      </c>
      <c r="B115">
        <v>432.27952499999998</v>
      </c>
      <c r="C115">
        <v>629.73763399999996</v>
      </c>
    </row>
    <row r="116" spans="1:3" x14ac:dyDescent="0.25">
      <c r="A116" s="13" t="s">
        <v>116</v>
      </c>
      <c r="B116">
        <v>0</v>
      </c>
      <c r="C116">
        <v>32.959626</v>
      </c>
    </row>
    <row r="117" spans="1:3" x14ac:dyDescent="0.25">
      <c r="A117" s="13" t="s">
        <v>117</v>
      </c>
      <c r="B117">
        <v>94.668019999999999</v>
      </c>
      <c r="C117">
        <v>94.668019999999999</v>
      </c>
    </row>
    <row r="118" spans="1:3" x14ac:dyDescent="0.25">
      <c r="A118" s="13" t="s">
        <v>118</v>
      </c>
      <c r="B118">
        <v>151.628457</v>
      </c>
      <c r="C118">
        <v>173.572408</v>
      </c>
    </row>
    <row r="119" spans="1:3" x14ac:dyDescent="0.25">
      <c r="A119" s="13" t="s">
        <v>119</v>
      </c>
      <c r="B119">
        <v>72.530440999999996</v>
      </c>
      <c r="C119">
        <v>100.892112</v>
      </c>
    </row>
    <row r="120" spans="1:3" x14ac:dyDescent="0.25">
      <c r="A120" s="13" t="s">
        <v>120</v>
      </c>
      <c r="B120">
        <v>334.74371600000001</v>
      </c>
      <c r="C120">
        <v>468.47443499999997</v>
      </c>
    </row>
    <row r="121" spans="1:3" x14ac:dyDescent="0.25">
      <c r="A121" s="13" t="s">
        <v>4293</v>
      </c>
      <c r="B121">
        <v>0</v>
      </c>
      <c r="C121">
        <v>740.82238099999995</v>
      </c>
    </row>
    <row r="122" spans="1:3" x14ac:dyDescent="0.25">
      <c r="A122" s="13" t="s">
        <v>121</v>
      </c>
      <c r="B122">
        <v>0</v>
      </c>
      <c r="C122">
        <v>72.252817999999991</v>
      </c>
    </row>
    <row r="123" spans="1:3" x14ac:dyDescent="0.25">
      <c r="A123" s="13" t="s">
        <v>122</v>
      </c>
      <c r="B123">
        <v>48.670515999999999</v>
      </c>
      <c r="C123">
        <v>86.073213999999993</v>
      </c>
    </row>
    <row r="124" spans="1:3" x14ac:dyDescent="0.25">
      <c r="A124" s="13" t="s">
        <v>123</v>
      </c>
      <c r="B124">
        <v>443.85717599999998</v>
      </c>
      <c r="C124">
        <v>818.71732999999995</v>
      </c>
    </row>
    <row r="125" spans="1:3" x14ac:dyDescent="0.25">
      <c r="A125" s="13" t="s">
        <v>124</v>
      </c>
      <c r="B125">
        <v>0</v>
      </c>
      <c r="C125">
        <v>291.76536199999998</v>
      </c>
    </row>
    <row r="126" spans="1:3" x14ac:dyDescent="0.25">
      <c r="A126" s="13" t="s">
        <v>125</v>
      </c>
      <c r="B126">
        <v>176.50588099999999</v>
      </c>
      <c r="C126">
        <v>469.078687</v>
      </c>
    </row>
    <row r="127" spans="1:3" x14ac:dyDescent="0.25">
      <c r="A127" s="13" t="s">
        <v>126</v>
      </c>
      <c r="B127">
        <v>41.932690999999998</v>
      </c>
      <c r="C127">
        <v>41.932690999999998</v>
      </c>
    </row>
    <row r="128" spans="1:3" x14ac:dyDescent="0.25">
      <c r="A128" s="13" t="s">
        <v>127</v>
      </c>
      <c r="B128">
        <v>249.274877</v>
      </c>
      <c r="C128">
        <v>350.34887600000002</v>
      </c>
    </row>
    <row r="129" spans="1:3" x14ac:dyDescent="0.25">
      <c r="A129" s="13" t="s">
        <v>128</v>
      </c>
      <c r="B129">
        <v>179.08126199999998</v>
      </c>
      <c r="C129">
        <v>312.04639500000002</v>
      </c>
    </row>
    <row r="130" spans="1:3" x14ac:dyDescent="0.25">
      <c r="A130" s="13" t="s">
        <v>129</v>
      </c>
      <c r="B130">
        <v>108.715084</v>
      </c>
      <c r="C130">
        <v>177.664804</v>
      </c>
    </row>
    <row r="131" spans="1:3" x14ac:dyDescent="0.25">
      <c r="A131" s="13" t="s">
        <v>130</v>
      </c>
      <c r="B131">
        <v>261.20903900000002</v>
      </c>
      <c r="C131">
        <v>381.27684799999997</v>
      </c>
    </row>
    <row r="132" spans="1:3" x14ac:dyDescent="0.25">
      <c r="A132" s="13" t="s">
        <v>131</v>
      </c>
      <c r="B132">
        <v>211.83237099999999</v>
      </c>
      <c r="C132">
        <v>302.54913499999998</v>
      </c>
    </row>
    <row r="133" spans="1:3" x14ac:dyDescent="0.25">
      <c r="A133" s="13" t="s">
        <v>132</v>
      </c>
      <c r="B133">
        <v>147.458719</v>
      </c>
      <c r="C133">
        <v>210.69820300000001</v>
      </c>
    </row>
    <row r="134" spans="1:3" x14ac:dyDescent="0.25">
      <c r="A134" s="13" t="s">
        <v>133</v>
      </c>
      <c r="B134">
        <v>106.46845399999999</v>
      </c>
      <c r="C134">
        <v>161.70625799999999</v>
      </c>
    </row>
    <row r="135" spans="1:3" x14ac:dyDescent="0.25">
      <c r="A135" s="13" t="s">
        <v>134</v>
      </c>
      <c r="B135">
        <v>0</v>
      </c>
      <c r="C135">
        <v>47.423774999999999</v>
      </c>
    </row>
    <row r="136" spans="1:3" x14ac:dyDescent="0.25">
      <c r="A136" s="13" t="s">
        <v>135</v>
      </c>
      <c r="B136">
        <v>138.20710099999999</v>
      </c>
      <c r="C136">
        <v>213.2071</v>
      </c>
    </row>
    <row r="137" spans="1:3" x14ac:dyDescent="0.25">
      <c r="A137" s="13" t="s">
        <v>136</v>
      </c>
      <c r="B137">
        <v>65.954522999999995</v>
      </c>
      <c r="C137">
        <v>139.08832100000001</v>
      </c>
    </row>
    <row r="138" spans="1:3" x14ac:dyDescent="0.25">
      <c r="A138" s="13" t="s">
        <v>137</v>
      </c>
      <c r="B138">
        <v>0</v>
      </c>
      <c r="C138">
        <v>233.01803100000001</v>
      </c>
    </row>
    <row r="139" spans="1:3" x14ac:dyDescent="0.25">
      <c r="A139" s="13" t="s">
        <v>138</v>
      </c>
      <c r="B139">
        <v>0</v>
      </c>
      <c r="C139">
        <v>136.74483000000001</v>
      </c>
    </row>
    <row r="140" spans="1:3" x14ac:dyDescent="0.25">
      <c r="A140" s="13" t="s">
        <v>139</v>
      </c>
      <c r="B140">
        <v>0</v>
      </c>
      <c r="C140">
        <v>335.60227199999997</v>
      </c>
    </row>
    <row r="141" spans="1:3" x14ac:dyDescent="0.25">
      <c r="A141" s="13" t="s">
        <v>140</v>
      </c>
      <c r="B141">
        <v>0</v>
      </c>
      <c r="C141">
        <v>50.693086000000001</v>
      </c>
    </row>
    <row r="142" spans="1:3" x14ac:dyDescent="0.25">
      <c r="A142" s="13" t="s">
        <v>141</v>
      </c>
      <c r="B142">
        <v>0</v>
      </c>
      <c r="C142">
        <v>102.733153</v>
      </c>
    </row>
    <row r="143" spans="1:3" x14ac:dyDescent="0.25">
      <c r="A143" s="13" t="s">
        <v>142</v>
      </c>
      <c r="B143">
        <v>0</v>
      </c>
      <c r="C143">
        <v>20.507408999999999</v>
      </c>
    </row>
    <row r="144" spans="1:3" x14ac:dyDescent="0.25">
      <c r="A144" s="13" t="s">
        <v>143</v>
      </c>
      <c r="B144">
        <v>0</v>
      </c>
      <c r="C144">
        <v>321.410033</v>
      </c>
    </row>
    <row r="145" spans="1:3" x14ac:dyDescent="0.25">
      <c r="A145" s="13" t="s">
        <v>144</v>
      </c>
      <c r="B145">
        <v>0</v>
      </c>
      <c r="C145">
        <v>97.840153000000001</v>
      </c>
    </row>
    <row r="146" spans="1:3" x14ac:dyDescent="0.25">
      <c r="A146" s="13" t="s">
        <v>145</v>
      </c>
      <c r="B146">
        <v>380.96389399999998</v>
      </c>
      <c r="C146">
        <v>698.20477800000003</v>
      </c>
    </row>
    <row r="147" spans="1:3" x14ac:dyDescent="0.25">
      <c r="A147" s="13" t="s">
        <v>146</v>
      </c>
      <c r="B147">
        <v>0</v>
      </c>
      <c r="C147">
        <v>77.763942</v>
      </c>
    </row>
    <row r="148" spans="1:3" x14ac:dyDescent="0.25">
      <c r="A148" s="13" t="s">
        <v>147</v>
      </c>
      <c r="B148">
        <v>0</v>
      </c>
      <c r="C148">
        <v>131.51709</v>
      </c>
    </row>
    <row r="149" spans="1:3" x14ac:dyDescent="0.25">
      <c r="A149" s="13" t="s">
        <v>148</v>
      </c>
      <c r="B149">
        <v>98.471320999999989</v>
      </c>
      <c r="C149">
        <v>151.87652299999999</v>
      </c>
    </row>
    <row r="150" spans="1:3" x14ac:dyDescent="0.25">
      <c r="A150" s="13" t="s">
        <v>4294</v>
      </c>
      <c r="B150">
        <v>0</v>
      </c>
      <c r="C150">
        <v>862.27374599999996</v>
      </c>
    </row>
    <row r="151" spans="1:3" x14ac:dyDescent="0.25">
      <c r="A151" s="13" t="s">
        <v>149</v>
      </c>
      <c r="B151">
        <v>0</v>
      </c>
      <c r="C151">
        <v>56.583332999999996</v>
      </c>
    </row>
    <row r="152" spans="1:3" x14ac:dyDescent="0.25">
      <c r="A152" s="13" t="s">
        <v>150</v>
      </c>
      <c r="B152">
        <v>0</v>
      </c>
      <c r="C152">
        <v>339.86441100000002</v>
      </c>
    </row>
    <row r="153" spans="1:3" x14ac:dyDescent="0.25">
      <c r="A153" s="13" t="s">
        <v>151</v>
      </c>
      <c r="B153">
        <v>0</v>
      </c>
      <c r="C153">
        <v>182.20019200000002</v>
      </c>
    </row>
    <row r="154" spans="1:3" x14ac:dyDescent="0.25">
      <c r="A154" s="13" t="s">
        <v>152</v>
      </c>
      <c r="B154">
        <v>125.258398</v>
      </c>
      <c r="C154">
        <v>184.49774200000002</v>
      </c>
    </row>
    <row r="155" spans="1:3" x14ac:dyDescent="0.25">
      <c r="A155" s="13" t="s">
        <v>153</v>
      </c>
      <c r="B155">
        <v>173.690911</v>
      </c>
      <c r="C155">
        <v>248.739396</v>
      </c>
    </row>
    <row r="156" spans="1:3" x14ac:dyDescent="0.25">
      <c r="A156" s="13" t="s">
        <v>154</v>
      </c>
      <c r="B156">
        <v>105.615557</v>
      </c>
      <c r="C156">
        <v>105.615557</v>
      </c>
    </row>
    <row r="157" spans="1:3" x14ac:dyDescent="0.25">
      <c r="A157" s="13" t="s">
        <v>155</v>
      </c>
      <c r="B157">
        <v>203.670659</v>
      </c>
      <c r="C157">
        <v>306.89820500000002</v>
      </c>
    </row>
    <row r="158" spans="1:3" x14ac:dyDescent="0.25">
      <c r="A158" s="13" t="s">
        <v>156</v>
      </c>
      <c r="B158">
        <v>97.277332000000001</v>
      </c>
      <c r="C158">
        <v>111.59784500000001</v>
      </c>
    </row>
    <row r="159" spans="1:3" x14ac:dyDescent="0.25">
      <c r="A159" s="13" t="s">
        <v>157</v>
      </c>
      <c r="B159">
        <v>300.300254</v>
      </c>
      <c r="C159">
        <v>400.04875800000002</v>
      </c>
    </row>
    <row r="160" spans="1:3" x14ac:dyDescent="0.25">
      <c r="A160" s="13" t="s">
        <v>158</v>
      </c>
      <c r="B160">
        <v>0</v>
      </c>
      <c r="C160">
        <v>400.55721699999998</v>
      </c>
    </row>
    <row r="161" spans="1:3" x14ac:dyDescent="0.25">
      <c r="A161" s="13" t="s">
        <v>159</v>
      </c>
      <c r="B161">
        <v>629.94256900000005</v>
      </c>
      <c r="C161">
        <v>910.691464</v>
      </c>
    </row>
    <row r="162" spans="1:3" x14ac:dyDescent="0.25">
      <c r="A162" s="13" t="s">
        <v>160</v>
      </c>
      <c r="B162">
        <v>0</v>
      </c>
      <c r="C162">
        <v>231.43387999999999</v>
      </c>
    </row>
    <row r="163" spans="1:3" x14ac:dyDescent="0.25">
      <c r="A163" s="13" t="s">
        <v>161</v>
      </c>
      <c r="B163">
        <v>433.74496799999997</v>
      </c>
      <c r="C163">
        <v>607.13153</v>
      </c>
    </row>
    <row r="164" spans="1:3" x14ac:dyDescent="0.25">
      <c r="A164" s="13" t="s">
        <v>162</v>
      </c>
      <c r="B164">
        <v>186.30467999999999</v>
      </c>
      <c r="C164">
        <v>276.58111400000001</v>
      </c>
    </row>
    <row r="165" spans="1:3" x14ac:dyDescent="0.25">
      <c r="A165" s="13" t="s">
        <v>163</v>
      </c>
      <c r="B165">
        <v>207.08063799999999</v>
      </c>
      <c r="C165">
        <v>254.43959000000001</v>
      </c>
    </row>
    <row r="166" spans="1:3" x14ac:dyDescent="0.25">
      <c r="A166" s="13" t="s">
        <v>164</v>
      </c>
      <c r="B166">
        <v>180.502994</v>
      </c>
      <c r="C166">
        <v>200.167665</v>
      </c>
    </row>
    <row r="167" spans="1:3" x14ac:dyDescent="0.25">
      <c r="A167" s="13" t="s">
        <v>165</v>
      </c>
      <c r="B167">
        <v>184.72006999999999</v>
      </c>
      <c r="C167">
        <v>259.989374</v>
      </c>
    </row>
    <row r="168" spans="1:3" x14ac:dyDescent="0.25">
      <c r="A168" s="13" t="s">
        <v>166</v>
      </c>
      <c r="B168">
        <v>43.80827</v>
      </c>
      <c r="C168">
        <v>43.980049999999999</v>
      </c>
    </row>
    <row r="169" spans="1:3" x14ac:dyDescent="0.25">
      <c r="A169" s="13" t="s">
        <v>167</v>
      </c>
      <c r="B169">
        <v>206.205827</v>
      </c>
      <c r="C169">
        <v>241.52082000000001</v>
      </c>
    </row>
    <row r="170" spans="1:3" x14ac:dyDescent="0.25">
      <c r="A170" s="13" t="s">
        <v>168</v>
      </c>
      <c r="B170">
        <v>99.287972999999994</v>
      </c>
      <c r="C170">
        <v>107.193929</v>
      </c>
    </row>
    <row r="171" spans="1:3" x14ac:dyDescent="0.25">
      <c r="A171" s="13" t="s">
        <v>169</v>
      </c>
      <c r="B171">
        <v>101.070172</v>
      </c>
      <c r="C171">
        <v>143.05847800000001</v>
      </c>
    </row>
    <row r="172" spans="1:3" x14ac:dyDescent="0.25">
      <c r="A172" s="13" t="s">
        <v>170</v>
      </c>
      <c r="B172">
        <v>85.604505000000003</v>
      </c>
      <c r="C172">
        <v>85.604505000000003</v>
      </c>
    </row>
    <row r="173" spans="1:3" x14ac:dyDescent="0.25">
      <c r="A173" s="13" t="s">
        <v>171</v>
      </c>
      <c r="B173">
        <v>0</v>
      </c>
      <c r="C173">
        <v>236.25192200000001</v>
      </c>
    </row>
    <row r="174" spans="1:3" x14ac:dyDescent="0.25">
      <c r="A174" s="13" t="s">
        <v>172</v>
      </c>
      <c r="B174">
        <v>151.811184</v>
      </c>
      <c r="C174">
        <v>215.010595</v>
      </c>
    </row>
    <row r="175" spans="1:3" x14ac:dyDescent="0.25">
      <c r="A175" s="13" t="s">
        <v>173</v>
      </c>
      <c r="B175">
        <v>221.20605</v>
      </c>
      <c r="C175">
        <v>340.21671800000001</v>
      </c>
    </row>
    <row r="176" spans="1:3" x14ac:dyDescent="0.25">
      <c r="A176" s="13" t="s">
        <v>174</v>
      </c>
      <c r="B176">
        <v>276.06194099999999</v>
      </c>
      <c r="C176">
        <v>371.84682399999997</v>
      </c>
    </row>
    <row r="177" spans="1:3" x14ac:dyDescent="0.25">
      <c r="A177" s="13" t="s">
        <v>175</v>
      </c>
      <c r="B177">
        <v>123.56135399999999</v>
      </c>
      <c r="C177">
        <v>201.542012</v>
      </c>
    </row>
    <row r="178" spans="1:3" x14ac:dyDescent="0.25">
      <c r="A178" s="13" t="s">
        <v>4295</v>
      </c>
      <c r="B178">
        <v>0</v>
      </c>
      <c r="C178">
        <v>644.67904299999998</v>
      </c>
    </row>
    <row r="179" spans="1:3" x14ac:dyDescent="0.25">
      <c r="A179" s="13" t="s">
        <v>176</v>
      </c>
      <c r="B179">
        <v>0</v>
      </c>
      <c r="C179">
        <v>52.731946999999998</v>
      </c>
    </row>
    <row r="180" spans="1:3" x14ac:dyDescent="0.25">
      <c r="A180" s="13" t="s">
        <v>177</v>
      </c>
      <c r="B180">
        <v>166.82398999999998</v>
      </c>
      <c r="C180">
        <v>385.753288</v>
      </c>
    </row>
    <row r="181" spans="1:3" x14ac:dyDescent="0.25">
      <c r="A181" s="13" t="s">
        <v>178</v>
      </c>
      <c r="B181">
        <v>99.599741999999992</v>
      </c>
      <c r="C181">
        <v>130.38003</v>
      </c>
    </row>
    <row r="182" spans="1:3" x14ac:dyDescent="0.25">
      <c r="A182" s="13" t="s">
        <v>179</v>
      </c>
      <c r="B182">
        <v>199.524427</v>
      </c>
      <c r="C182">
        <v>287.88906600000001</v>
      </c>
    </row>
    <row r="183" spans="1:3" x14ac:dyDescent="0.25">
      <c r="A183" s="13" t="s">
        <v>180</v>
      </c>
      <c r="B183">
        <v>77.641870999999995</v>
      </c>
      <c r="C183">
        <v>77.641870999999995</v>
      </c>
    </row>
    <row r="184" spans="1:3" x14ac:dyDescent="0.25">
      <c r="A184" s="13" t="s">
        <v>181</v>
      </c>
      <c r="B184">
        <v>0</v>
      </c>
      <c r="C184">
        <v>97.98785199999999</v>
      </c>
    </row>
    <row r="185" spans="1:3" x14ac:dyDescent="0.25">
      <c r="A185" s="13" t="s">
        <v>182</v>
      </c>
      <c r="B185">
        <v>221.568556</v>
      </c>
      <c r="C185">
        <v>365.36145299999998</v>
      </c>
    </row>
    <row r="186" spans="1:3" x14ac:dyDescent="0.25">
      <c r="A186" s="13" t="s">
        <v>183</v>
      </c>
      <c r="B186">
        <v>39.273049</v>
      </c>
      <c r="C186">
        <v>57.273049</v>
      </c>
    </row>
    <row r="187" spans="1:3" x14ac:dyDescent="0.25">
      <c r="A187" s="13" t="s">
        <v>184</v>
      </c>
      <c r="B187">
        <v>105.21305</v>
      </c>
      <c r="C187">
        <v>122.66045699999999</v>
      </c>
    </row>
    <row r="188" spans="1:3" x14ac:dyDescent="0.25">
      <c r="A188" s="13" t="s">
        <v>185</v>
      </c>
      <c r="B188">
        <v>181.83057600000001</v>
      </c>
      <c r="C188">
        <v>208.54744400000001</v>
      </c>
    </row>
    <row r="189" spans="1:3" x14ac:dyDescent="0.25">
      <c r="A189" s="13" t="s">
        <v>186</v>
      </c>
      <c r="B189">
        <v>130.909741</v>
      </c>
      <c r="C189">
        <v>187.40433400000001</v>
      </c>
    </row>
    <row r="190" spans="1:3" x14ac:dyDescent="0.25">
      <c r="A190" s="13" t="s">
        <v>187</v>
      </c>
      <c r="B190">
        <v>72.608541000000002</v>
      </c>
      <c r="C190">
        <v>82.246471999999997</v>
      </c>
    </row>
    <row r="191" spans="1:3" x14ac:dyDescent="0.25">
      <c r="A191" s="13" t="s">
        <v>188</v>
      </c>
      <c r="B191">
        <v>195.950323</v>
      </c>
      <c r="C191">
        <v>268.68981400000001</v>
      </c>
    </row>
    <row r="192" spans="1:3" x14ac:dyDescent="0.25">
      <c r="A192" s="13" t="s">
        <v>189</v>
      </c>
      <c r="B192">
        <v>310.54820100000001</v>
      </c>
      <c r="C192">
        <v>354.25247200000001</v>
      </c>
    </row>
    <row r="193" spans="1:3" x14ac:dyDescent="0.25">
      <c r="A193" s="13" t="s">
        <v>190</v>
      </c>
      <c r="B193">
        <v>157.998516</v>
      </c>
      <c r="C193">
        <v>216.08443499999998</v>
      </c>
    </row>
    <row r="194" spans="1:3" x14ac:dyDescent="0.25">
      <c r="A194" s="13" t="s">
        <v>4296</v>
      </c>
      <c r="B194">
        <v>345.38408500000003</v>
      </c>
      <c r="C194">
        <v>994.59533099999999</v>
      </c>
    </row>
    <row r="195" spans="1:3" x14ac:dyDescent="0.25">
      <c r="A195" s="13" t="s">
        <v>191</v>
      </c>
      <c r="B195">
        <v>256.68086699999998</v>
      </c>
      <c r="C195">
        <v>256.68086699999998</v>
      </c>
    </row>
    <row r="196" spans="1:3" x14ac:dyDescent="0.25">
      <c r="A196" s="13" t="s">
        <v>340</v>
      </c>
      <c r="B196">
        <v>51.056532999999995</v>
      </c>
      <c r="C196">
        <v>51.056532999999995</v>
      </c>
    </row>
    <row r="197" spans="1:3" x14ac:dyDescent="0.25">
      <c r="A197" s="13" t="s">
        <v>192</v>
      </c>
      <c r="B197">
        <v>0</v>
      </c>
      <c r="C197">
        <v>112.87335400000001</v>
      </c>
    </row>
    <row r="198" spans="1:3" x14ac:dyDescent="0.25">
      <c r="A198" s="13" t="s">
        <v>193</v>
      </c>
      <c r="B198">
        <v>0</v>
      </c>
      <c r="C198">
        <v>100.761421</v>
      </c>
    </row>
    <row r="199" spans="1:3" x14ac:dyDescent="0.25">
      <c r="A199" s="13" t="s">
        <v>194</v>
      </c>
      <c r="B199">
        <v>97.394086000000001</v>
      </c>
      <c r="C199">
        <v>175.50284399999998</v>
      </c>
    </row>
    <row r="200" spans="1:3" x14ac:dyDescent="0.25">
      <c r="A200" s="13" t="s">
        <v>195</v>
      </c>
      <c r="B200">
        <v>0</v>
      </c>
      <c r="C200">
        <v>152.30325299999998</v>
      </c>
    </row>
    <row r="201" spans="1:3" x14ac:dyDescent="0.25">
      <c r="A201" s="13" t="s">
        <v>4297</v>
      </c>
      <c r="B201">
        <v>0</v>
      </c>
      <c r="C201">
        <v>255.81817899999999</v>
      </c>
    </row>
    <row r="202" spans="1:3" x14ac:dyDescent="0.25">
      <c r="A202" s="13" t="s">
        <v>196</v>
      </c>
      <c r="B202">
        <v>104.80612499999999</v>
      </c>
      <c r="C202">
        <v>140.99687399999999</v>
      </c>
    </row>
    <row r="203" spans="1:3" x14ac:dyDescent="0.25">
      <c r="A203" s="13" t="s">
        <v>197</v>
      </c>
      <c r="B203">
        <v>0</v>
      </c>
      <c r="C203">
        <v>354.53787699999998</v>
      </c>
    </row>
    <row r="204" spans="1:3" x14ac:dyDescent="0.25">
      <c r="A204" s="13" t="s">
        <v>198</v>
      </c>
      <c r="B204">
        <v>470.76677699999999</v>
      </c>
      <c r="C204">
        <v>689.63109899999995</v>
      </c>
    </row>
    <row r="205" spans="1:3" x14ac:dyDescent="0.25">
      <c r="A205" s="13" t="s">
        <v>4298</v>
      </c>
      <c r="B205">
        <v>0</v>
      </c>
      <c r="C205">
        <v>155.85379799999998</v>
      </c>
    </row>
    <row r="206" spans="1:3" x14ac:dyDescent="0.25">
      <c r="A206" s="13" t="s">
        <v>4299</v>
      </c>
      <c r="B206">
        <v>0</v>
      </c>
      <c r="C206">
        <v>69.692736999999994</v>
      </c>
    </row>
    <row r="207" spans="1:3" x14ac:dyDescent="0.25">
      <c r="A207" s="13" t="s">
        <v>199</v>
      </c>
      <c r="B207">
        <v>164.21629200000001</v>
      </c>
      <c r="C207">
        <v>241.79637400000001</v>
      </c>
    </row>
    <row r="208" spans="1:3" x14ac:dyDescent="0.25">
      <c r="A208" s="13" t="s">
        <v>200</v>
      </c>
      <c r="B208">
        <v>120.30469600000001</v>
      </c>
      <c r="C208">
        <v>218.21654799999999</v>
      </c>
    </row>
    <row r="209" spans="1:3" x14ac:dyDescent="0.25">
      <c r="A209" s="13" t="s">
        <v>201</v>
      </c>
      <c r="B209">
        <v>287.31520999999998</v>
      </c>
      <c r="C209">
        <v>384.21615800000001</v>
      </c>
    </row>
    <row r="210" spans="1:3" x14ac:dyDescent="0.25">
      <c r="A210" s="13" t="s">
        <v>202</v>
      </c>
      <c r="B210">
        <v>90.912278999999998</v>
      </c>
      <c r="C210">
        <v>124.61403199999999</v>
      </c>
    </row>
    <row r="211" spans="1:3" x14ac:dyDescent="0.25">
      <c r="A211" s="13" t="s">
        <v>203</v>
      </c>
      <c r="B211">
        <v>0</v>
      </c>
      <c r="C211">
        <v>88.560355999999999</v>
      </c>
    </row>
    <row r="212" spans="1:3" x14ac:dyDescent="0.25">
      <c r="A212" s="13" t="s">
        <v>204</v>
      </c>
      <c r="B212">
        <v>385.22928400000001</v>
      </c>
      <c r="C212">
        <v>504.48364600000002</v>
      </c>
    </row>
    <row r="213" spans="1:3" x14ac:dyDescent="0.25">
      <c r="A213" s="13" t="s">
        <v>205</v>
      </c>
      <c r="B213">
        <v>154.01140599999999</v>
      </c>
      <c r="C213">
        <v>192.13278600000001</v>
      </c>
    </row>
    <row r="214" spans="1:3" x14ac:dyDescent="0.25">
      <c r="A214" s="13" t="s">
        <v>206</v>
      </c>
      <c r="B214">
        <v>262.93336799999997</v>
      </c>
      <c r="C214">
        <v>293.879795</v>
      </c>
    </row>
    <row r="215" spans="1:3" x14ac:dyDescent="0.25">
      <c r="A215" s="13" t="s">
        <v>207</v>
      </c>
      <c r="B215">
        <v>59.186253000000001</v>
      </c>
      <c r="C215">
        <v>269.35987599999999</v>
      </c>
    </row>
    <row r="216" spans="1:3" x14ac:dyDescent="0.25">
      <c r="A216" s="13" t="s">
        <v>208</v>
      </c>
      <c r="B216">
        <v>94.995173999999992</v>
      </c>
      <c r="C216">
        <v>94.995173999999992</v>
      </c>
    </row>
    <row r="217" spans="1:3" x14ac:dyDescent="0.25">
      <c r="A217" s="13" t="s">
        <v>209</v>
      </c>
      <c r="B217">
        <v>208.65359100000001</v>
      </c>
      <c r="C217">
        <v>264.59067800000003</v>
      </c>
    </row>
    <row r="218" spans="1:3" x14ac:dyDescent="0.25">
      <c r="A218" s="13" t="s">
        <v>210</v>
      </c>
      <c r="B218">
        <v>130.294127</v>
      </c>
      <c r="C218">
        <v>130.294127</v>
      </c>
    </row>
    <row r="219" spans="1:3" x14ac:dyDescent="0.25">
      <c r="A219" s="13" t="s">
        <v>211</v>
      </c>
      <c r="B219">
        <v>186.152728</v>
      </c>
      <c r="C219">
        <v>263.61249600000002</v>
      </c>
    </row>
    <row r="220" spans="1:3" x14ac:dyDescent="0.25">
      <c r="A220" s="13" t="s">
        <v>212</v>
      </c>
      <c r="B220">
        <v>416.57892800000002</v>
      </c>
      <c r="C220">
        <v>595.15262699999994</v>
      </c>
    </row>
    <row r="221" spans="1:3" x14ac:dyDescent="0.25">
      <c r="A221" s="13" t="s">
        <v>213</v>
      </c>
      <c r="B221">
        <v>0</v>
      </c>
      <c r="C221">
        <v>302.57419800000002</v>
      </c>
    </row>
    <row r="222" spans="1:3" x14ac:dyDescent="0.25">
      <c r="A222" s="13" t="s">
        <v>214</v>
      </c>
      <c r="B222">
        <v>109.85671499999999</v>
      </c>
      <c r="C222">
        <v>151.95475399999998</v>
      </c>
    </row>
    <row r="223" spans="1:3" x14ac:dyDescent="0.25">
      <c r="A223" s="13" t="s">
        <v>215</v>
      </c>
      <c r="B223">
        <v>260.34481799999998</v>
      </c>
      <c r="C223">
        <v>260.34481799999998</v>
      </c>
    </row>
    <row r="224" spans="1:3" x14ac:dyDescent="0.25">
      <c r="A224" s="13" t="s">
        <v>216</v>
      </c>
      <c r="B224">
        <v>408.61871200000002</v>
      </c>
      <c r="C224">
        <v>408.61871200000002</v>
      </c>
    </row>
    <row r="225" spans="1:3" x14ac:dyDescent="0.25">
      <c r="A225" s="13" t="s">
        <v>217</v>
      </c>
      <c r="B225">
        <v>108.454419</v>
      </c>
      <c r="C225">
        <v>192.73551800000001</v>
      </c>
    </row>
    <row r="226" spans="1:3" x14ac:dyDescent="0.25">
      <c r="A226" s="13" t="s">
        <v>218</v>
      </c>
      <c r="B226">
        <v>392.056062</v>
      </c>
      <c r="C226">
        <v>1473.9756540000001</v>
      </c>
    </row>
    <row r="227" spans="1:3" x14ac:dyDescent="0.25">
      <c r="A227" s="13" t="s">
        <v>219</v>
      </c>
      <c r="B227">
        <v>180.96152899999998</v>
      </c>
      <c r="C227">
        <v>257.55733399999997</v>
      </c>
    </row>
    <row r="228" spans="1:3" x14ac:dyDescent="0.25">
      <c r="A228" s="13" t="s">
        <v>220</v>
      </c>
      <c r="B228">
        <v>218.49418399999999</v>
      </c>
      <c r="C228">
        <v>270.54651100000001</v>
      </c>
    </row>
    <row r="229" spans="1:3" x14ac:dyDescent="0.25">
      <c r="A229" s="13" t="s">
        <v>221</v>
      </c>
      <c r="B229">
        <v>176.11360200000001</v>
      </c>
      <c r="C229">
        <v>391.37427200000002</v>
      </c>
    </row>
    <row r="230" spans="1:3" x14ac:dyDescent="0.25">
      <c r="A230" s="13" t="s">
        <v>222</v>
      </c>
      <c r="B230">
        <v>0</v>
      </c>
      <c r="C230">
        <v>206.22540599999999</v>
      </c>
    </row>
    <row r="231" spans="1:3" x14ac:dyDescent="0.25">
      <c r="A231" s="13" t="s">
        <v>223</v>
      </c>
      <c r="B231">
        <v>264.19117199999999</v>
      </c>
      <c r="C231">
        <v>264.19117199999999</v>
      </c>
    </row>
    <row r="232" spans="1:3" x14ac:dyDescent="0.25">
      <c r="A232" s="13" t="s">
        <v>224</v>
      </c>
      <c r="B232">
        <v>0</v>
      </c>
      <c r="C232">
        <v>184.38224300000002</v>
      </c>
    </row>
    <row r="233" spans="1:3" x14ac:dyDescent="0.25">
      <c r="A233" s="13" t="s">
        <v>225</v>
      </c>
      <c r="B233">
        <v>303.94736799999998</v>
      </c>
      <c r="C233">
        <v>479.05263000000002</v>
      </c>
    </row>
    <row r="234" spans="1:3" x14ac:dyDescent="0.25">
      <c r="A234" s="13" t="s">
        <v>226</v>
      </c>
      <c r="B234">
        <v>173.502925</v>
      </c>
      <c r="C234">
        <v>173.502925</v>
      </c>
    </row>
    <row r="235" spans="1:3" x14ac:dyDescent="0.25">
      <c r="A235" s="13" t="s">
        <v>227</v>
      </c>
      <c r="B235">
        <v>220.254828</v>
      </c>
      <c r="C235">
        <v>317.48560000000003</v>
      </c>
    </row>
    <row r="236" spans="1:3" x14ac:dyDescent="0.25">
      <c r="A236" s="13" t="s">
        <v>228</v>
      </c>
      <c r="B236">
        <v>86.181445999999994</v>
      </c>
      <c r="C236">
        <v>135.47845899999999</v>
      </c>
    </row>
    <row r="237" spans="1:3" x14ac:dyDescent="0.25">
      <c r="A237" s="13" t="s">
        <v>229</v>
      </c>
      <c r="B237">
        <v>117.21082200000001</v>
      </c>
      <c r="C237">
        <v>160.47634299999999</v>
      </c>
    </row>
    <row r="238" spans="1:3" x14ac:dyDescent="0.25">
      <c r="A238" s="13" t="s">
        <v>230</v>
      </c>
      <c r="B238">
        <v>180.78499299999999</v>
      </c>
      <c r="C238">
        <v>258.549779</v>
      </c>
    </row>
    <row r="239" spans="1:3" x14ac:dyDescent="0.25">
      <c r="A239" s="13" t="s">
        <v>231</v>
      </c>
      <c r="B239">
        <v>0</v>
      </c>
      <c r="C239">
        <v>99.863968</v>
      </c>
    </row>
    <row r="240" spans="1:3" x14ac:dyDescent="0.25">
      <c r="A240" s="13" t="s">
        <v>232</v>
      </c>
      <c r="B240">
        <v>0</v>
      </c>
      <c r="C240">
        <v>832.458798</v>
      </c>
    </row>
    <row r="241" spans="1:3" x14ac:dyDescent="0.25">
      <c r="A241" s="13" t="s">
        <v>233</v>
      </c>
      <c r="B241">
        <v>0</v>
      </c>
      <c r="C241">
        <v>342.473883</v>
      </c>
    </row>
    <row r="242" spans="1:3" x14ac:dyDescent="0.25">
      <c r="A242" s="13" t="s">
        <v>234</v>
      </c>
      <c r="B242">
        <v>73.468541000000002</v>
      </c>
      <c r="C242">
        <v>124.49212</v>
      </c>
    </row>
    <row r="243" spans="1:3" x14ac:dyDescent="0.25">
      <c r="A243" s="13" t="s">
        <v>235</v>
      </c>
      <c r="B243">
        <v>0</v>
      </c>
      <c r="C243">
        <v>119.72212999999999</v>
      </c>
    </row>
    <row r="244" spans="1:3" x14ac:dyDescent="0.25">
      <c r="A244" s="13" t="s">
        <v>236</v>
      </c>
      <c r="B244">
        <v>154.44304</v>
      </c>
      <c r="C244">
        <v>207.36709400000001</v>
      </c>
    </row>
    <row r="245" spans="1:3" x14ac:dyDescent="0.25">
      <c r="A245" s="13" t="s">
        <v>237</v>
      </c>
      <c r="B245">
        <v>204.593367</v>
      </c>
      <c r="C245">
        <v>267.75398899999999</v>
      </c>
    </row>
    <row r="246" spans="1:3" x14ac:dyDescent="0.25">
      <c r="A246" s="13" t="s">
        <v>238</v>
      </c>
      <c r="B246">
        <v>0</v>
      </c>
      <c r="C246">
        <v>215.79945799999999</v>
      </c>
    </row>
    <row r="247" spans="1:3" x14ac:dyDescent="0.25">
      <c r="A247" s="13" t="s">
        <v>239</v>
      </c>
      <c r="B247">
        <v>22.872094999999998</v>
      </c>
      <c r="C247">
        <v>89.231170999999989</v>
      </c>
    </row>
    <row r="248" spans="1:3" x14ac:dyDescent="0.25">
      <c r="A248" s="13" t="s">
        <v>240</v>
      </c>
      <c r="B248">
        <v>0</v>
      </c>
      <c r="C248">
        <v>204.329365</v>
      </c>
    </row>
    <row r="249" spans="1:3" x14ac:dyDescent="0.25">
      <c r="A249" s="13" t="s">
        <v>241</v>
      </c>
      <c r="B249">
        <v>186.982372</v>
      </c>
      <c r="C249">
        <v>258.37365299999999</v>
      </c>
    </row>
    <row r="250" spans="1:3" x14ac:dyDescent="0.25">
      <c r="A250" s="13" t="s">
        <v>242</v>
      </c>
      <c r="B250">
        <v>0</v>
      </c>
      <c r="C250">
        <v>110.18991699999999</v>
      </c>
    </row>
    <row r="251" spans="1:3" x14ac:dyDescent="0.25">
      <c r="A251" s="13" t="s">
        <v>243</v>
      </c>
      <c r="B251">
        <v>156.85563300000001</v>
      </c>
      <c r="C251">
        <v>236.06917799999999</v>
      </c>
    </row>
    <row r="252" spans="1:3" x14ac:dyDescent="0.25">
      <c r="A252" s="13" t="s">
        <v>244</v>
      </c>
      <c r="B252">
        <v>123.988191</v>
      </c>
      <c r="C252">
        <v>123.988191</v>
      </c>
    </row>
    <row r="253" spans="1:3" x14ac:dyDescent="0.25">
      <c r="A253" s="13" t="s">
        <v>245</v>
      </c>
      <c r="B253">
        <v>0</v>
      </c>
      <c r="C253">
        <v>110.928517</v>
      </c>
    </row>
    <row r="254" spans="1:3" x14ac:dyDescent="0.25">
      <c r="A254" s="13" t="s">
        <v>246</v>
      </c>
      <c r="B254">
        <v>0</v>
      </c>
      <c r="C254">
        <v>63.842082999999995</v>
      </c>
    </row>
    <row r="255" spans="1:3" x14ac:dyDescent="0.25">
      <c r="A255" s="13" t="s">
        <v>247</v>
      </c>
      <c r="B255">
        <v>0</v>
      </c>
      <c r="C255">
        <v>132.24530899999999</v>
      </c>
    </row>
    <row r="256" spans="1:3" x14ac:dyDescent="0.25">
      <c r="A256" s="13" t="s">
        <v>248</v>
      </c>
      <c r="B256">
        <v>0</v>
      </c>
      <c r="C256">
        <v>328.111851</v>
      </c>
    </row>
    <row r="257" spans="1:3" x14ac:dyDescent="0.25">
      <c r="A257" s="13" t="s">
        <v>249</v>
      </c>
      <c r="B257">
        <v>84.576161999999997</v>
      </c>
      <c r="C257">
        <v>102.889416</v>
      </c>
    </row>
    <row r="258" spans="1:3" x14ac:dyDescent="0.25">
      <c r="A258" s="13" t="s">
        <v>250</v>
      </c>
      <c r="B258">
        <v>46.057325999999996</v>
      </c>
      <c r="C258">
        <v>46.057325999999996</v>
      </c>
    </row>
    <row r="259" spans="1:3" x14ac:dyDescent="0.25">
      <c r="A259" s="13" t="s">
        <v>251</v>
      </c>
      <c r="B259">
        <v>137.896243</v>
      </c>
      <c r="C259">
        <v>179.00715700000001</v>
      </c>
    </row>
    <row r="260" spans="1:3" x14ac:dyDescent="0.25">
      <c r="A260" s="13" t="s">
        <v>252</v>
      </c>
      <c r="B260">
        <v>140.63796200000002</v>
      </c>
      <c r="C260">
        <v>150.81547699999999</v>
      </c>
    </row>
    <row r="261" spans="1:3" x14ac:dyDescent="0.25">
      <c r="A261" s="13" t="s">
        <v>253</v>
      </c>
      <c r="B261">
        <v>146.83742799999999</v>
      </c>
      <c r="C261">
        <v>214.20914099999999</v>
      </c>
    </row>
    <row r="262" spans="1:3" x14ac:dyDescent="0.25">
      <c r="A262" s="13" t="s">
        <v>254</v>
      </c>
      <c r="B262">
        <v>398.354783</v>
      </c>
      <c r="C262">
        <v>451.80996399999998</v>
      </c>
    </row>
    <row r="263" spans="1:3" x14ac:dyDescent="0.25">
      <c r="A263" s="13" t="s">
        <v>255</v>
      </c>
      <c r="B263">
        <v>89.727008999999995</v>
      </c>
      <c r="C263">
        <v>94.191716</v>
      </c>
    </row>
    <row r="264" spans="1:3" x14ac:dyDescent="0.25">
      <c r="A264" s="13" t="s">
        <v>256</v>
      </c>
      <c r="B264">
        <v>339.80316399999998</v>
      </c>
      <c r="C264">
        <v>462.12499700000001</v>
      </c>
    </row>
    <row r="265" spans="1:3" x14ac:dyDescent="0.25">
      <c r="A265" s="13" t="s">
        <v>257</v>
      </c>
      <c r="B265">
        <v>0</v>
      </c>
      <c r="C265">
        <v>25.929486999999998</v>
      </c>
    </row>
    <row r="266" spans="1:3" x14ac:dyDescent="0.25">
      <c r="A266" s="13" t="s">
        <v>258</v>
      </c>
      <c r="B266">
        <v>22.098834</v>
      </c>
      <c r="C266">
        <v>22.098834</v>
      </c>
    </row>
    <row r="267" spans="1:3" x14ac:dyDescent="0.25">
      <c r="A267" s="13" t="s">
        <v>259</v>
      </c>
      <c r="B267">
        <v>13.962263</v>
      </c>
      <c r="C267">
        <v>13.962263</v>
      </c>
    </row>
    <row r="268" spans="1:3" x14ac:dyDescent="0.25">
      <c r="A268" s="13" t="s">
        <v>260</v>
      </c>
      <c r="B268">
        <v>0</v>
      </c>
      <c r="C268">
        <v>304.96290699999997</v>
      </c>
    </row>
    <row r="269" spans="1:3" x14ac:dyDescent="0.25">
      <c r="A269" s="13" t="s">
        <v>261</v>
      </c>
      <c r="B269">
        <v>67.779710999999992</v>
      </c>
      <c r="C269">
        <v>104.97587300000001</v>
      </c>
    </row>
    <row r="270" spans="1:3" x14ac:dyDescent="0.25">
      <c r="A270" s="13" t="s">
        <v>262</v>
      </c>
      <c r="B270">
        <v>63.156467999999997</v>
      </c>
      <c r="C270">
        <v>63.156467999999997</v>
      </c>
    </row>
    <row r="271" spans="1:3" x14ac:dyDescent="0.25">
      <c r="A271" s="13" t="s">
        <v>263</v>
      </c>
      <c r="B271">
        <v>0</v>
      </c>
      <c r="C271">
        <v>59.303007999999998</v>
      </c>
    </row>
    <row r="272" spans="1:3" x14ac:dyDescent="0.25">
      <c r="A272" s="13" t="s">
        <v>264</v>
      </c>
      <c r="B272">
        <v>25.695401</v>
      </c>
      <c r="C272">
        <v>25.695401</v>
      </c>
    </row>
    <row r="273" spans="1:3" x14ac:dyDescent="0.25">
      <c r="A273" s="13" t="s">
        <v>265</v>
      </c>
      <c r="B273">
        <v>27.039736999999999</v>
      </c>
      <c r="C273">
        <v>68.767517999999995</v>
      </c>
    </row>
    <row r="274" spans="1:3" x14ac:dyDescent="0.25">
      <c r="A274" s="13" t="s">
        <v>266</v>
      </c>
      <c r="B274">
        <v>0</v>
      </c>
      <c r="C274">
        <v>32.573096</v>
      </c>
    </row>
    <row r="275" spans="1:3" x14ac:dyDescent="0.25">
      <c r="A275" s="13" t="s">
        <v>787</v>
      </c>
      <c r="B275">
        <v>9569.4004080000013</v>
      </c>
      <c r="C275">
        <v>19686.311671000007</v>
      </c>
    </row>
    <row r="276" spans="1:3" x14ac:dyDescent="0.25">
      <c r="A276" s="13" t="s">
        <v>835</v>
      </c>
      <c r="B276">
        <v>1226.0177530000001</v>
      </c>
      <c r="C276">
        <v>2708.7261349999999</v>
      </c>
    </row>
    <row r="277" spans="1:3" x14ac:dyDescent="0.25">
      <c r="A277" s="13" t="s">
        <v>841</v>
      </c>
      <c r="B277">
        <v>1450.0783959999999</v>
      </c>
      <c r="C277">
        <v>2992.3848580000003</v>
      </c>
    </row>
    <row r="278" spans="1:3" x14ac:dyDescent="0.25">
      <c r="A278" s="13" t="s">
        <v>847</v>
      </c>
      <c r="B278">
        <v>1333.7522139999999</v>
      </c>
      <c r="C278">
        <v>2895.9214960000004</v>
      </c>
    </row>
    <row r="279" spans="1:3" x14ac:dyDescent="0.25">
      <c r="A279" s="13" t="s">
        <v>853</v>
      </c>
      <c r="B279">
        <v>1064.9644780000001</v>
      </c>
      <c r="C279">
        <v>2273.0943990000001</v>
      </c>
    </row>
    <row r="280" spans="1:3" x14ac:dyDescent="0.25">
      <c r="A280" s="13" t="s">
        <v>859</v>
      </c>
      <c r="B280">
        <v>1511.6335840000002</v>
      </c>
      <c r="C280">
        <v>3388.6829930000004</v>
      </c>
    </row>
    <row r="281" spans="1:3" x14ac:dyDescent="0.25">
      <c r="A281" s="13" t="s">
        <v>866</v>
      </c>
      <c r="B281">
        <v>1068.976649</v>
      </c>
      <c r="C281">
        <v>2361.7413120000001</v>
      </c>
    </row>
    <row r="282" spans="1:3" x14ac:dyDescent="0.25">
      <c r="A282" s="13" t="s">
        <v>872</v>
      </c>
      <c r="B282">
        <v>638.06546099999991</v>
      </c>
      <c r="C282">
        <v>1449.6496529999999</v>
      </c>
    </row>
    <row r="283" spans="1:3" x14ac:dyDescent="0.25">
      <c r="A283" s="13" t="s">
        <v>878</v>
      </c>
      <c r="B283">
        <v>1231.3431559999999</v>
      </c>
      <c r="C283">
        <v>2635.627794</v>
      </c>
    </row>
    <row r="284" spans="1:3" x14ac:dyDescent="0.25">
      <c r="A284" s="13" t="s">
        <v>886</v>
      </c>
      <c r="B284">
        <v>519.14887399999998</v>
      </c>
      <c r="C284">
        <v>1087.9302560000001</v>
      </c>
    </row>
    <row r="285" spans="1:3" x14ac:dyDescent="0.25">
      <c r="A285" s="13" t="s">
        <v>890</v>
      </c>
      <c r="B285">
        <v>989.01069000000007</v>
      </c>
      <c r="C285">
        <v>2157.9893069999998</v>
      </c>
    </row>
    <row r="286" spans="1:3" x14ac:dyDescent="0.25">
      <c r="A286" s="13" t="s">
        <v>895</v>
      </c>
      <c r="B286">
        <v>834.05979600000001</v>
      </c>
      <c r="C286">
        <v>1750.121809</v>
      </c>
    </row>
    <row r="287" spans="1:3" x14ac:dyDescent="0.25">
      <c r="A287" s="13" t="s">
        <v>899</v>
      </c>
      <c r="B287">
        <v>434.76685099999997</v>
      </c>
      <c r="C287">
        <v>882.58911699999999</v>
      </c>
    </row>
    <row r="288" spans="1:3" x14ac:dyDescent="0.25">
      <c r="A288" s="13" t="s">
        <v>903</v>
      </c>
      <c r="B288">
        <v>2375.935547</v>
      </c>
      <c r="C288">
        <v>5096.9099450000003</v>
      </c>
    </row>
    <row r="289" spans="1:3" x14ac:dyDescent="0.25">
      <c r="A289" s="13" t="s">
        <v>907</v>
      </c>
      <c r="B289">
        <v>1154.479914</v>
      </c>
      <c r="C289">
        <v>2484.2780990000001</v>
      </c>
    </row>
    <row r="290" spans="1:3" x14ac:dyDescent="0.25">
      <c r="A290" s="13" t="s">
        <v>914</v>
      </c>
      <c r="B290">
        <v>1097.0172630000002</v>
      </c>
      <c r="C290">
        <v>2435.4033159999999</v>
      </c>
    </row>
    <row r="291" spans="1:3" x14ac:dyDescent="0.25">
      <c r="A291" s="13" t="s">
        <v>920</v>
      </c>
      <c r="B291">
        <v>1680.6308530000001</v>
      </c>
      <c r="C291">
        <v>3645.0153970000001</v>
      </c>
    </row>
    <row r="292" spans="1:3" x14ac:dyDescent="0.25">
      <c r="A292" s="13" t="s">
        <v>924</v>
      </c>
      <c r="B292">
        <v>437.07067499999999</v>
      </c>
      <c r="C292">
        <v>1015.312574</v>
      </c>
    </row>
    <row r="293" spans="1:3" x14ac:dyDescent="0.25">
      <c r="A293" s="13" t="s">
        <v>925</v>
      </c>
      <c r="B293">
        <v>2737.1370570000004</v>
      </c>
      <c r="C293">
        <v>5972.7846989999998</v>
      </c>
    </row>
    <row r="294" spans="1:3" x14ac:dyDescent="0.25">
      <c r="A294" s="13" t="s">
        <v>934</v>
      </c>
      <c r="B294">
        <v>837.20209599999998</v>
      </c>
      <c r="C294">
        <v>1763.93543</v>
      </c>
    </row>
    <row r="295" spans="1:3" x14ac:dyDescent="0.25">
      <c r="A295" s="13" t="s">
        <v>937</v>
      </c>
      <c r="B295">
        <v>509.45648699999998</v>
      </c>
      <c r="C295">
        <v>995.97573099999988</v>
      </c>
    </row>
    <row r="296" spans="1:3" x14ac:dyDescent="0.25">
      <c r="A296" s="13" t="s">
        <v>941</v>
      </c>
      <c r="B296">
        <v>898.26557200000002</v>
      </c>
      <c r="C296">
        <v>1828.283077</v>
      </c>
    </row>
    <row r="297" spans="1:3" x14ac:dyDescent="0.25">
      <c r="A297" s="13" t="s">
        <v>947</v>
      </c>
      <c r="B297">
        <v>532.85235899999998</v>
      </c>
      <c r="C297">
        <v>1089.784662</v>
      </c>
    </row>
    <row r="298" spans="1:3" x14ac:dyDescent="0.25">
      <c r="A298" s="13" t="s">
        <v>952</v>
      </c>
      <c r="B298">
        <v>3443.0759779999994</v>
      </c>
      <c r="C298">
        <v>7456.1755320000002</v>
      </c>
    </row>
    <row r="299" spans="1:3" x14ac:dyDescent="0.25">
      <c r="A299" s="13" t="s">
        <v>972</v>
      </c>
      <c r="B299">
        <v>1058.558992</v>
      </c>
      <c r="C299">
        <v>2576.9246990000001</v>
      </c>
    </row>
    <row r="300" spans="1:3" x14ac:dyDescent="0.25">
      <c r="A300" s="13" t="s">
        <v>981</v>
      </c>
      <c r="B300">
        <v>3338.9323320000003</v>
      </c>
      <c r="C300">
        <v>7822.9296749999994</v>
      </c>
    </row>
    <row r="301" spans="1:3" x14ac:dyDescent="0.25">
      <c r="A301" s="13" t="s">
        <v>994</v>
      </c>
      <c r="B301">
        <v>1198.6147189999999</v>
      </c>
      <c r="C301">
        <v>2579.5043249999999</v>
      </c>
    </row>
    <row r="302" spans="1:3" x14ac:dyDescent="0.25">
      <c r="A302" s="13" t="s">
        <v>998</v>
      </c>
      <c r="B302">
        <v>16038.966069</v>
      </c>
      <c r="C302">
        <v>33579.337820000001</v>
      </c>
    </row>
    <row r="303" spans="1:3" x14ac:dyDescent="0.25">
      <c r="A303" s="13" t="s">
        <v>1064</v>
      </c>
      <c r="B303">
        <v>1016.437896</v>
      </c>
      <c r="C303">
        <v>1967.04692</v>
      </c>
    </row>
    <row r="304" spans="1:3" x14ac:dyDescent="0.25">
      <c r="A304" s="13" t="s">
        <v>1066</v>
      </c>
      <c r="B304">
        <v>781.69652599999995</v>
      </c>
      <c r="C304">
        <v>1561.075276</v>
      </c>
    </row>
    <row r="305" spans="1:3" x14ac:dyDescent="0.25">
      <c r="A305" s="13" t="s">
        <v>1072</v>
      </c>
      <c r="B305">
        <v>15640.869277999996</v>
      </c>
      <c r="C305">
        <v>33787.071279000011</v>
      </c>
    </row>
    <row r="306" spans="1:3" x14ac:dyDescent="0.25">
      <c r="A306" s="13" t="s">
        <v>1167</v>
      </c>
      <c r="B306">
        <v>2120.4886380000003</v>
      </c>
      <c r="C306">
        <v>4845.0807690000001</v>
      </c>
    </row>
    <row r="307" spans="1:3" x14ac:dyDescent="0.25">
      <c r="A307" s="13" t="s">
        <v>1179</v>
      </c>
      <c r="B307">
        <v>22456.922485000006</v>
      </c>
      <c r="C307">
        <v>43938.028601999999</v>
      </c>
    </row>
    <row r="308" spans="1:3" x14ac:dyDescent="0.25">
      <c r="A308" s="13" t="s">
        <v>1297</v>
      </c>
      <c r="B308">
        <v>747.268597</v>
      </c>
      <c r="C308">
        <v>1483.6561830000001</v>
      </c>
    </row>
    <row r="309" spans="1:3" x14ac:dyDescent="0.25">
      <c r="A309" s="13" t="s">
        <v>1301</v>
      </c>
      <c r="B309">
        <v>758.287463</v>
      </c>
      <c r="C309">
        <v>1506.7545239999999</v>
      </c>
    </row>
    <row r="310" spans="1:3" x14ac:dyDescent="0.25">
      <c r="A310" s="13" t="s">
        <v>1304</v>
      </c>
      <c r="B310">
        <v>1827.6849830000001</v>
      </c>
      <c r="C310">
        <v>3886.8791410000003</v>
      </c>
    </row>
    <row r="311" spans="1:3" x14ac:dyDescent="0.25">
      <c r="A311" s="13" t="s">
        <v>1314</v>
      </c>
      <c r="B311">
        <v>5225.5274950000003</v>
      </c>
      <c r="C311">
        <v>11621.092020999999</v>
      </c>
    </row>
    <row r="312" spans="1:3" x14ac:dyDescent="0.25">
      <c r="A312" s="13" t="s">
        <v>1343</v>
      </c>
      <c r="B312">
        <v>480.52553</v>
      </c>
      <c r="C312">
        <v>1078.9184639999999</v>
      </c>
    </row>
    <row r="313" spans="1:3" x14ac:dyDescent="0.25">
      <c r="A313" s="13" t="s">
        <v>1345</v>
      </c>
      <c r="B313">
        <v>1047.9014219999999</v>
      </c>
      <c r="C313">
        <v>2333.4001539999999</v>
      </c>
    </row>
    <row r="314" spans="1:3" x14ac:dyDescent="0.25">
      <c r="A314" s="13" t="s">
        <v>1349</v>
      </c>
      <c r="B314">
        <v>2601.2516909999999</v>
      </c>
      <c r="C314">
        <v>5355.3216609999999</v>
      </c>
    </row>
    <row r="315" spans="1:3" x14ac:dyDescent="0.25">
      <c r="A315" s="13" t="s">
        <v>1355</v>
      </c>
      <c r="B315">
        <v>420.74640399999998</v>
      </c>
      <c r="C315">
        <v>846.83580899999993</v>
      </c>
    </row>
    <row r="316" spans="1:3" x14ac:dyDescent="0.25">
      <c r="A316" s="13" t="s">
        <v>1360</v>
      </c>
      <c r="B316">
        <v>1208.0461250000001</v>
      </c>
      <c r="C316">
        <v>2596.3728099999998</v>
      </c>
    </row>
    <row r="317" spans="1:3" x14ac:dyDescent="0.25">
      <c r="A317" s="13" t="s">
        <v>1365</v>
      </c>
      <c r="B317">
        <v>515.41883799999994</v>
      </c>
      <c r="C317">
        <v>1337.1301799999999</v>
      </c>
    </row>
    <row r="318" spans="1:3" x14ac:dyDescent="0.25">
      <c r="A318" s="13" t="s">
        <v>1372</v>
      </c>
      <c r="B318">
        <v>902.59000600000002</v>
      </c>
      <c r="C318">
        <v>1877.0414500000002</v>
      </c>
    </row>
    <row r="319" spans="1:3" x14ac:dyDescent="0.25">
      <c r="A319" s="13" t="s">
        <v>1379</v>
      </c>
      <c r="B319">
        <v>454.53010599999999</v>
      </c>
      <c r="C319">
        <v>909.09005000000002</v>
      </c>
    </row>
    <row r="320" spans="1:3" x14ac:dyDescent="0.25">
      <c r="A320" s="13" t="s">
        <v>1383</v>
      </c>
      <c r="B320">
        <v>849.91173099999992</v>
      </c>
      <c r="C320">
        <v>1776.3480060000002</v>
      </c>
    </row>
    <row r="321" spans="1:3" x14ac:dyDescent="0.25">
      <c r="A321" s="13" t="s">
        <v>1388</v>
      </c>
      <c r="B321">
        <v>2749.6619399999995</v>
      </c>
      <c r="C321">
        <v>5520.2641409999997</v>
      </c>
    </row>
    <row r="322" spans="1:3" x14ac:dyDescent="0.25">
      <c r="A322" s="13" t="s">
        <v>1399</v>
      </c>
      <c r="B322">
        <v>1921.6817640000002</v>
      </c>
      <c r="C322">
        <v>4375.7441410000001</v>
      </c>
    </row>
    <row r="323" spans="1:3" x14ac:dyDescent="0.25">
      <c r="A323" s="13" t="s">
        <v>1408</v>
      </c>
      <c r="B323">
        <v>2140.8909019999996</v>
      </c>
      <c r="C323">
        <v>4050.50074</v>
      </c>
    </row>
    <row r="324" spans="1:3" x14ac:dyDescent="0.25">
      <c r="A324" s="13" t="s">
        <v>1412</v>
      </c>
      <c r="B324">
        <v>650.98453199999994</v>
      </c>
      <c r="C324">
        <v>1445.67553</v>
      </c>
    </row>
    <row r="325" spans="1:3" x14ac:dyDescent="0.25">
      <c r="A325" s="13" t="s">
        <v>1415</v>
      </c>
      <c r="B325">
        <v>2346.6456920000001</v>
      </c>
      <c r="C325">
        <v>5164.324885</v>
      </c>
    </row>
    <row r="326" spans="1:3" x14ac:dyDescent="0.25">
      <c r="A326" s="13" t="s">
        <v>1428</v>
      </c>
      <c r="B326">
        <v>875.012428</v>
      </c>
      <c r="C326">
        <v>1720.3996320000001</v>
      </c>
    </row>
    <row r="327" spans="1:3" x14ac:dyDescent="0.25">
      <c r="A327" s="13" t="s">
        <v>1430</v>
      </c>
      <c r="B327">
        <v>1258.5486569999998</v>
      </c>
      <c r="C327">
        <v>2536.0286230000002</v>
      </c>
    </row>
    <row r="328" spans="1:3" x14ac:dyDescent="0.25">
      <c r="A328" s="13" t="s">
        <v>1438</v>
      </c>
      <c r="B328">
        <v>1500.1295930000001</v>
      </c>
      <c r="C328">
        <v>3204.5515869999999</v>
      </c>
    </row>
    <row r="329" spans="1:3" x14ac:dyDescent="0.25">
      <c r="A329" s="13" t="s">
        <v>1444</v>
      </c>
      <c r="B329">
        <v>775.11410100000001</v>
      </c>
      <c r="C329">
        <v>1559.3444509999999</v>
      </c>
    </row>
    <row r="330" spans="1:3" x14ac:dyDescent="0.25">
      <c r="A330" s="13" t="s">
        <v>1449</v>
      </c>
      <c r="B330">
        <v>911.54384699999991</v>
      </c>
      <c r="C330">
        <v>1816.0635010000001</v>
      </c>
    </row>
    <row r="331" spans="1:3" x14ac:dyDescent="0.25">
      <c r="A331" s="13" t="s">
        <v>1453</v>
      </c>
      <c r="B331">
        <v>1258.1235889999998</v>
      </c>
      <c r="C331">
        <v>2990.7549669999994</v>
      </c>
    </row>
    <row r="332" spans="1:3" x14ac:dyDescent="0.25">
      <c r="A332" s="13" t="s">
        <v>1459</v>
      </c>
      <c r="B332">
        <v>913.76898099999994</v>
      </c>
      <c r="C332">
        <v>2030.174342</v>
      </c>
    </row>
    <row r="333" spans="1:3" x14ac:dyDescent="0.25">
      <c r="A333" s="13" t="s">
        <v>1463</v>
      </c>
      <c r="B333">
        <v>736.51865999999995</v>
      </c>
      <c r="C333">
        <v>1553.310567</v>
      </c>
    </row>
    <row r="334" spans="1:3" x14ac:dyDescent="0.25">
      <c r="A334" s="13" t="s">
        <v>1468</v>
      </c>
      <c r="B334">
        <v>556.78923799999995</v>
      </c>
      <c r="C334">
        <v>1140.163384</v>
      </c>
    </row>
    <row r="335" spans="1:3" x14ac:dyDescent="0.25">
      <c r="A335" s="13" t="s">
        <v>1472</v>
      </c>
      <c r="B335">
        <v>1648.9493859999998</v>
      </c>
      <c r="C335">
        <v>3746.861324</v>
      </c>
    </row>
    <row r="336" spans="1:3" x14ac:dyDescent="0.25">
      <c r="A336" s="13" t="s">
        <v>1477</v>
      </c>
      <c r="B336">
        <v>988.799666</v>
      </c>
      <c r="C336">
        <v>2342.8537740000002</v>
      </c>
    </row>
    <row r="337" spans="1:3" x14ac:dyDescent="0.25">
      <c r="A337" s="13" t="s">
        <v>1482</v>
      </c>
      <c r="B337">
        <v>4199.7254750000002</v>
      </c>
      <c r="C337">
        <v>8735.6509729999998</v>
      </c>
    </row>
    <row r="338" spans="1:3" x14ac:dyDescent="0.25">
      <c r="A338" s="13" t="s">
        <v>1495</v>
      </c>
      <c r="B338">
        <v>782.59558599999991</v>
      </c>
      <c r="C338">
        <v>1635.491348</v>
      </c>
    </row>
    <row r="339" spans="1:3" x14ac:dyDescent="0.25">
      <c r="A339" s="13" t="s">
        <v>1499</v>
      </c>
      <c r="B339">
        <v>1011.875733</v>
      </c>
      <c r="C339">
        <v>2134.9491640000001</v>
      </c>
    </row>
    <row r="340" spans="1:3" x14ac:dyDescent="0.25">
      <c r="A340" s="13" t="s">
        <v>1505</v>
      </c>
      <c r="B340">
        <v>496.28259600000001</v>
      </c>
      <c r="C340">
        <v>1121.6788809999998</v>
      </c>
    </row>
    <row r="341" spans="1:3" x14ac:dyDescent="0.25">
      <c r="A341" s="13" t="s">
        <v>1510</v>
      </c>
      <c r="B341">
        <v>617.07823299999995</v>
      </c>
      <c r="C341">
        <v>1278.3139120000001</v>
      </c>
    </row>
    <row r="342" spans="1:3" x14ac:dyDescent="0.25">
      <c r="A342" s="13" t="s">
        <v>1514</v>
      </c>
      <c r="B342">
        <v>1119.929065</v>
      </c>
      <c r="C342">
        <v>2209.643548</v>
      </c>
    </row>
    <row r="343" spans="1:3" x14ac:dyDescent="0.25">
      <c r="A343" s="13" t="s">
        <v>1519</v>
      </c>
      <c r="B343">
        <v>1274.641881</v>
      </c>
      <c r="C343">
        <v>2986.6688520000002</v>
      </c>
    </row>
    <row r="344" spans="1:3" x14ac:dyDescent="0.25">
      <c r="A344" s="13" t="s">
        <v>1526</v>
      </c>
      <c r="B344">
        <v>846.96020499999997</v>
      </c>
      <c r="C344">
        <v>1695.1506769999999</v>
      </c>
    </row>
    <row r="345" spans="1:3" x14ac:dyDescent="0.25">
      <c r="A345" s="13" t="s">
        <v>1528</v>
      </c>
      <c r="B345">
        <v>3420.4366850000001</v>
      </c>
      <c r="C345">
        <v>7514.4710220000015</v>
      </c>
    </row>
    <row r="346" spans="1:3" x14ac:dyDescent="0.25">
      <c r="A346" s="13" t="s">
        <v>1542</v>
      </c>
      <c r="B346">
        <v>1859.6920779999996</v>
      </c>
      <c r="C346">
        <v>4192.0613839999996</v>
      </c>
    </row>
    <row r="347" spans="1:3" x14ac:dyDescent="0.25">
      <c r="A347" s="13" t="s">
        <v>1555</v>
      </c>
      <c r="B347">
        <v>2938.7467329999999</v>
      </c>
      <c r="C347">
        <v>6169.1425310000004</v>
      </c>
    </row>
    <row r="348" spans="1:3" x14ac:dyDescent="0.25">
      <c r="A348" s="13" t="s">
        <v>1566</v>
      </c>
      <c r="B348">
        <v>2220.0866780000001</v>
      </c>
      <c r="C348">
        <v>4994.0335940000004</v>
      </c>
    </row>
    <row r="349" spans="1:3" x14ac:dyDescent="0.25">
      <c r="A349" s="13" t="s">
        <v>1571</v>
      </c>
      <c r="B349">
        <v>1553.1611489999998</v>
      </c>
      <c r="C349">
        <v>3245.7283939999998</v>
      </c>
    </row>
    <row r="350" spans="1:3" x14ac:dyDescent="0.25">
      <c r="A350" s="13" t="s">
        <v>1581</v>
      </c>
      <c r="B350">
        <v>199.50289599999999</v>
      </c>
      <c r="C350">
        <v>456.79048399999999</v>
      </c>
    </row>
    <row r="351" spans="1:3" x14ac:dyDescent="0.25">
      <c r="A351" s="13" t="s">
        <v>1584</v>
      </c>
      <c r="B351">
        <v>1614.641646</v>
      </c>
      <c r="C351">
        <v>3408.7029489999995</v>
      </c>
    </row>
    <row r="352" spans="1:3" x14ac:dyDescent="0.25">
      <c r="A352" s="13" t="s">
        <v>1592</v>
      </c>
      <c r="B352">
        <v>923.57036599999992</v>
      </c>
      <c r="C352">
        <v>2004.4982070000001</v>
      </c>
    </row>
    <row r="353" spans="1:3" x14ac:dyDescent="0.25">
      <c r="A353" s="13" t="s">
        <v>1595</v>
      </c>
      <c r="B353">
        <v>2618.7381920000003</v>
      </c>
      <c r="C353">
        <v>5723.455374000001</v>
      </c>
    </row>
    <row r="354" spans="1:3" x14ac:dyDescent="0.25">
      <c r="A354" s="13" t="s">
        <v>1612</v>
      </c>
      <c r="B354">
        <v>1850.0905930000001</v>
      </c>
      <c r="C354">
        <v>4073.2878579999997</v>
      </c>
    </row>
    <row r="355" spans="1:3" x14ac:dyDescent="0.25">
      <c r="A355" s="13" t="s">
        <v>1617</v>
      </c>
      <c r="B355">
        <v>867.75816299999997</v>
      </c>
      <c r="C355">
        <v>1663.4310679999999</v>
      </c>
    </row>
    <row r="356" spans="1:3" x14ac:dyDescent="0.25">
      <c r="A356" s="13" t="s">
        <v>1621</v>
      </c>
      <c r="B356">
        <v>1550.762545</v>
      </c>
      <c r="C356">
        <v>3065.6630809999997</v>
      </c>
    </row>
    <row r="357" spans="1:3" x14ac:dyDescent="0.25">
      <c r="A357" s="13" t="s">
        <v>1630</v>
      </c>
      <c r="B357">
        <v>1366.6767789999999</v>
      </c>
      <c r="C357">
        <v>3042.913063</v>
      </c>
    </row>
    <row r="358" spans="1:3" x14ac:dyDescent="0.25">
      <c r="A358" s="13" t="s">
        <v>1636</v>
      </c>
      <c r="B358">
        <v>718.15725699999996</v>
      </c>
      <c r="C358">
        <v>1504.7836600000001</v>
      </c>
    </row>
    <row r="359" spans="1:3" x14ac:dyDescent="0.25">
      <c r="A359" s="13" t="s">
        <v>1639</v>
      </c>
      <c r="B359">
        <v>940.66284299999995</v>
      </c>
      <c r="C359">
        <v>2112.013598</v>
      </c>
    </row>
    <row r="360" spans="1:3" x14ac:dyDescent="0.25">
      <c r="A360" s="13" t="s">
        <v>1644</v>
      </c>
      <c r="B360">
        <v>2041.222448</v>
      </c>
      <c r="C360">
        <v>4008.8091220000001</v>
      </c>
    </row>
    <row r="361" spans="1:3" x14ac:dyDescent="0.25">
      <c r="A361" s="13" t="s">
        <v>1653</v>
      </c>
      <c r="B361">
        <v>581.31006100000002</v>
      </c>
      <c r="C361">
        <v>1267.9068459999999</v>
      </c>
    </row>
    <row r="362" spans="1:3" x14ac:dyDescent="0.25">
      <c r="A362" s="13" t="s">
        <v>1657</v>
      </c>
      <c r="B362">
        <v>1834.5774139999999</v>
      </c>
      <c r="C362">
        <v>3869.1734160000005</v>
      </c>
    </row>
    <row r="363" spans="1:3" x14ac:dyDescent="0.25">
      <c r="A363" s="13" t="s">
        <v>1665</v>
      </c>
      <c r="B363">
        <v>992.29388800000004</v>
      </c>
      <c r="C363">
        <v>2113.7259450000001</v>
      </c>
    </row>
    <row r="364" spans="1:3" x14ac:dyDescent="0.25">
      <c r="A364" s="13" t="s">
        <v>1670</v>
      </c>
      <c r="B364">
        <v>1711.2027229999999</v>
      </c>
      <c r="C364">
        <v>4006.7452899999998</v>
      </c>
    </row>
    <row r="365" spans="1:3" x14ac:dyDescent="0.25">
      <c r="A365" s="13" t="s">
        <v>1678</v>
      </c>
      <c r="B365">
        <v>2740.6354420000002</v>
      </c>
      <c r="C365">
        <v>5993.2561239999995</v>
      </c>
    </row>
    <row r="366" spans="1:3" x14ac:dyDescent="0.25">
      <c r="A366" s="13" t="s">
        <v>1690</v>
      </c>
      <c r="B366">
        <v>2140.9719110000001</v>
      </c>
      <c r="C366">
        <v>4777.3247419999998</v>
      </c>
    </row>
    <row r="367" spans="1:3" x14ac:dyDescent="0.25">
      <c r="A367" s="13" t="s">
        <v>1701</v>
      </c>
      <c r="B367">
        <v>2895.4337830000004</v>
      </c>
      <c r="C367">
        <v>5788.6525520000005</v>
      </c>
    </row>
    <row r="368" spans="1:3" x14ac:dyDescent="0.25">
      <c r="A368" s="13" t="s">
        <v>1712</v>
      </c>
      <c r="B368">
        <v>1295.0969239999999</v>
      </c>
      <c r="C368">
        <v>2825.3103630000001</v>
      </c>
    </row>
    <row r="369" spans="1:3" x14ac:dyDescent="0.25">
      <c r="A369" s="13" t="s">
        <v>1716</v>
      </c>
      <c r="B369">
        <v>1641.4521850000001</v>
      </c>
      <c r="C369">
        <v>3437.1555550000003</v>
      </c>
    </row>
    <row r="370" spans="1:3" x14ac:dyDescent="0.25">
      <c r="A370" s="13" t="s">
        <v>1725</v>
      </c>
      <c r="B370">
        <v>818.05654800000002</v>
      </c>
      <c r="C370">
        <v>1721.291301</v>
      </c>
    </row>
    <row r="371" spans="1:3" x14ac:dyDescent="0.25">
      <c r="A371" s="13" t="s">
        <v>1728</v>
      </c>
      <c r="B371">
        <v>475.11269199999998</v>
      </c>
      <c r="C371">
        <v>1013.4370549999999</v>
      </c>
    </row>
    <row r="372" spans="1:3" x14ac:dyDescent="0.25">
      <c r="A372" s="13" t="s">
        <v>1732</v>
      </c>
      <c r="B372">
        <v>2919.4241289999995</v>
      </c>
      <c r="C372">
        <v>5768.223062</v>
      </c>
    </row>
    <row r="373" spans="1:3" x14ac:dyDescent="0.25">
      <c r="A373" s="13" t="s">
        <v>1747</v>
      </c>
      <c r="B373">
        <v>182.16120999999998</v>
      </c>
      <c r="C373">
        <v>372.56325600000002</v>
      </c>
    </row>
    <row r="374" spans="1:3" x14ac:dyDescent="0.25">
      <c r="A374" s="13" t="s">
        <v>1751</v>
      </c>
      <c r="B374">
        <v>812.4425940000001</v>
      </c>
      <c r="C374">
        <v>1661.5491139999999</v>
      </c>
    </row>
    <row r="375" spans="1:3" x14ac:dyDescent="0.25">
      <c r="A375" s="13" t="s">
        <v>1756</v>
      </c>
      <c r="B375">
        <v>1351.573922</v>
      </c>
      <c r="C375">
        <v>2737.5656489999997</v>
      </c>
    </row>
    <row r="376" spans="1:3" x14ac:dyDescent="0.25">
      <c r="A376" s="13" t="s">
        <v>1765</v>
      </c>
      <c r="B376">
        <v>855.25938700000006</v>
      </c>
      <c r="C376">
        <v>1886.628663</v>
      </c>
    </row>
    <row r="377" spans="1:3" x14ac:dyDescent="0.25">
      <c r="A377" s="13" t="s">
        <v>1770</v>
      </c>
      <c r="B377">
        <v>1855.5473549999997</v>
      </c>
      <c r="C377">
        <v>4260.6033779999998</v>
      </c>
    </row>
    <row r="378" spans="1:3" x14ac:dyDescent="0.25">
      <c r="A378" s="13" t="s">
        <v>1778</v>
      </c>
      <c r="B378">
        <v>562.36293699999999</v>
      </c>
      <c r="C378">
        <v>1240.662333</v>
      </c>
    </row>
    <row r="379" spans="1:3" x14ac:dyDescent="0.25">
      <c r="A379" s="13" t="s">
        <v>1781</v>
      </c>
      <c r="B379">
        <v>1615.6648529999998</v>
      </c>
      <c r="C379">
        <v>3467.3182540000003</v>
      </c>
    </row>
    <row r="380" spans="1:3" x14ac:dyDescent="0.25">
      <c r="A380" s="13" t="s">
        <v>1786</v>
      </c>
      <c r="B380">
        <v>2061.8751099999999</v>
      </c>
      <c r="C380">
        <v>4419.347675</v>
      </c>
    </row>
    <row r="381" spans="1:3" x14ac:dyDescent="0.25">
      <c r="A381" s="13" t="s">
        <v>1792</v>
      </c>
      <c r="B381">
        <v>1673.8863609999999</v>
      </c>
      <c r="C381">
        <v>3921.1738180000002</v>
      </c>
    </row>
    <row r="382" spans="1:3" x14ac:dyDescent="0.25">
      <c r="A382" s="13" t="s">
        <v>1796</v>
      </c>
      <c r="B382">
        <v>986.33705099999997</v>
      </c>
      <c r="C382">
        <v>2160.583791</v>
      </c>
    </row>
    <row r="383" spans="1:3" x14ac:dyDescent="0.25">
      <c r="A383" s="13" t="s">
        <v>1801</v>
      </c>
      <c r="B383">
        <v>1188.3854980000001</v>
      </c>
      <c r="C383">
        <v>2452.1856399999997</v>
      </c>
    </row>
    <row r="384" spans="1:3" x14ac:dyDescent="0.25">
      <c r="A384" s="13" t="s">
        <v>1808</v>
      </c>
      <c r="B384">
        <v>750.35889000000009</v>
      </c>
      <c r="C384">
        <v>1593.428103</v>
      </c>
    </row>
    <row r="385" spans="1:3" x14ac:dyDescent="0.25">
      <c r="A385" s="13" t="s">
        <v>1815</v>
      </c>
      <c r="B385">
        <v>879.70824199999993</v>
      </c>
      <c r="C385">
        <v>1988.1207479999998</v>
      </c>
    </row>
    <row r="386" spans="1:3" x14ac:dyDescent="0.25">
      <c r="A386" s="13" t="s">
        <v>1821</v>
      </c>
      <c r="B386">
        <v>365.88514599999996</v>
      </c>
      <c r="C386">
        <v>782.17947599999991</v>
      </c>
    </row>
    <row r="387" spans="1:3" x14ac:dyDescent="0.25">
      <c r="A387" s="13" t="s">
        <v>1825</v>
      </c>
      <c r="B387">
        <v>1403.7765589999999</v>
      </c>
      <c r="C387">
        <v>3298.3946219999998</v>
      </c>
    </row>
    <row r="388" spans="1:3" x14ac:dyDescent="0.25">
      <c r="A388" s="13" t="s">
        <v>1832</v>
      </c>
      <c r="B388">
        <v>693.7327600000001</v>
      </c>
      <c r="C388">
        <v>1464.2958760000001</v>
      </c>
    </row>
    <row r="389" spans="1:3" x14ac:dyDescent="0.25">
      <c r="A389" s="13" t="s">
        <v>1837</v>
      </c>
      <c r="B389">
        <v>1226.6720109999999</v>
      </c>
      <c r="C389">
        <v>2575.6443679999998</v>
      </c>
    </row>
    <row r="390" spans="1:3" x14ac:dyDescent="0.25">
      <c r="A390" s="13" t="s">
        <v>1845</v>
      </c>
      <c r="B390">
        <v>3926.2004360000005</v>
      </c>
      <c r="C390">
        <v>9127.7022319999996</v>
      </c>
    </row>
    <row r="391" spans="1:3" x14ac:dyDescent="0.25">
      <c r="A391" s="13" t="s">
        <v>1862</v>
      </c>
      <c r="B391">
        <v>1518.6895489999999</v>
      </c>
      <c r="C391">
        <v>2989.7497499999999</v>
      </c>
    </row>
    <row r="392" spans="1:3" x14ac:dyDescent="0.25">
      <c r="A392" s="13" t="s">
        <v>1866</v>
      </c>
      <c r="B392">
        <v>565.81075099999998</v>
      </c>
      <c r="C392">
        <v>1378.0669739999998</v>
      </c>
    </row>
    <row r="393" spans="1:3" x14ac:dyDescent="0.25">
      <c r="A393" s="13" t="s">
        <v>1869</v>
      </c>
      <c r="B393">
        <v>784.20043499999997</v>
      </c>
      <c r="C393">
        <v>1546.7507189999999</v>
      </c>
    </row>
    <row r="394" spans="1:3" x14ac:dyDescent="0.25">
      <c r="A394" s="13" t="s">
        <v>1872</v>
      </c>
      <c r="B394">
        <v>2505.124836</v>
      </c>
      <c r="C394">
        <v>5508.7216160000007</v>
      </c>
    </row>
    <row r="395" spans="1:3" x14ac:dyDescent="0.25">
      <c r="A395" s="13" t="s">
        <v>1882</v>
      </c>
      <c r="B395">
        <v>942.677594</v>
      </c>
      <c r="C395">
        <v>1882.1415099999999</v>
      </c>
    </row>
    <row r="396" spans="1:3" x14ac:dyDescent="0.25">
      <c r="A396" s="13" t="s">
        <v>1889</v>
      </c>
      <c r="B396">
        <v>669.37427100000002</v>
      </c>
      <c r="C396">
        <v>1456.379132</v>
      </c>
    </row>
    <row r="397" spans="1:3" x14ac:dyDescent="0.25">
      <c r="A397" s="13" t="s">
        <v>1891</v>
      </c>
      <c r="B397">
        <v>1168.9753149999999</v>
      </c>
      <c r="C397">
        <v>2580.8903179999998</v>
      </c>
    </row>
    <row r="398" spans="1:3" x14ac:dyDescent="0.25">
      <c r="A398" s="13" t="s">
        <v>1897</v>
      </c>
      <c r="B398">
        <v>320.06701499999997</v>
      </c>
      <c r="C398">
        <v>725.64611300000001</v>
      </c>
    </row>
    <row r="399" spans="1:3" x14ac:dyDescent="0.25">
      <c r="A399" s="13" t="s">
        <v>1901</v>
      </c>
      <c r="B399">
        <v>857.96888999999999</v>
      </c>
      <c r="C399">
        <v>1903.1480509999999</v>
      </c>
    </row>
    <row r="400" spans="1:3" x14ac:dyDescent="0.25">
      <c r="A400" s="13" t="s">
        <v>1906</v>
      </c>
      <c r="B400">
        <v>841.63501700000006</v>
      </c>
      <c r="C400">
        <v>1932.7684369999999</v>
      </c>
    </row>
    <row r="401" spans="1:3" x14ac:dyDescent="0.25">
      <c r="A401" s="13" t="s">
        <v>1912</v>
      </c>
      <c r="B401">
        <v>1409.747633</v>
      </c>
      <c r="C401">
        <v>3085.806298</v>
      </c>
    </row>
    <row r="402" spans="1:3" x14ac:dyDescent="0.25">
      <c r="A402" s="13" t="s">
        <v>1918</v>
      </c>
      <c r="B402">
        <v>1946.886113</v>
      </c>
      <c r="C402">
        <v>4389.0193840000002</v>
      </c>
    </row>
    <row r="403" spans="1:3" x14ac:dyDescent="0.25">
      <c r="A403" s="13" t="s">
        <v>1927</v>
      </c>
      <c r="B403">
        <v>663.48782200000005</v>
      </c>
      <c r="C403">
        <v>1507.716578</v>
      </c>
    </row>
    <row r="404" spans="1:3" x14ac:dyDescent="0.25">
      <c r="A404" s="13" t="s">
        <v>1933</v>
      </c>
      <c r="B404">
        <v>841.47151100000008</v>
      </c>
      <c r="C404">
        <v>1754.9919430000002</v>
      </c>
    </row>
    <row r="405" spans="1:3" x14ac:dyDescent="0.25">
      <c r="A405" s="13" t="s">
        <v>1935</v>
      </c>
      <c r="B405">
        <v>1411.2744619999999</v>
      </c>
      <c r="C405">
        <v>2810.9925149999999</v>
      </c>
    </row>
    <row r="406" spans="1:3" x14ac:dyDescent="0.25">
      <c r="A406" s="13" t="s">
        <v>1941</v>
      </c>
      <c r="B406">
        <v>1487.5584010000002</v>
      </c>
      <c r="C406">
        <v>3173.4618990000004</v>
      </c>
    </row>
    <row r="407" spans="1:3" x14ac:dyDescent="0.25">
      <c r="A407" s="13" t="s">
        <v>1948</v>
      </c>
      <c r="B407">
        <v>9837.158911999999</v>
      </c>
      <c r="C407">
        <v>21417.295916999999</v>
      </c>
    </row>
    <row r="408" spans="1:3" x14ac:dyDescent="0.25">
      <c r="A408" s="13" t="s">
        <v>1982</v>
      </c>
      <c r="B408">
        <v>3467.7808750000004</v>
      </c>
      <c r="C408">
        <v>6757.8337240000001</v>
      </c>
    </row>
    <row r="409" spans="1:3" x14ac:dyDescent="0.25">
      <c r="A409" s="13" t="s">
        <v>2000</v>
      </c>
      <c r="B409">
        <v>1271.9038230000001</v>
      </c>
      <c r="C409">
        <v>2498.7052800000001</v>
      </c>
    </row>
    <row r="410" spans="1:3" x14ac:dyDescent="0.25">
      <c r="A410" s="13" t="s">
        <v>2007</v>
      </c>
      <c r="B410">
        <v>2255.3625439999996</v>
      </c>
      <c r="C410">
        <v>5020.8348580000002</v>
      </c>
    </row>
    <row r="411" spans="1:3" x14ac:dyDescent="0.25">
      <c r="A411" s="13" t="s">
        <v>2017</v>
      </c>
      <c r="B411">
        <v>2408.297986</v>
      </c>
      <c r="C411">
        <v>5379.6595519999992</v>
      </c>
    </row>
    <row r="412" spans="1:3" x14ac:dyDescent="0.25">
      <c r="A412" s="13" t="s">
        <v>2025</v>
      </c>
      <c r="B412">
        <v>779.43069400000013</v>
      </c>
      <c r="C412">
        <v>1650.722041</v>
      </c>
    </row>
    <row r="413" spans="1:3" x14ac:dyDescent="0.25">
      <c r="A413" s="13" t="s">
        <v>2029</v>
      </c>
      <c r="B413">
        <v>2681.6645420000004</v>
      </c>
      <c r="C413">
        <v>5538.3641339999995</v>
      </c>
    </row>
    <row r="414" spans="1:3" x14ac:dyDescent="0.25">
      <c r="A414" s="13" t="s">
        <v>2035</v>
      </c>
      <c r="B414">
        <v>3532.7037510000005</v>
      </c>
      <c r="C414">
        <v>7640.1904189999996</v>
      </c>
    </row>
    <row r="415" spans="1:3" x14ac:dyDescent="0.25">
      <c r="A415" s="13" t="s">
        <v>2049</v>
      </c>
      <c r="B415">
        <v>1106.1793620000001</v>
      </c>
      <c r="C415">
        <v>2382.0736820000002</v>
      </c>
    </row>
    <row r="416" spans="1:3" x14ac:dyDescent="0.25">
      <c r="A416" s="13" t="s">
        <v>2053</v>
      </c>
      <c r="B416">
        <v>1090.3619249999999</v>
      </c>
      <c r="C416">
        <v>2396.9237740000003</v>
      </c>
    </row>
    <row r="417" spans="1:3" x14ac:dyDescent="0.25">
      <c r="A417" s="13" t="s">
        <v>2061</v>
      </c>
      <c r="B417">
        <v>9682.7875969999986</v>
      </c>
      <c r="C417">
        <v>20251.398867999997</v>
      </c>
    </row>
    <row r="418" spans="1:3" x14ac:dyDescent="0.25">
      <c r="A418" s="13" t="s">
        <v>2118</v>
      </c>
      <c r="B418">
        <v>353.72744499999999</v>
      </c>
      <c r="C418">
        <v>739.84909599999992</v>
      </c>
    </row>
    <row r="419" spans="1:3" x14ac:dyDescent="0.25">
      <c r="A419" s="13" t="s">
        <v>2122</v>
      </c>
      <c r="B419">
        <v>1905.6093539999999</v>
      </c>
      <c r="C419">
        <v>3938.296867</v>
      </c>
    </row>
    <row r="420" spans="1:3" x14ac:dyDescent="0.25">
      <c r="A420" s="13" t="s">
        <v>2130</v>
      </c>
      <c r="B420">
        <v>2953.150791</v>
      </c>
      <c r="C420">
        <v>6240.9829269999991</v>
      </c>
    </row>
    <row r="421" spans="1:3" x14ac:dyDescent="0.25">
      <c r="A421" s="13" t="s">
        <v>2141</v>
      </c>
      <c r="B421">
        <v>851.11100799999997</v>
      </c>
      <c r="C421">
        <v>1768.666866</v>
      </c>
    </row>
    <row r="422" spans="1:3" x14ac:dyDescent="0.25">
      <c r="A422" s="13" t="s">
        <v>2144</v>
      </c>
      <c r="B422">
        <v>1182.795181</v>
      </c>
      <c r="C422">
        <v>2718.5869119999998</v>
      </c>
    </row>
    <row r="423" spans="1:3" x14ac:dyDescent="0.25">
      <c r="A423" s="13" t="s">
        <v>2151</v>
      </c>
      <c r="B423">
        <v>904.95878700000003</v>
      </c>
      <c r="C423">
        <v>1863.066527</v>
      </c>
    </row>
    <row r="424" spans="1:3" x14ac:dyDescent="0.25">
      <c r="A424" s="13" t="s">
        <v>2155</v>
      </c>
      <c r="B424">
        <v>1838.1947260000002</v>
      </c>
      <c r="C424">
        <v>4268.4832740000002</v>
      </c>
    </row>
    <row r="425" spans="1:3" x14ac:dyDescent="0.25">
      <c r="A425" s="13" t="s">
        <v>2164</v>
      </c>
      <c r="B425">
        <v>1395.3094099999998</v>
      </c>
      <c r="C425">
        <v>2877.7386340000003</v>
      </c>
    </row>
    <row r="426" spans="1:3" x14ac:dyDescent="0.25">
      <c r="A426" s="13" t="s">
        <v>2168</v>
      </c>
      <c r="B426">
        <v>2256.2477519999998</v>
      </c>
      <c r="C426">
        <v>4382.4237519999997</v>
      </c>
    </row>
    <row r="427" spans="1:3" x14ac:dyDescent="0.25">
      <c r="A427" s="13" t="s">
        <v>2175</v>
      </c>
      <c r="B427">
        <v>826.80818299999999</v>
      </c>
      <c r="C427">
        <v>1681.9239459999999</v>
      </c>
    </row>
    <row r="428" spans="1:3" x14ac:dyDescent="0.25">
      <c r="A428" s="13" t="s">
        <v>2179</v>
      </c>
      <c r="B428">
        <v>911.48525199999995</v>
      </c>
      <c r="C428">
        <v>1946.7999789999999</v>
      </c>
    </row>
    <row r="429" spans="1:3" x14ac:dyDescent="0.25">
      <c r="A429" s="13" t="s">
        <v>2183</v>
      </c>
      <c r="B429">
        <v>554.32015799999999</v>
      </c>
      <c r="C429">
        <v>1177.9780679999999</v>
      </c>
    </row>
    <row r="430" spans="1:3" x14ac:dyDescent="0.25">
      <c r="A430" s="13" t="s">
        <v>2187</v>
      </c>
      <c r="B430">
        <v>325.70733899999999</v>
      </c>
      <c r="C430">
        <v>641.86917700000004</v>
      </c>
    </row>
    <row r="431" spans="1:3" x14ac:dyDescent="0.25">
      <c r="A431" s="13" t="s">
        <v>2191</v>
      </c>
      <c r="B431">
        <v>6524.9006259999996</v>
      </c>
      <c r="C431">
        <v>14146.290560999998</v>
      </c>
    </row>
    <row r="432" spans="1:3" x14ac:dyDescent="0.25">
      <c r="A432" s="13" t="s">
        <v>2215</v>
      </c>
      <c r="B432">
        <v>1537.8290160000001</v>
      </c>
      <c r="C432">
        <v>3233.8427470000001</v>
      </c>
    </row>
    <row r="433" spans="1:3" x14ac:dyDescent="0.25">
      <c r="A433" s="13" t="s">
        <v>2222</v>
      </c>
      <c r="B433">
        <v>1426.2280330000001</v>
      </c>
      <c r="C433">
        <v>3210.459476</v>
      </c>
    </row>
    <row r="434" spans="1:3" x14ac:dyDescent="0.25">
      <c r="A434" s="13" t="s">
        <v>2227</v>
      </c>
      <c r="B434">
        <v>1525.7400579999999</v>
      </c>
      <c r="C434">
        <v>3057.5511659999997</v>
      </c>
    </row>
    <row r="435" spans="1:3" x14ac:dyDescent="0.25">
      <c r="A435" s="13" t="s">
        <v>2232</v>
      </c>
      <c r="B435">
        <v>572.691509</v>
      </c>
      <c r="C435">
        <v>1263.6230289999999</v>
      </c>
    </row>
    <row r="436" spans="1:3" x14ac:dyDescent="0.25">
      <c r="A436" s="13" t="s">
        <v>2236</v>
      </c>
      <c r="B436">
        <v>568.62745399999994</v>
      </c>
      <c r="C436">
        <v>1219.3064139999999</v>
      </c>
    </row>
    <row r="437" spans="1:3" x14ac:dyDescent="0.25">
      <c r="A437" s="13" t="s">
        <v>2240</v>
      </c>
      <c r="B437">
        <v>3013.5649249999997</v>
      </c>
      <c r="C437">
        <v>6886.286978000001</v>
      </c>
    </row>
    <row r="438" spans="1:3" x14ac:dyDescent="0.25">
      <c r="A438" s="13" t="s">
        <v>2255</v>
      </c>
      <c r="B438">
        <v>1025.5167179999999</v>
      </c>
      <c r="C438">
        <v>2162.9124449999999</v>
      </c>
    </row>
    <row r="439" spans="1:3" x14ac:dyDescent="0.25">
      <c r="A439" s="13" t="s">
        <v>2260</v>
      </c>
      <c r="B439">
        <v>1483.0819630000001</v>
      </c>
      <c r="C439">
        <v>3135.4294759999998</v>
      </c>
    </row>
    <row r="440" spans="1:3" x14ac:dyDescent="0.25">
      <c r="A440" s="13" t="s">
        <v>2268</v>
      </c>
      <c r="B440">
        <v>5035.0065040000009</v>
      </c>
      <c r="C440">
        <v>10396.508469</v>
      </c>
    </row>
    <row r="441" spans="1:3" x14ac:dyDescent="0.25">
      <c r="A441" s="13" t="s">
        <v>2288</v>
      </c>
      <c r="B441">
        <v>855.38735999999994</v>
      </c>
      <c r="C441">
        <v>1877.3002460000002</v>
      </c>
    </row>
    <row r="442" spans="1:3" x14ac:dyDescent="0.25">
      <c r="A442" s="13" t="s">
        <v>2293</v>
      </c>
      <c r="B442">
        <v>1917.5211690000001</v>
      </c>
      <c r="C442">
        <v>3680.2662540000001</v>
      </c>
    </row>
    <row r="443" spans="1:3" x14ac:dyDescent="0.25">
      <c r="A443" s="13" t="s">
        <v>2301</v>
      </c>
      <c r="B443">
        <v>1976.0241740000001</v>
      </c>
      <c r="C443">
        <v>4471.5473079999992</v>
      </c>
    </row>
    <row r="444" spans="1:3" x14ac:dyDescent="0.25">
      <c r="A444" s="13" t="s">
        <v>2318</v>
      </c>
      <c r="B444">
        <v>1506.3794760000001</v>
      </c>
      <c r="C444">
        <v>2831.8264859999999</v>
      </c>
    </row>
    <row r="445" spans="1:3" x14ac:dyDescent="0.25">
      <c r="A445" s="13" t="s">
        <v>2322</v>
      </c>
      <c r="B445">
        <v>400.79580800000002</v>
      </c>
      <c r="C445">
        <v>834.34010699999999</v>
      </c>
    </row>
    <row r="446" spans="1:3" x14ac:dyDescent="0.25">
      <c r="A446" s="13" t="s">
        <v>2326</v>
      </c>
      <c r="B446">
        <v>1627.539356</v>
      </c>
      <c r="C446">
        <v>3516.701838</v>
      </c>
    </row>
    <row r="447" spans="1:3" x14ac:dyDescent="0.25">
      <c r="A447" s="13" t="s">
        <v>2331</v>
      </c>
      <c r="B447">
        <v>597.40577899999994</v>
      </c>
      <c r="C447">
        <v>1270.912873</v>
      </c>
    </row>
    <row r="448" spans="1:3" x14ac:dyDescent="0.25">
      <c r="A448" s="13" t="s">
        <v>2334</v>
      </c>
      <c r="B448">
        <v>537.78195200000005</v>
      </c>
      <c r="C448">
        <v>1142.2628089999998</v>
      </c>
    </row>
    <row r="449" spans="1:3" x14ac:dyDescent="0.25">
      <c r="A449" s="13" t="s">
        <v>2337</v>
      </c>
      <c r="B449">
        <v>239.98504500000001</v>
      </c>
      <c r="C449">
        <v>468.142222</v>
      </c>
    </row>
    <row r="450" spans="1:3" x14ac:dyDescent="0.25">
      <c r="A450" s="13" t="s">
        <v>2339</v>
      </c>
      <c r="B450">
        <v>348.32953799999996</v>
      </c>
      <c r="C450">
        <v>689.87836199999992</v>
      </c>
    </row>
    <row r="451" spans="1:3" x14ac:dyDescent="0.25">
      <c r="A451" s="13" t="s">
        <v>2343</v>
      </c>
      <c r="B451">
        <v>619.07492300000001</v>
      </c>
      <c r="C451">
        <v>1331.1808639999999</v>
      </c>
    </row>
    <row r="452" spans="1:3" x14ac:dyDescent="0.25">
      <c r="A452" s="13" t="s">
        <v>2346</v>
      </c>
      <c r="B452">
        <v>319.00377300000002</v>
      </c>
      <c r="C452">
        <v>710.79517099999998</v>
      </c>
    </row>
    <row r="453" spans="1:3" x14ac:dyDescent="0.25">
      <c r="A453" s="13" t="s">
        <v>2349</v>
      </c>
      <c r="B453">
        <v>334.701864</v>
      </c>
      <c r="C453">
        <v>781.47232099999997</v>
      </c>
    </row>
    <row r="454" spans="1:3" x14ac:dyDescent="0.25">
      <c r="A454" s="13" t="s">
        <v>2352</v>
      </c>
      <c r="B454">
        <v>757.24338499999999</v>
      </c>
      <c r="C454">
        <v>1761.843265</v>
      </c>
    </row>
    <row r="455" spans="1:3" x14ac:dyDescent="0.25">
      <c r="A455" s="13" t="s">
        <v>2354</v>
      </c>
      <c r="B455">
        <v>725.95387299999993</v>
      </c>
      <c r="C455">
        <v>1646.6521049999997</v>
      </c>
    </row>
    <row r="456" spans="1:3" x14ac:dyDescent="0.25">
      <c r="A456" s="13" t="s">
        <v>2359</v>
      </c>
      <c r="B456">
        <v>555.29310599999997</v>
      </c>
      <c r="C456">
        <v>1089.8623009999999</v>
      </c>
    </row>
    <row r="457" spans="1:3" x14ac:dyDescent="0.25">
      <c r="A457" s="13" t="s">
        <v>2363</v>
      </c>
      <c r="B457">
        <v>901.74821799999995</v>
      </c>
      <c r="C457">
        <v>1901.1314419999999</v>
      </c>
    </row>
    <row r="458" spans="1:3" x14ac:dyDescent="0.25">
      <c r="A458" s="13" t="s">
        <v>2366</v>
      </c>
      <c r="B458">
        <v>703.18102099999999</v>
      </c>
      <c r="C458">
        <v>1343.198003</v>
      </c>
    </row>
    <row r="459" spans="1:3" x14ac:dyDescent="0.25">
      <c r="A459" s="13" t="s">
        <v>2370</v>
      </c>
      <c r="B459">
        <v>430.81149899999997</v>
      </c>
      <c r="C459">
        <v>970.07633499999997</v>
      </c>
    </row>
    <row r="460" spans="1:3" x14ac:dyDescent="0.25">
      <c r="A460" s="13" t="s">
        <v>2374</v>
      </c>
      <c r="B460">
        <v>355.95146999999997</v>
      </c>
      <c r="C460">
        <v>726.62296399999991</v>
      </c>
    </row>
    <row r="461" spans="1:3" x14ac:dyDescent="0.25">
      <c r="A461" s="13" t="s">
        <v>2377</v>
      </c>
      <c r="B461">
        <v>268.79832900000002</v>
      </c>
      <c r="C461">
        <v>522.42493100000002</v>
      </c>
    </row>
    <row r="462" spans="1:3" x14ac:dyDescent="0.25">
      <c r="A462" s="13" t="s">
        <v>2381</v>
      </c>
      <c r="B462">
        <v>492.42969600000004</v>
      </c>
      <c r="C462">
        <v>1028.148201</v>
      </c>
    </row>
    <row r="463" spans="1:3" x14ac:dyDescent="0.25">
      <c r="A463" s="13" t="s">
        <v>2385</v>
      </c>
      <c r="B463">
        <v>264.179823</v>
      </c>
      <c r="C463">
        <v>578.93265500000007</v>
      </c>
    </row>
    <row r="464" spans="1:3" x14ac:dyDescent="0.25">
      <c r="A464" s="13" t="s">
        <v>2388</v>
      </c>
      <c r="B464">
        <v>460.86035800000002</v>
      </c>
      <c r="C464">
        <v>940.35838200000012</v>
      </c>
    </row>
    <row r="465" spans="1:3" x14ac:dyDescent="0.25">
      <c r="A465" s="13" t="s">
        <v>2390</v>
      </c>
      <c r="B465">
        <v>340.62759699999998</v>
      </c>
      <c r="C465">
        <v>738.69851700000004</v>
      </c>
    </row>
    <row r="466" spans="1:3" x14ac:dyDescent="0.25">
      <c r="A466" s="13" t="s">
        <v>2394</v>
      </c>
      <c r="B466">
        <v>1112.055192</v>
      </c>
      <c r="C466">
        <v>2532.445142</v>
      </c>
    </row>
    <row r="467" spans="1:3" x14ac:dyDescent="0.25">
      <c r="A467" s="13" t="s">
        <v>2397</v>
      </c>
      <c r="B467">
        <v>855.53569799999991</v>
      </c>
      <c r="C467">
        <v>1785.3109240000001</v>
      </c>
    </row>
    <row r="468" spans="1:3" x14ac:dyDescent="0.25">
      <c r="A468" s="13" t="s">
        <v>2403</v>
      </c>
      <c r="B468">
        <v>437.07836900000001</v>
      </c>
      <c r="C468">
        <v>862.21457399999986</v>
      </c>
    </row>
    <row r="469" spans="1:3" x14ac:dyDescent="0.25">
      <c r="A469" s="13" t="s">
        <v>2407</v>
      </c>
      <c r="B469">
        <v>784.014543</v>
      </c>
      <c r="C469">
        <v>1757.0930469999998</v>
      </c>
    </row>
    <row r="470" spans="1:3" x14ac:dyDescent="0.25">
      <c r="A470" s="13" t="s">
        <v>2411</v>
      </c>
      <c r="B470">
        <v>950.602171</v>
      </c>
      <c r="C470">
        <v>2087.8231949999999</v>
      </c>
    </row>
    <row r="471" spans="1:3" x14ac:dyDescent="0.25">
      <c r="A471" s="13" t="s">
        <v>2414</v>
      </c>
      <c r="B471">
        <v>223.720922</v>
      </c>
      <c r="C471">
        <v>486.81413200000003</v>
      </c>
    </row>
    <row r="472" spans="1:3" x14ac:dyDescent="0.25">
      <c r="A472" s="13" t="s">
        <v>2417</v>
      </c>
      <c r="B472">
        <v>326.93861199999998</v>
      </c>
      <c r="C472">
        <v>700.72989499999994</v>
      </c>
    </row>
    <row r="473" spans="1:3" x14ac:dyDescent="0.25">
      <c r="A473" s="13" t="s">
        <v>2420</v>
      </c>
      <c r="B473">
        <v>413.82480399999997</v>
      </c>
      <c r="C473">
        <v>846.30081599999994</v>
      </c>
    </row>
    <row r="474" spans="1:3" x14ac:dyDescent="0.25">
      <c r="A474" s="13" t="s">
        <v>2424</v>
      </c>
      <c r="B474">
        <v>2583.0351499999997</v>
      </c>
      <c r="C474">
        <v>5274.9964009999994</v>
      </c>
    </row>
    <row r="475" spans="1:3" x14ac:dyDescent="0.25">
      <c r="A475" s="13" t="s">
        <v>2431</v>
      </c>
      <c r="B475">
        <v>374.90512100000001</v>
      </c>
      <c r="C475">
        <v>821.67858899999999</v>
      </c>
    </row>
    <row r="476" spans="1:3" x14ac:dyDescent="0.25">
      <c r="A476" s="13" t="s">
        <v>2433</v>
      </c>
      <c r="B476">
        <v>3089.818319</v>
      </c>
      <c r="C476">
        <v>7044.868198000001</v>
      </c>
    </row>
    <row r="477" spans="1:3" x14ac:dyDescent="0.25">
      <c r="A477" s="13" t="s">
        <v>2447</v>
      </c>
      <c r="B477">
        <v>2725.9463580000001</v>
      </c>
      <c r="C477">
        <v>6019.5399620000007</v>
      </c>
    </row>
    <row r="478" spans="1:3" x14ac:dyDescent="0.25">
      <c r="A478" s="13" t="s">
        <v>2456</v>
      </c>
      <c r="B478">
        <v>615.02794500000005</v>
      </c>
      <c r="C478">
        <v>1285.0549960000001</v>
      </c>
    </row>
    <row r="479" spans="1:3" x14ac:dyDescent="0.25">
      <c r="A479" s="13" t="s">
        <v>2460</v>
      </c>
      <c r="B479">
        <v>384.229535</v>
      </c>
      <c r="C479">
        <v>762.446102</v>
      </c>
    </row>
    <row r="480" spans="1:3" x14ac:dyDescent="0.25">
      <c r="A480" s="13" t="s">
        <v>2463</v>
      </c>
      <c r="B480">
        <v>462.58500000000004</v>
      </c>
      <c r="C480">
        <v>968.67951199999993</v>
      </c>
    </row>
    <row r="481" spans="1:3" x14ac:dyDescent="0.25">
      <c r="A481" s="13" t="s">
        <v>2467</v>
      </c>
      <c r="B481">
        <v>384.24488099999996</v>
      </c>
      <c r="C481">
        <v>844.53094799999997</v>
      </c>
    </row>
    <row r="482" spans="1:3" x14ac:dyDescent="0.25">
      <c r="A482" s="13" t="s">
        <v>2472</v>
      </c>
      <c r="B482">
        <v>857.27996099999996</v>
      </c>
      <c r="C482">
        <v>1897.0775020000001</v>
      </c>
    </row>
    <row r="483" spans="1:3" x14ac:dyDescent="0.25">
      <c r="A483" s="13" t="s">
        <v>2477</v>
      </c>
      <c r="B483">
        <v>397.61017800000002</v>
      </c>
      <c r="C483">
        <v>897.92001200000004</v>
      </c>
    </row>
    <row r="484" spans="1:3" x14ac:dyDescent="0.25">
      <c r="A484" s="13" t="s">
        <v>2483</v>
      </c>
      <c r="B484">
        <v>601.79387199999996</v>
      </c>
      <c r="C484">
        <v>1256.6158899999998</v>
      </c>
    </row>
    <row r="485" spans="1:3" x14ac:dyDescent="0.25">
      <c r="A485" s="13" t="s">
        <v>2488</v>
      </c>
      <c r="B485">
        <v>2497.4541449999997</v>
      </c>
      <c r="C485">
        <v>5282.0776500000002</v>
      </c>
    </row>
    <row r="486" spans="1:3" x14ac:dyDescent="0.25">
      <c r="A486" s="13" t="s">
        <v>2496</v>
      </c>
      <c r="B486">
        <v>395.58757500000002</v>
      </c>
      <c r="C486">
        <v>811.96750900000006</v>
      </c>
    </row>
    <row r="487" spans="1:3" x14ac:dyDescent="0.25">
      <c r="A487" s="13" t="s">
        <v>2501</v>
      </c>
      <c r="B487">
        <v>803.17821700000002</v>
      </c>
      <c r="C487">
        <v>1585.2699499999999</v>
      </c>
    </row>
    <row r="488" spans="1:3" x14ac:dyDescent="0.25">
      <c r="A488" s="13" t="s">
        <v>2504</v>
      </c>
      <c r="B488">
        <v>1053.1785300000001</v>
      </c>
      <c r="C488">
        <v>2366.2081549999998</v>
      </c>
    </row>
    <row r="489" spans="1:3" x14ac:dyDescent="0.25">
      <c r="A489" s="13" t="s">
        <v>2511</v>
      </c>
      <c r="B489">
        <v>650.36665199999993</v>
      </c>
      <c r="C489">
        <v>1478.9943210000001</v>
      </c>
    </row>
    <row r="490" spans="1:3" x14ac:dyDescent="0.25">
      <c r="A490" s="13" t="s">
        <v>2516</v>
      </c>
      <c r="B490">
        <v>558.88988300000005</v>
      </c>
      <c r="C490">
        <v>1239.994649</v>
      </c>
    </row>
    <row r="491" spans="1:3" x14ac:dyDescent="0.25">
      <c r="A491" s="13" t="s">
        <v>2520</v>
      </c>
      <c r="B491">
        <v>790.50713399999995</v>
      </c>
      <c r="C491">
        <v>1723.485328</v>
      </c>
    </row>
    <row r="492" spans="1:3" x14ac:dyDescent="0.25">
      <c r="A492" s="13" t="s">
        <v>2525</v>
      </c>
      <c r="B492">
        <v>443.76476100000002</v>
      </c>
      <c r="C492">
        <v>905.921696</v>
      </c>
    </row>
    <row r="493" spans="1:3" x14ac:dyDescent="0.25">
      <c r="A493" s="13" t="s">
        <v>2529</v>
      </c>
      <c r="B493">
        <v>219.24215799999999</v>
      </c>
      <c r="C493">
        <v>428.818895</v>
      </c>
    </row>
    <row r="494" spans="1:3" x14ac:dyDescent="0.25">
      <c r="A494" s="13" t="s">
        <v>2533</v>
      </c>
      <c r="B494">
        <v>255.52345199999999</v>
      </c>
      <c r="C494">
        <v>630.76438400000006</v>
      </c>
    </row>
    <row r="495" spans="1:3" x14ac:dyDescent="0.25">
      <c r="A495" s="13" t="s">
        <v>341</v>
      </c>
      <c r="B495">
        <v>189.26486299999999</v>
      </c>
      <c r="C495">
        <v>189.26486299999999</v>
      </c>
    </row>
    <row r="496" spans="1:3" x14ac:dyDescent="0.25">
      <c r="A496" s="13" t="s">
        <v>2535</v>
      </c>
      <c r="B496">
        <v>493.15087</v>
      </c>
      <c r="C496">
        <v>1002.237284</v>
      </c>
    </row>
    <row r="497" spans="1:3" x14ac:dyDescent="0.25">
      <c r="A497" s="13" t="s">
        <v>2539</v>
      </c>
      <c r="B497">
        <v>790.93201299999998</v>
      </c>
      <c r="C497">
        <v>1635.7266010000001</v>
      </c>
    </row>
    <row r="498" spans="1:3" x14ac:dyDescent="0.25">
      <c r="A498" s="13" t="s">
        <v>2543</v>
      </c>
      <c r="B498">
        <v>1016.325225</v>
      </c>
      <c r="C498">
        <v>2083.6566670000002</v>
      </c>
    </row>
    <row r="499" spans="1:3" x14ac:dyDescent="0.25">
      <c r="A499" s="13" t="s">
        <v>2546</v>
      </c>
      <c r="B499">
        <v>338.793027</v>
      </c>
      <c r="C499">
        <v>666.53671499999996</v>
      </c>
    </row>
    <row r="500" spans="1:3" x14ac:dyDescent="0.25">
      <c r="A500" s="13" t="s">
        <v>2548</v>
      </c>
      <c r="B500">
        <v>1035.5551950000001</v>
      </c>
      <c r="C500">
        <v>2227.2943019999998</v>
      </c>
    </row>
    <row r="501" spans="1:3" x14ac:dyDescent="0.25">
      <c r="A501" s="13" t="s">
        <v>2552</v>
      </c>
      <c r="B501">
        <v>424.983609</v>
      </c>
      <c r="C501">
        <v>920.58682599999997</v>
      </c>
    </row>
    <row r="502" spans="1:3" x14ac:dyDescent="0.25">
      <c r="A502" s="13" t="s">
        <v>2556</v>
      </c>
      <c r="B502">
        <v>367.655035</v>
      </c>
      <c r="C502">
        <v>742.01875299999995</v>
      </c>
    </row>
    <row r="503" spans="1:3" x14ac:dyDescent="0.25">
      <c r="A503" s="13" t="s">
        <v>2560</v>
      </c>
      <c r="B503">
        <v>349.47876000000002</v>
      </c>
      <c r="C503">
        <v>793.07980799999996</v>
      </c>
    </row>
    <row r="504" spans="1:3" x14ac:dyDescent="0.25">
      <c r="A504" s="13" t="s">
        <v>342</v>
      </c>
      <c r="B504">
        <v>41.273741000000001</v>
      </c>
      <c r="C504">
        <v>41.273741000000001</v>
      </c>
    </row>
    <row r="505" spans="1:3" x14ac:dyDescent="0.25">
      <c r="A505" s="13" t="s">
        <v>2565</v>
      </c>
      <c r="B505">
        <v>790.29348699999991</v>
      </c>
      <c r="C505">
        <v>1661.6115199999999</v>
      </c>
    </row>
    <row r="506" spans="1:3" x14ac:dyDescent="0.25">
      <c r="A506" s="13" t="s">
        <v>2568</v>
      </c>
      <c r="B506">
        <v>375.550522</v>
      </c>
      <c r="C506">
        <v>846.352802</v>
      </c>
    </row>
    <row r="507" spans="1:3" x14ac:dyDescent="0.25">
      <c r="A507" s="13" t="s">
        <v>2571</v>
      </c>
      <c r="B507">
        <v>802.94149199999993</v>
      </c>
      <c r="C507">
        <v>1644.0431859999999</v>
      </c>
    </row>
    <row r="508" spans="1:3" x14ac:dyDescent="0.25">
      <c r="A508" s="13" t="s">
        <v>2576</v>
      </c>
      <c r="B508">
        <v>458.66863799999999</v>
      </c>
      <c r="C508">
        <v>1054.771489</v>
      </c>
    </row>
    <row r="509" spans="1:3" x14ac:dyDescent="0.25">
      <c r="A509" s="13" t="s">
        <v>2580</v>
      </c>
      <c r="B509">
        <v>688.19444499999997</v>
      </c>
      <c r="C509">
        <v>1409.1778450000002</v>
      </c>
    </row>
    <row r="510" spans="1:3" x14ac:dyDescent="0.25">
      <c r="A510" s="13" t="s">
        <v>2583</v>
      </c>
      <c r="B510">
        <v>423.12906299999997</v>
      </c>
      <c r="C510">
        <v>859.19019200000002</v>
      </c>
    </row>
    <row r="511" spans="1:3" x14ac:dyDescent="0.25">
      <c r="A511" s="13" t="s">
        <v>2589</v>
      </c>
      <c r="B511">
        <v>315.49593499999997</v>
      </c>
      <c r="C511">
        <v>700.6561529999999</v>
      </c>
    </row>
    <row r="512" spans="1:3" x14ac:dyDescent="0.25">
      <c r="A512" s="13" t="s">
        <v>343</v>
      </c>
      <c r="B512">
        <v>90.042613000000003</v>
      </c>
      <c r="C512">
        <v>90.042613000000003</v>
      </c>
    </row>
    <row r="513" spans="1:3" x14ac:dyDescent="0.25">
      <c r="A513" s="13" t="s">
        <v>2594</v>
      </c>
      <c r="B513">
        <v>399.03577999999999</v>
      </c>
      <c r="C513">
        <v>837.20092099999999</v>
      </c>
    </row>
    <row r="514" spans="1:3" x14ac:dyDescent="0.25">
      <c r="A514" s="13" t="s">
        <v>2597</v>
      </c>
      <c r="B514">
        <v>365.65553899999998</v>
      </c>
      <c r="C514">
        <v>796.03374699999995</v>
      </c>
    </row>
    <row r="515" spans="1:3" x14ac:dyDescent="0.25">
      <c r="A515" s="13" t="s">
        <v>2600</v>
      </c>
      <c r="B515">
        <v>204.140241</v>
      </c>
      <c r="C515">
        <v>382.89758</v>
      </c>
    </row>
    <row r="516" spans="1:3" x14ac:dyDescent="0.25">
      <c r="A516" s="13" t="s">
        <v>2603</v>
      </c>
      <c r="B516">
        <v>199.421718</v>
      </c>
      <c r="C516">
        <v>432.15714100000002</v>
      </c>
    </row>
    <row r="517" spans="1:3" x14ac:dyDescent="0.25">
      <c r="A517" s="13" t="s">
        <v>2606</v>
      </c>
      <c r="B517">
        <v>705.99595699999998</v>
      </c>
      <c r="C517">
        <v>1529.8370259999999</v>
      </c>
    </row>
    <row r="518" spans="1:3" x14ac:dyDescent="0.25">
      <c r="A518" s="13" t="s">
        <v>2609</v>
      </c>
      <c r="B518">
        <v>307.06484599999999</v>
      </c>
      <c r="C518">
        <v>635.20621800000004</v>
      </c>
    </row>
    <row r="519" spans="1:3" x14ac:dyDescent="0.25">
      <c r="A519" s="13" t="s">
        <v>2612</v>
      </c>
      <c r="B519">
        <v>584.07637599999998</v>
      </c>
      <c r="C519">
        <v>1340.697435</v>
      </c>
    </row>
    <row r="520" spans="1:3" x14ac:dyDescent="0.25">
      <c r="A520" s="13" t="s">
        <v>344</v>
      </c>
      <c r="B520">
        <v>65.017545999999996</v>
      </c>
      <c r="C520">
        <v>65.017545999999996</v>
      </c>
    </row>
    <row r="521" spans="1:3" x14ac:dyDescent="0.25">
      <c r="A521" s="13" t="s">
        <v>2616</v>
      </c>
      <c r="B521">
        <v>535.06643299999996</v>
      </c>
      <c r="C521">
        <v>1077.0339549999999</v>
      </c>
    </row>
    <row r="522" spans="1:3" x14ac:dyDescent="0.25">
      <c r="A522" s="13" t="s">
        <v>2619</v>
      </c>
      <c r="B522">
        <v>351.84390400000001</v>
      </c>
      <c r="C522">
        <v>726.15070399999991</v>
      </c>
    </row>
    <row r="523" spans="1:3" x14ac:dyDescent="0.25">
      <c r="A523" s="13" t="s">
        <v>2622</v>
      </c>
      <c r="B523">
        <v>1265.747797</v>
      </c>
      <c r="C523">
        <v>2700.2764159999997</v>
      </c>
    </row>
    <row r="524" spans="1:3" x14ac:dyDescent="0.25">
      <c r="A524" s="13" t="s">
        <v>2626</v>
      </c>
      <c r="B524">
        <v>316.25982599999998</v>
      </c>
      <c r="C524">
        <v>669.02257199999997</v>
      </c>
    </row>
    <row r="525" spans="1:3" x14ac:dyDescent="0.25">
      <c r="A525" s="13" t="s">
        <v>345</v>
      </c>
      <c r="B525">
        <v>151.89597000000001</v>
      </c>
      <c r="C525">
        <v>151.89597000000001</v>
      </c>
    </row>
    <row r="526" spans="1:3" x14ac:dyDescent="0.25">
      <c r="A526" s="13" t="s">
        <v>2629</v>
      </c>
      <c r="B526">
        <v>1611.9828689999999</v>
      </c>
      <c r="C526">
        <v>3389.4675209999996</v>
      </c>
    </row>
    <row r="527" spans="1:3" x14ac:dyDescent="0.25">
      <c r="A527" s="13" t="s">
        <v>2635</v>
      </c>
      <c r="B527">
        <v>4028.6053890000003</v>
      </c>
      <c r="C527">
        <v>8775.4828569999991</v>
      </c>
    </row>
    <row r="528" spans="1:3" x14ac:dyDescent="0.25">
      <c r="A528" s="13" t="s">
        <v>2646</v>
      </c>
      <c r="B528">
        <v>8179.418141000001</v>
      </c>
      <c r="C528">
        <v>16847.967602000001</v>
      </c>
    </row>
    <row r="529" spans="1:3" x14ac:dyDescent="0.25">
      <c r="A529" s="13" t="s">
        <v>2669</v>
      </c>
      <c r="B529">
        <v>660.19008399999996</v>
      </c>
      <c r="C529">
        <v>1412.3127079999999</v>
      </c>
    </row>
    <row r="530" spans="1:3" x14ac:dyDescent="0.25">
      <c r="A530" s="13" t="s">
        <v>2673</v>
      </c>
      <c r="B530">
        <v>263.67871100000002</v>
      </c>
      <c r="C530">
        <v>555.88218900000004</v>
      </c>
    </row>
    <row r="531" spans="1:3" x14ac:dyDescent="0.25">
      <c r="A531" s="13" t="s">
        <v>2677</v>
      </c>
      <c r="B531">
        <v>1121.408081</v>
      </c>
      <c r="C531">
        <v>2498.8458860000001</v>
      </c>
    </row>
    <row r="532" spans="1:3" x14ac:dyDescent="0.25">
      <c r="A532" s="13" t="s">
        <v>2683</v>
      </c>
      <c r="B532">
        <v>1303.636755</v>
      </c>
      <c r="C532">
        <v>2825.9742590000001</v>
      </c>
    </row>
    <row r="533" spans="1:3" x14ac:dyDescent="0.25">
      <c r="A533" s="13" t="s">
        <v>2689</v>
      </c>
      <c r="B533">
        <v>261.67344600000001</v>
      </c>
      <c r="C533">
        <v>583.40080599999999</v>
      </c>
    </row>
    <row r="534" spans="1:3" x14ac:dyDescent="0.25">
      <c r="A534" s="13" t="s">
        <v>2693</v>
      </c>
      <c r="B534">
        <v>670.03008499999999</v>
      </c>
      <c r="C534">
        <v>1471.5971599999998</v>
      </c>
    </row>
    <row r="535" spans="1:3" x14ac:dyDescent="0.25">
      <c r="A535" s="13" t="s">
        <v>2695</v>
      </c>
      <c r="B535">
        <v>367.849692</v>
      </c>
      <c r="C535">
        <v>757.06704400000001</v>
      </c>
    </row>
    <row r="536" spans="1:3" x14ac:dyDescent="0.25">
      <c r="A536" s="13" t="s">
        <v>2697</v>
      </c>
      <c r="B536">
        <v>527.46989499999995</v>
      </c>
      <c r="C536">
        <v>1167.2108559999999</v>
      </c>
    </row>
    <row r="537" spans="1:3" x14ac:dyDescent="0.25">
      <c r="A537" s="13" t="s">
        <v>346</v>
      </c>
      <c r="B537">
        <v>161.627409</v>
      </c>
      <c r="C537">
        <v>161.627409</v>
      </c>
    </row>
    <row r="538" spans="1:3" x14ac:dyDescent="0.25">
      <c r="A538" s="13" t="s">
        <v>2701</v>
      </c>
      <c r="B538">
        <v>759.92006100000003</v>
      </c>
      <c r="C538">
        <v>1575.1536699999999</v>
      </c>
    </row>
    <row r="539" spans="1:3" x14ac:dyDescent="0.25">
      <c r="A539" s="13" t="s">
        <v>2705</v>
      </c>
      <c r="B539">
        <v>1302.035797</v>
      </c>
      <c r="C539">
        <v>2674.6478660000002</v>
      </c>
    </row>
    <row r="540" spans="1:3" x14ac:dyDescent="0.25">
      <c r="A540" s="13" t="s">
        <v>2711</v>
      </c>
      <c r="B540">
        <v>1382.2430380000001</v>
      </c>
      <c r="C540">
        <v>2925.1185759999998</v>
      </c>
    </row>
    <row r="541" spans="1:3" x14ac:dyDescent="0.25">
      <c r="A541" s="13" t="s">
        <v>2718</v>
      </c>
      <c r="B541">
        <v>764.58935999999994</v>
      </c>
      <c r="C541">
        <v>1507.5795270000001</v>
      </c>
    </row>
    <row r="542" spans="1:3" x14ac:dyDescent="0.25">
      <c r="A542" s="13" t="s">
        <v>2721</v>
      </c>
      <c r="B542">
        <v>362.85355199999998</v>
      </c>
      <c r="C542">
        <v>680.8672489999999</v>
      </c>
    </row>
    <row r="543" spans="1:3" x14ac:dyDescent="0.25">
      <c r="A543" s="13" t="s">
        <v>2725</v>
      </c>
      <c r="B543">
        <v>841.71544900000004</v>
      </c>
      <c r="C543">
        <v>1659.4465809999999</v>
      </c>
    </row>
    <row r="544" spans="1:3" x14ac:dyDescent="0.25">
      <c r="A544" s="13" t="s">
        <v>347</v>
      </c>
      <c r="B544">
        <v>5.9996640000000001</v>
      </c>
      <c r="C544">
        <v>5.9996640000000001</v>
      </c>
    </row>
    <row r="545" spans="1:3" x14ac:dyDescent="0.25">
      <c r="A545" s="13" t="s">
        <v>2728</v>
      </c>
      <c r="B545">
        <v>1171.1967529999999</v>
      </c>
      <c r="C545">
        <v>2341.5200620000001</v>
      </c>
    </row>
    <row r="546" spans="1:3" x14ac:dyDescent="0.25">
      <c r="A546" s="13" t="s">
        <v>2730</v>
      </c>
      <c r="B546">
        <v>653.14267999999993</v>
      </c>
      <c r="C546">
        <v>1347.633505</v>
      </c>
    </row>
    <row r="547" spans="1:3" x14ac:dyDescent="0.25">
      <c r="A547" s="13" t="s">
        <v>2735</v>
      </c>
      <c r="B547">
        <v>613.18724199999997</v>
      </c>
      <c r="C547">
        <v>1335.8683879999999</v>
      </c>
    </row>
    <row r="548" spans="1:3" x14ac:dyDescent="0.25">
      <c r="A548" s="13" t="s">
        <v>2739</v>
      </c>
      <c r="B548">
        <v>302.16383100000002</v>
      </c>
      <c r="C548">
        <v>685.38921200000004</v>
      </c>
    </row>
    <row r="549" spans="1:3" x14ac:dyDescent="0.25">
      <c r="A549" s="13" t="s">
        <v>2743</v>
      </c>
      <c r="B549">
        <v>1200.8770479999998</v>
      </c>
      <c r="C549">
        <v>2644.2671069999997</v>
      </c>
    </row>
    <row r="550" spans="1:3" x14ac:dyDescent="0.25">
      <c r="A550" s="13" t="s">
        <v>2746</v>
      </c>
      <c r="B550">
        <v>3856.626178</v>
      </c>
      <c r="C550">
        <v>7580.0976429999992</v>
      </c>
    </row>
    <row r="551" spans="1:3" x14ac:dyDescent="0.25">
      <c r="A551" s="13" t="s">
        <v>2754</v>
      </c>
      <c r="B551">
        <v>414.035416</v>
      </c>
      <c r="C551">
        <v>946.84828999999991</v>
      </c>
    </row>
    <row r="552" spans="1:3" x14ac:dyDescent="0.25">
      <c r="A552" s="13" t="s">
        <v>348</v>
      </c>
      <c r="B552">
        <v>46.260824999999997</v>
      </c>
      <c r="C552">
        <v>46.260824999999997</v>
      </c>
    </row>
    <row r="553" spans="1:3" x14ac:dyDescent="0.25">
      <c r="A553" s="13" t="s">
        <v>2757</v>
      </c>
      <c r="B553">
        <v>556.17198800000006</v>
      </c>
      <c r="C553">
        <v>1166.0462579999999</v>
      </c>
    </row>
    <row r="554" spans="1:3" x14ac:dyDescent="0.25">
      <c r="A554" s="13" t="s">
        <v>2759</v>
      </c>
      <c r="B554">
        <v>836.11382400000002</v>
      </c>
      <c r="C554">
        <v>1674.00902</v>
      </c>
    </row>
    <row r="555" spans="1:3" x14ac:dyDescent="0.25">
      <c r="A555" s="13" t="s">
        <v>2761</v>
      </c>
      <c r="B555">
        <v>604.00293599999998</v>
      </c>
      <c r="C555">
        <v>1127.74602</v>
      </c>
    </row>
    <row r="556" spans="1:3" x14ac:dyDescent="0.25">
      <c r="A556" s="13" t="s">
        <v>349</v>
      </c>
      <c r="B556">
        <v>53.128316999999996</v>
      </c>
      <c r="C556">
        <v>53.128316999999996</v>
      </c>
    </row>
    <row r="557" spans="1:3" x14ac:dyDescent="0.25">
      <c r="A557" s="13" t="s">
        <v>2764</v>
      </c>
      <c r="B557">
        <v>774.90089699999999</v>
      </c>
      <c r="C557">
        <v>1658.7364830000001</v>
      </c>
    </row>
    <row r="558" spans="1:3" x14ac:dyDescent="0.25">
      <c r="A558" s="13" t="s">
        <v>2768</v>
      </c>
      <c r="B558">
        <v>546.49007899999992</v>
      </c>
      <c r="C558">
        <v>1150.412165</v>
      </c>
    </row>
    <row r="559" spans="1:3" x14ac:dyDescent="0.25">
      <c r="A559" s="13" t="s">
        <v>2772</v>
      </c>
      <c r="B559">
        <v>342.77767299999999</v>
      </c>
      <c r="C559">
        <v>765.704611</v>
      </c>
    </row>
    <row r="560" spans="1:3" x14ac:dyDescent="0.25">
      <c r="A560" s="13" t="s">
        <v>2776</v>
      </c>
      <c r="B560">
        <v>481.69934000000001</v>
      </c>
      <c r="C560">
        <v>1049.0877799999998</v>
      </c>
    </row>
    <row r="561" spans="1:3" x14ac:dyDescent="0.25">
      <c r="A561" s="13" t="s">
        <v>2779</v>
      </c>
      <c r="B561">
        <v>618.48649699999999</v>
      </c>
      <c r="C561">
        <v>1203.200122</v>
      </c>
    </row>
    <row r="562" spans="1:3" x14ac:dyDescent="0.25">
      <c r="A562" s="13" t="s">
        <v>2783</v>
      </c>
      <c r="B562">
        <v>717.023642</v>
      </c>
      <c r="C562">
        <v>1556.9358590000002</v>
      </c>
    </row>
    <row r="563" spans="1:3" x14ac:dyDescent="0.25">
      <c r="A563" s="13" t="s">
        <v>2789</v>
      </c>
      <c r="B563">
        <v>255.76528999999999</v>
      </c>
      <c r="C563">
        <v>595.23194000000001</v>
      </c>
    </row>
    <row r="564" spans="1:3" x14ac:dyDescent="0.25">
      <c r="A564" s="13" t="s">
        <v>2793</v>
      </c>
      <c r="B564">
        <v>421.58223399999997</v>
      </c>
      <c r="C564">
        <v>867.09164199999998</v>
      </c>
    </row>
    <row r="565" spans="1:3" x14ac:dyDescent="0.25">
      <c r="A565" s="13" t="s">
        <v>2796</v>
      </c>
      <c r="B565">
        <v>540.39882599999999</v>
      </c>
      <c r="C565">
        <v>1012.876132</v>
      </c>
    </row>
    <row r="566" spans="1:3" x14ac:dyDescent="0.25">
      <c r="A566" s="13" t="s">
        <v>2798</v>
      </c>
      <c r="B566">
        <v>321.55623600000001</v>
      </c>
      <c r="C566">
        <v>746.69388900000001</v>
      </c>
    </row>
    <row r="567" spans="1:3" x14ac:dyDescent="0.25">
      <c r="A567" s="13" t="s">
        <v>2802</v>
      </c>
      <c r="B567">
        <v>489.09213599999998</v>
      </c>
      <c r="C567">
        <v>1021.547812</v>
      </c>
    </row>
    <row r="568" spans="1:3" x14ac:dyDescent="0.25">
      <c r="A568" s="13" t="s">
        <v>2806</v>
      </c>
      <c r="B568">
        <v>1512.735177</v>
      </c>
      <c r="C568">
        <v>3333.876843</v>
      </c>
    </row>
    <row r="569" spans="1:3" x14ac:dyDescent="0.25">
      <c r="A569" s="13" t="s">
        <v>2810</v>
      </c>
      <c r="B569">
        <v>953.24357699999996</v>
      </c>
      <c r="C569">
        <v>1942.7782520000001</v>
      </c>
    </row>
    <row r="570" spans="1:3" x14ac:dyDescent="0.25">
      <c r="A570" s="13" t="s">
        <v>2815</v>
      </c>
      <c r="B570">
        <v>329.44245000000001</v>
      </c>
      <c r="C570">
        <v>774.40587600000003</v>
      </c>
    </row>
    <row r="571" spans="1:3" x14ac:dyDescent="0.25">
      <c r="A571" s="13" t="s">
        <v>2819</v>
      </c>
      <c r="B571">
        <v>1998.6928479999999</v>
      </c>
      <c r="C571">
        <v>4605.164229</v>
      </c>
    </row>
    <row r="572" spans="1:3" x14ac:dyDescent="0.25">
      <c r="A572" s="13" t="s">
        <v>350</v>
      </c>
      <c r="B572">
        <v>109.78214</v>
      </c>
      <c r="C572">
        <v>109.78214</v>
      </c>
    </row>
    <row r="573" spans="1:3" x14ac:dyDescent="0.25">
      <c r="A573" s="13" t="s">
        <v>2827</v>
      </c>
      <c r="B573">
        <v>339.27003500000001</v>
      </c>
      <c r="C573">
        <v>702.50565199999994</v>
      </c>
    </row>
    <row r="574" spans="1:3" x14ac:dyDescent="0.25">
      <c r="A574" s="13" t="s">
        <v>2831</v>
      </c>
      <c r="B574">
        <v>495.77637699999997</v>
      </c>
      <c r="C574">
        <v>1013.9196830000001</v>
      </c>
    </row>
    <row r="575" spans="1:3" x14ac:dyDescent="0.25">
      <c r="A575" s="13" t="s">
        <v>2836</v>
      </c>
      <c r="B575">
        <v>205.60206299999999</v>
      </c>
      <c r="C575">
        <v>460.66757899999999</v>
      </c>
    </row>
    <row r="576" spans="1:3" x14ac:dyDescent="0.25">
      <c r="A576" s="13" t="s">
        <v>2839</v>
      </c>
      <c r="B576">
        <v>273.70897199999996</v>
      </c>
      <c r="C576">
        <v>559.56750799999998</v>
      </c>
    </row>
    <row r="577" spans="1:3" x14ac:dyDescent="0.25">
      <c r="A577" s="13" t="s">
        <v>2843</v>
      </c>
      <c r="B577">
        <v>347.21021099999996</v>
      </c>
      <c r="C577">
        <v>758.17879199999993</v>
      </c>
    </row>
    <row r="578" spans="1:3" x14ac:dyDescent="0.25">
      <c r="A578" s="13" t="s">
        <v>2847</v>
      </c>
      <c r="B578">
        <v>303.57614000000001</v>
      </c>
      <c r="C578">
        <v>672.43290100000002</v>
      </c>
    </row>
    <row r="579" spans="1:3" x14ac:dyDescent="0.25">
      <c r="A579" s="13" t="s">
        <v>2849</v>
      </c>
      <c r="B579">
        <v>431.38384600000001</v>
      </c>
      <c r="C579">
        <v>912.54303600000003</v>
      </c>
    </row>
    <row r="580" spans="1:3" x14ac:dyDescent="0.25">
      <c r="A580" s="13" t="s">
        <v>2853</v>
      </c>
      <c r="B580">
        <v>450.78745600000002</v>
      </c>
      <c r="C580">
        <v>996.385986</v>
      </c>
    </row>
    <row r="581" spans="1:3" x14ac:dyDescent="0.25">
      <c r="A581" s="13" t="s">
        <v>2856</v>
      </c>
      <c r="B581">
        <v>1948.3703610000002</v>
      </c>
      <c r="C581">
        <v>3989.9886449999999</v>
      </c>
    </row>
    <row r="582" spans="1:3" x14ac:dyDescent="0.25">
      <c r="A582" s="13" t="s">
        <v>2863</v>
      </c>
      <c r="B582">
        <v>1060.1544590000001</v>
      </c>
      <c r="C582">
        <v>2097.501162</v>
      </c>
    </row>
    <row r="583" spans="1:3" x14ac:dyDescent="0.25">
      <c r="A583" s="13" t="s">
        <v>2866</v>
      </c>
      <c r="B583">
        <v>9866.9254250000013</v>
      </c>
      <c r="C583">
        <v>22162.928507000001</v>
      </c>
    </row>
    <row r="584" spans="1:3" x14ac:dyDescent="0.25">
      <c r="A584" s="13" t="s">
        <v>2893</v>
      </c>
      <c r="B584">
        <v>658.54688199999998</v>
      </c>
      <c r="C584">
        <v>1319.972358</v>
      </c>
    </row>
    <row r="585" spans="1:3" x14ac:dyDescent="0.25">
      <c r="A585" s="13" t="s">
        <v>2897</v>
      </c>
      <c r="B585">
        <v>2</v>
      </c>
      <c r="C585">
        <v>5</v>
      </c>
    </row>
    <row r="586" spans="1:3" x14ac:dyDescent="0.25">
      <c r="A586" s="13" t="s">
        <v>2899</v>
      </c>
      <c r="B586">
        <v>481.48179299999998</v>
      </c>
      <c r="C586">
        <v>997.19560499999989</v>
      </c>
    </row>
    <row r="587" spans="1:3" x14ac:dyDescent="0.25">
      <c r="A587" s="13" t="s">
        <v>2902</v>
      </c>
      <c r="B587">
        <v>858.61956200000009</v>
      </c>
      <c r="C587">
        <v>1780.233563</v>
      </c>
    </row>
    <row r="588" spans="1:3" x14ac:dyDescent="0.25">
      <c r="A588" s="13" t="s">
        <v>2907</v>
      </c>
      <c r="B588">
        <v>727.217983</v>
      </c>
      <c r="C588">
        <v>1646.3712719999999</v>
      </c>
    </row>
    <row r="589" spans="1:3" x14ac:dyDescent="0.25">
      <c r="A589" s="13" t="s">
        <v>351</v>
      </c>
      <c r="B589">
        <v>103.63936</v>
      </c>
      <c r="C589">
        <v>103.63936</v>
      </c>
    </row>
    <row r="590" spans="1:3" x14ac:dyDescent="0.25">
      <c r="A590" s="13" t="s">
        <v>2912</v>
      </c>
      <c r="B590">
        <v>703.231674</v>
      </c>
      <c r="C590">
        <v>1464.2940130000002</v>
      </c>
    </row>
    <row r="591" spans="1:3" x14ac:dyDescent="0.25">
      <c r="A591" s="13" t="s">
        <v>2916</v>
      </c>
      <c r="B591">
        <v>368.93339400000002</v>
      </c>
      <c r="C591">
        <v>802.00114600000006</v>
      </c>
    </row>
    <row r="592" spans="1:3" x14ac:dyDescent="0.25">
      <c r="A592" s="13" t="s">
        <v>2919</v>
      </c>
      <c r="B592">
        <v>1064.023952</v>
      </c>
      <c r="C592">
        <v>2250.4066300000004</v>
      </c>
    </row>
    <row r="593" spans="1:3" x14ac:dyDescent="0.25">
      <c r="A593" s="13" t="s">
        <v>2924</v>
      </c>
      <c r="B593">
        <v>881.42236300000002</v>
      </c>
      <c r="C593">
        <v>1907.203982</v>
      </c>
    </row>
    <row r="594" spans="1:3" x14ac:dyDescent="0.25">
      <c r="A594" s="13" t="s">
        <v>2929</v>
      </c>
      <c r="B594">
        <v>581.60138899999993</v>
      </c>
      <c r="C594">
        <v>1188.8296789999999</v>
      </c>
    </row>
    <row r="595" spans="1:3" x14ac:dyDescent="0.25">
      <c r="A595" s="13" t="s">
        <v>2933</v>
      </c>
      <c r="B595">
        <v>4851.3818899999997</v>
      </c>
      <c r="C595">
        <v>10913.422058999999</v>
      </c>
    </row>
    <row r="596" spans="1:3" x14ac:dyDescent="0.25">
      <c r="A596" s="13" t="s">
        <v>2948</v>
      </c>
      <c r="B596">
        <v>221.86487499999998</v>
      </c>
      <c r="C596">
        <v>496.81623200000001</v>
      </c>
    </row>
    <row r="597" spans="1:3" x14ac:dyDescent="0.25">
      <c r="A597" s="13" t="s">
        <v>2951</v>
      </c>
      <c r="B597">
        <v>1154.507194</v>
      </c>
      <c r="C597">
        <v>2369.8786490000002</v>
      </c>
    </row>
    <row r="598" spans="1:3" x14ac:dyDescent="0.25">
      <c r="A598" s="13" t="s">
        <v>352</v>
      </c>
      <c r="B598">
        <v>275.72298499999999</v>
      </c>
      <c r="C598">
        <v>275.72298499999999</v>
      </c>
    </row>
    <row r="599" spans="1:3" x14ac:dyDescent="0.25">
      <c r="A599" s="13" t="s">
        <v>2953</v>
      </c>
      <c r="B599">
        <v>1592.4789069999999</v>
      </c>
      <c r="C599">
        <v>3677.8557700000001</v>
      </c>
    </row>
    <row r="600" spans="1:3" x14ac:dyDescent="0.25">
      <c r="A600" s="13" t="s">
        <v>2958</v>
      </c>
      <c r="B600">
        <v>1436.268538</v>
      </c>
      <c r="C600">
        <v>2955.9645600000003</v>
      </c>
    </row>
    <row r="601" spans="1:3" x14ac:dyDescent="0.25">
      <c r="A601" s="13" t="s">
        <v>2964</v>
      </c>
      <c r="B601">
        <v>3680.4538219999995</v>
      </c>
      <c r="C601">
        <v>7866.7142420000009</v>
      </c>
    </row>
    <row r="602" spans="1:3" x14ac:dyDescent="0.25">
      <c r="A602" s="13" t="s">
        <v>2977</v>
      </c>
      <c r="B602">
        <v>2975.5631359999998</v>
      </c>
      <c r="C602">
        <v>6152.5930589999998</v>
      </c>
    </row>
    <row r="603" spans="1:3" x14ac:dyDescent="0.25">
      <c r="A603" s="13" t="s">
        <v>2988</v>
      </c>
      <c r="B603">
        <v>2124.1877320000003</v>
      </c>
      <c r="C603">
        <v>4825.283238</v>
      </c>
    </row>
    <row r="604" spans="1:3" x14ac:dyDescent="0.25">
      <c r="A604" s="13" t="s">
        <v>2992</v>
      </c>
      <c r="B604">
        <v>3184.8090990000001</v>
      </c>
      <c r="C604">
        <v>7094.7232469999999</v>
      </c>
    </row>
    <row r="605" spans="1:3" x14ac:dyDescent="0.25">
      <c r="A605" s="13" t="s">
        <v>3002</v>
      </c>
      <c r="B605">
        <v>7085.8169399999988</v>
      </c>
      <c r="C605">
        <v>15691.498551000001</v>
      </c>
    </row>
    <row r="606" spans="1:3" x14ac:dyDescent="0.25">
      <c r="A606" s="13" t="s">
        <v>3026</v>
      </c>
      <c r="B606">
        <v>6929.3435029999991</v>
      </c>
      <c r="C606">
        <v>15786.152138000001</v>
      </c>
    </row>
    <row r="607" spans="1:3" x14ac:dyDescent="0.25">
      <c r="A607" s="13" t="s">
        <v>3048</v>
      </c>
      <c r="B607">
        <v>533.91704000000004</v>
      </c>
      <c r="C607">
        <v>1154.810561</v>
      </c>
    </row>
    <row r="608" spans="1:3" x14ac:dyDescent="0.25">
      <c r="A608" s="13" t="s">
        <v>3052</v>
      </c>
      <c r="B608">
        <v>543.18614500000001</v>
      </c>
      <c r="C608">
        <v>1103.3717159999999</v>
      </c>
    </row>
    <row r="609" spans="1:3" x14ac:dyDescent="0.25">
      <c r="A609" s="13" t="s">
        <v>3057</v>
      </c>
      <c r="B609">
        <v>166.297618</v>
      </c>
      <c r="C609">
        <v>330.24616100000003</v>
      </c>
    </row>
    <row r="610" spans="1:3" x14ac:dyDescent="0.25">
      <c r="A610" s="13" t="s">
        <v>3060</v>
      </c>
      <c r="B610">
        <v>227.905168</v>
      </c>
      <c r="C610">
        <v>492.35940600000004</v>
      </c>
    </row>
    <row r="611" spans="1:3" x14ac:dyDescent="0.25">
      <c r="A611" s="13" t="s">
        <v>3063</v>
      </c>
      <c r="B611">
        <v>480.91476</v>
      </c>
      <c r="C611">
        <v>1119.033152</v>
      </c>
    </row>
    <row r="612" spans="1:3" x14ac:dyDescent="0.25">
      <c r="A612" s="13" t="s">
        <v>3067</v>
      </c>
      <c r="B612">
        <v>531.35563000000002</v>
      </c>
      <c r="C612">
        <v>1091.543938</v>
      </c>
    </row>
    <row r="613" spans="1:3" x14ac:dyDescent="0.25">
      <c r="A613" s="13" t="s">
        <v>3070</v>
      </c>
      <c r="B613">
        <v>624.10891599999991</v>
      </c>
      <c r="C613">
        <v>1312.9250649999999</v>
      </c>
    </row>
    <row r="614" spans="1:3" x14ac:dyDescent="0.25">
      <c r="A614" s="13" t="s">
        <v>3074</v>
      </c>
      <c r="B614">
        <v>352.73253199999999</v>
      </c>
      <c r="C614">
        <v>754.52519500000005</v>
      </c>
    </row>
    <row r="615" spans="1:3" x14ac:dyDescent="0.25">
      <c r="A615" s="13" t="s">
        <v>3079</v>
      </c>
      <c r="B615">
        <v>1093.191386</v>
      </c>
      <c r="C615">
        <v>2572.0936620000002</v>
      </c>
    </row>
    <row r="616" spans="1:3" x14ac:dyDescent="0.25">
      <c r="A616" s="13" t="s">
        <v>3085</v>
      </c>
      <c r="B616">
        <v>1147.2369940000001</v>
      </c>
      <c r="C616">
        <v>2519.6257479999999</v>
      </c>
    </row>
    <row r="617" spans="1:3" x14ac:dyDescent="0.25">
      <c r="A617" s="13" t="s">
        <v>3090</v>
      </c>
      <c r="B617">
        <v>892.39563699999997</v>
      </c>
      <c r="C617">
        <v>2045.5870559999998</v>
      </c>
    </row>
    <row r="618" spans="1:3" x14ac:dyDescent="0.25">
      <c r="A618" s="13" t="s">
        <v>353</v>
      </c>
      <c r="B618">
        <v>107.27329</v>
      </c>
      <c r="C618">
        <v>107.27329</v>
      </c>
    </row>
    <row r="619" spans="1:3" x14ac:dyDescent="0.25">
      <c r="A619" s="13" t="s">
        <v>3095</v>
      </c>
      <c r="B619">
        <v>3883.8384109999997</v>
      </c>
      <c r="C619">
        <v>7657.1942250000002</v>
      </c>
    </row>
    <row r="620" spans="1:3" x14ac:dyDescent="0.25">
      <c r="A620" s="13" t="s">
        <v>3103</v>
      </c>
      <c r="B620">
        <v>266.33002899999997</v>
      </c>
      <c r="C620">
        <v>549.59727399999997</v>
      </c>
    </row>
    <row r="621" spans="1:3" x14ac:dyDescent="0.25">
      <c r="A621" s="13" t="s">
        <v>3105</v>
      </c>
      <c r="B621">
        <v>664.26272600000004</v>
      </c>
      <c r="C621">
        <v>1258.9837050000001</v>
      </c>
    </row>
    <row r="622" spans="1:3" x14ac:dyDescent="0.25">
      <c r="A622" s="13" t="s">
        <v>3108</v>
      </c>
      <c r="B622">
        <v>1194.229055</v>
      </c>
      <c r="C622">
        <v>2515.439155</v>
      </c>
    </row>
    <row r="623" spans="1:3" x14ac:dyDescent="0.25">
      <c r="A623" s="13" t="s">
        <v>3111</v>
      </c>
      <c r="B623">
        <v>674.64189299999998</v>
      </c>
      <c r="C623">
        <v>1440.644419</v>
      </c>
    </row>
    <row r="624" spans="1:3" x14ac:dyDescent="0.25">
      <c r="A624" s="13" t="s">
        <v>354</v>
      </c>
      <c r="B624">
        <v>81.245103999999998</v>
      </c>
      <c r="C624">
        <v>81.245103999999998</v>
      </c>
    </row>
    <row r="625" spans="1:3" x14ac:dyDescent="0.25">
      <c r="A625" s="13" t="s">
        <v>3117</v>
      </c>
      <c r="B625">
        <v>521.03290600000003</v>
      </c>
      <c r="C625">
        <v>1164.6696809999999</v>
      </c>
    </row>
    <row r="626" spans="1:3" x14ac:dyDescent="0.25">
      <c r="A626" s="13" t="s">
        <v>3119</v>
      </c>
      <c r="B626">
        <v>3103.2436350000003</v>
      </c>
      <c r="C626">
        <v>6944.676473999999</v>
      </c>
    </row>
    <row r="627" spans="1:3" x14ac:dyDescent="0.25">
      <c r="A627" s="13" t="s">
        <v>3127</v>
      </c>
      <c r="B627">
        <v>3777.2728119999997</v>
      </c>
      <c r="C627">
        <v>7960.4239399999988</v>
      </c>
    </row>
    <row r="628" spans="1:3" x14ac:dyDescent="0.25">
      <c r="A628" s="13" t="s">
        <v>3137</v>
      </c>
      <c r="B628">
        <v>3188.8032910000002</v>
      </c>
      <c r="C628">
        <v>7236.0240680000006</v>
      </c>
    </row>
    <row r="629" spans="1:3" x14ac:dyDescent="0.25">
      <c r="A629" s="13" t="s">
        <v>3147</v>
      </c>
      <c r="B629">
        <v>2015.2488449999998</v>
      </c>
      <c r="C629">
        <v>4020.8637669999998</v>
      </c>
    </row>
    <row r="630" spans="1:3" x14ac:dyDescent="0.25">
      <c r="A630" s="13" t="s">
        <v>3151</v>
      </c>
      <c r="B630">
        <v>921.86351500000001</v>
      </c>
      <c r="C630">
        <v>1981.326247</v>
      </c>
    </row>
    <row r="631" spans="1:3" x14ac:dyDescent="0.25">
      <c r="A631" s="13" t="s">
        <v>355</v>
      </c>
      <c r="B631">
        <v>82.266199999999998</v>
      </c>
      <c r="C631">
        <v>82.266199999999998</v>
      </c>
    </row>
    <row r="632" spans="1:3" x14ac:dyDescent="0.25">
      <c r="A632" s="13" t="s">
        <v>3153</v>
      </c>
      <c r="B632">
        <v>260.60729800000001</v>
      </c>
      <c r="C632">
        <v>542.797102</v>
      </c>
    </row>
    <row r="633" spans="1:3" x14ac:dyDescent="0.25">
      <c r="A633" s="13" t="s">
        <v>3157</v>
      </c>
      <c r="B633">
        <v>280.44532099999998</v>
      </c>
      <c r="C633">
        <v>561.93781799999999</v>
      </c>
    </row>
    <row r="634" spans="1:3" x14ac:dyDescent="0.25">
      <c r="A634" s="13" t="s">
        <v>3160</v>
      </c>
      <c r="B634">
        <v>196.102147</v>
      </c>
      <c r="C634">
        <v>476.78928099999996</v>
      </c>
    </row>
    <row r="635" spans="1:3" x14ac:dyDescent="0.25">
      <c r="A635" s="13" t="s">
        <v>3163</v>
      </c>
      <c r="B635">
        <v>708.43031700000006</v>
      </c>
      <c r="C635">
        <v>1465.1389640000002</v>
      </c>
    </row>
    <row r="636" spans="1:3" x14ac:dyDescent="0.25">
      <c r="A636" s="13" t="s">
        <v>3168</v>
      </c>
      <c r="B636">
        <v>268.67182500000001</v>
      </c>
      <c r="C636">
        <v>595.38745500000005</v>
      </c>
    </row>
    <row r="637" spans="1:3" x14ac:dyDescent="0.25">
      <c r="A637" s="13" t="s">
        <v>3172</v>
      </c>
      <c r="B637">
        <v>468.29529000000002</v>
      </c>
      <c r="C637">
        <v>1021.119937</v>
      </c>
    </row>
    <row r="638" spans="1:3" x14ac:dyDescent="0.25">
      <c r="A638" s="13" t="s">
        <v>3176</v>
      </c>
      <c r="B638">
        <v>48.708959999999998</v>
      </c>
      <c r="C638">
        <v>142.197373</v>
      </c>
    </row>
    <row r="639" spans="1:3" x14ac:dyDescent="0.25">
      <c r="A639" s="13" t="s">
        <v>3179</v>
      </c>
      <c r="B639">
        <v>174.00234999999998</v>
      </c>
      <c r="C639">
        <v>368.95553200000001</v>
      </c>
    </row>
    <row r="640" spans="1:3" x14ac:dyDescent="0.25">
      <c r="A640" s="13" t="s">
        <v>3182</v>
      </c>
      <c r="B640">
        <v>233.85238899999999</v>
      </c>
      <c r="C640">
        <v>493.71898400000003</v>
      </c>
    </row>
    <row r="641" spans="1:3" x14ac:dyDescent="0.25">
      <c r="A641" s="13" t="s">
        <v>3185</v>
      </c>
      <c r="B641">
        <v>450.82299699999999</v>
      </c>
      <c r="C641">
        <v>954.80733599999996</v>
      </c>
    </row>
    <row r="642" spans="1:3" x14ac:dyDescent="0.25">
      <c r="A642" s="13" t="s">
        <v>3190</v>
      </c>
      <c r="B642">
        <v>196.01409200000001</v>
      </c>
      <c r="C642">
        <v>394.56781199999995</v>
      </c>
    </row>
    <row r="643" spans="1:3" x14ac:dyDescent="0.25">
      <c r="A643" s="13" t="s">
        <v>3192</v>
      </c>
      <c r="B643">
        <v>240.07194200000001</v>
      </c>
      <c r="C643">
        <v>459.12152600000002</v>
      </c>
    </row>
    <row r="644" spans="1:3" x14ac:dyDescent="0.25">
      <c r="A644" s="13" t="s">
        <v>3195</v>
      </c>
      <c r="B644">
        <v>165.97564899999998</v>
      </c>
      <c r="C644">
        <v>397.51364000000001</v>
      </c>
    </row>
    <row r="645" spans="1:3" x14ac:dyDescent="0.25">
      <c r="A645" s="13" t="s">
        <v>3198</v>
      </c>
      <c r="B645">
        <v>447.91723400000001</v>
      </c>
      <c r="C645">
        <v>989.19980999999996</v>
      </c>
    </row>
    <row r="646" spans="1:3" x14ac:dyDescent="0.25">
      <c r="A646" s="13" t="s">
        <v>3202</v>
      </c>
      <c r="B646">
        <v>393.11980600000004</v>
      </c>
      <c r="C646">
        <v>800.94472500000006</v>
      </c>
    </row>
    <row r="647" spans="1:3" x14ac:dyDescent="0.25">
      <c r="A647" s="13" t="s">
        <v>3204</v>
      </c>
      <c r="B647">
        <v>365.80762900000002</v>
      </c>
      <c r="C647">
        <v>678.004772</v>
      </c>
    </row>
    <row r="648" spans="1:3" x14ac:dyDescent="0.25">
      <c r="A648" s="13" t="s">
        <v>3207</v>
      </c>
      <c r="B648">
        <v>422.092828</v>
      </c>
      <c r="C648">
        <v>872.93258900000001</v>
      </c>
    </row>
    <row r="649" spans="1:3" x14ac:dyDescent="0.25">
      <c r="A649" s="13" t="s">
        <v>3209</v>
      </c>
      <c r="B649">
        <v>506.888779</v>
      </c>
      <c r="C649">
        <v>1042.9876039999999</v>
      </c>
    </row>
    <row r="650" spans="1:3" x14ac:dyDescent="0.25">
      <c r="A650" s="13" t="s">
        <v>3211</v>
      </c>
      <c r="B650">
        <v>863.61713199999997</v>
      </c>
      <c r="C650">
        <v>1473.1071810000001</v>
      </c>
    </row>
    <row r="651" spans="1:3" x14ac:dyDescent="0.25">
      <c r="A651" s="13" t="s">
        <v>3219</v>
      </c>
      <c r="B651">
        <v>850.782062</v>
      </c>
      <c r="C651">
        <v>1806.4674359999999</v>
      </c>
    </row>
    <row r="652" spans="1:3" x14ac:dyDescent="0.25">
      <c r="A652" s="13" t="s">
        <v>3227</v>
      </c>
      <c r="B652">
        <v>240.54093699999999</v>
      </c>
      <c r="C652">
        <v>538.84874300000001</v>
      </c>
    </row>
    <row r="653" spans="1:3" x14ac:dyDescent="0.25">
      <c r="A653" s="13" t="s">
        <v>3230</v>
      </c>
      <c r="B653">
        <v>410.94057500000002</v>
      </c>
      <c r="C653">
        <v>826.57557199999997</v>
      </c>
    </row>
    <row r="654" spans="1:3" x14ac:dyDescent="0.25">
      <c r="A654" s="13" t="s">
        <v>3234</v>
      </c>
      <c r="B654">
        <v>359.32561900000002</v>
      </c>
      <c r="C654">
        <v>705.48408099999995</v>
      </c>
    </row>
    <row r="655" spans="1:3" x14ac:dyDescent="0.25">
      <c r="A655" s="13" t="s">
        <v>3238</v>
      </c>
      <c r="B655">
        <v>439.88059900000002</v>
      </c>
      <c r="C655">
        <v>956.20029</v>
      </c>
    </row>
    <row r="656" spans="1:3" x14ac:dyDescent="0.25">
      <c r="A656" s="13" t="s">
        <v>3242</v>
      </c>
      <c r="B656">
        <v>542.75078699999995</v>
      </c>
      <c r="C656">
        <v>1052.216177</v>
      </c>
    </row>
    <row r="657" spans="1:3" x14ac:dyDescent="0.25">
      <c r="A657" s="13" t="s">
        <v>3244</v>
      </c>
      <c r="B657">
        <v>647.278503</v>
      </c>
      <c r="C657">
        <v>1319.2187799999999</v>
      </c>
    </row>
    <row r="658" spans="1:3" x14ac:dyDescent="0.25">
      <c r="A658" s="13" t="s">
        <v>3250</v>
      </c>
      <c r="B658">
        <v>572.43999200000007</v>
      </c>
      <c r="C658">
        <v>1287.61068</v>
      </c>
    </row>
    <row r="659" spans="1:3" x14ac:dyDescent="0.25">
      <c r="A659" s="13" t="s">
        <v>3255</v>
      </c>
      <c r="B659">
        <v>825.65013999999996</v>
      </c>
      <c r="C659">
        <v>1815.4098349999999</v>
      </c>
    </row>
    <row r="660" spans="1:3" x14ac:dyDescent="0.25">
      <c r="A660" s="13" t="s">
        <v>356</v>
      </c>
      <c r="B660">
        <v>97.861059999999995</v>
      </c>
      <c r="C660">
        <v>97.861059999999995</v>
      </c>
    </row>
    <row r="661" spans="1:3" x14ac:dyDescent="0.25">
      <c r="A661" s="13" t="s">
        <v>3261</v>
      </c>
      <c r="B661">
        <v>487.14200099999999</v>
      </c>
      <c r="C661">
        <v>1052.75135</v>
      </c>
    </row>
    <row r="662" spans="1:3" x14ac:dyDescent="0.25">
      <c r="A662" s="13" t="s">
        <v>3265</v>
      </c>
      <c r="B662">
        <v>286.40734900000001</v>
      </c>
      <c r="C662">
        <v>567.63467600000001</v>
      </c>
    </row>
    <row r="663" spans="1:3" x14ac:dyDescent="0.25">
      <c r="A663" s="13" t="s">
        <v>3268</v>
      </c>
      <c r="B663">
        <v>433.11152900000002</v>
      </c>
      <c r="C663">
        <v>913.782241</v>
      </c>
    </row>
    <row r="664" spans="1:3" x14ac:dyDescent="0.25">
      <c r="A664" s="13" t="s">
        <v>3270</v>
      </c>
      <c r="B664">
        <v>543.09384799999998</v>
      </c>
      <c r="C664">
        <v>1132.6898370000001</v>
      </c>
    </row>
    <row r="665" spans="1:3" x14ac:dyDescent="0.25">
      <c r="A665" s="13" t="s">
        <v>357</v>
      </c>
      <c r="B665">
        <v>57.417141999999998</v>
      </c>
      <c r="C665">
        <v>57.417141999999998</v>
      </c>
    </row>
    <row r="666" spans="1:3" x14ac:dyDescent="0.25">
      <c r="A666" s="13" t="s">
        <v>3274</v>
      </c>
      <c r="B666">
        <v>474.269229</v>
      </c>
      <c r="C666">
        <v>1086.6754769999998</v>
      </c>
    </row>
    <row r="667" spans="1:3" x14ac:dyDescent="0.25">
      <c r="A667" s="13" t="s">
        <v>3278</v>
      </c>
      <c r="B667">
        <v>1204.9076620000001</v>
      </c>
      <c r="C667">
        <v>2638.4049670000004</v>
      </c>
    </row>
    <row r="668" spans="1:3" x14ac:dyDescent="0.25">
      <c r="A668" s="13" t="s">
        <v>3285</v>
      </c>
      <c r="B668">
        <v>1867.4017789999998</v>
      </c>
      <c r="C668">
        <v>4117.4369479999996</v>
      </c>
    </row>
    <row r="669" spans="1:3" x14ac:dyDescent="0.25">
      <c r="A669" s="13" t="s">
        <v>3294</v>
      </c>
      <c r="B669">
        <v>584.25022899999999</v>
      </c>
      <c r="C669">
        <v>1433.0299930000001</v>
      </c>
    </row>
    <row r="670" spans="1:3" x14ac:dyDescent="0.25">
      <c r="A670" s="13" t="s">
        <v>3299</v>
      </c>
      <c r="B670">
        <v>533.53525500000001</v>
      </c>
      <c r="C670">
        <v>1084.253035</v>
      </c>
    </row>
    <row r="671" spans="1:3" x14ac:dyDescent="0.25">
      <c r="A671" s="13" t="s">
        <v>3303</v>
      </c>
      <c r="B671">
        <v>665.25482099999999</v>
      </c>
      <c r="C671">
        <v>1382.288108</v>
      </c>
    </row>
    <row r="672" spans="1:3" x14ac:dyDescent="0.25">
      <c r="A672" s="13" t="s">
        <v>3308</v>
      </c>
      <c r="B672">
        <v>618.53177900000003</v>
      </c>
      <c r="C672">
        <v>1184.3512850000002</v>
      </c>
    </row>
    <row r="673" spans="1:3" x14ac:dyDescent="0.25">
      <c r="A673" s="13" t="s">
        <v>3312</v>
      </c>
      <c r="B673">
        <v>663.04383299999995</v>
      </c>
      <c r="C673">
        <v>1320.5478739999999</v>
      </c>
    </row>
    <row r="674" spans="1:3" x14ac:dyDescent="0.25">
      <c r="A674" s="13" t="s">
        <v>3317</v>
      </c>
      <c r="B674">
        <v>352.825311</v>
      </c>
      <c r="C674">
        <v>690.09708999999998</v>
      </c>
    </row>
    <row r="675" spans="1:3" x14ac:dyDescent="0.25">
      <c r="A675" s="13" t="s">
        <v>358</v>
      </c>
      <c r="B675">
        <v>119.69459000000001</v>
      </c>
      <c r="C675">
        <v>119.69459000000001</v>
      </c>
    </row>
    <row r="676" spans="1:3" x14ac:dyDescent="0.25">
      <c r="A676" s="13" t="s">
        <v>3320</v>
      </c>
      <c r="B676">
        <v>768.95211799999993</v>
      </c>
      <c r="C676">
        <v>1625.6732240000001</v>
      </c>
    </row>
    <row r="677" spans="1:3" x14ac:dyDescent="0.25">
      <c r="A677" s="13" t="s">
        <v>3324</v>
      </c>
      <c r="B677">
        <v>775.17451400000004</v>
      </c>
      <c r="C677">
        <v>1602.0993210000001</v>
      </c>
    </row>
    <row r="678" spans="1:3" x14ac:dyDescent="0.25">
      <c r="A678" s="13" t="s">
        <v>3327</v>
      </c>
      <c r="B678">
        <v>2510.3742950000001</v>
      </c>
      <c r="C678">
        <v>4946.0326439999999</v>
      </c>
    </row>
    <row r="679" spans="1:3" x14ac:dyDescent="0.25">
      <c r="A679" s="13" t="s">
        <v>3333</v>
      </c>
      <c r="B679">
        <v>974.88917000000004</v>
      </c>
      <c r="C679">
        <v>2020.2974819999999</v>
      </c>
    </row>
    <row r="680" spans="1:3" x14ac:dyDescent="0.25">
      <c r="A680" s="13" t="s">
        <v>3337</v>
      </c>
      <c r="B680">
        <v>730.69053699999995</v>
      </c>
      <c r="C680">
        <v>1484.3559050000001</v>
      </c>
    </row>
    <row r="681" spans="1:3" x14ac:dyDescent="0.25">
      <c r="A681" s="13" t="s">
        <v>3342</v>
      </c>
      <c r="B681">
        <v>522.84523200000001</v>
      </c>
      <c r="C681">
        <v>1110.6280729999999</v>
      </c>
    </row>
    <row r="682" spans="1:3" x14ac:dyDescent="0.25">
      <c r="A682" s="13" t="s">
        <v>3345</v>
      </c>
      <c r="B682">
        <v>2241.7022360000001</v>
      </c>
      <c r="C682">
        <v>4618.8917899999997</v>
      </c>
    </row>
    <row r="683" spans="1:3" x14ac:dyDescent="0.25">
      <c r="A683" s="13" t="s">
        <v>3353</v>
      </c>
      <c r="B683">
        <v>768.54776399999992</v>
      </c>
      <c r="C683">
        <v>1625.5493109999998</v>
      </c>
    </row>
    <row r="684" spans="1:3" x14ac:dyDescent="0.25">
      <c r="A684" s="13" t="s">
        <v>3355</v>
      </c>
      <c r="B684">
        <v>574.36302000000001</v>
      </c>
      <c r="C684">
        <v>1328.3498159999999</v>
      </c>
    </row>
    <row r="685" spans="1:3" x14ac:dyDescent="0.25">
      <c r="A685" s="13" t="s">
        <v>3357</v>
      </c>
      <c r="B685">
        <v>237.761143</v>
      </c>
      <c r="C685">
        <v>519.65929199999994</v>
      </c>
    </row>
    <row r="686" spans="1:3" x14ac:dyDescent="0.25">
      <c r="A686" s="13" t="s">
        <v>359</v>
      </c>
      <c r="B686">
        <v>116.924611</v>
      </c>
      <c r="C686">
        <v>116.924611</v>
      </c>
    </row>
    <row r="687" spans="1:3" x14ac:dyDescent="0.25">
      <c r="A687" s="13" t="s">
        <v>3359</v>
      </c>
      <c r="B687">
        <v>1949.5520539999998</v>
      </c>
      <c r="C687">
        <v>4432.5930579999995</v>
      </c>
    </row>
    <row r="688" spans="1:3" x14ac:dyDescent="0.25">
      <c r="A688" s="13" t="s">
        <v>3365</v>
      </c>
      <c r="B688">
        <v>1550.449779</v>
      </c>
      <c r="C688">
        <v>3489.6781850000002</v>
      </c>
    </row>
    <row r="689" spans="1:3" x14ac:dyDescent="0.25">
      <c r="A689" s="13" t="s">
        <v>3373</v>
      </c>
      <c r="B689">
        <v>598.475008</v>
      </c>
      <c r="C689">
        <v>1336.668165</v>
      </c>
    </row>
    <row r="690" spans="1:3" x14ac:dyDescent="0.25">
      <c r="A690" s="13" t="s">
        <v>3378</v>
      </c>
      <c r="B690">
        <v>459.19169199999999</v>
      </c>
      <c r="C690">
        <v>932.89166999999986</v>
      </c>
    </row>
    <row r="691" spans="1:3" x14ac:dyDescent="0.25">
      <c r="A691" s="13" t="s">
        <v>3382</v>
      </c>
      <c r="B691">
        <v>784.13429099999996</v>
      </c>
      <c r="C691">
        <v>1650.687653</v>
      </c>
    </row>
    <row r="692" spans="1:3" x14ac:dyDescent="0.25">
      <c r="A692" s="13" t="s">
        <v>3386</v>
      </c>
      <c r="B692">
        <v>657.35875999999996</v>
      </c>
      <c r="C692">
        <v>1433.824247</v>
      </c>
    </row>
    <row r="693" spans="1:3" x14ac:dyDescent="0.25">
      <c r="A693" s="13" t="s">
        <v>3390</v>
      </c>
      <c r="B693">
        <v>1313.990333</v>
      </c>
      <c r="C693">
        <v>2761.0189639999999</v>
      </c>
    </row>
    <row r="694" spans="1:3" x14ac:dyDescent="0.25">
      <c r="A694" s="13" t="s">
        <v>360</v>
      </c>
      <c r="B694">
        <v>176.60423700000001</v>
      </c>
      <c r="C694">
        <v>176.60423700000001</v>
      </c>
    </row>
    <row r="695" spans="1:3" x14ac:dyDescent="0.25">
      <c r="A695" s="13" t="s">
        <v>3398</v>
      </c>
      <c r="B695">
        <v>1737.27288</v>
      </c>
      <c r="C695">
        <v>3927.065744</v>
      </c>
    </row>
    <row r="696" spans="1:3" x14ac:dyDescent="0.25">
      <c r="A696" s="13" t="s">
        <v>3403</v>
      </c>
      <c r="B696">
        <v>490.22648700000002</v>
      </c>
      <c r="C696">
        <v>1075.1280579999998</v>
      </c>
    </row>
    <row r="697" spans="1:3" x14ac:dyDescent="0.25">
      <c r="A697" s="13" t="s">
        <v>3406</v>
      </c>
      <c r="B697">
        <v>1516.340657</v>
      </c>
      <c r="C697">
        <v>3233.1813919999995</v>
      </c>
    </row>
    <row r="698" spans="1:3" x14ac:dyDescent="0.25">
      <c r="A698" s="13" t="s">
        <v>3413</v>
      </c>
      <c r="B698">
        <v>3053.8251190000001</v>
      </c>
      <c r="C698">
        <v>6798.1448490000002</v>
      </c>
    </row>
    <row r="699" spans="1:3" x14ac:dyDescent="0.25">
      <c r="A699" s="13" t="s">
        <v>3424</v>
      </c>
      <c r="B699">
        <v>437.17462599999999</v>
      </c>
      <c r="C699">
        <v>968.88355000000001</v>
      </c>
    </row>
    <row r="700" spans="1:3" x14ac:dyDescent="0.25">
      <c r="A700" s="13" t="s">
        <v>3426</v>
      </c>
      <c r="B700">
        <v>1053.2940979999998</v>
      </c>
      <c r="C700">
        <v>2148.5256689999997</v>
      </c>
    </row>
    <row r="701" spans="1:3" x14ac:dyDescent="0.25">
      <c r="A701" s="13" t="s">
        <v>3430</v>
      </c>
      <c r="B701">
        <v>488.120857</v>
      </c>
      <c r="C701">
        <v>1064.730213</v>
      </c>
    </row>
    <row r="702" spans="1:3" x14ac:dyDescent="0.25">
      <c r="A702" s="13" t="s">
        <v>361</v>
      </c>
      <c r="B702">
        <v>223.83265</v>
      </c>
      <c r="C702">
        <v>223.83265</v>
      </c>
    </row>
    <row r="703" spans="1:3" x14ac:dyDescent="0.25">
      <c r="A703" s="13" t="s">
        <v>3433</v>
      </c>
      <c r="B703">
        <v>1851.683446</v>
      </c>
      <c r="C703">
        <v>4056.0832250000003</v>
      </c>
    </row>
    <row r="704" spans="1:3" x14ac:dyDescent="0.25">
      <c r="A704" s="13" t="s">
        <v>3438</v>
      </c>
      <c r="B704">
        <v>1677.671239</v>
      </c>
      <c r="C704">
        <v>3704.7203989999998</v>
      </c>
    </row>
    <row r="705" spans="1:3" x14ac:dyDescent="0.25">
      <c r="A705" s="13" t="s">
        <v>3446</v>
      </c>
      <c r="B705">
        <v>1146.16949</v>
      </c>
      <c r="C705">
        <v>2442.0463009999999</v>
      </c>
    </row>
    <row r="706" spans="1:3" x14ac:dyDescent="0.25">
      <c r="A706" s="13" t="s">
        <v>3451</v>
      </c>
      <c r="B706">
        <v>376.144747</v>
      </c>
      <c r="C706">
        <v>757.08899300000007</v>
      </c>
    </row>
    <row r="707" spans="1:3" x14ac:dyDescent="0.25">
      <c r="A707" s="13" t="s">
        <v>3455</v>
      </c>
      <c r="B707">
        <v>216.05812</v>
      </c>
      <c r="C707">
        <v>464.84015599999998</v>
      </c>
    </row>
    <row r="708" spans="1:3" x14ac:dyDescent="0.25">
      <c r="A708" s="13" t="s">
        <v>3458</v>
      </c>
      <c r="B708">
        <v>788.41249600000003</v>
      </c>
      <c r="C708">
        <v>1677.2286829999998</v>
      </c>
    </row>
    <row r="709" spans="1:3" x14ac:dyDescent="0.25">
      <c r="A709" s="13" t="s">
        <v>3462</v>
      </c>
      <c r="B709">
        <v>162.58833300000001</v>
      </c>
      <c r="C709">
        <v>349.59727299999997</v>
      </c>
    </row>
    <row r="710" spans="1:3" x14ac:dyDescent="0.25">
      <c r="A710" s="13" t="s">
        <v>3465</v>
      </c>
      <c r="B710">
        <v>567.18106899999998</v>
      </c>
      <c r="C710">
        <v>1216.3888549999999</v>
      </c>
    </row>
    <row r="711" spans="1:3" x14ac:dyDescent="0.25">
      <c r="A711" s="13" t="s">
        <v>3469</v>
      </c>
      <c r="B711">
        <v>420.60452099999998</v>
      </c>
      <c r="C711">
        <v>908.11687700000004</v>
      </c>
    </row>
    <row r="712" spans="1:3" x14ac:dyDescent="0.25">
      <c r="A712" s="13" t="s">
        <v>3473</v>
      </c>
      <c r="B712">
        <v>795.88978999999995</v>
      </c>
      <c r="C712">
        <v>1675.0622309999999</v>
      </c>
    </row>
    <row r="713" spans="1:3" x14ac:dyDescent="0.25">
      <c r="A713" s="13" t="s">
        <v>3480</v>
      </c>
      <c r="B713">
        <v>288.059282</v>
      </c>
      <c r="C713">
        <v>561.46420999999998</v>
      </c>
    </row>
    <row r="714" spans="1:3" x14ac:dyDescent="0.25">
      <c r="A714" s="13" t="s">
        <v>3484</v>
      </c>
      <c r="B714">
        <v>485.81787199999997</v>
      </c>
      <c r="C714">
        <v>996.96800699999994</v>
      </c>
    </row>
    <row r="715" spans="1:3" x14ac:dyDescent="0.25">
      <c r="A715" s="13" t="s">
        <v>3488</v>
      </c>
      <c r="B715">
        <v>582.62183600000003</v>
      </c>
      <c r="C715">
        <v>1199.8547610000001</v>
      </c>
    </row>
    <row r="716" spans="1:3" x14ac:dyDescent="0.25">
      <c r="A716" s="13" t="s">
        <v>3492</v>
      </c>
      <c r="B716">
        <v>283.57771600000001</v>
      </c>
      <c r="C716">
        <v>589.57528400000001</v>
      </c>
    </row>
    <row r="717" spans="1:3" x14ac:dyDescent="0.25">
      <c r="A717" s="13" t="s">
        <v>3495</v>
      </c>
      <c r="B717">
        <v>911.76898499999993</v>
      </c>
      <c r="C717">
        <v>1864.1101740000001</v>
      </c>
    </row>
    <row r="718" spans="1:3" x14ac:dyDescent="0.25">
      <c r="A718" s="13" t="s">
        <v>3501</v>
      </c>
      <c r="B718">
        <v>480.72314499999999</v>
      </c>
      <c r="C718">
        <v>977.9823550000001</v>
      </c>
    </row>
    <row r="719" spans="1:3" x14ac:dyDescent="0.25">
      <c r="A719" s="13" t="s">
        <v>3506</v>
      </c>
      <c r="B719">
        <v>993.15046299999995</v>
      </c>
      <c r="C719">
        <v>2087.9946140000002</v>
      </c>
    </row>
    <row r="720" spans="1:3" x14ac:dyDescent="0.25">
      <c r="A720" s="13" t="s">
        <v>3511</v>
      </c>
      <c r="B720">
        <v>1064.504686</v>
      </c>
      <c r="C720">
        <v>2219.869565</v>
      </c>
    </row>
    <row r="721" spans="1:3" x14ac:dyDescent="0.25">
      <c r="A721" s="13" t="s">
        <v>3516</v>
      </c>
      <c r="B721">
        <v>1531.4773269999998</v>
      </c>
      <c r="C721">
        <v>3307.790211</v>
      </c>
    </row>
    <row r="722" spans="1:3" x14ac:dyDescent="0.25">
      <c r="A722" s="13" t="s">
        <v>3523</v>
      </c>
      <c r="B722">
        <v>331.70920699999999</v>
      </c>
      <c r="C722">
        <v>688.107303</v>
      </c>
    </row>
    <row r="723" spans="1:3" x14ac:dyDescent="0.25">
      <c r="A723" s="13" t="s">
        <v>3526</v>
      </c>
      <c r="B723">
        <v>695.19314800000006</v>
      </c>
      <c r="C723">
        <v>1569.734704</v>
      </c>
    </row>
    <row r="724" spans="1:3" x14ac:dyDescent="0.25">
      <c r="A724" s="13" t="s">
        <v>3531</v>
      </c>
      <c r="B724">
        <v>292.59946100000002</v>
      </c>
      <c r="C724">
        <v>641.87370799999997</v>
      </c>
    </row>
    <row r="725" spans="1:3" x14ac:dyDescent="0.25">
      <c r="A725" s="13" t="s">
        <v>362</v>
      </c>
      <c r="B725">
        <v>153.562366</v>
      </c>
      <c r="C725">
        <v>153.562366</v>
      </c>
    </row>
    <row r="726" spans="1:3" x14ac:dyDescent="0.25">
      <c r="A726" s="13" t="s">
        <v>3534</v>
      </c>
      <c r="B726">
        <v>478</v>
      </c>
      <c r="C726">
        <v>907.18731300000002</v>
      </c>
    </row>
    <row r="727" spans="1:3" x14ac:dyDescent="0.25">
      <c r="A727" s="13" t="s">
        <v>3537</v>
      </c>
      <c r="B727">
        <v>419.662735</v>
      </c>
      <c r="C727">
        <v>923.953757</v>
      </c>
    </row>
    <row r="728" spans="1:3" x14ac:dyDescent="0.25">
      <c r="A728" s="13" t="s">
        <v>3541</v>
      </c>
      <c r="B728">
        <v>434.85880099999997</v>
      </c>
      <c r="C728">
        <v>914.31558300000006</v>
      </c>
    </row>
    <row r="729" spans="1:3" x14ac:dyDescent="0.25">
      <c r="A729" s="13" t="s">
        <v>3545</v>
      </c>
      <c r="B729">
        <v>429.75088699999998</v>
      </c>
      <c r="C729">
        <v>889.2343229999999</v>
      </c>
    </row>
    <row r="730" spans="1:3" x14ac:dyDescent="0.25">
      <c r="A730" s="13" t="s">
        <v>363</v>
      </c>
      <c r="B730">
        <v>221.14948200000001</v>
      </c>
      <c r="C730">
        <v>221.14948200000001</v>
      </c>
    </row>
    <row r="731" spans="1:3" x14ac:dyDescent="0.25">
      <c r="A731" s="13" t="s">
        <v>3549</v>
      </c>
      <c r="B731">
        <v>929.55685500000004</v>
      </c>
      <c r="C731">
        <v>1849.0679980000002</v>
      </c>
    </row>
    <row r="732" spans="1:3" x14ac:dyDescent="0.25">
      <c r="A732" s="13" t="s">
        <v>3553</v>
      </c>
      <c r="B732">
        <v>629.70962599999996</v>
      </c>
      <c r="C732">
        <v>1300.979155</v>
      </c>
    </row>
    <row r="733" spans="1:3" x14ac:dyDescent="0.25">
      <c r="A733" s="13" t="s">
        <v>3557</v>
      </c>
      <c r="B733">
        <v>312.34502400000002</v>
      </c>
      <c r="C733">
        <v>594.04724999999996</v>
      </c>
    </row>
    <row r="734" spans="1:3" x14ac:dyDescent="0.25">
      <c r="A734" s="13" t="s">
        <v>3559</v>
      </c>
      <c r="B734">
        <v>875.77707500000008</v>
      </c>
      <c r="C734">
        <v>1949.592938</v>
      </c>
    </row>
    <row r="735" spans="1:3" x14ac:dyDescent="0.25">
      <c r="A735" s="13" t="s">
        <v>364</v>
      </c>
      <c r="B735">
        <v>22.556211999999999</v>
      </c>
      <c r="C735">
        <v>22.556211999999999</v>
      </c>
    </row>
    <row r="736" spans="1:3" x14ac:dyDescent="0.25">
      <c r="A736" s="13" t="s">
        <v>3569</v>
      </c>
      <c r="B736">
        <v>703.90552700000001</v>
      </c>
      <c r="C736">
        <v>1454.671288</v>
      </c>
    </row>
    <row r="737" spans="1:3" x14ac:dyDescent="0.25">
      <c r="A737" s="13" t="s">
        <v>3573</v>
      </c>
      <c r="B737">
        <v>112.134152</v>
      </c>
      <c r="C737">
        <v>245.83245799999997</v>
      </c>
    </row>
    <row r="738" spans="1:3" x14ac:dyDescent="0.25">
      <c r="A738" s="13" t="s">
        <v>3577</v>
      </c>
      <c r="B738">
        <v>1080.3613300000002</v>
      </c>
      <c r="C738">
        <v>2488.3645110000002</v>
      </c>
    </row>
    <row r="739" spans="1:3" x14ac:dyDescent="0.25">
      <c r="A739" s="13" t="s">
        <v>3584</v>
      </c>
      <c r="B739">
        <v>1740.306687</v>
      </c>
      <c r="C739">
        <v>3655.1850440000003</v>
      </c>
    </row>
    <row r="740" spans="1:3" x14ac:dyDescent="0.25">
      <c r="A740" s="13" t="s">
        <v>3594</v>
      </c>
      <c r="B740">
        <v>488.12971699999997</v>
      </c>
      <c r="C740">
        <v>1040.4151200000001</v>
      </c>
    </row>
    <row r="741" spans="1:3" x14ac:dyDescent="0.25">
      <c r="A741" s="13" t="s">
        <v>3598</v>
      </c>
      <c r="B741">
        <v>2097.1492199999998</v>
      </c>
      <c r="C741">
        <v>4553.7911939999995</v>
      </c>
    </row>
    <row r="742" spans="1:3" x14ac:dyDescent="0.25">
      <c r="A742" s="13" t="s">
        <v>3608</v>
      </c>
      <c r="B742">
        <v>682.72967599999993</v>
      </c>
      <c r="C742">
        <v>1515.8261580000001</v>
      </c>
    </row>
    <row r="743" spans="1:3" x14ac:dyDescent="0.25">
      <c r="A743" s="13" t="s">
        <v>3613</v>
      </c>
      <c r="B743">
        <v>850.36861399999998</v>
      </c>
      <c r="C743">
        <v>1663.7652410000001</v>
      </c>
    </row>
    <row r="744" spans="1:3" x14ac:dyDescent="0.25">
      <c r="A744" s="13" t="s">
        <v>3618</v>
      </c>
      <c r="B744">
        <v>2700.7475410000002</v>
      </c>
      <c r="C744">
        <v>5749.326395</v>
      </c>
    </row>
    <row r="745" spans="1:3" x14ac:dyDescent="0.25">
      <c r="A745" s="13" t="s">
        <v>3627</v>
      </c>
      <c r="B745">
        <v>709.54791799999998</v>
      </c>
      <c r="C745">
        <v>1602.0177679999997</v>
      </c>
    </row>
    <row r="746" spans="1:3" x14ac:dyDescent="0.25">
      <c r="A746" s="13" t="s">
        <v>3634</v>
      </c>
      <c r="B746">
        <v>472.99904699999996</v>
      </c>
      <c r="C746">
        <v>963.26348899999994</v>
      </c>
    </row>
    <row r="747" spans="1:3" x14ac:dyDescent="0.25">
      <c r="A747" s="13" t="s">
        <v>3638</v>
      </c>
      <c r="B747">
        <v>749.50607300000001</v>
      </c>
      <c r="C747">
        <v>1660.4598559999999</v>
      </c>
    </row>
    <row r="748" spans="1:3" x14ac:dyDescent="0.25">
      <c r="A748" s="13" t="s">
        <v>3642</v>
      </c>
      <c r="B748">
        <v>477.54152999999997</v>
      </c>
      <c r="C748">
        <v>1014.689351</v>
      </c>
    </row>
    <row r="749" spans="1:3" x14ac:dyDescent="0.25">
      <c r="A749" s="13" t="s">
        <v>3645</v>
      </c>
      <c r="B749">
        <v>967.04346199999986</v>
      </c>
      <c r="C749">
        <v>2054.4333660000002</v>
      </c>
    </row>
    <row r="750" spans="1:3" x14ac:dyDescent="0.25">
      <c r="A750" s="13" t="s">
        <v>3652</v>
      </c>
      <c r="B750">
        <v>880.0057710000001</v>
      </c>
      <c r="C750">
        <v>1777.7155750000002</v>
      </c>
    </row>
    <row r="751" spans="1:3" x14ac:dyDescent="0.25">
      <c r="A751" s="13" t="s">
        <v>3658</v>
      </c>
      <c r="B751">
        <v>812.19815899999992</v>
      </c>
      <c r="C751">
        <v>1738.4996019999999</v>
      </c>
    </row>
    <row r="752" spans="1:3" x14ac:dyDescent="0.25">
      <c r="A752" s="13" t="s">
        <v>3663</v>
      </c>
      <c r="B752">
        <v>1381.4741549999999</v>
      </c>
      <c r="C752">
        <v>2884.9830499999998</v>
      </c>
    </row>
    <row r="753" spans="1:3" x14ac:dyDescent="0.25">
      <c r="A753" s="13" t="s">
        <v>3670</v>
      </c>
      <c r="B753">
        <v>762.93121800000006</v>
      </c>
      <c r="C753">
        <v>1515.3538570000001</v>
      </c>
    </row>
    <row r="754" spans="1:3" x14ac:dyDescent="0.25">
      <c r="A754" s="13" t="s">
        <v>3674</v>
      </c>
      <c r="B754">
        <v>483.17950000000002</v>
      </c>
      <c r="C754">
        <v>964.31933000000004</v>
      </c>
    </row>
    <row r="755" spans="1:3" x14ac:dyDescent="0.25">
      <c r="A755" s="13" t="s">
        <v>3677</v>
      </c>
      <c r="B755">
        <v>603.69539199999997</v>
      </c>
      <c r="C755">
        <v>1282.4358890000001</v>
      </c>
    </row>
    <row r="756" spans="1:3" x14ac:dyDescent="0.25">
      <c r="A756" s="13" t="s">
        <v>3680</v>
      </c>
      <c r="B756">
        <v>218.79732000000001</v>
      </c>
      <c r="C756">
        <v>483.26961500000004</v>
      </c>
    </row>
    <row r="757" spans="1:3" x14ac:dyDescent="0.25">
      <c r="A757" s="13" t="s">
        <v>3684</v>
      </c>
      <c r="B757">
        <v>578.82012999999995</v>
      </c>
      <c r="C757">
        <v>1200.491413</v>
      </c>
    </row>
    <row r="758" spans="1:3" x14ac:dyDescent="0.25">
      <c r="A758" s="13" t="s">
        <v>3687</v>
      </c>
      <c r="B758">
        <v>30.41039</v>
      </c>
      <c r="C758">
        <v>62.41039</v>
      </c>
    </row>
    <row r="759" spans="1:3" x14ac:dyDescent="0.25">
      <c r="A759" s="13" t="s">
        <v>3690</v>
      </c>
      <c r="B759">
        <v>313.932996</v>
      </c>
      <c r="C759">
        <v>629.16380600000002</v>
      </c>
    </row>
    <row r="760" spans="1:3" x14ac:dyDescent="0.25">
      <c r="A760" s="13" t="s">
        <v>3694</v>
      </c>
      <c r="B760">
        <v>402.34902999999997</v>
      </c>
      <c r="C760">
        <v>869.61974600000008</v>
      </c>
    </row>
    <row r="761" spans="1:3" x14ac:dyDescent="0.25">
      <c r="A761" s="13" t="s">
        <v>3698</v>
      </c>
      <c r="B761">
        <v>981.30046199999992</v>
      </c>
      <c r="C761">
        <v>2179.9951160000001</v>
      </c>
    </row>
    <row r="762" spans="1:3" x14ac:dyDescent="0.25">
      <c r="A762" s="13" t="s">
        <v>3704</v>
      </c>
      <c r="B762">
        <v>282.82889399999999</v>
      </c>
      <c r="C762">
        <v>578.76747699999999</v>
      </c>
    </row>
    <row r="763" spans="1:3" x14ac:dyDescent="0.25">
      <c r="A763" s="13" t="s">
        <v>365</v>
      </c>
      <c r="B763">
        <v>36.933842999999996</v>
      </c>
      <c r="C763">
        <v>36.933842999999996</v>
      </c>
    </row>
    <row r="764" spans="1:3" x14ac:dyDescent="0.25">
      <c r="A764" s="13" t="s">
        <v>3707</v>
      </c>
      <c r="B764">
        <v>817.80037199999992</v>
      </c>
      <c r="C764">
        <v>1585.1036779999999</v>
      </c>
    </row>
    <row r="765" spans="1:3" x14ac:dyDescent="0.25">
      <c r="A765" s="13" t="s">
        <v>3712</v>
      </c>
      <c r="B765">
        <v>2067.7801589999999</v>
      </c>
      <c r="C765">
        <v>4282.5322030000007</v>
      </c>
    </row>
    <row r="766" spans="1:3" x14ac:dyDescent="0.25">
      <c r="A766" s="13" t="s">
        <v>3721</v>
      </c>
      <c r="B766">
        <v>601.15930800000001</v>
      </c>
      <c r="C766">
        <v>1291.7166560000001</v>
      </c>
    </row>
    <row r="767" spans="1:3" x14ac:dyDescent="0.25">
      <c r="A767" s="13" t="s">
        <v>3724</v>
      </c>
      <c r="B767">
        <v>348.39180099999999</v>
      </c>
      <c r="C767">
        <v>685.54676799999993</v>
      </c>
    </row>
    <row r="768" spans="1:3" x14ac:dyDescent="0.25">
      <c r="A768" s="13" t="s">
        <v>3729</v>
      </c>
      <c r="B768">
        <v>587.31671300000005</v>
      </c>
      <c r="C768">
        <v>1167.543508</v>
      </c>
    </row>
    <row r="769" spans="1:3" x14ac:dyDescent="0.25">
      <c r="A769" s="13" t="s">
        <v>3732</v>
      </c>
      <c r="B769">
        <v>762.71323400000006</v>
      </c>
      <c r="C769">
        <v>1653.934074</v>
      </c>
    </row>
    <row r="770" spans="1:3" x14ac:dyDescent="0.25">
      <c r="A770" s="13" t="s">
        <v>3737</v>
      </c>
      <c r="B770">
        <v>311.43377399999997</v>
      </c>
      <c r="C770">
        <v>648.62105599999995</v>
      </c>
    </row>
    <row r="771" spans="1:3" x14ac:dyDescent="0.25">
      <c r="A771" s="13" t="s">
        <v>3740</v>
      </c>
      <c r="B771">
        <v>1323.9450670000001</v>
      </c>
      <c r="C771">
        <v>2965.0055999999995</v>
      </c>
    </row>
    <row r="772" spans="1:3" x14ac:dyDescent="0.25">
      <c r="A772" s="13" t="s">
        <v>3746</v>
      </c>
      <c r="B772">
        <v>619.66689700000006</v>
      </c>
      <c r="C772">
        <v>1334.494715</v>
      </c>
    </row>
    <row r="773" spans="1:3" x14ac:dyDescent="0.25">
      <c r="A773" s="13" t="s">
        <v>3750</v>
      </c>
      <c r="B773">
        <v>916.3176739999999</v>
      </c>
      <c r="C773">
        <v>1890.3438539999997</v>
      </c>
    </row>
    <row r="774" spans="1:3" x14ac:dyDescent="0.25">
      <c r="A774" s="13" t="s">
        <v>3755</v>
      </c>
      <c r="B774">
        <v>538.27356199999997</v>
      </c>
      <c r="C774">
        <v>1195.4689599999999</v>
      </c>
    </row>
    <row r="775" spans="1:3" x14ac:dyDescent="0.25">
      <c r="A775" s="13" t="s">
        <v>3759</v>
      </c>
      <c r="B775">
        <v>439.90978100000001</v>
      </c>
      <c r="C775">
        <v>975.15496400000006</v>
      </c>
    </row>
    <row r="776" spans="1:3" x14ac:dyDescent="0.25">
      <c r="A776" s="13" t="s">
        <v>3763</v>
      </c>
      <c r="B776">
        <v>663.18251699999996</v>
      </c>
      <c r="C776">
        <v>1389.396174</v>
      </c>
    </row>
    <row r="777" spans="1:3" x14ac:dyDescent="0.25">
      <c r="A777" s="13" t="s">
        <v>3768</v>
      </c>
      <c r="B777">
        <v>865.63140499999997</v>
      </c>
      <c r="C777">
        <v>1919.7827969999998</v>
      </c>
    </row>
    <row r="778" spans="1:3" x14ac:dyDescent="0.25">
      <c r="A778" s="13" t="s">
        <v>3773</v>
      </c>
      <c r="B778">
        <v>353.15643</v>
      </c>
      <c r="C778">
        <v>751.9029569999999</v>
      </c>
    </row>
    <row r="779" spans="1:3" x14ac:dyDescent="0.25">
      <c r="A779" s="13" t="s">
        <v>366</v>
      </c>
      <c r="B779">
        <v>37.416260000000001</v>
      </c>
      <c r="C779">
        <v>37.416260000000001</v>
      </c>
    </row>
    <row r="780" spans="1:3" x14ac:dyDescent="0.25">
      <c r="A780" s="13" t="s">
        <v>3777</v>
      </c>
      <c r="B780">
        <v>418.94190399999997</v>
      </c>
      <c r="C780">
        <v>882.31573900000001</v>
      </c>
    </row>
    <row r="781" spans="1:3" x14ac:dyDescent="0.25">
      <c r="A781" s="13" t="s">
        <v>3781</v>
      </c>
      <c r="B781">
        <v>613.751756</v>
      </c>
      <c r="C781">
        <v>1305.237754</v>
      </c>
    </row>
    <row r="782" spans="1:3" x14ac:dyDescent="0.25">
      <c r="A782" s="13" t="s">
        <v>3785</v>
      </c>
      <c r="B782">
        <v>359.34178900000001</v>
      </c>
      <c r="C782">
        <v>709.17502500000001</v>
      </c>
    </row>
    <row r="783" spans="1:3" x14ac:dyDescent="0.25">
      <c r="A783" s="13" t="s">
        <v>367</v>
      </c>
      <c r="B783">
        <v>65.504558000000003</v>
      </c>
      <c r="C783">
        <v>65.504558000000003</v>
      </c>
    </row>
    <row r="784" spans="1:3" x14ac:dyDescent="0.25">
      <c r="A784" s="13" t="s">
        <v>3789</v>
      </c>
      <c r="B784">
        <v>313.73125899999997</v>
      </c>
      <c r="C784">
        <v>724.0745629999999</v>
      </c>
    </row>
    <row r="785" spans="1:3" x14ac:dyDescent="0.25">
      <c r="A785" s="13" t="s">
        <v>3792</v>
      </c>
      <c r="B785">
        <v>234.577112</v>
      </c>
      <c r="C785">
        <v>452.99816600000003</v>
      </c>
    </row>
    <row r="786" spans="1:3" x14ac:dyDescent="0.25">
      <c r="A786" s="13" t="s">
        <v>3795</v>
      </c>
      <c r="B786">
        <v>155.21265700000001</v>
      </c>
      <c r="C786">
        <v>346.68751799999995</v>
      </c>
    </row>
    <row r="787" spans="1:3" x14ac:dyDescent="0.25">
      <c r="A787" s="13" t="s">
        <v>3798</v>
      </c>
      <c r="B787">
        <v>285.541965</v>
      </c>
      <c r="C787">
        <v>597.99269900000002</v>
      </c>
    </row>
    <row r="788" spans="1:3" x14ac:dyDescent="0.25">
      <c r="A788" s="13" t="s">
        <v>3801</v>
      </c>
      <c r="B788">
        <v>294.53980200000001</v>
      </c>
      <c r="C788">
        <v>651.83038499999998</v>
      </c>
    </row>
    <row r="789" spans="1:3" x14ac:dyDescent="0.25">
      <c r="A789" s="13" t="s">
        <v>3804</v>
      </c>
      <c r="B789">
        <v>243.146108</v>
      </c>
      <c r="C789">
        <v>509.89059799999995</v>
      </c>
    </row>
    <row r="790" spans="1:3" x14ac:dyDescent="0.25">
      <c r="A790" s="13" t="s">
        <v>3808</v>
      </c>
      <c r="B790">
        <v>612.58035900000004</v>
      </c>
      <c r="C790">
        <v>1432.699541</v>
      </c>
    </row>
    <row r="791" spans="1:3" x14ac:dyDescent="0.25">
      <c r="A791" s="13" t="s">
        <v>3812</v>
      </c>
      <c r="B791">
        <v>234.846507</v>
      </c>
      <c r="C791">
        <v>482.04952600000001</v>
      </c>
    </row>
    <row r="792" spans="1:3" x14ac:dyDescent="0.25">
      <c r="A792" s="13" t="s">
        <v>3815</v>
      </c>
      <c r="B792">
        <v>220.132262</v>
      </c>
      <c r="C792">
        <v>511.09499900000003</v>
      </c>
    </row>
    <row r="793" spans="1:3" x14ac:dyDescent="0.25">
      <c r="A793" s="13" t="s">
        <v>3819</v>
      </c>
      <c r="B793">
        <v>706.36940100000004</v>
      </c>
      <c r="C793">
        <v>1526.7494619999998</v>
      </c>
    </row>
    <row r="794" spans="1:3" x14ac:dyDescent="0.25">
      <c r="A794" s="13" t="s">
        <v>3825</v>
      </c>
      <c r="B794">
        <v>400.86775899999998</v>
      </c>
      <c r="C794">
        <v>880.89004399999999</v>
      </c>
    </row>
    <row r="795" spans="1:3" x14ac:dyDescent="0.25">
      <c r="A795" s="13" t="s">
        <v>3829</v>
      </c>
      <c r="B795">
        <v>961.90057899999999</v>
      </c>
      <c r="C795">
        <v>2212.2585880000001</v>
      </c>
    </row>
    <row r="796" spans="1:3" x14ac:dyDescent="0.25">
      <c r="A796" s="13" t="s">
        <v>3835</v>
      </c>
      <c r="B796">
        <v>198.194861</v>
      </c>
      <c r="C796">
        <v>405.93541900000002</v>
      </c>
    </row>
    <row r="797" spans="1:3" x14ac:dyDescent="0.25">
      <c r="A797" s="13" t="s">
        <v>3837</v>
      </c>
      <c r="B797">
        <v>1192.9326189999999</v>
      </c>
      <c r="C797">
        <v>2643.5527950000001</v>
      </c>
    </row>
    <row r="798" spans="1:3" x14ac:dyDescent="0.25">
      <c r="A798" s="13" t="s">
        <v>3844</v>
      </c>
      <c r="B798">
        <v>317.69756999999998</v>
      </c>
      <c r="C798">
        <v>623.69339400000001</v>
      </c>
    </row>
    <row r="799" spans="1:3" x14ac:dyDescent="0.25">
      <c r="A799" s="13" t="s">
        <v>3848</v>
      </c>
      <c r="B799">
        <v>882.23493099999996</v>
      </c>
      <c r="C799">
        <v>1870.3193819999999</v>
      </c>
    </row>
    <row r="800" spans="1:3" x14ac:dyDescent="0.25">
      <c r="A800" s="13" t="s">
        <v>3852</v>
      </c>
      <c r="B800">
        <v>545.18752099999995</v>
      </c>
      <c r="C800">
        <v>1087.153278</v>
      </c>
    </row>
    <row r="801" spans="1:3" x14ac:dyDescent="0.25">
      <c r="A801" s="13" t="s">
        <v>3854</v>
      </c>
      <c r="B801">
        <v>490.92558299999996</v>
      </c>
      <c r="C801">
        <v>992.93734500000005</v>
      </c>
    </row>
    <row r="802" spans="1:3" x14ac:dyDescent="0.25">
      <c r="A802" s="13" t="s">
        <v>3857</v>
      </c>
      <c r="B802">
        <v>367.77516900000001</v>
      </c>
      <c r="C802">
        <v>765.75143200000002</v>
      </c>
    </row>
    <row r="803" spans="1:3" x14ac:dyDescent="0.25">
      <c r="A803" s="13" t="s">
        <v>3861</v>
      </c>
      <c r="B803">
        <v>438.70594800000003</v>
      </c>
      <c r="C803">
        <v>910.10720599999991</v>
      </c>
    </row>
    <row r="804" spans="1:3" x14ac:dyDescent="0.25">
      <c r="A804" s="13" t="s">
        <v>3864</v>
      </c>
      <c r="B804">
        <v>963.29521399999999</v>
      </c>
      <c r="C804">
        <v>1973.9328259999997</v>
      </c>
    </row>
    <row r="805" spans="1:3" x14ac:dyDescent="0.25">
      <c r="A805" s="13" t="s">
        <v>3867</v>
      </c>
      <c r="B805">
        <v>577.68831699999998</v>
      </c>
      <c r="C805">
        <v>1216.30522</v>
      </c>
    </row>
    <row r="806" spans="1:3" x14ac:dyDescent="0.25">
      <c r="A806" s="13" t="s">
        <v>3870</v>
      </c>
      <c r="B806">
        <v>436.15894399999996</v>
      </c>
      <c r="C806">
        <v>898.2686809999999</v>
      </c>
    </row>
    <row r="807" spans="1:3" x14ac:dyDescent="0.25">
      <c r="A807" s="13" t="s">
        <v>3873</v>
      </c>
      <c r="B807">
        <v>407.986918</v>
      </c>
      <c r="C807">
        <v>872.21637099999998</v>
      </c>
    </row>
    <row r="808" spans="1:3" x14ac:dyDescent="0.25">
      <c r="A808" s="13" t="s">
        <v>3875</v>
      </c>
      <c r="B808">
        <v>390.99625200000003</v>
      </c>
      <c r="C808">
        <v>745.95539699999995</v>
      </c>
    </row>
    <row r="809" spans="1:3" x14ac:dyDescent="0.25">
      <c r="A809" s="13" t="s">
        <v>3877</v>
      </c>
      <c r="B809">
        <v>299.13777700000003</v>
      </c>
      <c r="C809">
        <v>578.64812000000006</v>
      </c>
    </row>
    <row r="810" spans="1:3" x14ac:dyDescent="0.25">
      <c r="A810" s="13" t="s">
        <v>3881</v>
      </c>
      <c r="B810">
        <v>243.55680999999998</v>
      </c>
      <c r="C810">
        <v>474.88342099999994</v>
      </c>
    </row>
    <row r="811" spans="1:3" x14ac:dyDescent="0.25">
      <c r="A811" s="13" t="s">
        <v>3885</v>
      </c>
      <c r="B811">
        <v>558.76293499999997</v>
      </c>
      <c r="C811">
        <v>1169.310103</v>
      </c>
    </row>
    <row r="812" spans="1:3" x14ac:dyDescent="0.25">
      <c r="A812" s="13" t="s">
        <v>3887</v>
      </c>
      <c r="B812">
        <v>560.82884999999999</v>
      </c>
      <c r="C812">
        <v>1174.7263720000001</v>
      </c>
    </row>
    <row r="813" spans="1:3" x14ac:dyDescent="0.25">
      <c r="A813" s="13" t="s">
        <v>3889</v>
      </c>
      <c r="B813">
        <v>486.10125299999999</v>
      </c>
      <c r="C813">
        <v>943.92310199999997</v>
      </c>
    </row>
    <row r="814" spans="1:3" x14ac:dyDescent="0.25">
      <c r="A814" s="13" t="s">
        <v>3891</v>
      </c>
      <c r="B814">
        <v>580.43057099999999</v>
      </c>
      <c r="C814">
        <v>1164.1935899999999</v>
      </c>
    </row>
    <row r="815" spans="1:3" x14ac:dyDescent="0.25">
      <c r="A815" s="13" t="s">
        <v>3893</v>
      </c>
      <c r="B815">
        <v>704.27556000000004</v>
      </c>
      <c r="C815">
        <v>1501.276631</v>
      </c>
    </row>
    <row r="816" spans="1:3" x14ac:dyDescent="0.25">
      <c r="A816" s="13" t="s">
        <v>3896</v>
      </c>
      <c r="B816">
        <v>344.24976700000002</v>
      </c>
      <c r="C816">
        <v>784.89227499999993</v>
      </c>
    </row>
    <row r="817" spans="1:3" x14ac:dyDescent="0.25">
      <c r="A817" s="13" t="s">
        <v>3900</v>
      </c>
      <c r="B817">
        <v>338.99166500000001</v>
      </c>
      <c r="C817">
        <v>730.922999</v>
      </c>
    </row>
    <row r="818" spans="1:3" x14ac:dyDescent="0.25">
      <c r="A818" s="13" t="s">
        <v>3902</v>
      </c>
      <c r="B818">
        <v>175.668249</v>
      </c>
      <c r="C818">
        <v>380.76298800000001</v>
      </c>
    </row>
    <row r="819" spans="1:3" x14ac:dyDescent="0.25">
      <c r="A819" s="13" t="s">
        <v>3904</v>
      </c>
      <c r="B819">
        <v>310.05059</v>
      </c>
      <c r="C819">
        <v>658.22837700000002</v>
      </c>
    </row>
    <row r="820" spans="1:3" x14ac:dyDescent="0.25">
      <c r="A820" s="13" t="s">
        <v>3907</v>
      </c>
      <c r="B820">
        <v>520.66297599999996</v>
      </c>
      <c r="C820">
        <v>1085.3410739999999</v>
      </c>
    </row>
    <row r="821" spans="1:3" x14ac:dyDescent="0.25">
      <c r="A821" s="13" t="s">
        <v>3911</v>
      </c>
      <c r="B821">
        <v>280.698734</v>
      </c>
      <c r="C821">
        <v>615.25615100000005</v>
      </c>
    </row>
    <row r="822" spans="1:3" x14ac:dyDescent="0.25">
      <c r="A822" s="13" t="s">
        <v>3914</v>
      </c>
      <c r="B822">
        <v>261.00150000000002</v>
      </c>
      <c r="C822">
        <v>512.481989</v>
      </c>
    </row>
    <row r="823" spans="1:3" x14ac:dyDescent="0.25">
      <c r="A823" s="13" t="s">
        <v>3916</v>
      </c>
      <c r="B823">
        <v>344.83022</v>
      </c>
      <c r="C823">
        <v>671.08873199999994</v>
      </c>
    </row>
    <row r="824" spans="1:3" x14ac:dyDescent="0.25">
      <c r="A824" s="13" t="s">
        <v>3918</v>
      </c>
      <c r="B824">
        <v>345.15656300000001</v>
      </c>
      <c r="C824">
        <v>702.18548999999996</v>
      </c>
    </row>
    <row r="825" spans="1:3" x14ac:dyDescent="0.25">
      <c r="A825" s="13" t="s">
        <v>3920</v>
      </c>
      <c r="B825">
        <v>253.37857299999999</v>
      </c>
      <c r="C825">
        <v>467.1327</v>
      </c>
    </row>
    <row r="826" spans="1:3" x14ac:dyDescent="0.25">
      <c r="A826" s="13" t="s">
        <v>3922</v>
      </c>
      <c r="B826">
        <v>192.6437</v>
      </c>
      <c r="C826">
        <v>400.450242</v>
      </c>
    </row>
    <row r="827" spans="1:3" x14ac:dyDescent="0.25">
      <c r="A827" s="13" t="s">
        <v>368</v>
      </c>
      <c r="B827">
        <v>453.54390899999999</v>
      </c>
      <c r="C827">
        <v>453.54390899999999</v>
      </c>
    </row>
    <row r="828" spans="1:3" x14ac:dyDescent="0.25">
      <c r="A828" s="13" t="s">
        <v>3924</v>
      </c>
      <c r="B828">
        <v>707.52195200000006</v>
      </c>
      <c r="C828">
        <v>1763.9567780000002</v>
      </c>
    </row>
    <row r="829" spans="1:3" x14ac:dyDescent="0.25">
      <c r="A829" s="13" t="s">
        <v>3928</v>
      </c>
      <c r="B829">
        <v>600.49151099999995</v>
      </c>
      <c r="C829">
        <v>1239.6497610000001</v>
      </c>
    </row>
    <row r="830" spans="1:3" x14ac:dyDescent="0.25">
      <c r="A830" s="13" t="s">
        <v>3932</v>
      </c>
      <c r="B830">
        <v>2650.538544</v>
      </c>
      <c r="C830">
        <v>5892.9694789999994</v>
      </c>
    </row>
    <row r="831" spans="1:3" x14ac:dyDescent="0.25">
      <c r="A831" s="13" t="s">
        <v>3939</v>
      </c>
      <c r="B831">
        <v>1448.7365480000001</v>
      </c>
      <c r="C831">
        <v>3304.6306359999999</v>
      </c>
    </row>
    <row r="832" spans="1:3" x14ac:dyDescent="0.25">
      <c r="A832" s="13" t="s">
        <v>3943</v>
      </c>
      <c r="B832">
        <v>1234.476148</v>
      </c>
      <c r="C832">
        <v>2677.3786090000003</v>
      </c>
    </row>
    <row r="833" spans="1:3" x14ac:dyDescent="0.25">
      <c r="A833" s="13" t="s">
        <v>3947</v>
      </c>
      <c r="B833">
        <v>781.99206099999992</v>
      </c>
      <c r="C833">
        <v>1854.991356</v>
      </c>
    </row>
    <row r="834" spans="1:3" x14ac:dyDescent="0.25">
      <c r="A834" s="13" t="s">
        <v>3953</v>
      </c>
      <c r="B834">
        <v>818.35006299999998</v>
      </c>
      <c r="C834">
        <v>1674.2001299999999</v>
      </c>
    </row>
    <row r="835" spans="1:3" x14ac:dyDescent="0.25">
      <c r="A835" s="13" t="s">
        <v>3956</v>
      </c>
      <c r="B835">
        <v>789.52036899999996</v>
      </c>
      <c r="C835">
        <v>1720.1882049999999</v>
      </c>
    </row>
    <row r="836" spans="1:3" x14ac:dyDescent="0.25">
      <c r="A836" s="13" t="s">
        <v>3961</v>
      </c>
      <c r="B836">
        <v>399.571731</v>
      </c>
      <c r="C836">
        <v>833.0268880000001</v>
      </c>
    </row>
    <row r="837" spans="1:3" x14ac:dyDescent="0.25">
      <c r="A837" s="13" t="s">
        <v>3965</v>
      </c>
      <c r="B837">
        <v>1830.7424550000001</v>
      </c>
      <c r="C837">
        <v>4177.6775699999998</v>
      </c>
    </row>
    <row r="838" spans="1:3" x14ac:dyDescent="0.25">
      <c r="A838" s="13" t="s">
        <v>3974</v>
      </c>
      <c r="B838">
        <v>2541.9974669999997</v>
      </c>
      <c r="C838">
        <v>5878.7984989999995</v>
      </c>
    </row>
    <row r="839" spans="1:3" x14ac:dyDescent="0.25">
      <c r="A839" s="13" t="s">
        <v>3984</v>
      </c>
      <c r="B839">
        <v>520.33521299999995</v>
      </c>
      <c r="C839">
        <v>1177.950769</v>
      </c>
    </row>
    <row r="840" spans="1:3" x14ac:dyDescent="0.25">
      <c r="A840" s="13" t="s">
        <v>3988</v>
      </c>
      <c r="B840">
        <v>572.89471600000002</v>
      </c>
      <c r="C840">
        <v>1225.5806029999999</v>
      </c>
    </row>
    <row r="841" spans="1:3" x14ac:dyDescent="0.25">
      <c r="A841" s="13" t="s">
        <v>369</v>
      </c>
      <c r="B841">
        <v>236.06469300000001</v>
      </c>
      <c r="C841">
        <v>236.06469300000001</v>
      </c>
    </row>
    <row r="842" spans="1:3" x14ac:dyDescent="0.25">
      <c r="A842" s="13" t="s">
        <v>3992</v>
      </c>
      <c r="B842">
        <v>839.73902399999997</v>
      </c>
      <c r="C842">
        <v>1858.4514179999999</v>
      </c>
    </row>
    <row r="843" spans="1:3" x14ac:dyDescent="0.25">
      <c r="A843" s="13" t="s">
        <v>3997</v>
      </c>
      <c r="B843">
        <v>1207.4499860000001</v>
      </c>
      <c r="C843">
        <v>2664.7300260000002</v>
      </c>
    </row>
    <row r="844" spans="1:3" x14ac:dyDescent="0.25">
      <c r="A844" s="13" t="s">
        <v>4003</v>
      </c>
      <c r="B844">
        <v>577.22200999999995</v>
      </c>
      <c r="C844">
        <v>1453.4521129999998</v>
      </c>
    </row>
    <row r="845" spans="1:3" x14ac:dyDescent="0.25">
      <c r="A845" s="13" t="s">
        <v>4007</v>
      </c>
      <c r="B845">
        <v>562.577809</v>
      </c>
      <c r="C845">
        <v>1250.5420800000002</v>
      </c>
    </row>
    <row r="846" spans="1:3" x14ac:dyDescent="0.25">
      <c r="A846" s="13" t="s">
        <v>4011</v>
      </c>
      <c r="B846">
        <v>1777.609784</v>
      </c>
      <c r="C846">
        <v>3855.5056400000003</v>
      </c>
    </row>
    <row r="847" spans="1:3" x14ac:dyDescent="0.25">
      <c r="A847" s="13" t="s">
        <v>4016</v>
      </c>
      <c r="B847">
        <v>1997.9372579999999</v>
      </c>
      <c r="C847">
        <v>4491.0179889999999</v>
      </c>
    </row>
    <row r="848" spans="1:3" x14ac:dyDescent="0.25">
      <c r="A848" s="13" t="s">
        <v>4022</v>
      </c>
      <c r="B848">
        <v>346.66003599999999</v>
      </c>
      <c r="C848">
        <v>766.09402599999999</v>
      </c>
    </row>
    <row r="849" spans="1:3" x14ac:dyDescent="0.25">
      <c r="A849" s="13" t="s">
        <v>4026</v>
      </c>
      <c r="B849">
        <v>1356.879036</v>
      </c>
      <c r="C849">
        <v>3294.4184329999998</v>
      </c>
    </row>
    <row r="850" spans="1:3" x14ac:dyDescent="0.25">
      <c r="A850" s="13" t="s">
        <v>4034</v>
      </c>
      <c r="B850">
        <v>1257.4989759999999</v>
      </c>
      <c r="C850">
        <v>2787.7389619999999</v>
      </c>
    </row>
    <row r="851" spans="1:3" x14ac:dyDescent="0.25">
      <c r="A851" s="13" t="s">
        <v>4039</v>
      </c>
      <c r="B851">
        <v>772.63058599999999</v>
      </c>
      <c r="C851">
        <v>1675.758225</v>
      </c>
    </row>
    <row r="852" spans="1:3" x14ac:dyDescent="0.25">
      <c r="A852" s="13" t="s">
        <v>4044</v>
      </c>
      <c r="B852">
        <v>1752.0079330000001</v>
      </c>
      <c r="C852">
        <v>3855.9035089999998</v>
      </c>
    </row>
    <row r="853" spans="1:3" x14ac:dyDescent="0.25">
      <c r="A853" s="13" t="s">
        <v>370</v>
      </c>
      <c r="B853">
        <v>205.571088</v>
      </c>
      <c r="C853">
        <v>205.571088</v>
      </c>
    </row>
    <row r="854" spans="1:3" x14ac:dyDescent="0.25">
      <c r="A854" s="13" t="s">
        <v>4050</v>
      </c>
      <c r="B854">
        <v>103.68796</v>
      </c>
      <c r="C854">
        <v>198.98425800000001</v>
      </c>
    </row>
    <row r="855" spans="1:3" x14ac:dyDescent="0.25">
      <c r="A855" s="13" t="s">
        <v>4053</v>
      </c>
      <c r="B855">
        <v>201.96947800000001</v>
      </c>
      <c r="C855">
        <v>466.16068999999999</v>
      </c>
    </row>
    <row r="856" spans="1:3" x14ac:dyDescent="0.25">
      <c r="A856" s="13" t="s">
        <v>4056</v>
      </c>
      <c r="B856">
        <v>463.76760099999996</v>
      </c>
      <c r="C856">
        <v>981.70673800000009</v>
      </c>
    </row>
    <row r="857" spans="1:3" x14ac:dyDescent="0.25">
      <c r="A857" s="13" t="s">
        <v>4061</v>
      </c>
      <c r="B857">
        <v>566.83838700000001</v>
      </c>
      <c r="C857">
        <v>1231.3683369999999</v>
      </c>
    </row>
    <row r="858" spans="1:3" x14ac:dyDescent="0.25">
      <c r="A858" s="13" t="s">
        <v>4064</v>
      </c>
      <c r="B858">
        <v>276.62946099999999</v>
      </c>
      <c r="C858">
        <v>615.10148400000003</v>
      </c>
    </row>
    <row r="859" spans="1:3" x14ac:dyDescent="0.25">
      <c r="A859" s="13" t="s">
        <v>4069</v>
      </c>
      <c r="B859">
        <v>1031.486179</v>
      </c>
      <c r="C859">
        <v>2339.0477350000001</v>
      </c>
    </row>
    <row r="860" spans="1:3" x14ac:dyDescent="0.25">
      <c r="A860" s="13" t="s">
        <v>4075</v>
      </c>
      <c r="B860">
        <v>263.085937</v>
      </c>
      <c r="C860">
        <v>628.62094500000001</v>
      </c>
    </row>
    <row r="861" spans="1:3" x14ac:dyDescent="0.25">
      <c r="A861" s="13" t="s">
        <v>4079</v>
      </c>
      <c r="B861">
        <v>724.35679800000003</v>
      </c>
      <c r="C861">
        <v>1520.972145</v>
      </c>
    </row>
    <row r="862" spans="1:3" x14ac:dyDescent="0.25">
      <c r="A862" s="13" t="s">
        <v>4082</v>
      </c>
      <c r="B862">
        <v>531.85314700000004</v>
      </c>
      <c r="C862">
        <v>1190.9955300000001</v>
      </c>
    </row>
    <row r="863" spans="1:3" x14ac:dyDescent="0.25">
      <c r="A863" s="13" t="s">
        <v>4086</v>
      </c>
      <c r="B863">
        <v>184.451526</v>
      </c>
      <c r="C863">
        <v>406.02264300000002</v>
      </c>
    </row>
    <row r="864" spans="1:3" x14ac:dyDescent="0.25">
      <c r="A864" s="13" t="s">
        <v>4089</v>
      </c>
      <c r="B864">
        <v>280.34837299999998</v>
      </c>
      <c r="C864">
        <v>603.89019699999994</v>
      </c>
    </row>
    <row r="865" spans="1:3" x14ac:dyDescent="0.25">
      <c r="A865" s="13" t="s">
        <v>4092</v>
      </c>
      <c r="B865">
        <v>337.98277000000002</v>
      </c>
      <c r="C865">
        <v>723.42245500000001</v>
      </c>
    </row>
    <row r="866" spans="1:3" x14ac:dyDescent="0.25">
      <c r="A866" s="13" t="s">
        <v>4095</v>
      </c>
      <c r="B866">
        <v>191.95165399999999</v>
      </c>
      <c r="C866">
        <v>393.30963299999996</v>
      </c>
    </row>
    <row r="867" spans="1:3" x14ac:dyDescent="0.25">
      <c r="A867" s="13" t="s">
        <v>4099</v>
      </c>
      <c r="B867">
        <v>441.17777100000001</v>
      </c>
      <c r="C867">
        <v>984.20410000000004</v>
      </c>
    </row>
    <row r="868" spans="1:3" x14ac:dyDescent="0.25">
      <c r="A868" s="13" t="s">
        <v>4104</v>
      </c>
      <c r="B868">
        <v>387.068038</v>
      </c>
      <c r="C868">
        <v>889.22061800000006</v>
      </c>
    </row>
    <row r="869" spans="1:3" x14ac:dyDescent="0.25">
      <c r="A869" s="13" t="s">
        <v>371</v>
      </c>
      <c r="B869">
        <v>188.82006899999999</v>
      </c>
      <c r="C869">
        <v>188.82006899999999</v>
      </c>
    </row>
    <row r="870" spans="1:3" x14ac:dyDescent="0.25">
      <c r="A870" s="13" t="s">
        <v>4107</v>
      </c>
      <c r="B870">
        <v>553.14612499999998</v>
      </c>
      <c r="C870">
        <v>1063.1947929999999</v>
      </c>
    </row>
    <row r="871" spans="1:3" x14ac:dyDescent="0.25">
      <c r="A871" s="13" t="s">
        <v>4112</v>
      </c>
      <c r="B871">
        <v>825.05291499999998</v>
      </c>
      <c r="C871">
        <v>1700.9029049999999</v>
      </c>
    </row>
    <row r="872" spans="1:3" x14ac:dyDescent="0.25">
      <c r="A872" s="13" t="s">
        <v>4117</v>
      </c>
      <c r="B872">
        <v>262.30456400000003</v>
      </c>
      <c r="C872">
        <v>526.91685900000004</v>
      </c>
    </row>
    <row r="873" spans="1:3" x14ac:dyDescent="0.25">
      <c r="A873" s="13" t="s">
        <v>4120</v>
      </c>
      <c r="B873">
        <v>622.48418100000004</v>
      </c>
      <c r="C873">
        <v>1225.92048</v>
      </c>
    </row>
    <row r="874" spans="1:3" x14ac:dyDescent="0.25">
      <c r="A874" s="13" t="s">
        <v>4123</v>
      </c>
      <c r="B874">
        <v>442.27383400000002</v>
      </c>
      <c r="C874">
        <v>1046.933008</v>
      </c>
    </row>
    <row r="875" spans="1:3" x14ac:dyDescent="0.25">
      <c r="A875" s="13" t="s">
        <v>4126</v>
      </c>
      <c r="B875">
        <v>643.33711300000004</v>
      </c>
      <c r="C875">
        <v>1377.5681670000001</v>
      </c>
    </row>
    <row r="876" spans="1:3" x14ac:dyDescent="0.25">
      <c r="A876" s="13" t="s">
        <v>4130</v>
      </c>
      <c r="B876">
        <v>412.83769799999999</v>
      </c>
      <c r="C876">
        <v>847.36833799999999</v>
      </c>
    </row>
    <row r="877" spans="1:3" x14ac:dyDescent="0.25">
      <c r="A877" s="13" t="s">
        <v>4135</v>
      </c>
      <c r="B877">
        <v>350.55054800000005</v>
      </c>
      <c r="C877">
        <v>820.66530899999998</v>
      </c>
    </row>
    <row r="878" spans="1:3" x14ac:dyDescent="0.25">
      <c r="A878" s="13" t="s">
        <v>4138</v>
      </c>
      <c r="B878">
        <v>741.59290799999997</v>
      </c>
      <c r="C878">
        <v>1654.7906829999997</v>
      </c>
    </row>
    <row r="879" spans="1:3" x14ac:dyDescent="0.25">
      <c r="A879" s="13" t="s">
        <v>373</v>
      </c>
      <c r="B879">
        <v>59.263655</v>
      </c>
      <c r="C879">
        <v>59.263655</v>
      </c>
    </row>
    <row r="880" spans="1:3" x14ac:dyDescent="0.25">
      <c r="A880" s="13" t="s">
        <v>4143</v>
      </c>
      <c r="B880">
        <v>690.04020300000002</v>
      </c>
      <c r="C880">
        <v>1492.7477819999999</v>
      </c>
    </row>
    <row r="881" spans="1:3" x14ac:dyDescent="0.25">
      <c r="A881" s="13" t="s">
        <v>4148</v>
      </c>
      <c r="B881">
        <v>2519.5796250000003</v>
      </c>
      <c r="C881">
        <v>5694.8381099999997</v>
      </c>
    </row>
    <row r="882" spans="1:3" x14ac:dyDescent="0.25">
      <c r="A882" s="13" t="s">
        <v>4154</v>
      </c>
      <c r="B882">
        <v>2342.6846700000001</v>
      </c>
      <c r="C882">
        <v>4674.384986</v>
      </c>
    </row>
    <row r="883" spans="1:3" x14ac:dyDescent="0.25">
      <c r="A883" s="13" t="s">
        <v>4161</v>
      </c>
      <c r="B883">
        <v>2435.6101960000001</v>
      </c>
      <c r="C883">
        <v>5043.2442019999999</v>
      </c>
    </row>
    <row r="884" spans="1:3" x14ac:dyDescent="0.25">
      <c r="A884" s="13" t="s">
        <v>4167</v>
      </c>
      <c r="B884">
        <v>3994.3196910000001</v>
      </c>
      <c r="C884">
        <v>9791.5377219999991</v>
      </c>
    </row>
    <row r="885" spans="1:3" x14ac:dyDescent="0.25">
      <c r="A885" s="13" t="s">
        <v>4171</v>
      </c>
      <c r="B885">
        <v>707.06010300000003</v>
      </c>
      <c r="C885">
        <v>1494.7802399999998</v>
      </c>
    </row>
    <row r="886" spans="1:3" x14ac:dyDescent="0.25">
      <c r="A886" s="13" t="s">
        <v>4175</v>
      </c>
      <c r="B886">
        <v>403.31962999999996</v>
      </c>
      <c r="C886">
        <v>906.73306200000002</v>
      </c>
    </row>
    <row r="887" spans="1:3" x14ac:dyDescent="0.25">
      <c r="A887" s="13" t="s">
        <v>4181</v>
      </c>
      <c r="B887">
        <v>270.05836899999997</v>
      </c>
      <c r="C887">
        <v>520.40841399999999</v>
      </c>
    </row>
    <row r="888" spans="1:3" x14ac:dyDescent="0.25">
      <c r="A888" s="13" t="s">
        <v>4186</v>
      </c>
      <c r="B888">
        <v>940.46630899999991</v>
      </c>
      <c r="C888">
        <v>2004.2277490000001</v>
      </c>
    </row>
    <row r="889" spans="1:3" x14ac:dyDescent="0.25">
      <c r="A889" s="13" t="s">
        <v>4190</v>
      </c>
      <c r="B889">
        <v>269.58311600000002</v>
      </c>
      <c r="C889">
        <v>579.63175100000001</v>
      </c>
    </row>
    <row r="890" spans="1:3" x14ac:dyDescent="0.25">
      <c r="A890" s="13" t="s">
        <v>374</v>
      </c>
      <c r="B890">
        <v>305.29275200000001</v>
      </c>
      <c r="C890">
        <v>305.29275200000001</v>
      </c>
    </row>
    <row r="891" spans="1:3" x14ac:dyDescent="0.25">
      <c r="A891" s="13" t="s">
        <v>4194</v>
      </c>
      <c r="B891">
        <v>512.40025200000002</v>
      </c>
      <c r="C891">
        <v>1179.121361</v>
      </c>
    </row>
    <row r="892" spans="1:3" x14ac:dyDescent="0.25">
      <c r="A892" s="13" t="s">
        <v>4199</v>
      </c>
      <c r="B892">
        <v>410.94588399999998</v>
      </c>
      <c r="C892">
        <v>881.08523400000001</v>
      </c>
    </row>
    <row r="893" spans="1:3" x14ac:dyDescent="0.25">
      <c r="A893" s="13" t="s">
        <v>4203</v>
      </c>
      <c r="B893">
        <v>534.19724599999995</v>
      </c>
      <c r="C893">
        <v>1018.8055479999999</v>
      </c>
    </row>
    <row r="894" spans="1:3" x14ac:dyDescent="0.25">
      <c r="A894" s="13" t="s">
        <v>4205</v>
      </c>
      <c r="B894">
        <v>580.78272900000002</v>
      </c>
      <c r="C894">
        <v>1273.0257140000001</v>
      </c>
    </row>
    <row r="895" spans="1:3" x14ac:dyDescent="0.25">
      <c r="A895" s="13" t="s">
        <v>4210</v>
      </c>
      <c r="B895">
        <v>588.90223400000002</v>
      </c>
      <c r="C895">
        <v>1217.3664659999999</v>
      </c>
    </row>
    <row r="896" spans="1:3" x14ac:dyDescent="0.25">
      <c r="A896" s="13" t="s">
        <v>4214</v>
      </c>
      <c r="B896">
        <v>563.89203899999995</v>
      </c>
      <c r="C896">
        <v>1169.1951650000001</v>
      </c>
    </row>
    <row r="897" spans="1:3" x14ac:dyDescent="0.25">
      <c r="A897" s="13" t="s">
        <v>4221</v>
      </c>
      <c r="B897">
        <v>697.44363399999997</v>
      </c>
      <c r="C897">
        <v>1401.33905</v>
      </c>
    </row>
    <row r="898" spans="1:3" x14ac:dyDescent="0.25">
      <c r="A898" s="13" t="s">
        <v>4226</v>
      </c>
      <c r="B898">
        <v>214.70151899999999</v>
      </c>
      <c r="C898">
        <v>511.76319000000001</v>
      </c>
    </row>
    <row r="899" spans="1:3" x14ac:dyDescent="0.25">
      <c r="A899" s="13" t="s">
        <v>4228</v>
      </c>
      <c r="B899">
        <v>238.082526</v>
      </c>
      <c r="C899">
        <v>497.32534800000002</v>
      </c>
    </row>
    <row r="900" spans="1:3" x14ac:dyDescent="0.25">
      <c r="A900" s="13" t="s">
        <v>4231</v>
      </c>
      <c r="B900">
        <v>252.06170800000001</v>
      </c>
      <c r="C900">
        <v>495.89319</v>
      </c>
    </row>
    <row r="901" spans="1:3" x14ac:dyDescent="0.25">
      <c r="A901" s="13" t="s">
        <v>4234</v>
      </c>
      <c r="B901">
        <v>256.832381</v>
      </c>
      <c r="C901">
        <v>535.09670500000004</v>
      </c>
    </row>
    <row r="902" spans="1:3" x14ac:dyDescent="0.25">
      <c r="A902" s="13" t="s">
        <v>4237</v>
      </c>
      <c r="B902">
        <v>170.42693</v>
      </c>
      <c r="C902">
        <v>350.04338700000005</v>
      </c>
    </row>
    <row r="903" spans="1:3" x14ac:dyDescent="0.25">
      <c r="A903" s="13" t="s">
        <v>375</v>
      </c>
      <c r="B903">
        <v>56.994907999999995</v>
      </c>
      <c r="C903">
        <v>56.994907999999995</v>
      </c>
    </row>
    <row r="904" spans="1:3" x14ac:dyDescent="0.25">
      <c r="A904" s="13" t="s">
        <v>4240</v>
      </c>
      <c r="B904">
        <v>678.86771099999999</v>
      </c>
      <c r="C904">
        <v>1352.2834429999998</v>
      </c>
    </row>
    <row r="905" spans="1:3" x14ac:dyDescent="0.25">
      <c r="A905" s="13" t="s">
        <v>4243</v>
      </c>
      <c r="B905">
        <v>509.87120699999997</v>
      </c>
      <c r="C905">
        <v>1119.2612059999999</v>
      </c>
    </row>
    <row r="906" spans="1:3" x14ac:dyDescent="0.25">
      <c r="A906" s="13" t="s">
        <v>4247</v>
      </c>
      <c r="B906">
        <v>730.48889299999996</v>
      </c>
      <c r="C906">
        <v>1506.0576590000001</v>
      </c>
    </row>
    <row r="907" spans="1:3" x14ac:dyDescent="0.25">
      <c r="A907" s="13" t="s">
        <v>4251</v>
      </c>
      <c r="B907">
        <v>309.668654</v>
      </c>
      <c r="C907">
        <v>573.31835899999999</v>
      </c>
    </row>
    <row r="908" spans="1:3" x14ac:dyDescent="0.25">
      <c r="A908" s="13" t="s">
        <v>4253</v>
      </c>
      <c r="B908">
        <v>400.12796100000003</v>
      </c>
      <c r="C908">
        <v>852.17244699999992</v>
      </c>
    </row>
    <row r="909" spans="1:3" x14ac:dyDescent="0.25">
      <c r="A909" s="13" t="s">
        <v>4256</v>
      </c>
      <c r="B909">
        <v>748.11978899999997</v>
      </c>
      <c r="C909">
        <v>1452.5369879999998</v>
      </c>
    </row>
    <row r="910" spans="1:3" x14ac:dyDescent="0.25">
      <c r="A910" s="13" t="s">
        <v>4258</v>
      </c>
      <c r="B910">
        <v>382.25166000000002</v>
      </c>
      <c r="C910">
        <v>783.83236699999998</v>
      </c>
    </row>
    <row r="911" spans="1:3" x14ac:dyDescent="0.25">
      <c r="A911" s="13" t="s">
        <v>387</v>
      </c>
      <c r="B911">
        <v>0</v>
      </c>
      <c r="C911">
        <v>1032.7641570000001</v>
      </c>
    </row>
    <row r="912" spans="1:3" x14ac:dyDescent="0.25">
      <c r="A912" s="13" t="s">
        <v>397</v>
      </c>
      <c r="B912">
        <v>0</v>
      </c>
      <c r="C912">
        <v>582.90286300000002</v>
      </c>
    </row>
    <row r="913" spans="1:3" x14ac:dyDescent="0.25">
      <c r="A913" s="13" t="s">
        <v>406</v>
      </c>
      <c r="B913">
        <v>0</v>
      </c>
      <c r="C913">
        <v>697.88934300000005</v>
      </c>
    </row>
    <row r="914" spans="1:3" x14ac:dyDescent="0.25">
      <c r="A914" s="13" t="s">
        <v>418</v>
      </c>
      <c r="B914">
        <v>0</v>
      </c>
      <c r="C914">
        <v>462.94134100000002</v>
      </c>
    </row>
    <row r="915" spans="1:3" x14ac:dyDescent="0.25">
      <c r="A915" s="13" t="s">
        <v>424</v>
      </c>
      <c r="B915">
        <v>0</v>
      </c>
      <c r="C915">
        <v>3712.5892630000003</v>
      </c>
    </row>
    <row r="916" spans="1:3" x14ac:dyDescent="0.25">
      <c r="A916" s="13" t="s">
        <v>431</v>
      </c>
      <c r="B916">
        <v>0</v>
      </c>
      <c r="C916">
        <v>307.336724</v>
      </c>
    </row>
    <row r="917" spans="1:3" x14ac:dyDescent="0.25">
      <c r="A917" s="13" t="s">
        <v>433</v>
      </c>
      <c r="B917">
        <v>0</v>
      </c>
      <c r="C917">
        <v>408.66539299999999</v>
      </c>
    </row>
    <row r="918" spans="1:3" x14ac:dyDescent="0.25">
      <c r="A918" s="13" t="s">
        <v>435</v>
      </c>
      <c r="B918">
        <v>0</v>
      </c>
      <c r="C918">
        <v>672.37074899999993</v>
      </c>
    </row>
    <row r="919" spans="1:3" x14ac:dyDescent="0.25">
      <c r="A919" s="13" t="s">
        <v>449</v>
      </c>
      <c r="B919">
        <v>0</v>
      </c>
      <c r="C919">
        <v>942.13165600000002</v>
      </c>
    </row>
    <row r="920" spans="1:3" x14ac:dyDescent="0.25">
      <c r="A920" s="13" t="s">
        <v>456</v>
      </c>
      <c r="B920">
        <v>0</v>
      </c>
      <c r="C920">
        <v>921.7906539999999</v>
      </c>
    </row>
    <row r="921" spans="1:3" x14ac:dyDescent="0.25">
      <c r="A921" s="13" t="s">
        <v>465</v>
      </c>
      <c r="B921">
        <v>0</v>
      </c>
      <c r="C921">
        <v>1451.2284829999999</v>
      </c>
    </row>
    <row r="922" spans="1:3" x14ac:dyDescent="0.25">
      <c r="A922" s="13" t="s">
        <v>477</v>
      </c>
      <c r="B922">
        <v>0</v>
      </c>
      <c r="C922">
        <v>793.33251299999995</v>
      </c>
    </row>
    <row r="923" spans="1:3" x14ac:dyDescent="0.25">
      <c r="A923" s="13" t="s">
        <v>479</v>
      </c>
      <c r="B923">
        <v>0</v>
      </c>
      <c r="C923">
        <v>1164.3031329999999</v>
      </c>
    </row>
    <row r="924" spans="1:3" x14ac:dyDescent="0.25">
      <c r="A924" s="13" t="s">
        <v>492</v>
      </c>
      <c r="B924">
        <v>0</v>
      </c>
      <c r="C924">
        <v>4161.5660909999997</v>
      </c>
    </row>
    <row r="925" spans="1:3" x14ac:dyDescent="0.25">
      <c r="A925" s="13" t="s">
        <v>551</v>
      </c>
      <c r="B925">
        <v>0</v>
      </c>
      <c r="C925">
        <v>348.73903899999999</v>
      </c>
    </row>
    <row r="926" spans="1:3" x14ac:dyDescent="0.25">
      <c r="A926" s="13" t="s">
        <v>553</v>
      </c>
      <c r="B926">
        <v>0.08</v>
      </c>
      <c r="C926">
        <v>559.43447900000001</v>
      </c>
    </row>
    <row r="927" spans="1:3" x14ac:dyDescent="0.25">
      <c r="A927" s="13" t="s">
        <v>556</v>
      </c>
      <c r="B927">
        <v>0</v>
      </c>
      <c r="C927">
        <v>395.10999099999998</v>
      </c>
    </row>
    <row r="928" spans="1:3" x14ac:dyDescent="0.25">
      <c r="A928" s="13" t="s">
        <v>558</v>
      </c>
      <c r="B928">
        <v>0</v>
      </c>
      <c r="C928">
        <v>760.44628699999998</v>
      </c>
    </row>
    <row r="929" spans="1:3" x14ac:dyDescent="0.25">
      <c r="A929" s="13" t="s">
        <v>560</v>
      </c>
      <c r="B929">
        <v>0</v>
      </c>
      <c r="C929">
        <v>945.64597500000013</v>
      </c>
    </row>
    <row r="930" spans="1:3" x14ac:dyDescent="0.25">
      <c r="A930" s="13" t="s">
        <v>574</v>
      </c>
      <c r="B930">
        <v>0</v>
      </c>
      <c r="C930">
        <v>1277.9272269999999</v>
      </c>
    </row>
    <row r="931" spans="1:3" x14ac:dyDescent="0.25">
      <c r="A931" s="13" t="s">
        <v>576</v>
      </c>
      <c r="B931">
        <v>0</v>
      </c>
      <c r="C931">
        <v>734.11713099999997</v>
      </c>
    </row>
    <row r="932" spans="1:3" x14ac:dyDescent="0.25">
      <c r="A932" s="13" t="s">
        <v>579</v>
      </c>
      <c r="B932">
        <v>0</v>
      </c>
      <c r="C932">
        <v>2031.0229690000001</v>
      </c>
    </row>
    <row r="933" spans="1:3" x14ac:dyDescent="0.25">
      <c r="A933" s="13" t="s">
        <v>582</v>
      </c>
      <c r="B933">
        <v>2.0173829999999997</v>
      </c>
      <c r="C933">
        <v>1104.948527</v>
      </c>
    </row>
    <row r="934" spans="1:3" x14ac:dyDescent="0.25">
      <c r="A934" s="13" t="s">
        <v>589</v>
      </c>
      <c r="B934">
        <v>0</v>
      </c>
      <c r="C934">
        <v>1019.644678</v>
      </c>
    </row>
    <row r="935" spans="1:3" x14ac:dyDescent="0.25">
      <c r="A935" s="13" t="s">
        <v>610</v>
      </c>
      <c r="B935">
        <v>0</v>
      </c>
      <c r="C935">
        <v>2106.552494</v>
      </c>
    </row>
    <row r="936" spans="1:3" x14ac:dyDescent="0.25">
      <c r="A936" s="13" t="s">
        <v>631</v>
      </c>
      <c r="B936">
        <v>0</v>
      </c>
      <c r="C936">
        <v>427.64098999999999</v>
      </c>
    </row>
    <row r="937" spans="1:3" x14ac:dyDescent="0.25">
      <c r="A937" s="13" t="s">
        <v>634</v>
      </c>
      <c r="B937">
        <v>0</v>
      </c>
      <c r="C937">
        <v>640.67795599999999</v>
      </c>
    </row>
    <row r="938" spans="1:3" x14ac:dyDescent="0.25">
      <c r="A938" s="13" t="s">
        <v>636</v>
      </c>
      <c r="B938">
        <v>0</v>
      </c>
      <c r="C938">
        <v>1314.8938320000002</v>
      </c>
    </row>
    <row r="939" spans="1:3" x14ac:dyDescent="0.25">
      <c r="A939" s="13" t="s">
        <v>648</v>
      </c>
      <c r="B939">
        <v>0</v>
      </c>
      <c r="C939">
        <v>1103.499157</v>
      </c>
    </row>
    <row r="940" spans="1:3" x14ac:dyDescent="0.25">
      <c r="A940" s="13" t="s">
        <v>663</v>
      </c>
      <c r="B940">
        <v>0</v>
      </c>
      <c r="C940">
        <v>882.56845399999986</v>
      </c>
    </row>
    <row r="941" spans="1:3" x14ac:dyDescent="0.25">
      <c r="A941" s="13" t="s">
        <v>677</v>
      </c>
      <c r="B941">
        <v>0</v>
      </c>
      <c r="C941">
        <v>1154.746259</v>
      </c>
    </row>
    <row r="942" spans="1:3" x14ac:dyDescent="0.25">
      <c r="A942" s="13" t="s">
        <v>683</v>
      </c>
      <c r="B942">
        <v>0</v>
      </c>
      <c r="C942">
        <v>672.88577300000009</v>
      </c>
    </row>
    <row r="943" spans="1:3" x14ac:dyDescent="0.25">
      <c r="A943" s="13" t="s">
        <v>697</v>
      </c>
      <c r="B943">
        <v>0</v>
      </c>
      <c r="C943">
        <v>701.532017</v>
      </c>
    </row>
    <row r="944" spans="1:3" x14ac:dyDescent="0.25">
      <c r="A944" s="13" t="s">
        <v>699</v>
      </c>
      <c r="B944">
        <v>0</v>
      </c>
      <c r="C944">
        <v>539.64237200000002</v>
      </c>
    </row>
    <row r="945" spans="1:3" x14ac:dyDescent="0.25">
      <c r="A945" s="13" t="s">
        <v>701</v>
      </c>
      <c r="B945">
        <v>0</v>
      </c>
      <c r="C945">
        <v>915.87580800000001</v>
      </c>
    </row>
    <row r="946" spans="1:3" x14ac:dyDescent="0.25">
      <c r="A946" s="13" t="s">
        <v>705</v>
      </c>
      <c r="B946">
        <v>0</v>
      </c>
      <c r="C946">
        <v>917.46834200000001</v>
      </c>
    </row>
    <row r="947" spans="1:3" x14ac:dyDescent="0.25">
      <c r="A947" s="13" t="s">
        <v>714</v>
      </c>
      <c r="B947">
        <v>0</v>
      </c>
      <c r="C947">
        <v>507.52782400000001</v>
      </c>
    </row>
    <row r="948" spans="1:3" x14ac:dyDescent="0.25">
      <c r="A948" s="13" t="s">
        <v>717</v>
      </c>
      <c r="B948">
        <v>0</v>
      </c>
      <c r="C948">
        <v>522.55686100000003</v>
      </c>
    </row>
    <row r="949" spans="1:3" x14ac:dyDescent="0.25">
      <c r="A949" s="13" t="s">
        <v>719</v>
      </c>
      <c r="B949">
        <v>0</v>
      </c>
      <c r="C949">
        <v>722.17543899999998</v>
      </c>
    </row>
    <row r="950" spans="1:3" x14ac:dyDescent="0.25">
      <c r="A950" s="13" t="s">
        <v>4261</v>
      </c>
      <c r="B950">
        <v>1559.8562529999999</v>
      </c>
      <c r="C950">
        <v>3424.3983370000001</v>
      </c>
    </row>
    <row r="951" spans="1:3" x14ac:dyDescent="0.25">
      <c r="A951" s="13" t="s">
        <v>723</v>
      </c>
      <c r="B951">
        <v>0</v>
      </c>
      <c r="C951">
        <v>779.10270100000002</v>
      </c>
    </row>
    <row r="952" spans="1:3" x14ac:dyDescent="0.25">
      <c r="A952" s="13" t="s">
        <v>727</v>
      </c>
      <c r="B952">
        <v>0</v>
      </c>
      <c r="C952">
        <v>478.92019399999998</v>
      </c>
    </row>
    <row r="953" spans="1:3" x14ac:dyDescent="0.25">
      <c r="A953" s="13" t="s">
        <v>729</v>
      </c>
      <c r="B953">
        <v>0</v>
      </c>
      <c r="C953">
        <v>680.97300699999994</v>
      </c>
    </row>
    <row r="954" spans="1:3" x14ac:dyDescent="0.25">
      <c r="A954" s="13" t="s">
        <v>740</v>
      </c>
      <c r="B954">
        <v>0</v>
      </c>
      <c r="C954">
        <v>1146.2501990000001</v>
      </c>
    </row>
    <row r="955" spans="1:3" x14ac:dyDescent="0.25">
      <c r="A955" s="13" t="s">
        <v>743</v>
      </c>
      <c r="B955">
        <v>0</v>
      </c>
      <c r="C955">
        <v>1371.4801690000002</v>
      </c>
    </row>
    <row r="956" spans="1:3" x14ac:dyDescent="0.25">
      <c r="A956" s="13" t="s">
        <v>759</v>
      </c>
      <c r="B956">
        <v>0</v>
      </c>
      <c r="C956">
        <v>430.210848</v>
      </c>
    </row>
    <row r="957" spans="1:3" x14ac:dyDescent="0.25">
      <c r="A957" s="13" t="s">
        <v>761</v>
      </c>
      <c r="B957">
        <v>0</v>
      </c>
      <c r="C957">
        <v>341.65993800000001</v>
      </c>
    </row>
    <row r="958" spans="1:3" x14ac:dyDescent="0.25">
      <c r="A958" s="13" t="s">
        <v>764</v>
      </c>
      <c r="B958">
        <v>0</v>
      </c>
      <c r="C958">
        <v>890.97072800000012</v>
      </c>
    </row>
    <row r="959" spans="1:3" x14ac:dyDescent="0.25">
      <c r="A959" s="13" t="s">
        <v>4269</v>
      </c>
      <c r="B959">
        <v>64.508765999999994</v>
      </c>
      <c r="C959">
        <v>128.04773</v>
      </c>
    </row>
    <row r="960" spans="1:3" x14ac:dyDescent="0.25">
      <c r="A960" s="13" t="s">
        <v>779</v>
      </c>
      <c r="B960">
        <v>0</v>
      </c>
      <c r="C960">
        <v>236.52825100000001</v>
      </c>
    </row>
    <row r="961" spans="1:3" x14ac:dyDescent="0.25">
      <c r="A961" s="13" t="s">
        <v>781</v>
      </c>
      <c r="B961">
        <v>0</v>
      </c>
      <c r="C961">
        <v>564.617121</v>
      </c>
    </row>
    <row r="962" spans="1:3" x14ac:dyDescent="0.25">
      <c r="A962" s="13" t="s">
        <v>4271</v>
      </c>
      <c r="B962">
        <v>997.56105400000001</v>
      </c>
      <c r="C962">
        <v>2019.5634660000001</v>
      </c>
    </row>
    <row r="963" spans="1:3" x14ac:dyDescent="0.25">
      <c r="A963" s="13" t="s">
        <v>4278</v>
      </c>
      <c r="B963">
        <v>486.75455699999998</v>
      </c>
      <c r="C963">
        <v>972.58833800000002</v>
      </c>
    </row>
    <row r="964" spans="1:3" x14ac:dyDescent="0.25">
      <c r="A964" s="13" t="s">
        <v>4283</v>
      </c>
      <c r="B964">
        <v>348.70937300000003</v>
      </c>
      <c r="C964">
        <v>708.39974900000004</v>
      </c>
    </row>
    <row r="965" spans="1:3" x14ac:dyDescent="0.25">
      <c r="A965" s="13" t="s">
        <v>376</v>
      </c>
      <c r="B965">
        <v>229.93042600000001</v>
      </c>
      <c r="C965">
        <v>229.93042600000001</v>
      </c>
    </row>
    <row r="966" spans="1:3" x14ac:dyDescent="0.25">
      <c r="A966" s="13" t="s">
        <v>377</v>
      </c>
      <c r="B966">
        <v>165.86098299999998</v>
      </c>
      <c r="C966">
        <v>165.86098299999998</v>
      </c>
    </row>
    <row r="967" spans="1:3" x14ac:dyDescent="0.25">
      <c r="A967" s="13" t="s">
        <v>378</v>
      </c>
      <c r="B967">
        <v>312.26599800000002</v>
      </c>
      <c r="C967">
        <v>312.26599800000002</v>
      </c>
    </row>
    <row r="968" spans="1:3" x14ac:dyDescent="0.25">
      <c r="A968" s="13" t="s">
        <v>379</v>
      </c>
      <c r="B968">
        <v>169.54478399999999</v>
      </c>
      <c r="C968">
        <v>169.54478399999999</v>
      </c>
    </row>
    <row r="969" spans="1:3" x14ac:dyDescent="0.25">
      <c r="A969" s="13" t="s">
        <v>380</v>
      </c>
      <c r="B969">
        <v>105.166911</v>
      </c>
      <c r="C969">
        <v>105.166911</v>
      </c>
    </row>
    <row r="970" spans="1:3" x14ac:dyDescent="0.25">
      <c r="A970" s="13" t="s">
        <v>381</v>
      </c>
      <c r="B970">
        <v>145.24570399999999</v>
      </c>
      <c r="C970">
        <v>145.24570399999999</v>
      </c>
    </row>
    <row r="971" spans="1:3" x14ac:dyDescent="0.25">
      <c r="A971" s="13" t="s">
        <v>267</v>
      </c>
      <c r="B971">
        <v>73.521425999999991</v>
      </c>
      <c r="C971">
        <v>89.196731</v>
      </c>
    </row>
    <row r="972" spans="1:3" x14ac:dyDescent="0.25">
      <c r="A972" s="13" t="s">
        <v>268</v>
      </c>
      <c r="B972">
        <v>41.812393999999998</v>
      </c>
      <c r="C972">
        <v>145.72187</v>
      </c>
    </row>
    <row r="973" spans="1:3" x14ac:dyDescent="0.25">
      <c r="A973" s="13" t="s">
        <v>269</v>
      </c>
      <c r="B973">
        <v>0</v>
      </c>
      <c r="C973">
        <v>71.026416999999995</v>
      </c>
    </row>
    <row r="974" spans="1:3" x14ac:dyDescent="0.25">
      <c r="A974" s="13" t="s">
        <v>270</v>
      </c>
      <c r="B974">
        <v>0</v>
      </c>
      <c r="C974">
        <v>304.77172100000001</v>
      </c>
    </row>
    <row r="975" spans="1:3" x14ac:dyDescent="0.25">
      <c r="A975" s="13" t="s">
        <v>271</v>
      </c>
      <c r="B975">
        <v>0</v>
      </c>
      <c r="C975">
        <v>361.908973</v>
      </c>
    </row>
    <row r="976" spans="1:3" x14ac:dyDescent="0.25">
      <c r="A976" s="13" t="s">
        <v>272</v>
      </c>
      <c r="B976">
        <v>82.959299000000001</v>
      </c>
      <c r="C976">
        <v>117.162785</v>
      </c>
    </row>
    <row r="977" spans="1:3" x14ac:dyDescent="0.25">
      <c r="A977" s="13" t="s">
        <v>273</v>
      </c>
      <c r="B977">
        <v>138.217568</v>
      </c>
      <c r="C977">
        <v>138.217568</v>
      </c>
    </row>
    <row r="978" spans="1:3" x14ac:dyDescent="0.25">
      <c r="A978" s="13" t="s">
        <v>274</v>
      </c>
      <c r="B978">
        <v>277.05276600000002</v>
      </c>
      <c r="C978">
        <v>391.81048699999997</v>
      </c>
    </row>
    <row r="979" spans="1:3" x14ac:dyDescent="0.25">
      <c r="A979" s="13" t="s">
        <v>275</v>
      </c>
      <c r="B979">
        <v>0</v>
      </c>
      <c r="C979">
        <v>237.69947400000001</v>
      </c>
    </row>
    <row r="980" spans="1:3" x14ac:dyDescent="0.25">
      <c r="A980" s="13" t="s">
        <v>276</v>
      </c>
      <c r="B980">
        <v>227.458707</v>
      </c>
      <c r="C980">
        <v>227.458707</v>
      </c>
    </row>
    <row r="981" spans="1:3" x14ac:dyDescent="0.25">
      <c r="A981" s="13" t="s">
        <v>277</v>
      </c>
      <c r="B981">
        <v>132.05263099999999</v>
      </c>
      <c r="C981">
        <v>205.89473599999999</v>
      </c>
    </row>
    <row r="982" spans="1:3" x14ac:dyDescent="0.25">
      <c r="A982" s="13" t="s">
        <v>278</v>
      </c>
      <c r="B982">
        <v>543.58912799999996</v>
      </c>
      <c r="C982">
        <v>1153.5646730000001</v>
      </c>
    </row>
    <row r="983" spans="1:3" x14ac:dyDescent="0.25">
      <c r="A983" s="13" t="s">
        <v>279</v>
      </c>
      <c r="B983">
        <v>0</v>
      </c>
      <c r="C983">
        <v>1611.497605</v>
      </c>
    </row>
    <row r="984" spans="1:3" x14ac:dyDescent="0.25">
      <c r="A984" s="13" t="s">
        <v>280</v>
      </c>
      <c r="B984">
        <v>114.246174</v>
      </c>
      <c r="C984">
        <v>174.79673400000001</v>
      </c>
    </row>
    <row r="985" spans="1:3" x14ac:dyDescent="0.25">
      <c r="A985" s="13" t="s">
        <v>281</v>
      </c>
      <c r="B985">
        <v>58.386972999999998</v>
      </c>
      <c r="C985">
        <v>102.522109</v>
      </c>
    </row>
    <row r="986" spans="1:3" x14ac:dyDescent="0.25">
      <c r="A986" s="13" t="s">
        <v>282</v>
      </c>
      <c r="B986">
        <v>59.870967999999998</v>
      </c>
      <c r="C986">
        <v>59.870967999999998</v>
      </c>
    </row>
    <row r="987" spans="1:3" x14ac:dyDescent="0.25">
      <c r="A987" s="13" t="s">
        <v>283</v>
      </c>
      <c r="B987">
        <v>294.29773999999998</v>
      </c>
      <c r="C987">
        <v>382.07916699999998</v>
      </c>
    </row>
    <row r="988" spans="1:3" x14ac:dyDescent="0.25">
      <c r="A988" s="13" t="s">
        <v>284</v>
      </c>
      <c r="B988">
        <v>321.26773000000003</v>
      </c>
      <c r="C988">
        <v>441.76773000000003</v>
      </c>
    </row>
    <row r="989" spans="1:3" x14ac:dyDescent="0.25">
      <c r="A989" s="13" t="s">
        <v>285</v>
      </c>
      <c r="B989">
        <v>0</v>
      </c>
      <c r="C989">
        <v>139.04620699999998</v>
      </c>
    </row>
    <row r="990" spans="1:3" x14ac:dyDescent="0.25">
      <c r="A990" s="13" t="s">
        <v>286</v>
      </c>
      <c r="B990">
        <v>587.67647099999999</v>
      </c>
      <c r="C990">
        <v>983.09290399999998</v>
      </c>
    </row>
    <row r="991" spans="1:3" x14ac:dyDescent="0.25">
      <c r="A991" s="13" t="s">
        <v>287</v>
      </c>
      <c r="B991">
        <v>332.686915</v>
      </c>
      <c r="C991">
        <v>474.246666</v>
      </c>
    </row>
    <row r="992" spans="1:3" x14ac:dyDescent="0.25">
      <c r="A992" s="13" t="s">
        <v>288</v>
      </c>
      <c r="B992">
        <v>0</v>
      </c>
      <c r="C992">
        <v>170.90040499999998</v>
      </c>
    </row>
    <row r="993" spans="1:3" x14ac:dyDescent="0.25">
      <c r="A993" s="13" t="s">
        <v>289</v>
      </c>
      <c r="B993">
        <v>114.682233</v>
      </c>
      <c r="C993">
        <v>173.279867</v>
      </c>
    </row>
    <row r="994" spans="1:3" x14ac:dyDescent="0.25">
      <c r="A994" s="13" t="s">
        <v>290</v>
      </c>
      <c r="B994">
        <v>479.86692599999998</v>
      </c>
      <c r="C994">
        <v>931.27756899999997</v>
      </c>
    </row>
    <row r="995" spans="1:3" x14ac:dyDescent="0.25">
      <c r="A995" s="13" t="s">
        <v>291</v>
      </c>
      <c r="B995">
        <v>229.85088999999999</v>
      </c>
      <c r="C995">
        <v>229.85088999999999</v>
      </c>
    </row>
    <row r="996" spans="1:3" x14ac:dyDescent="0.25">
      <c r="A996" s="13" t="s">
        <v>292</v>
      </c>
      <c r="B996">
        <v>241.17533</v>
      </c>
      <c r="C996">
        <v>366.847757</v>
      </c>
    </row>
    <row r="997" spans="1:3" x14ac:dyDescent="0.25">
      <c r="A997" s="13" t="s">
        <v>293</v>
      </c>
      <c r="B997">
        <v>109.696884</v>
      </c>
      <c r="C997">
        <v>109.696884</v>
      </c>
    </row>
    <row r="998" spans="1:3" x14ac:dyDescent="0.25">
      <c r="A998" s="13" t="s">
        <v>294</v>
      </c>
      <c r="B998">
        <v>0</v>
      </c>
      <c r="C998">
        <v>279.88184799999999</v>
      </c>
    </row>
    <row r="999" spans="1:3" x14ac:dyDescent="0.25">
      <c r="A999" s="13" t="s">
        <v>295</v>
      </c>
      <c r="B999">
        <v>0</v>
      </c>
      <c r="C999">
        <v>495.62000699999999</v>
      </c>
    </row>
    <row r="1000" spans="1:3" x14ac:dyDescent="0.25">
      <c r="A1000" s="13" t="s">
        <v>296</v>
      </c>
      <c r="B1000">
        <v>122.37026900000001</v>
      </c>
      <c r="C1000">
        <v>167.992841</v>
      </c>
    </row>
    <row r="1001" spans="1:3" x14ac:dyDescent="0.25">
      <c r="A1001" s="13" t="s">
        <v>297</v>
      </c>
      <c r="B1001">
        <v>114.623839</v>
      </c>
      <c r="C1001">
        <v>131.788545</v>
      </c>
    </row>
    <row r="1002" spans="1:3" x14ac:dyDescent="0.25">
      <c r="A1002" s="13" t="s">
        <v>298</v>
      </c>
      <c r="B1002">
        <v>0</v>
      </c>
      <c r="C1002">
        <v>60.647600000000004</v>
      </c>
    </row>
    <row r="1003" spans="1:3" x14ac:dyDescent="0.25">
      <c r="A1003" s="13" t="s">
        <v>299</v>
      </c>
      <c r="B1003">
        <v>0</v>
      </c>
      <c r="C1003">
        <v>313.02695799999998</v>
      </c>
    </row>
    <row r="1004" spans="1:3" x14ac:dyDescent="0.25">
      <c r="A1004" s="13" t="s">
        <v>300</v>
      </c>
      <c r="B1004">
        <v>0</v>
      </c>
      <c r="C1004">
        <v>426.86800099999999</v>
      </c>
    </row>
    <row r="1005" spans="1:3" x14ac:dyDescent="0.25">
      <c r="A1005" s="13" t="s">
        <v>301</v>
      </c>
      <c r="B1005">
        <v>0</v>
      </c>
      <c r="C1005">
        <v>679.54100500000004</v>
      </c>
    </row>
    <row r="1006" spans="1:3" x14ac:dyDescent="0.25">
      <c r="A1006" s="13" t="s">
        <v>302</v>
      </c>
      <c r="B1006">
        <v>236.92397800000001</v>
      </c>
      <c r="C1006">
        <v>296.39181600000001</v>
      </c>
    </row>
    <row r="1007" spans="1:3" x14ac:dyDescent="0.25">
      <c r="A1007" s="13" t="s">
        <v>303</v>
      </c>
      <c r="B1007">
        <v>259.35826400000002</v>
      </c>
      <c r="C1007">
        <v>259.35826400000002</v>
      </c>
    </row>
    <row r="1008" spans="1:3" x14ac:dyDescent="0.25">
      <c r="A1008" s="13" t="s">
        <v>304</v>
      </c>
      <c r="B1008">
        <v>9.7995199999999993</v>
      </c>
      <c r="C1008">
        <v>95.31530699999999</v>
      </c>
    </row>
    <row r="1009" spans="1:3" x14ac:dyDescent="0.25">
      <c r="A1009" s="13" t="s">
        <v>305</v>
      </c>
      <c r="B1009">
        <v>97.316519999999997</v>
      </c>
      <c r="C1009">
        <v>153.29186199999998</v>
      </c>
    </row>
    <row r="1010" spans="1:3" x14ac:dyDescent="0.25">
      <c r="A1010" s="13" t="s">
        <v>306</v>
      </c>
      <c r="B1010">
        <v>89.107153999999994</v>
      </c>
      <c r="C1010">
        <v>148.83691099999999</v>
      </c>
    </row>
    <row r="1011" spans="1:3" x14ac:dyDescent="0.25">
      <c r="A1011" s="13" t="s">
        <v>307</v>
      </c>
      <c r="B1011">
        <v>123.20642599999999</v>
      </c>
      <c r="C1011">
        <v>189.091928</v>
      </c>
    </row>
    <row r="1012" spans="1:3" x14ac:dyDescent="0.25">
      <c r="A1012" s="13" t="s">
        <v>382</v>
      </c>
      <c r="B1012">
        <v>40.372163</v>
      </c>
      <c r="C1012">
        <v>40.372163</v>
      </c>
    </row>
    <row r="1013" spans="1:3" x14ac:dyDescent="0.25">
      <c r="A1013" s="13" t="s">
        <v>383</v>
      </c>
      <c r="B1013">
        <v>31.263771999999999</v>
      </c>
      <c r="C1013">
        <v>31.263771999999999</v>
      </c>
    </row>
    <row r="1014" spans="1:3" x14ac:dyDescent="0.25">
      <c r="A1014" s="13" t="s">
        <v>384</v>
      </c>
      <c r="B1014">
        <v>153.332145</v>
      </c>
      <c r="C1014">
        <v>153.332145</v>
      </c>
    </row>
    <row r="1015" spans="1:3" x14ac:dyDescent="0.25">
      <c r="A1015" s="13" t="s">
        <v>385</v>
      </c>
      <c r="B1015">
        <v>146.59945299999998</v>
      </c>
      <c r="C1015">
        <v>146.59945299999998</v>
      </c>
    </row>
    <row r="1016" spans="1:3" x14ac:dyDescent="0.25">
      <c r="A1016" s="13" t="s">
        <v>4287</v>
      </c>
      <c r="B1016">
        <v>1323.79946</v>
      </c>
      <c r="C1016">
        <v>2650.9400610000002</v>
      </c>
    </row>
    <row r="1017" spans="1:3" x14ac:dyDescent="0.25">
      <c r="A1017" s="13" t="s">
        <v>308</v>
      </c>
      <c r="B1017">
        <v>0</v>
      </c>
      <c r="C1017">
        <v>115.98745</v>
      </c>
    </row>
    <row r="1018" spans="1:3" x14ac:dyDescent="0.25">
      <c r="A1018" s="13" t="s">
        <v>309</v>
      </c>
      <c r="B1018">
        <v>0</v>
      </c>
      <c r="C1018">
        <v>155.37156899999999</v>
      </c>
    </row>
    <row r="1019" spans="1:3" x14ac:dyDescent="0.25">
      <c r="A1019" s="13" t="s">
        <v>310</v>
      </c>
      <c r="B1019">
        <v>0</v>
      </c>
      <c r="C1019">
        <v>336.06978500000002</v>
      </c>
    </row>
    <row r="1020" spans="1:3" x14ac:dyDescent="0.25">
      <c r="A1020" s="13" t="s">
        <v>311</v>
      </c>
      <c r="B1020">
        <v>0</v>
      </c>
      <c r="C1020">
        <v>207.99095800000001</v>
      </c>
    </row>
    <row r="1021" spans="1:3" x14ac:dyDescent="0.25">
      <c r="A1021" s="13" t="s">
        <v>312</v>
      </c>
      <c r="B1021">
        <v>467.56208600000002</v>
      </c>
      <c r="C1021">
        <v>649.829566</v>
      </c>
    </row>
    <row r="1022" spans="1:3" x14ac:dyDescent="0.25">
      <c r="A1022" s="13" t="s">
        <v>313</v>
      </c>
      <c r="B1022">
        <v>4347.1958350000004</v>
      </c>
      <c r="C1022">
        <v>13484.296483</v>
      </c>
    </row>
    <row r="1023" spans="1:3" x14ac:dyDescent="0.25">
      <c r="A1023" s="13" t="s">
        <v>314</v>
      </c>
      <c r="B1023">
        <v>211.847195</v>
      </c>
      <c r="C1023">
        <v>331.17514399999999</v>
      </c>
    </row>
    <row r="1024" spans="1:3" x14ac:dyDescent="0.25">
      <c r="A1024" s="13" t="s">
        <v>315</v>
      </c>
      <c r="B1024">
        <v>201.42843300000001</v>
      </c>
      <c r="C1024">
        <v>313.75538699999998</v>
      </c>
    </row>
    <row r="1025" spans="1:3" x14ac:dyDescent="0.25">
      <c r="A1025" s="13" t="s">
        <v>316</v>
      </c>
      <c r="B1025">
        <v>446.44665900000001</v>
      </c>
      <c r="C1025">
        <v>655.24822500000005</v>
      </c>
    </row>
    <row r="1026" spans="1:3" x14ac:dyDescent="0.25">
      <c r="A1026" s="13" t="s">
        <v>317</v>
      </c>
      <c r="B1026">
        <v>236.71559600000001</v>
      </c>
      <c r="C1026">
        <v>329.15133200000002</v>
      </c>
    </row>
    <row r="1027" spans="1:3" x14ac:dyDescent="0.25">
      <c r="A1027" s="13" t="s">
        <v>318</v>
      </c>
      <c r="B1027">
        <v>220.015682</v>
      </c>
      <c r="C1027">
        <v>284.585308</v>
      </c>
    </row>
    <row r="1028" spans="1:3" x14ac:dyDescent="0.25">
      <c r="A1028" s="13" t="s">
        <v>319</v>
      </c>
      <c r="B1028">
        <v>14.610576999999999</v>
      </c>
      <c r="C1028">
        <v>52.383226000000001</v>
      </c>
    </row>
    <row r="1029" spans="1:3" x14ac:dyDescent="0.25">
      <c r="A1029" s="13" t="s">
        <v>320</v>
      </c>
      <c r="B1029">
        <v>181.239204</v>
      </c>
      <c r="C1029">
        <v>1986.2507880000001</v>
      </c>
    </row>
    <row r="1030" spans="1:3" x14ac:dyDescent="0.25">
      <c r="A1030" s="13" t="s">
        <v>321</v>
      </c>
      <c r="B1030">
        <v>101.530227</v>
      </c>
      <c r="C1030">
        <v>121.536215</v>
      </c>
    </row>
    <row r="1031" spans="1:3" x14ac:dyDescent="0.25">
      <c r="A1031" s="13" t="s">
        <v>322</v>
      </c>
      <c r="B1031">
        <v>1628.303909</v>
      </c>
      <c r="C1031">
        <v>5691.8867039999996</v>
      </c>
    </row>
    <row r="1032" spans="1:3" x14ac:dyDescent="0.25">
      <c r="A1032" s="13" t="s">
        <v>323</v>
      </c>
      <c r="B1032">
        <v>154.34397899999999</v>
      </c>
      <c r="C1032">
        <v>154.34397899999999</v>
      </c>
    </row>
    <row r="1033" spans="1:3" x14ac:dyDescent="0.25">
      <c r="A1033" s="13" t="s">
        <v>324</v>
      </c>
      <c r="B1033">
        <v>115.729634</v>
      </c>
      <c r="C1033">
        <v>141.99725999999998</v>
      </c>
    </row>
    <row r="1034" spans="1:3" x14ac:dyDescent="0.25">
      <c r="A1034" s="13" t="s">
        <v>325</v>
      </c>
      <c r="B1034">
        <v>382.69927799999999</v>
      </c>
      <c r="C1034">
        <v>541.94915700000001</v>
      </c>
    </row>
    <row r="1035" spans="1:3" x14ac:dyDescent="0.25">
      <c r="A1035" s="13" t="s">
        <v>326</v>
      </c>
      <c r="B1035">
        <v>484.64724100000001</v>
      </c>
      <c r="C1035">
        <v>597.91735300000005</v>
      </c>
    </row>
    <row r="1036" spans="1:3" x14ac:dyDescent="0.25">
      <c r="A1036" s="13" t="s">
        <v>327</v>
      </c>
      <c r="B1036">
        <v>0</v>
      </c>
      <c r="C1036">
        <v>472.91201599999999</v>
      </c>
    </row>
    <row r="1037" spans="1:3" x14ac:dyDescent="0.25">
      <c r="A1037" s="13" t="s">
        <v>328</v>
      </c>
      <c r="B1037">
        <v>146.96093300000001</v>
      </c>
      <c r="C1037">
        <v>350.85096399999998</v>
      </c>
    </row>
    <row r="1038" spans="1:3" x14ac:dyDescent="0.25">
      <c r="A1038" s="13" t="s">
        <v>329</v>
      </c>
      <c r="B1038">
        <v>0</v>
      </c>
      <c r="C1038">
        <v>92.037255000000002</v>
      </c>
    </row>
    <row r="1039" spans="1:3" x14ac:dyDescent="0.25">
      <c r="A1039" s="13" t="s">
        <v>330</v>
      </c>
      <c r="B1039">
        <v>0</v>
      </c>
      <c r="C1039">
        <v>93.755822999999992</v>
      </c>
    </row>
    <row r="1040" spans="1:3" x14ac:dyDescent="0.25">
      <c r="A1040" s="13" t="s">
        <v>331</v>
      </c>
      <c r="B1040">
        <v>0</v>
      </c>
      <c r="C1040">
        <v>101.74428899999999</v>
      </c>
    </row>
    <row r="1041" spans="1:3" x14ac:dyDescent="0.25">
      <c r="A1041" s="13" t="s">
        <v>332</v>
      </c>
      <c r="B1041">
        <v>89.220492999999991</v>
      </c>
      <c r="C1041">
        <v>759.34232999999995</v>
      </c>
    </row>
    <row r="1042" spans="1:3" x14ac:dyDescent="0.25">
      <c r="A1042" s="13" t="s">
        <v>333</v>
      </c>
      <c r="B1042">
        <v>0</v>
      </c>
      <c r="C1042">
        <v>156.751936</v>
      </c>
    </row>
    <row r="1043" spans="1:3" x14ac:dyDescent="0.25">
      <c r="A1043" s="13" t="s">
        <v>334</v>
      </c>
      <c r="B1043">
        <v>0</v>
      </c>
      <c r="C1043">
        <v>177.804869</v>
      </c>
    </row>
    <row r="1044" spans="1:3" x14ac:dyDescent="0.25">
      <c r="A1044" s="13" t="s">
        <v>335</v>
      </c>
      <c r="B1044">
        <v>0</v>
      </c>
      <c r="C1044">
        <v>255.964765</v>
      </c>
    </row>
    <row r="1045" spans="1:3" x14ac:dyDescent="0.25">
      <c r="A1045" s="13" t="s">
        <v>336</v>
      </c>
      <c r="B1045">
        <v>0</v>
      </c>
      <c r="C1045">
        <v>55.773942999999996</v>
      </c>
    </row>
    <row r="1046" spans="1:3" x14ac:dyDescent="0.25">
      <c r="A1046" s="13" t="s">
        <v>337</v>
      </c>
      <c r="B1046">
        <v>0</v>
      </c>
      <c r="C1046">
        <v>183.497692</v>
      </c>
    </row>
    <row r="1047" spans="1:3" x14ac:dyDescent="0.25">
      <c r="A1047" s="13" t="s">
        <v>338</v>
      </c>
      <c r="B1047">
        <v>0</v>
      </c>
      <c r="C1047">
        <v>164.41061100000002</v>
      </c>
    </row>
    <row r="1048" spans="1:3" x14ac:dyDescent="0.25">
      <c r="A1048" s="13" t="s">
        <v>8645</v>
      </c>
      <c r="C1048">
        <v>1633996.9606769988</v>
      </c>
    </row>
    <row r="1049" spans="1:3" x14ac:dyDescent="0.25">
      <c r="A1049" s="13" t="s">
        <v>8646</v>
      </c>
      <c r="B1049">
        <v>743327.26028500008</v>
      </c>
      <c r="C1049">
        <v>3267993.9213539986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32CD-A16B-4362-86D7-60F607E45658}">
  <dimension ref="A3:F18"/>
  <sheetViews>
    <sheetView workbookViewId="0">
      <selection activeCell="A3" sqref="A3:F18"/>
    </sheetView>
  </sheetViews>
  <sheetFormatPr defaultRowHeight="15" x14ac:dyDescent="0.25"/>
  <cols>
    <col min="1" max="1" width="40" bestFit="1" customWidth="1"/>
    <col min="2" max="2" width="19" style="15" bestFit="1" customWidth="1"/>
    <col min="3" max="3" width="18" bestFit="1" customWidth="1"/>
    <col min="4" max="4" width="17.42578125" bestFit="1" customWidth="1"/>
    <col min="5" max="5" width="24.5703125" bestFit="1" customWidth="1"/>
    <col min="6" max="6" width="13.85546875" bestFit="1" customWidth="1"/>
  </cols>
  <sheetData>
    <row r="3" spans="1:6" x14ac:dyDescent="0.25">
      <c r="A3" s="12" t="s">
        <v>8644</v>
      </c>
      <c r="B3" t="s">
        <v>8662</v>
      </c>
      <c r="C3" t="s">
        <v>8661</v>
      </c>
      <c r="D3" t="s">
        <v>8663</v>
      </c>
      <c r="E3" t="s">
        <v>8664</v>
      </c>
      <c r="F3" t="s">
        <v>8655</v>
      </c>
    </row>
    <row r="4" spans="1:6" x14ac:dyDescent="0.25">
      <c r="A4" s="13" t="s">
        <v>8645</v>
      </c>
      <c r="B4" s="14"/>
      <c r="C4" s="14"/>
      <c r="D4" s="15"/>
      <c r="E4" s="15"/>
      <c r="F4" s="15"/>
    </row>
    <row r="5" spans="1:6" x14ac:dyDescent="0.25">
      <c r="A5" s="13" t="s">
        <v>8660</v>
      </c>
      <c r="B5" s="14">
        <v>3723.7352149999997</v>
      </c>
      <c r="C5" s="14">
        <v>345.38408500000003</v>
      </c>
      <c r="D5" s="15">
        <v>23791.433543269301</v>
      </c>
      <c r="E5" s="15">
        <v>29167.826611244491</v>
      </c>
      <c r="F5" s="15">
        <v>52959.260154513802</v>
      </c>
    </row>
    <row r="6" spans="1:6" x14ac:dyDescent="0.25">
      <c r="A6" s="13" t="s">
        <v>8669</v>
      </c>
      <c r="B6" s="14">
        <v>46539.805400000012</v>
      </c>
      <c r="C6" s="14">
        <v>2.0973829999999998</v>
      </c>
      <c r="D6" s="15">
        <v>144.47610769118904</v>
      </c>
      <c r="E6" s="15">
        <v>364543.90445381333</v>
      </c>
      <c r="F6" s="15">
        <v>364688.38056150451</v>
      </c>
    </row>
    <row r="7" spans="1:6" x14ac:dyDescent="0.25">
      <c r="A7" s="13" t="s">
        <v>8668</v>
      </c>
      <c r="B7" s="14">
        <v>5950.0869839999987</v>
      </c>
      <c r="C7" s="14">
        <v>5950.0869839999987</v>
      </c>
      <c r="D7" s="15">
        <v>409865.72689505265</v>
      </c>
      <c r="E7" s="15">
        <v>46606.725626471482</v>
      </c>
      <c r="F7" s="15">
        <v>456472.45252152428</v>
      </c>
    </row>
    <row r="8" spans="1:6" x14ac:dyDescent="0.25">
      <c r="A8" s="13" t="s">
        <v>8659</v>
      </c>
      <c r="B8" s="14">
        <v>112280.76732399997</v>
      </c>
      <c r="C8" s="14">
        <v>50909.978389000011</v>
      </c>
      <c r="D8" s="15">
        <v>3506882.3959597605</v>
      </c>
      <c r="E8" s="15">
        <v>879489.4813926561</v>
      </c>
      <c r="F8" s="15">
        <v>4386371.8773524109</v>
      </c>
    </row>
    <row r="9" spans="1:6" x14ac:dyDescent="0.25">
      <c r="A9" s="13" t="s">
        <v>8667</v>
      </c>
      <c r="B9" s="14">
        <v>174790.963101</v>
      </c>
      <c r="C9" s="14">
        <v>84033.573484000008</v>
      </c>
      <c r="D9" s="15">
        <v>5788567.7591311811</v>
      </c>
      <c r="E9" s="15">
        <v>1369128.6331008372</v>
      </c>
      <c r="F9" s="15">
        <v>7157696.3922320176</v>
      </c>
    </row>
    <row r="10" spans="1:6" x14ac:dyDescent="0.25">
      <c r="A10" s="13" t="s">
        <v>8666</v>
      </c>
      <c r="B10" s="14">
        <v>186559.90453799997</v>
      </c>
      <c r="C10" s="14">
        <v>87920.882504999972</v>
      </c>
      <c r="D10" s="15">
        <v>6056341.1113262381</v>
      </c>
      <c r="E10" s="15">
        <v>1461314.1466812671</v>
      </c>
      <c r="F10" s="15">
        <v>7517655.2580075031</v>
      </c>
    </row>
    <row r="11" spans="1:6" x14ac:dyDescent="0.25">
      <c r="A11" s="13" t="s">
        <v>8675</v>
      </c>
      <c r="B11" s="14">
        <v>249671.88118599998</v>
      </c>
      <c r="C11" s="14">
        <v>113707.825042</v>
      </c>
      <c r="D11" s="15">
        <v>7832648.5797295384</v>
      </c>
      <c r="E11" s="15">
        <v>1955667.0170321132</v>
      </c>
      <c r="F11" s="15">
        <v>9788315.5967616495</v>
      </c>
    </row>
    <row r="12" spans="1:6" x14ac:dyDescent="0.25">
      <c r="A12" s="13" t="s">
        <v>8674</v>
      </c>
      <c r="B12" s="14">
        <v>297907.84383300005</v>
      </c>
      <c r="C12" s="14">
        <v>136220.52514700001</v>
      </c>
      <c r="D12" s="15">
        <v>9383413.1681663767</v>
      </c>
      <c r="E12" s="15">
        <v>2333496.8340520547</v>
      </c>
      <c r="F12" s="15">
        <v>11716910.002218429</v>
      </c>
    </row>
    <row r="13" spans="1:6" x14ac:dyDescent="0.25">
      <c r="A13" s="13" t="s">
        <v>8673</v>
      </c>
      <c r="B13" s="14">
        <v>165798.12912799994</v>
      </c>
      <c r="C13" s="14">
        <v>78068.670194999999</v>
      </c>
      <c r="D13" s="15">
        <v>5377681.4260441419</v>
      </c>
      <c r="E13" s="15">
        <v>1298688.2266477775</v>
      </c>
      <c r="F13" s="15">
        <v>6676369.6526919231</v>
      </c>
    </row>
    <row r="14" spans="1:6" x14ac:dyDescent="0.25">
      <c r="A14" s="13" t="s">
        <v>8672</v>
      </c>
      <c r="B14" s="14">
        <v>164303.59548799993</v>
      </c>
      <c r="C14" s="14">
        <v>77985.024574999959</v>
      </c>
      <c r="D14" s="15">
        <v>5371919.5820685709</v>
      </c>
      <c r="E14" s="15">
        <v>1286981.6214357335</v>
      </c>
      <c r="F14" s="15">
        <v>6658901.2035043081</v>
      </c>
    </row>
    <row r="15" spans="1:6" x14ac:dyDescent="0.25">
      <c r="A15" s="13" t="s">
        <v>8671</v>
      </c>
      <c r="B15" s="14">
        <v>91362.141541000005</v>
      </c>
      <c r="C15" s="14">
        <v>43831.941230000011</v>
      </c>
      <c r="D15" s="15">
        <v>3019318.9615150653</v>
      </c>
      <c r="E15" s="15">
        <v>715634.96044652723</v>
      </c>
      <c r="F15" s="15">
        <v>3734953.9219615939</v>
      </c>
    </row>
    <row r="16" spans="1:6" x14ac:dyDescent="0.25">
      <c r="A16" s="13" t="s">
        <v>8670</v>
      </c>
      <c r="B16" s="14">
        <v>135038.49706000005</v>
      </c>
      <c r="C16" s="14">
        <v>64205.764790999987</v>
      </c>
      <c r="D16" s="15">
        <v>4422749.2014284786</v>
      </c>
      <c r="E16" s="15">
        <v>1057749.6091083186</v>
      </c>
      <c r="F16" s="15">
        <v>5480498.8105368</v>
      </c>
    </row>
    <row r="17" spans="1:6" x14ac:dyDescent="0.25">
      <c r="A17" s="13" t="s">
        <v>8665</v>
      </c>
      <c r="B17" s="14">
        <v>195.45812000000001</v>
      </c>
      <c r="C17" s="14">
        <v>96.919155999999987</v>
      </c>
      <c r="D17" s="15">
        <v>6676.1780845916783</v>
      </c>
      <c r="E17" s="15">
        <v>1531.0134111992222</v>
      </c>
      <c r="F17" s="15">
        <v>8207.191495790903</v>
      </c>
    </row>
    <row r="18" spans="1:6" x14ac:dyDescent="0.25">
      <c r="A18" s="13" t="s">
        <v>8646</v>
      </c>
      <c r="B18" s="15">
        <v>1634122.808918</v>
      </c>
      <c r="C18" s="15">
        <v>743278.67296599993</v>
      </c>
      <c r="D18" s="15">
        <v>51199999.999999955</v>
      </c>
      <c r="E18" s="15">
        <v>12800000.000000013</v>
      </c>
      <c r="F18" s="15">
        <v>63999999.999999963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Funding</vt:lpstr>
      <vt:lpstr>Sheet5</vt:lpstr>
      <vt:lpstr>Sheet4</vt:lpstr>
      <vt:lpstr>Sheet2</vt:lpstr>
      <vt:lpstr>FY23</vt:lpstr>
      <vt:lpstr>FY24</vt:lpstr>
      <vt:lpstr>Sheet1</vt:lpstr>
      <vt:lpstr>Sheet3</vt:lpstr>
      <vt:lpstr>SQL</vt:lpstr>
      <vt:lpstr>Typology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Wagner, William</dc:creator>
  <cp:lastModifiedBy>Sanders, Elena</cp:lastModifiedBy>
  <dcterms:created xsi:type="dcterms:W3CDTF">2024-01-09T18:28:28Z</dcterms:created>
  <dcterms:modified xsi:type="dcterms:W3CDTF">2024-10-08T18:55:38Z</dcterms:modified>
</cp:coreProperties>
</file>