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hiodas.sharepoint.com/sites/ComprehensiveLiteracyStateDevelopmentGrant/Shared Documents/RFA/"/>
    </mc:Choice>
  </mc:AlternateContent>
  <xr:revisionPtr revIDLastSave="416" documentId="11_3F9FC558A8140A4B88FF870A30E849659EC15093" xr6:coauthVersionLast="34" xr6:coauthVersionMax="45" xr10:uidLastSave="{AF7A7AC3-EBFF-48E3-94A6-1150E68FD83C}"/>
  <bookViews>
    <workbookView xWindow="0" yWindow="360" windowWidth="29040" windowHeight="15840" xr2:uid="{00000000-000D-0000-FFFF-FFFF00000000}"/>
  </bookViews>
  <sheets>
    <sheet name="Instructions" sheetId="6" r:id="rId1"/>
    <sheet name="Summary" sheetId="1" r:id="rId2"/>
    <sheet name="Birth - Age 5" sheetId="2" r:id="rId3"/>
    <sheet name="Grades K-5" sheetId="3" r:id="rId4"/>
    <sheet name="Middle School" sheetId="4" r:id="rId5"/>
    <sheet name="High School" sheetId="5" r:id="rId6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5" l="1"/>
  <c r="B3" i="5"/>
  <c r="E3" i="4"/>
  <c r="B3" i="4"/>
  <c r="E3" i="3"/>
  <c r="B3" i="3"/>
  <c r="E3" i="2"/>
  <c r="B3" i="2"/>
  <c r="B90" i="1" l="1"/>
  <c r="C90" i="1"/>
  <c r="D90" i="1"/>
  <c r="E90" i="1"/>
  <c r="G90" i="1"/>
  <c r="B91" i="1"/>
  <c r="C91" i="1"/>
  <c r="D91" i="1"/>
  <c r="E91" i="1"/>
  <c r="G91" i="1"/>
  <c r="B92" i="1"/>
  <c r="C92" i="1"/>
  <c r="D92" i="1"/>
  <c r="E92" i="1"/>
  <c r="G92" i="1"/>
  <c r="B93" i="1"/>
  <c r="C93" i="1"/>
  <c r="D93" i="1"/>
  <c r="E93" i="1"/>
  <c r="G93" i="1"/>
  <c r="B94" i="1"/>
  <c r="C94" i="1"/>
  <c r="D94" i="1"/>
  <c r="E94" i="1"/>
  <c r="G94" i="1"/>
  <c r="B95" i="1"/>
  <c r="C95" i="1"/>
  <c r="D95" i="1"/>
  <c r="E95" i="1"/>
  <c r="G95" i="1"/>
  <c r="B96" i="1"/>
  <c r="C96" i="1"/>
  <c r="D96" i="1"/>
  <c r="E96" i="1"/>
  <c r="G96" i="1"/>
  <c r="B97" i="1"/>
  <c r="C97" i="1"/>
  <c r="D97" i="1"/>
  <c r="E97" i="1"/>
  <c r="G97" i="1"/>
  <c r="G89" i="1"/>
  <c r="C89" i="1"/>
  <c r="D89" i="1"/>
  <c r="E89" i="1"/>
  <c r="B89" i="1"/>
  <c r="B77" i="1"/>
  <c r="C77" i="1"/>
  <c r="D77" i="1"/>
  <c r="E77" i="1"/>
  <c r="G77" i="1"/>
  <c r="B78" i="1"/>
  <c r="C78" i="1"/>
  <c r="D78" i="1"/>
  <c r="E78" i="1"/>
  <c r="G78" i="1"/>
  <c r="B79" i="1"/>
  <c r="C79" i="1"/>
  <c r="D79" i="1"/>
  <c r="E79" i="1"/>
  <c r="G79" i="1"/>
  <c r="B80" i="1"/>
  <c r="C80" i="1"/>
  <c r="D80" i="1"/>
  <c r="E80" i="1"/>
  <c r="G80" i="1"/>
  <c r="B81" i="1"/>
  <c r="C81" i="1"/>
  <c r="D81" i="1"/>
  <c r="E81" i="1"/>
  <c r="G81" i="1"/>
  <c r="B82" i="1"/>
  <c r="C82" i="1"/>
  <c r="D82" i="1"/>
  <c r="E82" i="1"/>
  <c r="G82" i="1"/>
  <c r="B83" i="1"/>
  <c r="C83" i="1"/>
  <c r="D83" i="1"/>
  <c r="E83" i="1"/>
  <c r="G83" i="1"/>
  <c r="B84" i="1"/>
  <c r="C84" i="1"/>
  <c r="D84" i="1"/>
  <c r="E84" i="1"/>
  <c r="G84" i="1"/>
  <c r="G76" i="1"/>
  <c r="C76" i="1"/>
  <c r="D76" i="1"/>
  <c r="E76" i="1"/>
  <c r="B76" i="1"/>
  <c r="G63" i="1"/>
  <c r="G64" i="1"/>
  <c r="G65" i="1"/>
  <c r="G66" i="1"/>
  <c r="G67" i="1"/>
  <c r="G68" i="1"/>
  <c r="G69" i="1"/>
  <c r="G70" i="1"/>
  <c r="G71" i="1"/>
  <c r="C63" i="1"/>
  <c r="D63" i="1"/>
  <c r="E63" i="1"/>
  <c r="C64" i="1"/>
  <c r="D64" i="1"/>
  <c r="E64" i="1"/>
  <c r="C65" i="1"/>
  <c r="D65" i="1"/>
  <c r="E65" i="1"/>
  <c r="C66" i="1"/>
  <c r="D66" i="1"/>
  <c r="E66" i="1"/>
  <c r="C67" i="1"/>
  <c r="D67" i="1"/>
  <c r="E67" i="1"/>
  <c r="C68" i="1"/>
  <c r="D68" i="1"/>
  <c r="E68" i="1"/>
  <c r="C69" i="1"/>
  <c r="D69" i="1"/>
  <c r="E69" i="1"/>
  <c r="C70" i="1"/>
  <c r="D70" i="1"/>
  <c r="E70" i="1"/>
  <c r="C71" i="1"/>
  <c r="D71" i="1"/>
  <c r="E71" i="1"/>
  <c r="B64" i="1"/>
  <c r="B65" i="1"/>
  <c r="B66" i="1"/>
  <c r="B67" i="1"/>
  <c r="B68" i="1"/>
  <c r="B69" i="1"/>
  <c r="B70" i="1"/>
  <c r="B71" i="1"/>
  <c r="B63" i="1"/>
  <c r="B39" i="1"/>
  <c r="C39" i="1"/>
  <c r="D39" i="1"/>
  <c r="E39" i="1"/>
  <c r="G39" i="1"/>
  <c r="B40" i="1"/>
  <c r="C40" i="1"/>
  <c r="D40" i="1"/>
  <c r="E40" i="1"/>
  <c r="G40" i="1"/>
  <c r="B41" i="1"/>
  <c r="C41" i="1"/>
  <c r="D41" i="1"/>
  <c r="E41" i="1"/>
  <c r="G41" i="1"/>
  <c r="B42" i="1"/>
  <c r="C42" i="1"/>
  <c r="D42" i="1"/>
  <c r="E42" i="1"/>
  <c r="G42" i="1"/>
  <c r="B43" i="1"/>
  <c r="C43" i="1"/>
  <c r="D43" i="1"/>
  <c r="E43" i="1"/>
  <c r="G43" i="1"/>
  <c r="B44" i="1"/>
  <c r="C44" i="1"/>
  <c r="D44" i="1"/>
  <c r="E44" i="1"/>
  <c r="G44" i="1"/>
  <c r="B45" i="1"/>
  <c r="C45" i="1"/>
  <c r="D45" i="1"/>
  <c r="E45" i="1"/>
  <c r="G45" i="1"/>
  <c r="B46" i="1"/>
  <c r="C46" i="1"/>
  <c r="D46" i="1"/>
  <c r="E46" i="1"/>
  <c r="G46" i="1"/>
  <c r="G38" i="1"/>
  <c r="C38" i="1"/>
  <c r="D38" i="1"/>
  <c r="E38" i="1"/>
  <c r="B38" i="1"/>
  <c r="G27" i="1"/>
  <c r="G28" i="1"/>
  <c r="G29" i="1"/>
  <c r="G30" i="1"/>
  <c r="G31" i="1"/>
  <c r="G32" i="1"/>
  <c r="G33" i="1"/>
  <c r="G34" i="1"/>
  <c r="B27" i="1"/>
  <c r="C27" i="1"/>
  <c r="D27" i="1"/>
  <c r="E27" i="1"/>
  <c r="B28" i="1"/>
  <c r="C28" i="1"/>
  <c r="D28" i="1"/>
  <c r="E28" i="1"/>
  <c r="B29" i="1"/>
  <c r="C29" i="1"/>
  <c r="D29" i="1"/>
  <c r="E29" i="1"/>
  <c r="B30" i="1"/>
  <c r="C30" i="1"/>
  <c r="D30" i="1"/>
  <c r="E30" i="1"/>
  <c r="B31" i="1"/>
  <c r="C31" i="1"/>
  <c r="D31" i="1"/>
  <c r="E31" i="1"/>
  <c r="B32" i="1"/>
  <c r="C32" i="1"/>
  <c r="D32" i="1"/>
  <c r="E32" i="1"/>
  <c r="B33" i="1"/>
  <c r="C33" i="1"/>
  <c r="D33" i="1"/>
  <c r="E33" i="1"/>
  <c r="B34" i="1"/>
  <c r="C34" i="1"/>
  <c r="D34" i="1"/>
  <c r="E34" i="1"/>
  <c r="G26" i="1"/>
  <c r="C26" i="1"/>
  <c r="D26" i="1"/>
  <c r="E26" i="1"/>
  <c r="B26" i="1"/>
  <c r="H89" i="5"/>
  <c r="H90" i="5"/>
  <c r="H91" i="5"/>
  <c r="H92" i="5"/>
  <c r="H98" i="5" s="1"/>
  <c r="I98" i="5" s="1"/>
  <c r="H93" i="5"/>
  <c r="H94" i="5"/>
  <c r="H95" i="5"/>
  <c r="H96" i="5"/>
  <c r="H97" i="5"/>
  <c r="B98" i="5"/>
  <c r="C98" i="5"/>
  <c r="D98" i="5"/>
  <c r="E98" i="5"/>
  <c r="F98" i="5"/>
  <c r="G98" i="5"/>
  <c r="H75" i="5"/>
  <c r="H76" i="5"/>
  <c r="H77" i="5"/>
  <c r="H78" i="5"/>
  <c r="H79" i="5"/>
  <c r="H80" i="5"/>
  <c r="H81" i="5"/>
  <c r="H82" i="5"/>
  <c r="H83" i="5"/>
  <c r="B84" i="5"/>
  <c r="C84" i="5"/>
  <c r="D84" i="5"/>
  <c r="E84" i="5"/>
  <c r="F84" i="5"/>
  <c r="G84" i="5"/>
  <c r="H61" i="5"/>
  <c r="H62" i="5"/>
  <c r="H63" i="5"/>
  <c r="H64" i="5"/>
  <c r="H65" i="5"/>
  <c r="H66" i="5"/>
  <c r="H70" i="5" s="1"/>
  <c r="I70" i="5" s="1"/>
  <c r="H67" i="5"/>
  <c r="H68" i="5"/>
  <c r="H69" i="5"/>
  <c r="B70" i="5"/>
  <c r="C70" i="5"/>
  <c r="D70" i="5"/>
  <c r="E70" i="5"/>
  <c r="F70" i="5"/>
  <c r="G70" i="5"/>
  <c r="B47" i="5"/>
  <c r="C47" i="5"/>
  <c r="D47" i="5"/>
  <c r="D8" i="5" s="1"/>
  <c r="E47" i="5"/>
  <c r="E8" i="5" s="1"/>
  <c r="G47" i="5"/>
  <c r="B48" i="5"/>
  <c r="B9" i="5" s="1"/>
  <c r="C48" i="5"/>
  <c r="C9" i="5" s="1"/>
  <c r="D48" i="5"/>
  <c r="E48" i="5"/>
  <c r="G48" i="5"/>
  <c r="B49" i="5"/>
  <c r="C49" i="5"/>
  <c r="D49" i="5"/>
  <c r="E49" i="5"/>
  <c r="E10" i="5" s="1"/>
  <c r="G49" i="5"/>
  <c r="G10" i="5" s="1"/>
  <c r="B50" i="5"/>
  <c r="C50" i="5"/>
  <c r="D50" i="5"/>
  <c r="E50" i="5"/>
  <c r="E11" i="5" s="1"/>
  <c r="G50" i="5"/>
  <c r="G11" i="5" s="1"/>
  <c r="B51" i="5"/>
  <c r="C51" i="5"/>
  <c r="D51" i="5"/>
  <c r="E51" i="5"/>
  <c r="G51" i="5"/>
  <c r="B52" i="5"/>
  <c r="B13" i="5" s="1"/>
  <c r="C52" i="5"/>
  <c r="D52" i="5"/>
  <c r="D13" i="5" s="1"/>
  <c r="E52" i="5"/>
  <c r="G52" i="5"/>
  <c r="G13" i="5" s="1"/>
  <c r="B53" i="5"/>
  <c r="H53" i="5" s="1"/>
  <c r="C53" i="5"/>
  <c r="D53" i="5"/>
  <c r="D14" i="5" s="1"/>
  <c r="E53" i="5"/>
  <c r="G53" i="5"/>
  <c r="B54" i="5"/>
  <c r="C54" i="5"/>
  <c r="D54" i="5"/>
  <c r="D15" i="5" s="1"/>
  <c r="E54" i="5"/>
  <c r="E15" i="5" s="1"/>
  <c r="G54" i="5"/>
  <c r="G15" i="5" s="1"/>
  <c r="B55" i="5"/>
  <c r="C55" i="5"/>
  <c r="D55" i="5"/>
  <c r="E55" i="5"/>
  <c r="E16" i="5" s="1"/>
  <c r="G55" i="5"/>
  <c r="F56" i="5"/>
  <c r="H57" i="5"/>
  <c r="H34" i="5"/>
  <c r="H35" i="5"/>
  <c r="H36" i="5"/>
  <c r="H37" i="5"/>
  <c r="H38" i="5"/>
  <c r="H39" i="5"/>
  <c r="H40" i="5"/>
  <c r="H41" i="5"/>
  <c r="H42" i="5"/>
  <c r="B43" i="5"/>
  <c r="C43" i="5"/>
  <c r="D43" i="5"/>
  <c r="E43" i="5"/>
  <c r="F43" i="5"/>
  <c r="G43" i="5"/>
  <c r="H21" i="5"/>
  <c r="H30" i="5" s="1"/>
  <c r="H22" i="5"/>
  <c r="H23" i="5"/>
  <c r="H24" i="5"/>
  <c r="H25" i="5"/>
  <c r="H26" i="5"/>
  <c r="H27" i="5"/>
  <c r="H28" i="5"/>
  <c r="H29" i="5"/>
  <c r="B30" i="5"/>
  <c r="C30" i="5"/>
  <c r="D30" i="5"/>
  <c r="E30" i="5"/>
  <c r="F30" i="5"/>
  <c r="G30" i="5"/>
  <c r="B8" i="5"/>
  <c r="C8" i="5"/>
  <c r="G8" i="5"/>
  <c r="D9" i="5"/>
  <c r="E9" i="5"/>
  <c r="G9" i="5"/>
  <c r="B10" i="5"/>
  <c r="C10" i="5"/>
  <c r="B11" i="5"/>
  <c r="D11" i="5"/>
  <c r="B12" i="5"/>
  <c r="C12" i="5"/>
  <c r="D12" i="5"/>
  <c r="G12" i="5"/>
  <c r="C13" i="5"/>
  <c r="E13" i="5"/>
  <c r="C14" i="5"/>
  <c r="E14" i="5"/>
  <c r="G14" i="5"/>
  <c r="B15" i="5"/>
  <c r="B16" i="5"/>
  <c r="C16" i="5"/>
  <c r="D16" i="5"/>
  <c r="G16" i="5"/>
  <c r="H18" i="5"/>
  <c r="H57" i="4"/>
  <c r="H89" i="4"/>
  <c r="H90" i="4"/>
  <c r="H91" i="4"/>
  <c r="H92" i="4"/>
  <c r="H93" i="4"/>
  <c r="H94" i="4"/>
  <c r="H95" i="4"/>
  <c r="H96" i="4"/>
  <c r="H97" i="4"/>
  <c r="B98" i="4"/>
  <c r="C98" i="4"/>
  <c r="D98" i="4"/>
  <c r="E98" i="4"/>
  <c r="F98" i="4"/>
  <c r="G98" i="4"/>
  <c r="H75" i="4"/>
  <c r="H76" i="4"/>
  <c r="H77" i="4"/>
  <c r="H78" i="4"/>
  <c r="H79" i="4"/>
  <c r="H80" i="4"/>
  <c r="H81" i="4"/>
  <c r="H82" i="4"/>
  <c r="H83" i="4"/>
  <c r="B84" i="4"/>
  <c r="C84" i="4"/>
  <c r="D84" i="4"/>
  <c r="E84" i="4"/>
  <c r="F84" i="4"/>
  <c r="G84" i="4"/>
  <c r="H61" i="4"/>
  <c r="H62" i="4"/>
  <c r="H63" i="4"/>
  <c r="H64" i="4"/>
  <c r="H65" i="4"/>
  <c r="H66" i="4"/>
  <c r="H67" i="4"/>
  <c r="H68" i="4"/>
  <c r="H69" i="4"/>
  <c r="B70" i="4"/>
  <c r="C70" i="4"/>
  <c r="D70" i="4"/>
  <c r="E70" i="4"/>
  <c r="F70" i="4"/>
  <c r="G70" i="4"/>
  <c r="B47" i="4"/>
  <c r="C47" i="4"/>
  <c r="C8" i="4" s="1"/>
  <c r="D47" i="4"/>
  <c r="E47" i="4"/>
  <c r="G47" i="4"/>
  <c r="B48" i="4"/>
  <c r="C48" i="4"/>
  <c r="D48" i="4"/>
  <c r="E48" i="4"/>
  <c r="G48" i="4"/>
  <c r="G9" i="4" s="1"/>
  <c r="B49" i="4"/>
  <c r="C49" i="4"/>
  <c r="D49" i="4"/>
  <c r="E49" i="4"/>
  <c r="G49" i="4"/>
  <c r="B50" i="4"/>
  <c r="C50" i="4"/>
  <c r="D50" i="4"/>
  <c r="D11" i="4" s="1"/>
  <c r="E50" i="4"/>
  <c r="G50" i="4"/>
  <c r="G11" i="4" s="1"/>
  <c r="B51" i="4"/>
  <c r="C51" i="4"/>
  <c r="D51" i="4"/>
  <c r="D12" i="4" s="1"/>
  <c r="E51" i="4"/>
  <c r="E12" i="4" s="1"/>
  <c r="G51" i="4"/>
  <c r="G12" i="4" s="1"/>
  <c r="B52" i="4"/>
  <c r="H52" i="4" s="1"/>
  <c r="C52" i="4"/>
  <c r="D52" i="4"/>
  <c r="E52" i="4"/>
  <c r="G52" i="4"/>
  <c r="B53" i="4"/>
  <c r="C53" i="4"/>
  <c r="D53" i="4"/>
  <c r="D14" i="4" s="1"/>
  <c r="E53" i="4"/>
  <c r="E14" i="4" s="1"/>
  <c r="G53" i="4"/>
  <c r="B54" i="4"/>
  <c r="C54" i="4"/>
  <c r="D54" i="4"/>
  <c r="D15" i="4" s="1"/>
  <c r="E54" i="4"/>
  <c r="E15" i="4" s="1"/>
  <c r="G54" i="4"/>
  <c r="G15" i="4" s="1"/>
  <c r="B55" i="4"/>
  <c r="C55" i="4"/>
  <c r="C16" i="4" s="1"/>
  <c r="D55" i="4"/>
  <c r="E55" i="4"/>
  <c r="E16" i="4" s="1"/>
  <c r="G55" i="4"/>
  <c r="G16" i="4" s="1"/>
  <c r="F56" i="4"/>
  <c r="H34" i="4"/>
  <c r="H35" i="4"/>
  <c r="H36" i="4"/>
  <c r="H37" i="4"/>
  <c r="H38" i="4"/>
  <c r="H39" i="4"/>
  <c r="H40" i="4"/>
  <c r="H41" i="4"/>
  <c r="H42" i="4"/>
  <c r="B43" i="4"/>
  <c r="C43" i="4"/>
  <c r="D43" i="4"/>
  <c r="E43" i="4"/>
  <c r="F43" i="4"/>
  <c r="G43" i="4"/>
  <c r="H21" i="4"/>
  <c r="H22" i="4"/>
  <c r="H23" i="4"/>
  <c r="H24" i="4"/>
  <c r="H25" i="4"/>
  <c r="H26" i="4"/>
  <c r="H27" i="4"/>
  <c r="H28" i="4"/>
  <c r="H29" i="4"/>
  <c r="B30" i="4"/>
  <c r="C30" i="4"/>
  <c r="D30" i="4"/>
  <c r="E30" i="4"/>
  <c r="F30" i="4"/>
  <c r="G30" i="4"/>
  <c r="D8" i="4"/>
  <c r="C9" i="4"/>
  <c r="D9" i="4"/>
  <c r="E9" i="4"/>
  <c r="C10" i="4"/>
  <c r="E10" i="4"/>
  <c r="G10" i="4"/>
  <c r="B11" i="4"/>
  <c r="E11" i="4"/>
  <c r="B12" i="4"/>
  <c r="C12" i="4"/>
  <c r="C13" i="4"/>
  <c r="D13" i="4"/>
  <c r="E13" i="4"/>
  <c r="G13" i="4"/>
  <c r="C14" i="4"/>
  <c r="G14" i="4"/>
  <c r="B15" i="4"/>
  <c r="D16" i="4"/>
  <c r="H18" i="4"/>
  <c r="H89" i="3"/>
  <c r="H90" i="3"/>
  <c r="H91" i="3"/>
  <c r="H92" i="3"/>
  <c r="H93" i="3"/>
  <c r="H94" i="3"/>
  <c r="H95" i="3"/>
  <c r="H96" i="3"/>
  <c r="H97" i="3"/>
  <c r="B98" i="3"/>
  <c r="C98" i="3"/>
  <c r="D98" i="3"/>
  <c r="E98" i="3"/>
  <c r="F98" i="3"/>
  <c r="G98" i="3"/>
  <c r="H75" i="3"/>
  <c r="H76" i="3"/>
  <c r="H77" i="3"/>
  <c r="H78" i="3"/>
  <c r="H79" i="3"/>
  <c r="H80" i="3"/>
  <c r="H81" i="3"/>
  <c r="H82" i="3"/>
  <c r="H83" i="3"/>
  <c r="B84" i="3"/>
  <c r="C84" i="3"/>
  <c r="D84" i="3"/>
  <c r="E84" i="3"/>
  <c r="F84" i="3"/>
  <c r="G84" i="3"/>
  <c r="H61" i="3"/>
  <c r="H62" i="3"/>
  <c r="H63" i="3"/>
  <c r="H64" i="3"/>
  <c r="H65" i="3"/>
  <c r="H66" i="3"/>
  <c r="H67" i="3"/>
  <c r="H68" i="3"/>
  <c r="H69" i="3"/>
  <c r="B70" i="3"/>
  <c r="C70" i="3"/>
  <c r="D70" i="3"/>
  <c r="E70" i="3"/>
  <c r="F70" i="3"/>
  <c r="G70" i="3"/>
  <c r="B47" i="3"/>
  <c r="H47" i="3" s="1"/>
  <c r="C47" i="3"/>
  <c r="D47" i="3"/>
  <c r="E47" i="3"/>
  <c r="E8" i="3" s="1"/>
  <c r="G47" i="3"/>
  <c r="G56" i="3" s="1"/>
  <c r="B48" i="3"/>
  <c r="C48" i="3"/>
  <c r="D48" i="3"/>
  <c r="E48" i="3"/>
  <c r="G48" i="3"/>
  <c r="H48" i="3"/>
  <c r="B49" i="3"/>
  <c r="H49" i="3" s="1"/>
  <c r="C49" i="3"/>
  <c r="D49" i="3"/>
  <c r="E49" i="3"/>
  <c r="G49" i="3"/>
  <c r="B50" i="3"/>
  <c r="C50" i="3"/>
  <c r="D50" i="3"/>
  <c r="D11" i="3" s="1"/>
  <c r="E50" i="3"/>
  <c r="E11" i="3" s="1"/>
  <c r="G50" i="3"/>
  <c r="B51" i="3"/>
  <c r="C51" i="3"/>
  <c r="D51" i="3"/>
  <c r="E51" i="3"/>
  <c r="G51" i="3"/>
  <c r="H51" i="3"/>
  <c r="B52" i="3"/>
  <c r="B13" i="3" s="1"/>
  <c r="H13" i="3" s="1"/>
  <c r="C52" i="3"/>
  <c r="D52" i="3"/>
  <c r="E52" i="3"/>
  <c r="G52" i="3"/>
  <c r="B53" i="3"/>
  <c r="C53" i="3"/>
  <c r="C14" i="3" s="1"/>
  <c r="H14" i="3" s="1"/>
  <c r="D53" i="3"/>
  <c r="D14" i="3" s="1"/>
  <c r="E53" i="3"/>
  <c r="G53" i="3"/>
  <c r="B54" i="3"/>
  <c r="C54" i="3"/>
  <c r="D54" i="3"/>
  <c r="E54" i="3"/>
  <c r="G54" i="3"/>
  <c r="G15" i="3" s="1"/>
  <c r="B55" i="3"/>
  <c r="B16" i="3" s="1"/>
  <c r="H16" i="3" s="1"/>
  <c r="C55" i="3"/>
  <c r="D55" i="3"/>
  <c r="E55" i="3"/>
  <c r="G55" i="3"/>
  <c r="F56" i="3"/>
  <c r="H57" i="3"/>
  <c r="H18" i="3" s="1"/>
  <c r="H34" i="3"/>
  <c r="H35" i="3"/>
  <c r="H36" i="3"/>
  <c r="H37" i="3"/>
  <c r="H38" i="3"/>
  <c r="H39" i="3"/>
  <c r="H40" i="3"/>
  <c r="H41" i="3"/>
  <c r="H42" i="3"/>
  <c r="B43" i="3"/>
  <c r="C43" i="3"/>
  <c r="D43" i="3"/>
  <c r="E43" i="3"/>
  <c r="F43" i="3"/>
  <c r="G43" i="3"/>
  <c r="H21" i="3"/>
  <c r="H22" i="3"/>
  <c r="H23" i="3"/>
  <c r="H24" i="3"/>
  <c r="H25" i="3"/>
  <c r="H26" i="3"/>
  <c r="H27" i="3"/>
  <c r="H28" i="3"/>
  <c r="H29" i="3"/>
  <c r="B30" i="3"/>
  <c r="C30" i="3"/>
  <c r="D30" i="3"/>
  <c r="E30" i="3"/>
  <c r="F30" i="3"/>
  <c r="G30" i="3"/>
  <c r="B8" i="3"/>
  <c r="C8" i="3"/>
  <c r="D8" i="3"/>
  <c r="B9" i="3"/>
  <c r="H9" i="3" s="1"/>
  <c r="C9" i="3"/>
  <c r="D9" i="3"/>
  <c r="E9" i="3"/>
  <c r="G9" i="3"/>
  <c r="C10" i="3"/>
  <c r="D10" i="3"/>
  <c r="E10" i="3"/>
  <c r="G10" i="3"/>
  <c r="B11" i="3"/>
  <c r="C11" i="3"/>
  <c r="G11" i="3"/>
  <c r="B12" i="3"/>
  <c r="H12" i="3" s="1"/>
  <c r="C12" i="3"/>
  <c r="D12" i="3"/>
  <c r="E12" i="3"/>
  <c r="G12" i="3"/>
  <c r="C13" i="3"/>
  <c r="D13" i="3"/>
  <c r="E13" i="3"/>
  <c r="G13" i="3"/>
  <c r="B14" i="3"/>
  <c r="E14" i="3"/>
  <c r="G14" i="3"/>
  <c r="B15" i="3"/>
  <c r="C15" i="3"/>
  <c r="D15" i="3"/>
  <c r="E15" i="3"/>
  <c r="C16" i="3"/>
  <c r="D16" i="3"/>
  <c r="E16" i="3"/>
  <c r="G16" i="3"/>
  <c r="E17" i="3" l="1"/>
  <c r="H50" i="4"/>
  <c r="G8" i="3"/>
  <c r="H8" i="3" s="1"/>
  <c r="H17" i="3" s="1"/>
  <c r="H30" i="3"/>
  <c r="I30" i="3" s="1"/>
  <c r="E56" i="4"/>
  <c r="H55" i="5"/>
  <c r="H50" i="5"/>
  <c r="H47" i="5"/>
  <c r="D17" i="3"/>
  <c r="C56" i="3"/>
  <c r="H49" i="4"/>
  <c r="E56" i="5"/>
  <c r="E56" i="3"/>
  <c r="H47" i="4"/>
  <c r="H56" i="4" s="1"/>
  <c r="H15" i="3"/>
  <c r="D56" i="3"/>
  <c r="H84" i="3"/>
  <c r="I84" i="3" s="1"/>
  <c r="H43" i="5"/>
  <c r="H54" i="5"/>
  <c r="H51" i="5"/>
  <c r="G56" i="5"/>
  <c r="H8" i="5"/>
  <c r="H98" i="3"/>
  <c r="I98" i="3" s="1"/>
  <c r="H55" i="4"/>
  <c r="H55" i="3"/>
  <c r="H52" i="3"/>
  <c r="B56" i="3"/>
  <c r="H70" i="3"/>
  <c r="I70" i="3" s="1"/>
  <c r="H43" i="4"/>
  <c r="I43" i="4" s="1"/>
  <c r="H53" i="4"/>
  <c r="H98" i="4"/>
  <c r="I98" i="4" s="1"/>
  <c r="H16" i="5"/>
  <c r="B14" i="5"/>
  <c r="H14" i="5" s="1"/>
  <c r="H53" i="3"/>
  <c r="C17" i="3"/>
  <c r="H43" i="3"/>
  <c r="I43" i="3" s="1"/>
  <c r="H48" i="4"/>
  <c r="H84" i="4"/>
  <c r="I84" i="4" s="1"/>
  <c r="H49" i="5"/>
  <c r="H84" i="5"/>
  <c r="I84" i="5" s="1"/>
  <c r="G17" i="3"/>
  <c r="B10" i="3"/>
  <c r="H10" i="3" s="1"/>
  <c r="H54" i="3"/>
  <c r="B16" i="4"/>
  <c r="H16" i="4" s="1"/>
  <c r="B8" i="4"/>
  <c r="H30" i="4"/>
  <c r="H54" i="4"/>
  <c r="H51" i="4"/>
  <c r="D56" i="4"/>
  <c r="G56" i="4"/>
  <c r="H70" i="4"/>
  <c r="I70" i="4" s="1"/>
  <c r="D56" i="5"/>
  <c r="H13" i="5"/>
  <c r="H15" i="5"/>
  <c r="I20" i="5"/>
  <c r="I30" i="5"/>
  <c r="H12" i="4"/>
  <c r="B17" i="5"/>
  <c r="H9" i="5"/>
  <c r="I43" i="5"/>
  <c r="I33" i="5"/>
  <c r="G17" i="5"/>
  <c r="I30" i="4"/>
  <c r="B56" i="4"/>
  <c r="B56" i="5"/>
  <c r="B13" i="4"/>
  <c r="H13" i="4" s="1"/>
  <c r="D10" i="4"/>
  <c r="D17" i="4" s="1"/>
  <c r="B9" i="4"/>
  <c r="H9" i="4" s="1"/>
  <c r="C15" i="5"/>
  <c r="E12" i="5"/>
  <c r="H12" i="5" s="1"/>
  <c r="C11" i="5"/>
  <c r="H11" i="5" s="1"/>
  <c r="H52" i="5"/>
  <c r="H48" i="5"/>
  <c r="B14" i="4"/>
  <c r="H14" i="4" s="1"/>
  <c r="B10" i="4"/>
  <c r="H10" i="4" s="1"/>
  <c r="G8" i="4"/>
  <c r="G17" i="4" s="1"/>
  <c r="C15" i="4"/>
  <c r="H15" i="4" s="1"/>
  <c r="C11" i="4"/>
  <c r="E8" i="4"/>
  <c r="C17" i="5"/>
  <c r="H11" i="3"/>
  <c r="H50" i="3"/>
  <c r="D10" i="5"/>
  <c r="D17" i="5" s="1"/>
  <c r="C56" i="4"/>
  <c r="C56" i="5"/>
  <c r="G98" i="2"/>
  <c r="F98" i="2"/>
  <c r="E98" i="2"/>
  <c r="D98" i="2"/>
  <c r="C98" i="2"/>
  <c r="B98" i="2"/>
  <c r="H97" i="2"/>
  <c r="H96" i="2"/>
  <c r="H95" i="2"/>
  <c r="H94" i="2"/>
  <c r="H93" i="2"/>
  <c r="H92" i="2"/>
  <c r="H91" i="2"/>
  <c r="H90" i="2"/>
  <c r="H89" i="2"/>
  <c r="H98" i="2" s="1"/>
  <c r="I98" i="2" s="1"/>
  <c r="G84" i="2"/>
  <c r="F84" i="2"/>
  <c r="E84" i="2"/>
  <c r="D84" i="2"/>
  <c r="C84" i="2"/>
  <c r="B84" i="2"/>
  <c r="H83" i="2"/>
  <c r="H82" i="2"/>
  <c r="H81" i="2"/>
  <c r="H80" i="2"/>
  <c r="H79" i="2"/>
  <c r="H78" i="2"/>
  <c r="H77" i="2"/>
  <c r="H76" i="2"/>
  <c r="H75" i="2"/>
  <c r="G70" i="2"/>
  <c r="F70" i="2"/>
  <c r="E70" i="2"/>
  <c r="D70" i="2"/>
  <c r="C70" i="2"/>
  <c r="B70" i="2"/>
  <c r="H69" i="2"/>
  <c r="H68" i="2"/>
  <c r="H67" i="2"/>
  <c r="H66" i="2"/>
  <c r="H65" i="2"/>
  <c r="H64" i="2"/>
  <c r="H63" i="2"/>
  <c r="H62" i="2"/>
  <c r="H61" i="2"/>
  <c r="H57" i="2"/>
  <c r="H18" i="2" s="1"/>
  <c r="F56" i="2"/>
  <c r="G55" i="2"/>
  <c r="G16" i="2" s="1"/>
  <c r="E55" i="2"/>
  <c r="D55" i="2"/>
  <c r="D16" i="2" s="1"/>
  <c r="C55" i="2"/>
  <c r="C16" i="2" s="1"/>
  <c r="B55" i="2"/>
  <c r="B16" i="2" s="1"/>
  <c r="G54" i="2"/>
  <c r="G15" i="2" s="1"/>
  <c r="E54" i="2"/>
  <c r="E15" i="2" s="1"/>
  <c r="D54" i="2"/>
  <c r="D15" i="2" s="1"/>
  <c r="C54" i="2"/>
  <c r="B54" i="2"/>
  <c r="B15" i="2" s="1"/>
  <c r="G53" i="2"/>
  <c r="G14" i="2" s="1"/>
  <c r="E53" i="2"/>
  <c r="E14" i="2" s="1"/>
  <c r="D53" i="2"/>
  <c r="D14" i="2" s="1"/>
  <c r="C53" i="2"/>
  <c r="B53" i="2"/>
  <c r="B14" i="2" s="1"/>
  <c r="G52" i="2"/>
  <c r="G13" i="2" s="1"/>
  <c r="E52" i="2"/>
  <c r="E13" i="2" s="1"/>
  <c r="D52" i="2"/>
  <c r="C52" i="2"/>
  <c r="C13" i="2" s="1"/>
  <c r="B52" i="2"/>
  <c r="B13" i="2" s="1"/>
  <c r="G51" i="2"/>
  <c r="G12" i="2" s="1"/>
  <c r="E51" i="2"/>
  <c r="E12" i="2" s="1"/>
  <c r="D51" i="2"/>
  <c r="D12" i="2" s="1"/>
  <c r="C51" i="2"/>
  <c r="C12" i="2" s="1"/>
  <c r="B51" i="2"/>
  <c r="G50" i="2"/>
  <c r="G11" i="2" s="1"/>
  <c r="E50" i="2"/>
  <c r="E11" i="2" s="1"/>
  <c r="D50" i="2"/>
  <c r="D11" i="2" s="1"/>
  <c r="C50" i="2"/>
  <c r="C11" i="2" s="1"/>
  <c r="B50" i="2"/>
  <c r="B11" i="2" s="1"/>
  <c r="G49" i="2"/>
  <c r="G10" i="2" s="1"/>
  <c r="E49" i="2"/>
  <c r="E10" i="2" s="1"/>
  <c r="D49" i="2"/>
  <c r="D10" i="2" s="1"/>
  <c r="C49" i="2"/>
  <c r="B49" i="2"/>
  <c r="B10" i="2" s="1"/>
  <c r="G48" i="2"/>
  <c r="G9" i="2" s="1"/>
  <c r="E48" i="2"/>
  <c r="E9" i="2" s="1"/>
  <c r="D48" i="2"/>
  <c r="D9" i="2" s="1"/>
  <c r="C48" i="2"/>
  <c r="C9" i="2" s="1"/>
  <c r="B48" i="2"/>
  <c r="B9" i="2" s="1"/>
  <c r="G47" i="2"/>
  <c r="E47" i="2"/>
  <c r="D47" i="2"/>
  <c r="D8" i="2" s="1"/>
  <c r="C47" i="2"/>
  <c r="C8" i="2" s="1"/>
  <c r="B47" i="2"/>
  <c r="B8" i="2" s="1"/>
  <c r="G43" i="2"/>
  <c r="F43" i="2"/>
  <c r="E43" i="2"/>
  <c r="D43" i="2"/>
  <c r="C43" i="2"/>
  <c r="B43" i="2"/>
  <c r="H42" i="2"/>
  <c r="H41" i="2"/>
  <c r="H40" i="2"/>
  <c r="H39" i="2"/>
  <c r="H38" i="2"/>
  <c r="H37" i="2"/>
  <c r="H36" i="2"/>
  <c r="H35" i="2"/>
  <c r="H34" i="2"/>
  <c r="G30" i="2"/>
  <c r="F30" i="2"/>
  <c r="E30" i="2"/>
  <c r="D30" i="2"/>
  <c r="C30" i="2"/>
  <c r="B30" i="2"/>
  <c r="H29" i="2"/>
  <c r="H28" i="2"/>
  <c r="H27" i="2"/>
  <c r="H26" i="2"/>
  <c r="H25" i="2"/>
  <c r="H24" i="2"/>
  <c r="H23" i="2"/>
  <c r="H22" i="2"/>
  <c r="H21" i="2"/>
  <c r="E16" i="2"/>
  <c r="C15" i="2"/>
  <c r="C14" i="2"/>
  <c r="D13" i="2"/>
  <c r="B12" i="2"/>
  <c r="C10" i="2"/>
  <c r="G8" i="2"/>
  <c r="E8" i="2"/>
  <c r="G58" i="1"/>
  <c r="G22" i="1" s="1"/>
  <c r="G57" i="1"/>
  <c r="G21" i="1" s="1"/>
  <c r="G56" i="1"/>
  <c r="G20" i="1" s="1"/>
  <c r="G55" i="1"/>
  <c r="G19" i="1" s="1"/>
  <c r="G54" i="1"/>
  <c r="G18" i="1" s="1"/>
  <c r="G53" i="1"/>
  <c r="G17" i="1" s="1"/>
  <c r="G52" i="1"/>
  <c r="G16" i="1" s="1"/>
  <c r="G51" i="1"/>
  <c r="G15" i="1" s="1"/>
  <c r="G50" i="1"/>
  <c r="G14" i="1" s="1"/>
  <c r="E58" i="1"/>
  <c r="E22" i="1" s="1"/>
  <c r="E57" i="1"/>
  <c r="E21" i="1" s="1"/>
  <c r="E56" i="1"/>
  <c r="E20" i="1" s="1"/>
  <c r="E55" i="1"/>
  <c r="E19" i="1" s="1"/>
  <c r="E54" i="1"/>
  <c r="E18" i="1" s="1"/>
  <c r="E53" i="1"/>
  <c r="E17" i="1" s="1"/>
  <c r="E52" i="1"/>
  <c r="E16" i="1" s="1"/>
  <c r="E51" i="1"/>
  <c r="E15" i="1" s="1"/>
  <c r="E50" i="1"/>
  <c r="E14" i="1" s="1"/>
  <c r="D58" i="1"/>
  <c r="D22" i="1" s="1"/>
  <c r="D57" i="1"/>
  <c r="D21" i="1" s="1"/>
  <c r="D56" i="1"/>
  <c r="D20" i="1" s="1"/>
  <c r="D55" i="1"/>
  <c r="D19" i="1" s="1"/>
  <c r="D54" i="1"/>
  <c r="D18" i="1" s="1"/>
  <c r="D53" i="1"/>
  <c r="D17" i="1" s="1"/>
  <c r="D52" i="1"/>
  <c r="D16" i="1" s="1"/>
  <c r="D51" i="1"/>
  <c r="D15" i="1" s="1"/>
  <c r="D50" i="1"/>
  <c r="D14" i="1" s="1"/>
  <c r="C58" i="1"/>
  <c r="C22" i="1" s="1"/>
  <c r="C57" i="1"/>
  <c r="C21" i="1" s="1"/>
  <c r="C56" i="1"/>
  <c r="C20" i="1" s="1"/>
  <c r="C55" i="1"/>
  <c r="C19" i="1" s="1"/>
  <c r="C54" i="1"/>
  <c r="C18" i="1" s="1"/>
  <c r="C53" i="1"/>
  <c r="C17" i="1" s="1"/>
  <c r="C52" i="1"/>
  <c r="C16" i="1" s="1"/>
  <c r="C51" i="1"/>
  <c r="C15" i="1" s="1"/>
  <c r="C50" i="1"/>
  <c r="C14" i="1" s="1"/>
  <c r="B58" i="1"/>
  <c r="B22" i="1" s="1"/>
  <c r="B57" i="1"/>
  <c r="B21" i="1" s="1"/>
  <c r="B56" i="1"/>
  <c r="B20" i="1" s="1"/>
  <c r="B55" i="1"/>
  <c r="B19" i="1" s="1"/>
  <c r="B54" i="1"/>
  <c r="B18" i="1" s="1"/>
  <c r="B53" i="1"/>
  <c r="B17" i="1" s="1"/>
  <c r="B52" i="1"/>
  <c r="B16" i="1" s="1"/>
  <c r="B51" i="1"/>
  <c r="B15" i="1" s="1"/>
  <c r="B50" i="1"/>
  <c r="B14" i="1" s="1"/>
  <c r="I33" i="4" l="1"/>
  <c r="H56" i="3"/>
  <c r="H56" i="5"/>
  <c r="B17" i="3"/>
  <c r="I20" i="3"/>
  <c r="I33" i="3"/>
  <c r="H30" i="2"/>
  <c r="I30" i="2" s="1"/>
  <c r="B17" i="4"/>
  <c r="H8" i="4"/>
  <c r="E17" i="4"/>
  <c r="E17" i="5"/>
  <c r="H10" i="5"/>
  <c r="H17" i="5" s="1"/>
  <c r="H11" i="4"/>
  <c r="C17" i="4"/>
  <c r="I17" i="3"/>
  <c r="B7" i="1"/>
  <c r="G23" i="1"/>
  <c r="H20" i="1"/>
  <c r="H84" i="2"/>
  <c r="I84" i="2" s="1"/>
  <c r="H10" i="2"/>
  <c r="C17" i="2"/>
  <c r="E17" i="2"/>
  <c r="H12" i="2"/>
  <c r="E56" i="2"/>
  <c r="H49" i="2"/>
  <c r="H11" i="2"/>
  <c r="H53" i="2"/>
  <c r="H15" i="2"/>
  <c r="H70" i="2"/>
  <c r="I70" i="2" s="1"/>
  <c r="G17" i="2"/>
  <c r="H43" i="2"/>
  <c r="G56" i="2"/>
  <c r="H55" i="2"/>
  <c r="B17" i="2"/>
  <c r="H16" i="2"/>
  <c r="H47" i="2"/>
  <c r="H9" i="2"/>
  <c r="H51" i="2"/>
  <c r="H13" i="2"/>
  <c r="H14" i="2"/>
  <c r="D17" i="2"/>
  <c r="H48" i="2"/>
  <c r="H50" i="2"/>
  <c r="H52" i="2"/>
  <c r="H54" i="2"/>
  <c r="C56" i="2"/>
  <c r="B56" i="2"/>
  <c r="H8" i="2"/>
  <c r="D56" i="2"/>
  <c r="H21" i="1"/>
  <c r="H14" i="1"/>
  <c r="H22" i="1"/>
  <c r="H17" i="1"/>
  <c r="D23" i="1"/>
  <c r="H19" i="1"/>
  <c r="H16" i="1"/>
  <c r="C23" i="1"/>
  <c r="E23" i="1"/>
  <c r="H18" i="1"/>
  <c r="H15" i="1"/>
  <c r="B23" i="1"/>
  <c r="G98" i="1"/>
  <c r="F98" i="1"/>
  <c r="E98" i="1"/>
  <c r="D98" i="1"/>
  <c r="C98" i="1"/>
  <c r="B98" i="1"/>
  <c r="H97" i="1"/>
  <c r="H96" i="1"/>
  <c r="H95" i="1"/>
  <c r="H94" i="1"/>
  <c r="H93" i="1"/>
  <c r="H92" i="1"/>
  <c r="H91" i="1"/>
  <c r="H90" i="1"/>
  <c r="H89" i="1"/>
  <c r="G59" i="1"/>
  <c r="F59" i="1"/>
  <c r="E59" i="1"/>
  <c r="D59" i="1"/>
  <c r="C59" i="1"/>
  <c r="B59" i="1"/>
  <c r="H58" i="1"/>
  <c r="H57" i="1"/>
  <c r="H56" i="1"/>
  <c r="H55" i="1"/>
  <c r="H54" i="1"/>
  <c r="H53" i="1"/>
  <c r="H52" i="1"/>
  <c r="H51" i="1"/>
  <c r="H50" i="1"/>
  <c r="G47" i="1"/>
  <c r="F47" i="1"/>
  <c r="E47" i="1"/>
  <c r="D47" i="1"/>
  <c r="C47" i="1"/>
  <c r="B47" i="1"/>
  <c r="H46" i="1"/>
  <c r="H45" i="1"/>
  <c r="H44" i="1"/>
  <c r="H43" i="1"/>
  <c r="H42" i="1"/>
  <c r="H41" i="1"/>
  <c r="H40" i="1"/>
  <c r="H39" i="1"/>
  <c r="H38" i="1"/>
  <c r="H17" i="4" l="1"/>
  <c r="I20" i="4" s="1"/>
  <c r="B9" i="1"/>
  <c r="I17" i="5"/>
  <c r="B8" i="1"/>
  <c r="I17" i="4"/>
  <c r="I33" i="2"/>
  <c r="I43" i="2"/>
  <c r="H17" i="2"/>
  <c r="H56" i="2"/>
  <c r="H23" i="1"/>
  <c r="H98" i="1"/>
  <c r="H59" i="1"/>
  <c r="H47" i="1"/>
  <c r="I17" i="2" l="1"/>
  <c r="B6" i="1"/>
  <c r="B10" i="1" s="1"/>
  <c r="I20" i="2"/>
  <c r="G85" i="1"/>
  <c r="F85" i="1"/>
  <c r="E85" i="1"/>
  <c r="D85" i="1"/>
  <c r="C85" i="1"/>
  <c r="B85" i="1"/>
  <c r="H84" i="1"/>
  <c r="H83" i="1"/>
  <c r="H82" i="1"/>
  <c r="H81" i="1"/>
  <c r="H80" i="1"/>
  <c r="H79" i="1"/>
  <c r="H78" i="1"/>
  <c r="H77" i="1"/>
  <c r="H76" i="1"/>
  <c r="G72" i="1"/>
  <c r="F72" i="1"/>
  <c r="E72" i="1"/>
  <c r="D72" i="1"/>
  <c r="C72" i="1"/>
  <c r="B72" i="1"/>
  <c r="H71" i="1"/>
  <c r="H70" i="1"/>
  <c r="H69" i="1"/>
  <c r="H68" i="1"/>
  <c r="H67" i="1"/>
  <c r="H66" i="1"/>
  <c r="H65" i="1"/>
  <c r="H64" i="1"/>
  <c r="H63" i="1"/>
  <c r="G35" i="1"/>
  <c r="F35" i="1"/>
  <c r="E35" i="1"/>
  <c r="D35" i="1"/>
  <c r="C35" i="1"/>
  <c r="B35" i="1"/>
  <c r="H34" i="1"/>
  <c r="H33" i="1"/>
  <c r="H32" i="1"/>
  <c r="H31" i="1"/>
  <c r="H30" i="1"/>
  <c r="H29" i="1"/>
  <c r="H28" i="1"/>
  <c r="H27" i="1"/>
  <c r="H26" i="1"/>
  <c r="H35" i="1" l="1"/>
  <c r="H85" i="1"/>
  <c r="H72" i="1"/>
  <c r="D10" i="1" l="1"/>
  <c r="B5" i="1"/>
</calcChain>
</file>

<file path=xl/sharedStrings.xml><?xml version="1.0" encoding="utf-8"?>
<sst xmlns="http://schemas.openxmlformats.org/spreadsheetml/2006/main" count="691" uniqueCount="47">
  <si>
    <t>Applicant Name:</t>
  </si>
  <si>
    <t>Applicant IRN:</t>
  </si>
  <si>
    <t>Messages:</t>
  </si>
  <si>
    <t>Age Band Distribution</t>
  </si>
  <si>
    <t>Birth - Age 5</t>
  </si>
  <si>
    <t>K - Grade 5</t>
  </si>
  <si>
    <t>Middle School</t>
  </si>
  <si>
    <t>High School</t>
  </si>
  <si>
    <t>Total</t>
  </si>
  <si>
    <t>TOTALS</t>
  </si>
  <si>
    <t>Salaries
100</t>
  </si>
  <si>
    <t>Retirement Fringe Benefits
200</t>
  </si>
  <si>
    <t>Purchased Services
400</t>
  </si>
  <si>
    <t>Supplies
500</t>
  </si>
  <si>
    <t>Capital Outlay
600</t>
  </si>
  <si>
    <t>Other
800</t>
  </si>
  <si>
    <t>Instruction</t>
  </si>
  <si>
    <t>Support Services</t>
  </si>
  <si>
    <t>Governance/Admin</t>
  </si>
  <si>
    <t>Prof Development</t>
  </si>
  <si>
    <t>Family/Community</t>
  </si>
  <si>
    <t>Safety</t>
  </si>
  <si>
    <t>Facilities</t>
  </si>
  <si>
    <t>Transportation</t>
  </si>
  <si>
    <t>Nonpublic</t>
  </si>
  <si>
    <t>YEAR 2</t>
  </si>
  <si>
    <t>YEAR 3</t>
  </si>
  <si>
    <t xml:space="preserve">YEAR 1 TOTAL </t>
  </si>
  <si>
    <t>YEAR 1 Initial
(July 1, 2020)
To be entered into the CCIP Budget at time of application</t>
  </si>
  <si>
    <t>Available to Budget</t>
  </si>
  <si>
    <t>YEAR 1 Secondary 
(Allocated 
October 1, 2020)</t>
  </si>
  <si>
    <t>YEAR 4</t>
  </si>
  <si>
    <t>Available Funding</t>
  </si>
  <si>
    <t>Complete this tab ONLY for the proposed Birth through Age 5 model site. 
Please see the Instructions tab for more information.</t>
  </si>
  <si>
    <t>Complete this tab ONLY for the proposed Grades K-5 model site. 
Please see the Instructions tab for more information.</t>
  </si>
  <si>
    <t>YEAR 1 Initial
(July 1, 2020)</t>
  </si>
  <si>
    <t>Complete this tab ONLY for the proposed Middle School model site. 
Please see the Instructions tab for more information.</t>
  </si>
  <si>
    <t>Complete this tab ONLY for the proposed High School model site. 
Please see the Instructions tab for more information.</t>
  </si>
  <si>
    <t>CLSD Budget Worksheet Instructions</t>
  </si>
  <si>
    <t>Please note that Year 1 has two budget grids - one for initially awarded funds (July 1, 2020) and additional funding that will be available on or soon after October 1, 2020 when Federal Fiscal Year 2 funds are received by the Department. The overall Year 1 budget total will be automatically calculated.</t>
  </si>
  <si>
    <t>If your proposed budget is below or above the allowable amount for a given budget period, the cell will be highlighted and a message will be displayed. If your budget indicates more spending than the allowable total, please modify the appropriate budget tab to stay within the allowable total.</t>
  </si>
  <si>
    <t>1. Enter the Organization Name and IRN in the Summary tab.</t>
  </si>
  <si>
    <t xml:space="preserve">2. For each age/grade band for which you are requesting subgrant funding, enter your proposed budget in the appropriate tab in the green-highlighted cells for each of the 4 years. </t>
  </si>
  <si>
    <t>3. After completing all applicable age/grade band tabs, review the Summary tab. This contains your total planned expenditures.</t>
  </si>
  <si>
    <r>
      <t xml:space="preserve">4. Enter into the CCIP budget grid ONLY the amounts displayed in the </t>
    </r>
    <r>
      <rPr>
        <b/>
        <sz val="11"/>
        <color theme="1"/>
        <rFont val="Calibri"/>
        <family val="2"/>
        <scheme val="minor"/>
      </rPr>
      <t>Year 1 Initial</t>
    </r>
    <r>
      <rPr>
        <sz val="11"/>
        <color theme="1"/>
        <rFont val="Calibri"/>
        <family val="2"/>
        <scheme val="minor"/>
      </rPr>
      <t xml:space="preserve"> section of the Summary tab (rows 25 - 35). </t>
    </r>
  </si>
  <si>
    <t>5. Complete your budget narrative. Please be certain that your budget narrative clearly indicates the planned expenditures by both cost code and appropriate age/grade band for each period of the grant.</t>
  </si>
  <si>
    <t xml:space="preserve">Please enter your budget for four (4) years in the tab for each age/grade band for which you are proposing to develop a model site. 
You will enter ONLY the Year 1 Initial budget information from this summary tab into the CCIP.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</si>
</sst>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0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44" fontId="0" fillId="0" borderId="1" xfId="1" applyFont="1" applyBorder="1"/>
    <xf numFmtId="44" fontId="3" fillId="0" borderId="1" xfId="1" applyFont="1" applyBorder="1"/>
    <xf numFmtId="44" fontId="0" fillId="2" borderId="1" xfId="1" applyFont="1" applyFill="1" applyBorder="1" applyProtection="1">
      <protection locked="0"/>
    </xf>
    <xf numFmtId="44" fontId="3" fillId="2" borderId="1" xfId="1" applyFont="1" applyFill="1" applyBorder="1"/>
    <xf numFmtId="44" fontId="0" fillId="3" borderId="1" xfId="1" applyFont="1" applyFill="1" applyBorder="1" applyProtection="1">
      <protection locked="0"/>
    </xf>
    <xf numFmtId="44" fontId="3" fillId="3" borderId="1" xfId="1" applyFont="1" applyFill="1" applyBorder="1"/>
    <xf numFmtId="44" fontId="0" fillId="4" borderId="1" xfId="1" applyFont="1" applyFill="1" applyBorder="1" applyProtection="1">
      <protection locked="0"/>
    </xf>
    <xf numFmtId="44" fontId="3" fillId="4" borderId="1" xfId="1" applyFont="1" applyFill="1" applyBorder="1"/>
    <xf numFmtId="0" fontId="2" fillId="0" borderId="0" xfId="0" applyFont="1"/>
    <xf numFmtId="0" fontId="2" fillId="5" borderId="1" xfId="0" applyFont="1" applyFill="1" applyBorder="1" applyAlignment="1">
      <alignment horizontal="center" vertical="center" wrapText="1"/>
    </xf>
    <xf numFmtId="44" fontId="0" fillId="5" borderId="1" xfId="1" applyFont="1" applyFill="1" applyBorder="1"/>
    <xf numFmtId="0" fontId="2" fillId="5" borderId="1" xfId="0" applyFont="1" applyFill="1" applyBorder="1" applyAlignment="1" applyProtection="1">
      <alignment horizontal="center" vertical="center" wrapText="1"/>
    </xf>
    <xf numFmtId="44" fontId="0" fillId="5" borderId="1" xfId="1" applyFont="1" applyFill="1" applyBorder="1" applyProtection="1"/>
    <xf numFmtId="0" fontId="0" fillId="8" borderId="0" xfId="0" applyFill="1"/>
    <xf numFmtId="0" fontId="2" fillId="0" borderId="0" xfId="0" applyFont="1" applyAlignment="1">
      <alignment horizontal="right"/>
    </xf>
    <xf numFmtId="0" fontId="0" fillId="0" borderId="2" xfId="0" applyBorder="1" applyProtection="1">
      <protection locked="0"/>
    </xf>
    <xf numFmtId="44" fontId="0" fillId="5" borderId="0" xfId="1" applyFont="1" applyFill="1" applyBorder="1" applyProtection="1"/>
    <xf numFmtId="0" fontId="2" fillId="7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Protection="1"/>
    <xf numFmtId="44" fontId="0" fillId="3" borderId="1" xfId="1" applyFont="1" applyFill="1" applyBorder="1" applyProtection="1"/>
    <xf numFmtId="44" fontId="3" fillId="3" borderId="1" xfId="1" applyFont="1" applyFill="1" applyBorder="1" applyProtection="1"/>
    <xf numFmtId="0" fontId="2" fillId="3" borderId="0" xfId="0" applyFont="1" applyFill="1" applyBorder="1" applyProtection="1"/>
    <xf numFmtId="44" fontId="0" fillId="3" borderId="0" xfId="1" applyFont="1" applyFill="1" applyBorder="1" applyProtection="1"/>
    <xf numFmtId="44" fontId="3" fillId="3" borderId="0" xfId="1" applyFont="1" applyFill="1" applyBorder="1" applyProtection="1"/>
    <xf numFmtId="44" fontId="0" fillId="9" borderId="1" xfId="1" applyFont="1" applyFill="1" applyBorder="1" applyProtection="1">
      <protection locked="0"/>
    </xf>
    <xf numFmtId="44" fontId="3" fillId="9" borderId="1" xfId="1" applyFont="1" applyFill="1" applyBorder="1"/>
    <xf numFmtId="44" fontId="0" fillId="0" borderId="0" xfId="1" applyFont="1" applyBorder="1"/>
    <xf numFmtId="44" fontId="0" fillId="5" borderId="0" xfId="1" applyFont="1" applyFill="1" applyBorder="1"/>
    <xf numFmtId="44" fontId="3" fillId="0" borderId="0" xfId="1" applyFont="1" applyBorder="1"/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Protection="1"/>
    <xf numFmtId="44" fontId="0" fillId="2" borderId="1" xfId="1" applyFont="1" applyFill="1" applyBorder="1" applyProtection="1"/>
    <xf numFmtId="44" fontId="3" fillId="2" borderId="1" xfId="1" applyFont="1" applyFill="1" applyBorder="1" applyProtection="1"/>
    <xf numFmtId="0" fontId="2" fillId="2" borderId="0" xfId="0" applyFont="1" applyFill="1" applyBorder="1" applyProtection="1"/>
    <xf numFmtId="44" fontId="0" fillId="2" borderId="0" xfId="1" applyFont="1" applyFill="1" applyBorder="1" applyProtection="1"/>
    <xf numFmtId="44" fontId="3" fillId="2" borderId="0" xfId="1" applyFont="1" applyFill="1" applyBorder="1" applyProtection="1"/>
    <xf numFmtId="0" fontId="2" fillId="0" borderId="0" xfId="0" applyFont="1" applyBorder="1" applyProtection="1"/>
    <xf numFmtId="0" fontId="0" fillId="0" borderId="0" xfId="0" applyBorder="1" applyProtection="1"/>
    <xf numFmtId="0" fontId="3" fillId="0" borderId="0" xfId="0" applyFont="1" applyBorder="1" applyProtection="1"/>
    <xf numFmtId="0" fontId="0" fillId="0" borderId="0" xfId="0" applyProtection="1"/>
    <xf numFmtId="0" fontId="2" fillId="4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Protection="1"/>
    <xf numFmtId="44" fontId="0" fillId="4" borderId="1" xfId="1" applyFont="1" applyFill="1" applyBorder="1" applyProtection="1"/>
    <xf numFmtId="44" fontId="3" fillId="4" borderId="1" xfId="1" applyFont="1" applyFill="1" applyBorder="1" applyProtection="1"/>
    <xf numFmtId="0" fontId="2" fillId="4" borderId="0" xfId="0" applyFont="1" applyFill="1" applyBorder="1" applyProtection="1"/>
    <xf numFmtId="44" fontId="0" fillId="4" borderId="0" xfId="1" applyFont="1" applyFill="1" applyBorder="1" applyProtection="1"/>
    <xf numFmtId="44" fontId="3" fillId="4" borderId="0" xfId="1" applyFont="1" applyFill="1" applyBorder="1" applyProtection="1"/>
    <xf numFmtId="0" fontId="2" fillId="9" borderId="1" xfId="0" applyFont="1" applyFill="1" applyBorder="1" applyAlignment="1" applyProtection="1">
      <alignment horizontal="center" vertical="center"/>
    </xf>
    <xf numFmtId="0" fontId="2" fillId="9" borderId="1" xfId="0" applyFont="1" applyFill="1" applyBorder="1" applyAlignment="1" applyProtection="1">
      <alignment horizontal="center" vertical="center" wrapText="1"/>
    </xf>
    <xf numFmtId="0" fontId="2" fillId="9" borderId="1" xfId="0" applyFont="1" applyFill="1" applyBorder="1" applyProtection="1"/>
    <xf numFmtId="44" fontId="0" fillId="9" borderId="1" xfId="1" applyFont="1" applyFill="1" applyBorder="1" applyProtection="1"/>
    <xf numFmtId="44" fontId="3" fillId="9" borderId="1" xfId="1" applyFont="1" applyFill="1" applyBorder="1" applyProtection="1"/>
    <xf numFmtId="0" fontId="2" fillId="9" borderId="0" xfId="0" applyFont="1" applyFill="1" applyBorder="1" applyProtection="1"/>
    <xf numFmtId="44" fontId="0" fillId="9" borderId="0" xfId="1" applyFont="1" applyFill="1" applyBorder="1" applyProtection="1"/>
    <xf numFmtId="44" fontId="3" fillId="9" borderId="0" xfId="1" applyFont="1" applyFill="1" applyBorder="1" applyProtection="1"/>
    <xf numFmtId="0" fontId="0" fillId="0" borderId="0" xfId="0" applyAlignment="1">
      <alignment horizontal="left" wrapText="1"/>
    </xf>
    <xf numFmtId="0" fontId="0" fillId="8" borderId="0" xfId="0" applyFill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44" fontId="0" fillId="0" borderId="0" xfId="1" applyFont="1"/>
    <xf numFmtId="44" fontId="0" fillId="5" borderId="0" xfId="1" applyFont="1" applyFill="1"/>
    <xf numFmtId="44" fontId="3" fillId="0" borderId="0" xfId="1" applyFont="1"/>
    <xf numFmtId="0" fontId="3" fillId="0" borderId="0" xfId="0" applyFont="1"/>
    <xf numFmtId="0" fontId="2" fillId="7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44" fontId="0" fillId="3" borderId="1" xfId="1" applyFont="1" applyFill="1" applyBorder="1"/>
    <xf numFmtId="0" fontId="2" fillId="3" borderId="0" xfId="0" applyFont="1" applyFill="1"/>
    <xf numFmtId="44" fontId="0" fillId="3" borderId="0" xfId="1" applyFont="1" applyFill="1"/>
    <xf numFmtId="44" fontId="3" fillId="3" borderId="0" xfId="1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44" fontId="0" fillId="2" borderId="1" xfId="1" applyFont="1" applyFill="1" applyBorder="1"/>
    <xf numFmtId="0" fontId="2" fillId="2" borderId="0" xfId="0" applyFont="1" applyFill="1"/>
    <xf numFmtId="44" fontId="0" fillId="2" borderId="0" xfId="1" applyFont="1" applyFill="1"/>
    <xf numFmtId="44" fontId="3" fillId="2" borderId="0" xfId="1" applyFont="1" applyFill="1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/>
    <xf numFmtId="44" fontId="0" fillId="4" borderId="1" xfId="1" applyFont="1" applyFill="1" applyBorder="1"/>
    <xf numFmtId="0" fontId="2" fillId="4" borderId="0" xfId="0" applyFont="1" applyFill="1"/>
    <xf numFmtId="44" fontId="0" fillId="4" borderId="0" xfId="1" applyFont="1" applyFill="1"/>
    <xf numFmtId="44" fontId="3" fillId="4" borderId="0" xfId="1" applyFont="1" applyFill="1"/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/>
    <xf numFmtId="44" fontId="0" fillId="9" borderId="1" xfId="1" applyFont="1" applyFill="1" applyBorder="1"/>
    <xf numFmtId="0" fontId="2" fillId="9" borderId="0" xfId="0" applyFont="1" applyFill="1"/>
    <xf numFmtId="44" fontId="0" fillId="9" borderId="0" xfId="1" applyFont="1" applyFill="1"/>
    <xf numFmtId="44" fontId="3" fillId="9" borderId="0" xfId="1" applyFont="1" applyFill="1"/>
    <xf numFmtId="0" fontId="2" fillId="0" borderId="0" xfId="0" applyFont="1" applyAlignment="1" applyProtection="1">
      <alignment horizontal="right"/>
    </xf>
    <xf numFmtId="0" fontId="0" fillId="0" borderId="2" xfId="0" applyBorder="1" applyProtection="1"/>
    <xf numFmtId="0" fontId="2" fillId="0" borderId="0" xfId="0" applyFont="1" applyProtection="1"/>
    <xf numFmtId="44" fontId="0" fillId="0" borderId="0" xfId="1" applyFont="1" applyProtection="1"/>
    <xf numFmtId="44" fontId="2" fillId="0" borderId="0" xfId="1" applyFont="1" applyProtection="1"/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Protection="1"/>
    <xf numFmtId="44" fontId="0" fillId="0" borderId="1" xfId="1" applyFont="1" applyBorder="1" applyProtection="1"/>
    <xf numFmtId="44" fontId="3" fillId="0" borderId="1" xfId="1" applyFont="1" applyBorder="1" applyProtection="1"/>
    <xf numFmtId="0" fontId="2" fillId="8" borderId="1" xfId="0" applyFont="1" applyFill="1" applyBorder="1" applyAlignment="1" applyProtection="1">
      <alignment horizontal="center" vertical="center" wrapText="1"/>
    </xf>
    <xf numFmtId="0" fontId="2" fillId="8" borderId="1" xfId="0" applyFont="1" applyFill="1" applyBorder="1" applyProtection="1"/>
    <xf numFmtId="44" fontId="0" fillId="8" borderId="1" xfId="1" applyFont="1" applyFill="1" applyBorder="1" applyProtection="1"/>
    <xf numFmtId="44" fontId="3" fillId="8" borderId="1" xfId="1" applyFont="1" applyFill="1" applyBorder="1"/>
    <xf numFmtId="0" fontId="2" fillId="8" borderId="0" xfId="0" applyFont="1" applyFill="1" applyBorder="1" applyProtection="1"/>
    <xf numFmtId="44" fontId="0" fillId="8" borderId="0" xfId="1" applyFont="1" applyFill="1" applyBorder="1" applyProtection="1"/>
    <xf numFmtId="44" fontId="3" fillId="8" borderId="0" xfId="1" applyFont="1" applyFill="1" applyBorder="1" applyProtection="1"/>
    <xf numFmtId="0" fontId="2" fillId="8" borderId="1" xfId="0" applyFont="1" applyFill="1" applyBorder="1" applyAlignment="1">
      <alignment horizontal="center" vertical="center" wrapText="1"/>
    </xf>
    <xf numFmtId="44" fontId="0" fillId="8" borderId="1" xfId="1" applyFont="1" applyFill="1" applyBorder="1"/>
    <xf numFmtId="44" fontId="0" fillId="8" borderId="0" xfId="1" applyFont="1" applyFill="1"/>
    <xf numFmtId="44" fontId="3" fillId="8" borderId="0" xfId="1" applyFont="1" applyFill="1"/>
    <xf numFmtId="0" fontId="2" fillId="8" borderId="1" xfId="0" applyFont="1" applyFill="1" applyBorder="1"/>
    <xf numFmtId="0" fontId="2" fillId="8" borderId="0" xfId="0" applyFont="1" applyFill="1"/>
    <xf numFmtId="0" fontId="0" fillId="0" borderId="0" xfId="0" applyAlignment="1" applyProtection="1">
      <alignment horizontal="left"/>
    </xf>
    <xf numFmtId="0" fontId="2" fillId="6" borderId="0" xfId="0" applyFont="1" applyFill="1" applyAlignment="1" applyProtection="1">
      <alignment horizontal="center" wrapText="1"/>
    </xf>
    <xf numFmtId="0" fontId="0" fillId="0" borderId="2" xfId="0" applyBorder="1" applyAlignment="1" applyProtection="1">
      <alignment horizontal="left"/>
      <protection locked="0"/>
    </xf>
    <xf numFmtId="0" fontId="2" fillId="6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/>
    </xf>
    <xf numFmtId="0" fontId="0" fillId="0" borderId="2" xfId="0" applyBorder="1" applyAlignment="1" applyProtection="1">
      <alignment horizontal="left"/>
    </xf>
  </cellXfs>
  <cellStyles count="2">
    <cellStyle name="Currency" xfId="1" builtinId="4"/>
    <cellStyle name="Normal" xfId="0" builtinId="0"/>
  </cellStyles>
  <dxfs count="114">
    <dxf>
      <fill>
        <patternFill>
          <bgColor rgb="FFFF0000"/>
        </patternFill>
      </fill>
    </dxf>
    <dxf>
      <fill>
        <patternFill>
          <bgColor rgb="FF0DF123"/>
        </patternFill>
      </fill>
    </dxf>
    <dxf>
      <fill>
        <patternFill>
          <bgColor rgb="FF0DF123"/>
        </patternFill>
      </fill>
    </dxf>
    <dxf>
      <fill>
        <patternFill>
          <bgColor rgb="FF0DF123"/>
        </patternFill>
      </fill>
    </dxf>
    <dxf>
      <fill>
        <patternFill>
          <bgColor rgb="FF0DF123"/>
        </patternFill>
      </fill>
    </dxf>
    <dxf>
      <fill>
        <patternFill>
          <bgColor rgb="FF0DF123"/>
        </patternFill>
      </fill>
    </dxf>
    <dxf>
      <fill>
        <patternFill>
          <bgColor rgb="FF0DF123"/>
        </patternFill>
      </fill>
    </dxf>
    <dxf>
      <font>
        <color rgb="FFC00000"/>
      </font>
      <fill>
        <patternFill>
          <bgColor rgb="FFFF99FF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99FF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99FF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99FF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99FF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99FF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99FF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99FF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99FF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rgb="FF0DF123"/>
        </patternFill>
      </fill>
    </dxf>
    <dxf>
      <font>
        <color rgb="FFC00000"/>
      </font>
      <fill>
        <patternFill>
          <bgColor rgb="FFFF99FF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DF123"/>
        </patternFill>
      </fill>
    </dxf>
    <dxf>
      <fill>
        <patternFill>
          <bgColor rgb="FF0DF123"/>
        </patternFill>
      </fill>
    </dxf>
    <dxf>
      <fill>
        <patternFill>
          <bgColor rgb="FF0DF123"/>
        </patternFill>
      </fill>
    </dxf>
    <dxf>
      <fill>
        <patternFill>
          <bgColor rgb="FF0DF123"/>
        </patternFill>
      </fill>
    </dxf>
    <dxf>
      <fill>
        <patternFill>
          <bgColor rgb="FF0DF123"/>
        </patternFill>
      </fill>
    </dxf>
    <dxf>
      <fill>
        <patternFill>
          <bgColor rgb="FF0DF123"/>
        </patternFill>
      </fill>
    </dxf>
    <dxf>
      <font>
        <color rgb="FFC00000"/>
      </font>
      <fill>
        <patternFill>
          <bgColor rgb="FFFF99FF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99FF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99FF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99FF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99FF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99FF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99FF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99FF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99FF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rgb="FF0DF123"/>
        </patternFill>
      </fill>
    </dxf>
    <dxf>
      <font>
        <color rgb="FFC00000"/>
      </font>
      <fill>
        <patternFill>
          <bgColor rgb="FFFF99FF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DF123"/>
        </patternFill>
      </fill>
    </dxf>
    <dxf>
      <fill>
        <patternFill>
          <bgColor rgb="FF0DF123"/>
        </patternFill>
      </fill>
    </dxf>
    <dxf>
      <fill>
        <patternFill>
          <bgColor rgb="FF0DF123"/>
        </patternFill>
      </fill>
    </dxf>
    <dxf>
      <fill>
        <patternFill>
          <bgColor rgb="FF0DF123"/>
        </patternFill>
      </fill>
    </dxf>
    <dxf>
      <fill>
        <patternFill>
          <bgColor rgb="FF0DF123"/>
        </patternFill>
      </fill>
    </dxf>
    <dxf>
      <fill>
        <patternFill>
          <bgColor rgb="FF0DF123"/>
        </patternFill>
      </fill>
    </dxf>
    <dxf>
      <font>
        <color rgb="FFC00000"/>
      </font>
      <fill>
        <patternFill>
          <bgColor rgb="FFFF99FF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99FF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99FF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99FF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99FF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99FF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99FF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99FF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99FF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rgb="FF0DF123"/>
        </patternFill>
      </fill>
    </dxf>
    <dxf>
      <font>
        <color rgb="FFC00000"/>
      </font>
      <fill>
        <patternFill>
          <bgColor rgb="FFFF99FF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DF123"/>
        </patternFill>
      </fill>
    </dxf>
    <dxf>
      <fill>
        <patternFill>
          <bgColor rgb="FF0DF123"/>
        </patternFill>
      </fill>
    </dxf>
    <dxf>
      <fill>
        <patternFill>
          <bgColor rgb="FF0DF123"/>
        </patternFill>
      </fill>
    </dxf>
    <dxf>
      <fill>
        <patternFill>
          <bgColor rgb="FF0DF123"/>
        </patternFill>
      </fill>
    </dxf>
    <dxf>
      <fill>
        <patternFill>
          <bgColor rgb="FF0DF123"/>
        </patternFill>
      </fill>
    </dxf>
    <dxf>
      <fill>
        <patternFill>
          <bgColor rgb="FF0DF123"/>
        </patternFill>
      </fill>
    </dxf>
    <dxf>
      <font>
        <color rgb="FFC00000"/>
      </font>
      <fill>
        <patternFill>
          <bgColor rgb="FFFF99FF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99FF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99FF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99FF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99FF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99FF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99FF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99FF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99FF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rgb="FF0DF123"/>
        </patternFill>
      </fill>
    </dxf>
    <dxf>
      <font>
        <color rgb="FFC00000"/>
      </font>
      <fill>
        <patternFill>
          <bgColor rgb="FFFF99FF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DF123"/>
      <color rgb="FFFF99FF"/>
      <color rgb="FF00FF00"/>
      <color rgb="FF8FFC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E368C-67FD-449D-A603-3256ED8E18DE}">
  <dimension ref="A1:A15"/>
  <sheetViews>
    <sheetView tabSelected="1" zoomScale="85" zoomScaleNormal="85" workbookViewId="0">
      <selection activeCell="A2" sqref="A2"/>
    </sheetView>
  </sheetViews>
  <sheetFormatPr defaultRowHeight="14.5" x14ac:dyDescent="0.35"/>
  <cols>
    <col min="1" max="1" width="128.453125" style="1" customWidth="1"/>
  </cols>
  <sheetData>
    <row r="1" spans="1:1" x14ac:dyDescent="0.35">
      <c r="A1" s="2" t="s">
        <v>38</v>
      </c>
    </row>
    <row r="3" spans="1:1" x14ac:dyDescent="0.35">
      <c r="A3" s="1" t="s">
        <v>41</v>
      </c>
    </row>
    <row r="5" spans="1:1" ht="29" x14ac:dyDescent="0.35">
      <c r="A5" s="1" t="s">
        <v>42</v>
      </c>
    </row>
    <row r="7" spans="1:1" ht="29" x14ac:dyDescent="0.35">
      <c r="A7" s="1" t="s">
        <v>39</v>
      </c>
    </row>
    <row r="9" spans="1:1" ht="29" x14ac:dyDescent="0.35">
      <c r="A9" s="1" t="s">
        <v>40</v>
      </c>
    </row>
    <row r="11" spans="1:1" x14ac:dyDescent="0.35">
      <c r="A11" s="67" t="s">
        <v>43</v>
      </c>
    </row>
    <row r="13" spans="1:1" x14ac:dyDescent="0.35">
      <c r="A13" s="1" t="s">
        <v>44</v>
      </c>
    </row>
    <row r="15" spans="1:1" ht="29" x14ac:dyDescent="0.35">
      <c r="A15" s="1" t="s">
        <v>45</v>
      </c>
    </row>
  </sheetData>
  <sheetProtection algorithmName="SHA-512" hashValue="N34yH7fIRLSz+Zo6zn2oConDI1RAPnXZXn0KVXhmDUk2JPqbdWa9iEAcK31bMxf3MMcp/o4ooWwUGL08NTRrAA==" saltValue="87XN45/MCJ8DzV5xiKd6lw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3"/>
  <sheetViews>
    <sheetView zoomScale="70" zoomScaleNormal="70" workbookViewId="0">
      <selection activeCell="A2" sqref="A2"/>
    </sheetView>
  </sheetViews>
  <sheetFormatPr defaultRowHeight="14.5" x14ac:dyDescent="0.35"/>
  <cols>
    <col min="1" max="1" width="32" customWidth="1"/>
    <col min="2" max="2" width="25.81640625" customWidth="1"/>
    <col min="3" max="7" width="17" customWidth="1"/>
    <col min="8" max="8" width="24.26953125" customWidth="1"/>
  </cols>
  <sheetData>
    <row r="1" spans="1:8" ht="34.5" customHeight="1" x14ac:dyDescent="0.35">
      <c r="A1" s="125" t="s">
        <v>46</v>
      </c>
      <c r="B1" s="125"/>
      <c r="C1" s="125"/>
      <c r="D1" s="125"/>
      <c r="E1" s="125"/>
      <c r="F1" s="125"/>
      <c r="G1" s="125"/>
      <c r="H1" s="125"/>
    </row>
    <row r="2" spans="1:8" s="23" customFormat="1" x14ac:dyDescent="0.35">
      <c r="A2" s="50"/>
      <c r="B2" s="50"/>
      <c r="C2" s="50"/>
      <c r="D2" s="50"/>
      <c r="E2" s="50"/>
      <c r="F2" s="50"/>
      <c r="G2" s="50"/>
      <c r="H2" s="50"/>
    </row>
    <row r="3" spans="1:8" s="23" customFormat="1" x14ac:dyDescent="0.35">
      <c r="A3" s="101" t="s">
        <v>0</v>
      </c>
      <c r="B3" s="126"/>
      <c r="C3" s="126"/>
      <c r="D3" s="101" t="s">
        <v>1</v>
      </c>
      <c r="E3" s="25"/>
      <c r="F3" s="50"/>
      <c r="G3" s="50"/>
      <c r="H3" s="50"/>
    </row>
    <row r="4" spans="1:8" x14ac:dyDescent="0.35">
      <c r="A4" s="50"/>
      <c r="B4" s="50"/>
      <c r="C4" s="50"/>
      <c r="D4" s="50"/>
      <c r="E4" s="50"/>
      <c r="F4" s="50"/>
      <c r="G4" s="50"/>
      <c r="H4" s="50"/>
    </row>
    <row r="5" spans="1:8" x14ac:dyDescent="0.35">
      <c r="A5" s="103" t="s">
        <v>3</v>
      </c>
      <c r="B5" s="124" t="str">
        <f>IF(B10&lt;&gt;H23,"Please enter distribution for your total requested subgrant amount.","")</f>
        <v/>
      </c>
      <c r="C5" s="124"/>
      <c r="D5" s="124"/>
      <c r="E5" s="124"/>
      <c r="F5" s="124"/>
      <c r="G5" s="50"/>
      <c r="H5" s="50"/>
    </row>
    <row r="6" spans="1:8" x14ac:dyDescent="0.35">
      <c r="A6" s="50" t="s">
        <v>4</v>
      </c>
      <c r="B6" s="104">
        <f>'Birth - Age 5'!H17</f>
        <v>0</v>
      </c>
      <c r="C6" s="50"/>
      <c r="D6" s="50"/>
      <c r="E6" s="50"/>
      <c r="F6" s="50"/>
      <c r="G6" s="50"/>
      <c r="H6" s="50"/>
    </row>
    <row r="7" spans="1:8" x14ac:dyDescent="0.35">
      <c r="A7" s="50" t="s">
        <v>5</v>
      </c>
      <c r="B7" s="104">
        <f>'Grades K-5'!H17</f>
        <v>0</v>
      </c>
      <c r="C7" s="50"/>
      <c r="D7" s="50"/>
      <c r="E7" s="50"/>
      <c r="F7" s="50"/>
      <c r="G7" s="50"/>
      <c r="H7" s="50"/>
    </row>
    <row r="8" spans="1:8" x14ac:dyDescent="0.35">
      <c r="A8" s="50" t="s">
        <v>6</v>
      </c>
      <c r="B8" s="104">
        <f>'Middle School'!H17</f>
        <v>0</v>
      </c>
      <c r="C8" s="50"/>
      <c r="D8" s="50"/>
      <c r="E8" s="50"/>
      <c r="F8" s="50"/>
      <c r="G8" s="50"/>
      <c r="H8" s="50"/>
    </row>
    <row r="9" spans="1:8" x14ac:dyDescent="0.35">
      <c r="A9" s="50" t="s">
        <v>7</v>
      </c>
      <c r="B9" s="104">
        <f>'High School'!H17</f>
        <v>0</v>
      </c>
      <c r="C9" s="50"/>
      <c r="D9" s="124"/>
      <c r="E9" s="124"/>
      <c r="F9" s="124"/>
      <c r="G9" s="124"/>
      <c r="H9" s="124"/>
    </row>
    <row r="10" spans="1:8" x14ac:dyDescent="0.35">
      <c r="A10" s="103" t="s">
        <v>8</v>
      </c>
      <c r="B10" s="105">
        <f>SUM(B6:B9)</f>
        <v>0</v>
      </c>
      <c r="C10" s="50"/>
      <c r="D10" s="124" t="str">
        <f>IF(B10&gt;0,IF(B10&lt;&gt;H23,"Your entered distribution does not equal the total requested subgrant amount entered below.",""),"")</f>
        <v/>
      </c>
      <c r="E10" s="124"/>
      <c r="F10" s="124"/>
      <c r="G10" s="124"/>
      <c r="H10" s="124"/>
    </row>
    <row r="11" spans="1:8" x14ac:dyDescent="0.35">
      <c r="A11" s="50"/>
      <c r="B11" s="50"/>
      <c r="C11" s="50"/>
      <c r="D11" s="50"/>
      <c r="E11" s="50"/>
      <c r="F11" s="50"/>
      <c r="G11" s="50"/>
      <c r="H11" s="50"/>
    </row>
    <row r="12" spans="1:8" x14ac:dyDescent="0.35">
      <c r="A12" s="50"/>
      <c r="B12" s="50"/>
      <c r="C12" s="50"/>
      <c r="D12" s="50"/>
      <c r="E12" s="50"/>
      <c r="F12" s="50"/>
      <c r="G12" s="50"/>
      <c r="H12" s="50"/>
    </row>
    <row r="13" spans="1:8" s="5" customFormat="1" ht="43.5" x14ac:dyDescent="0.35">
      <c r="A13" s="106" t="s">
        <v>9</v>
      </c>
      <c r="B13" s="107" t="s">
        <v>10</v>
      </c>
      <c r="C13" s="107" t="s">
        <v>11</v>
      </c>
      <c r="D13" s="107" t="s">
        <v>12</v>
      </c>
      <c r="E13" s="107" t="s">
        <v>13</v>
      </c>
      <c r="F13" s="21" t="s">
        <v>14</v>
      </c>
      <c r="G13" s="107" t="s">
        <v>15</v>
      </c>
      <c r="H13" s="107" t="s">
        <v>8</v>
      </c>
    </row>
    <row r="14" spans="1:8" x14ac:dyDescent="0.35">
      <c r="A14" s="108" t="s">
        <v>16</v>
      </c>
      <c r="B14" s="109">
        <f t="shared" ref="B14:E22" si="0">B50+B63+B76+B89</f>
        <v>0</v>
      </c>
      <c r="C14" s="109">
        <f t="shared" si="0"/>
        <v>0</v>
      </c>
      <c r="D14" s="109">
        <f t="shared" si="0"/>
        <v>0</v>
      </c>
      <c r="E14" s="109">
        <f t="shared" si="0"/>
        <v>0</v>
      </c>
      <c r="F14" s="22"/>
      <c r="G14" s="109">
        <f t="shared" ref="G14:G22" si="1">G50+G63+G76+G89</f>
        <v>0</v>
      </c>
      <c r="H14" s="109">
        <f>SUM(B14:G14)</f>
        <v>0</v>
      </c>
    </row>
    <row r="15" spans="1:8" x14ac:dyDescent="0.35">
      <c r="A15" s="108" t="s">
        <v>17</v>
      </c>
      <c r="B15" s="109">
        <f t="shared" si="0"/>
        <v>0</v>
      </c>
      <c r="C15" s="109">
        <f t="shared" si="0"/>
        <v>0</v>
      </c>
      <c r="D15" s="109">
        <f t="shared" si="0"/>
        <v>0</v>
      </c>
      <c r="E15" s="109">
        <f t="shared" si="0"/>
        <v>0</v>
      </c>
      <c r="F15" s="22"/>
      <c r="G15" s="109">
        <f t="shared" si="1"/>
        <v>0</v>
      </c>
      <c r="H15" s="109">
        <f t="shared" ref="H15:H22" si="2">SUM(B15:G15)</f>
        <v>0</v>
      </c>
    </row>
    <row r="16" spans="1:8" x14ac:dyDescent="0.35">
      <c r="A16" s="108" t="s">
        <v>18</v>
      </c>
      <c r="B16" s="109">
        <f t="shared" si="0"/>
        <v>0</v>
      </c>
      <c r="C16" s="109">
        <f t="shared" si="0"/>
        <v>0</v>
      </c>
      <c r="D16" s="109">
        <f t="shared" si="0"/>
        <v>0</v>
      </c>
      <c r="E16" s="109">
        <f t="shared" si="0"/>
        <v>0</v>
      </c>
      <c r="F16" s="22"/>
      <c r="G16" s="109">
        <f t="shared" si="1"/>
        <v>0</v>
      </c>
      <c r="H16" s="109">
        <f t="shared" si="2"/>
        <v>0</v>
      </c>
    </row>
    <row r="17" spans="1:8" x14ac:dyDescent="0.35">
      <c r="A17" s="108" t="s">
        <v>19</v>
      </c>
      <c r="B17" s="109">
        <f t="shared" si="0"/>
        <v>0</v>
      </c>
      <c r="C17" s="109">
        <f t="shared" si="0"/>
        <v>0</v>
      </c>
      <c r="D17" s="109">
        <f t="shared" si="0"/>
        <v>0</v>
      </c>
      <c r="E17" s="109">
        <f t="shared" si="0"/>
        <v>0</v>
      </c>
      <c r="F17" s="22"/>
      <c r="G17" s="109">
        <f t="shared" si="1"/>
        <v>0</v>
      </c>
      <c r="H17" s="109">
        <f t="shared" si="2"/>
        <v>0</v>
      </c>
    </row>
    <row r="18" spans="1:8" x14ac:dyDescent="0.35">
      <c r="A18" s="108" t="s">
        <v>20</v>
      </c>
      <c r="B18" s="109">
        <f t="shared" si="0"/>
        <v>0</v>
      </c>
      <c r="C18" s="109">
        <f t="shared" si="0"/>
        <v>0</v>
      </c>
      <c r="D18" s="109">
        <f t="shared" si="0"/>
        <v>0</v>
      </c>
      <c r="E18" s="109">
        <f t="shared" si="0"/>
        <v>0</v>
      </c>
      <c r="F18" s="22"/>
      <c r="G18" s="109">
        <f t="shared" si="1"/>
        <v>0</v>
      </c>
      <c r="H18" s="109">
        <f t="shared" si="2"/>
        <v>0</v>
      </c>
    </row>
    <row r="19" spans="1:8" x14ac:dyDescent="0.35">
      <c r="A19" s="108" t="s">
        <v>21</v>
      </c>
      <c r="B19" s="109">
        <f t="shared" si="0"/>
        <v>0</v>
      </c>
      <c r="C19" s="109">
        <f t="shared" si="0"/>
        <v>0</v>
      </c>
      <c r="D19" s="109">
        <f t="shared" si="0"/>
        <v>0</v>
      </c>
      <c r="E19" s="109">
        <f t="shared" si="0"/>
        <v>0</v>
      </c>
      <c r="F19" s="22"/>
      <c r="G19" s="109">
        <f t="shared" si="1"/>
        <v>0</v>
      </c>
      <c r="H19" s="109">
        <f t="shared" si="2"/>
        <v>0</v>
      </c>
    </row>
    <row r="20" spans="1:8" x14ac:dyDescent="0.35">
      <c r="A20" s="108" t="s">
        <v>22</v>
      </c>
      <c r="B20" s="109">
        <f t="shared" si="0"/>
        <v>0</v>
      </c>
      <c r="C20" s="109">
        <f t="shared" si="0"/>
        <v>0</v>
      </c>
      <c r="D20" s="109">
        <f t="shared" si="0"/>
        <v>0</v>
      </c>
      <c r="E20" s="109">
        <f t="shared" si="0"/>
        <v>0</v>
      </c>
      <c r="F20" s="22"/>
      <c r="G20" s="109">
        <f t="shared" si="1"/>
        <v>0</v>
      </c>
      <c r="H20" s="109">
        <f t="shared" si="2"/>
        <v>0</v>
      </c>
    </row>
    <row r="21" spans="1:8" x14ac:dyDescent="0.35">
      <c r="A21" s="108" t="s">
        <v>23</v>
      </c>
      <c r="B21" s="109">
        <f t="shared" si="0"/>
        <v>0</v>
      </c>
      <c r="C21" s="109">
        <f t="shared" si="0"/>
        <v>0</v>
      </c>
      <c r="D21" s="109">
        <f t="shared" si="0"/>
        <v>0</v>
      </c>
      <c r="E21" s="109">
        <f t="shared" si="0"/>
        <v>0</v>
      </c>
      <c r="F21" s="22"/>
      <c r="G21" s="109">
        <f t="shared" si="1"/>
        <v>0</v>
      </c>
      <c r="H21" s="109">
        <f t="shared" si="2"/>
        <v>0</v>
      </c>
    </row>
    <row r="22" spans="1:8" x14ac:dyDescent="0.35">
      <c r="A22" s="108" t="s">
        <v>24</v>
      </c>
      <c r="B22" s="109">
        <f t="shared" si="0"/>
        <v>0</v>
      </c>
      <c r="C22" s="109">
        <f t="shared" si="0"/>
        <v>0</v>
      </c>
      <c r="D22" s="109">
        <f t="shared" si="0"/>
        <v>0</v>
      </c>
      <c r="E22" s="109">
        <f t="shared" si="0"/>
        <v>0</v>
      </c>
      <c r="F22" s="22"/>
      <c r="G22" s="109">
        <f t="shared" si="1"/>
        <v>0</v>
      </c>
      <c r="H22" s="109">
        <f t="shared" si="2"/>
        <v>0</v>
      </c>
    </row>
    <row r="23" spans="1:8" ht="18.5" x14ac:dyDescent="0.45">
      <c r="A23" s="108" t="s">
        <v>8</v>
      </c>
      <c r="B23" s="109">
        <f>SUM(B14:B22)</f>
        <v>0</v>
      </c>
      <c r="C23" s="109">
        <f t="shared" ref="C23:G23" si="3">SUM(C14:C22)</f>
        <v>0</v>
      </c>
      <c r="D23" s="109">
        <f t="shared" si="3"/>
        <v>0</v>
      </c>
      <c r="E23" s="109">
        <f t="shared" si="3"/>
        <v>0</v>
      </c>
      <c r="F23" s="22"/>
      <c r="G23" s="109">
        <f t="shared" si="3"/>
        <v>0</v>
      </c>
      <c r="H23" s="110">
        <f>SUM(H14:H22)</f>
        <v>0</v>
      </c>
    </row>
    <row r="24" spans="1:8" ht="18.5" x14ac:dyDescent="0.45">
      <c r="A24" s="47"/>
      <c r="B24" s="48"/>
      <c r="C24" s="48"/>
      <c r="D24" s="48"/>
      <c r="E24" s="48"/>
      <c r="F24" s="48"/>
      <c r="G24" s="48"/>
      <c r="H24" s="49"/>
    </row>
    <row r="25" spans="1:8" s="5" customFormat="1" ht="58" x14ac:dyDescent="0.35">
      <c r="A25" s="27" t="s">
        <v>28</v>
      </c>
      <c r="B25" s="28" t="s">
        <v>10</v>
      </c>
      <c r="C25" s="28" t="s">
        <v>11</v>
      </c>
      <c r="D25" s="28" t="s">
        <v>12</v>
      </c>
      <c r="E25" s="28" t="s">
        <v>13</v>
      </c>
      <c r="F25" s="21" t="s">
        <v>14</v>
      </c>
      <c r="G25" s="28" t="s">
        <v>15</v>
      </c>
      <c r="H25" s="28" t="s">
        <v>8</v>
      </c>
    </row>
    <row r="26" spans="1:8" x14ac:dyDescent="0.35">
      <c r="A26" s="29" t="s">
        <v>16</v>
      </c>
      <c r="B26" s="30">
        <f>'Birth - Age 5'!B21+'Grades K-5'!B21+'Middle School'!B21+'High School'!B21</f>
        <v>0</v>
      </c>
      <c r="C26" s="30">
        <f>'Birth - Age 5'!C21+'Grades K-5'!C21+'Middle School'!C21+'High School'!C21</f>
        <v>0</v>
      </c>
      <c r="D26" s="30">
        <f>'Birth - Age 5'!D21+'Grades K-5'!D21+'Middle School'!D21+'High School'!D21</f>
        <v>0</v>
      </c>
      <c r="E26" s="30">
        <f>'Birth - Age 5'!E21+'Grades K-5'!E21+'Middle School'!E21+'High School'!E21</f>
        <v>0</v>
      </c>
      <c r="F26" s="22"/>
      <c r="G26" s="30">
        <f>'Birth - Age 5'!G21+'Grades K-5'!G21+'Middle School'!G21+'High School'!G21</f>
        <v>0</v>
      </c>
      <c r="H26" s="30">
        <f>SUM(B26:G26)</f>
        <v>0</v>
      </c>
    </row>
    <row r="27" spans="1:8" x14ac:dyDescent="0.35">
      <c r="A27" s="29" t="s">
        <v>17</v>
      </c>
      <c r="B27" s="30">
        <f>'Birth - Age 5'!B22+'Grades K-5'!B22+'Middle School'!B22+'High School'!B22</f>
        <v>0</v>
      </c>
      <c r="C27" s="30">
        <f>'Birth - Age 5'!C22+'Grades K-5'!C22+'Middle School'!C22+'High School'!C22</f>
        <v>0</v>
      </c>
      <c r="D27" s="30">
        <f>'Birth - Age 5'!D22+'Grades K-5'!D22+'Middle School'!D22+'High School'!D22</f>
        <v>0</v>
      </c>
      <c r="E27" s="30">
        <f>'Birth - Age 5'!E22+'Grades K-5'!E22+'Middle School'!E22+'High School'!E22</f>
        <v>0</v>
      </c>
      <c r="F27" s="22"/>
      <c r="G27" s="30">
        <f>'Birth - Age 5'!G22+'Grades K-5'!G22+'Middle School'!G22+'High School'!G22</f>
        <v>0</v>
      </c>
      <c r="H27" s="30">
        <f t="shared" ref="H27:H34" si="4">SUM(B27:G27)</f>
        <v>0</v>
      </c>
    </row>
    <row r="28" spans="1:8" x14ac:dyDescent="0.35">
      <c r="A28" s="29" t="s">
        <v>18</v>
      </c>
      <c r="B28" s="30">
        <f>'Birth - Age 5'!B23+'Grades K-5'!B23+'Middle School'!B23+'High School'!B23</f>
        <v>0</v>
      </c>
      <c r="C28" s="30">
        <f>'Birth - Age 5'!C23+'Grades K-5'!C23+'Middle School'!C23+'High School'!C23</f>
        <v>0</v>
      </c>
      <c r="D28" s="30">
        <f>'Birth - Age 5'!D23+'Grades K-5'!D23+'Middle School'!D23+'High School'!D23</f>
        <v>0</v>
      </c>
      <c r="E28" s="30">
        <f>'Birth - Age 5'!E23+'Grades K-5'!E23+'Middle School'!E23+'High School'!E23</f>
        <v>0</v>
      </c>
      <c r="F28" s="22"/>
      <c r="G28" s="30">
        <f>'Birth - Age 5'!G23+'Grades K-5'!G23+'Middle School'!G23+'High School'!G23</f>
        <v>0</v>
      </c>
      <c r="H28" s="30">
        <f t="shared" si="4"/>
        <v>0</v>
      </c>
    </row>
    <row r="29" spans="1:8" x14ac:dyDescent="0.35">
      <c r="A29" s="29" t="s">
        <v>19</v>
      </c>
      <c r="B29" s="30">
        <f>'Birth - Age 5'!B24+'Grades K-5'!B24+'Middle School'!B24+'High School'!B24</f>
        <v>0</v>
      </c>
      <c r="C29" s="30">
        <f>'Birth - Age 5'!C24+'Grades K-5'!C24+'Middle School'!C24+'High School'!C24</f>
        <v>0</v>
      </c>
      <c r="D29" s="30">
        <f>'Birth - Age 5'!D24+'Grades K-5'!D24+'Middle School'!D24+'High School'!D24</f>
        <v>0</v>
      </c>
      <c r="E29" s="30">
        <f>'Birth - Age 5'!E24+'Grades K-5'!E24+'Middle School'!E24+'High School'!E24</f>
        <v>0</v>
      </c>
      <c r="F29" s="22"/>
      <c r="G29" s="30">
        <f>'Birth - Age 5'!G24+'Grades K-5'!G24+'Middle School'!G24+'High School'!G24</f>
        <v>0</v>
      </c>
      <c r="H29" s="30">
        <f t="shared" si="4"/>
        <v>0</v>
      </c>
    </row>
    <row r="30" spans="1:8" x14ac:dyDescent="0.35">
      <c r="A30" s="29" t="s">
        <v>20</v>
      </c>
      <c r="B30" s="30">
        <f>'Birth - Age 5'!B25+'Grades K-5'!B25+'Middle School'!B25+'High School'!B25</f>
        <v>0</v>
      </c>
      <c r="C30" s="30">
        <f>'Birth - Age 5'!C25+'Grades K-5'!C25+'Middle School'!C25+'High School'!C25</f>
        <v>0</v>
      </c>
      <c r="D30" s="30">
        <f>'Birth - Age 5'!D25+'Grades K-5'!D25+'Middle School'!D25+'High School'!D25</f>
        <v>0</v>
      </c>
      <c r="E30" s="30">
        <f>'Birth - Age 5'!E25+'Grades K-5'!E25+'Middle School'!E25+'High School'!E25</f>
        <v>0</v>
      </c>
      <c r="F30" s="22"/>
      <c r="G30" s="30">
        <f>'Birth - Age 5'!G25+'Grades K-5'!G25+'Middle School'!G25+'High School'!G25</f>
        <v>0</v>
      </c>
      <c r="H30" s="30">
        <f t="shared" si="4"/>
        <v>0</v>
      </c>
    </row>
    <row r="31" spans="1:8" x14ac:dyDescent="0.35">
      <c r="A31" s="29" t="s">
        <v>21</v>
      </c>
      <c r="B31" s="30">
        <f>'Birth - Age 5'!B26+'Grades K-5'!B26+'Middle School'!B26+'High School'!B26</f>
        <v>0</v>
      </c>
      <c r="C31" s="30">
        <f>'Birth - Age 5'!C26+'Grades K-5'!C26+'Middle School'!C26+'High School'!C26</f>
        <v>0</v>
      </c>
      <c r="D31" s="30">
        <f>'Birth - Age 5'!D26+'Grades K-5'!D26+'Middle School'!D26+'High School'!D26</f>
        <v>0</v>
      </c>
      <c r="E31" s="30">
        <f>'Birth - Age 5'!E26+'Grades K-5'!E26+'Middle School'!E26+'High School'!E26</f>
        <v>0</v>
      </c>
      <c r="F31" s="22"/>
      <c r="G31" s="30">
        <f>'Birth - Age 5'!G26+'Grades K-5'!G26+'Middle School'!G26+'High School'!G26</f>
        <v>0</v>
      </c>
      <c r="H31" s="30">
        <f t="shared" si="4"/>
        <v>0</v>
      </c>
    </row>
    <row r="32" spans="1:8" x14ac:dyDescent="0.35">
      <c r="A32" s="29" t="s">
        <v>22</v>
      </c>
      <c r="B32" s="30">
        <f>'Birth - Age 5'!B27+'Grades K-5'!B27+'Middle School'!B27+'High School'!B27</f>
        <v>0</v>
      </c>
      <c r="C32" s="30">
        <f>'Birth - Age 5'!C27+'Grades K-5'!C27+'Middle School'!C27+'High School'!C27</f>
        <v>0</v>
      </c>
      <c r="D32" s="30">
        <f>'Birth - Age 5'!D27+'Grades K-5'!D27+'Middle School'!D27+'High School'!D27</f>
        <v>0</v>
      </c>
      <c r="E32" s="30">
        <f>'Birth - Age 5'!E27+'Grades K-5'!E27+'Middle School'!E27+'High School'!E27</f>
        <v>0</v>
      </c>
      <c r="F32" s="22"/>
      <c r="G32" s="30">
        <f>'Birth - Age 5'!G27+'Grades K-5'!G27+'Middle School'!G27+'High School'!G27</f>
        <v>0</v>
      </c>
      <c r="H32" s="30">
        <f t="shared" si="4"/>
        <v>0</v>
      </c>
    </row>
    <row r="33" spans="1:8" x14ac:dyDescent="0.35">
      <c r="A33" s="29" t="s">
        <v>23</v>
      </c>
      <c r="B33" s="30">
        <f>'Birth - Age 5'!B28+'Grades K-5'!B28+'Middle School'!B28+'High School'!B28</f>
        <v>0</v>
      </c>
      <c r="C33" s="30">
        <f>'Birth - Age 5'!C28+'Grades K-5'!C28+'Middle School'!C28+'High School'!C28</f>
        <v>0</v>
      </c>
      <c r="D33" s="30">
        <f>'Birth - Age 5'!D28+'Grades K-5'!D28+'Middle School'!D28+'High School'!D28</f>
        <v>0</v>
      </c>
      <c r="E33" s="30">
        <f>'Birth - Age 5'!E28+'Grades K-5'!E28+'Middle School'!E28+'High School'!E28</f>
        <v>0</v>
      </c>
      <c r="F33" s="22"/>
      <c r="G33" s="30">
        <f>'Birth - Age 5'!G28+'Grades K-5'!G28+'Middle School'!G28+'High School'!G28</f>
        <v>0</v>
      </c>
      <c r="H33" s="30">
        <f t="shared" si="4"/>
        <v>0</v>
      </c>
    </row>
    <row r="34" spans="1:8" x14ac:dyDescent="0.35">
      <c r="A34" s="29" t="s">
        <v>24</v>
      </c>
      <c r="B34" s="30">
        <f>'Birth - Age 5'!B29+'Grades K-5'!B29+'Middle School'!B29+'High School'!B29</f>
        <v>0</v>
      </c>
      <c r="C34" s="30">
        <f>'Birth - Age 5'!C29+'Grades K-5'!C29+'Middle School'!C29+'High School'!C29</f>
        <v>0</v>
      </c>
      <c r="D34" s="30">
        <f>'Birth - Age 5'!D29+'Grades K-5'!D29+'Middle School'!D29+'High School'!D29</f>
        <v>0</v>
      </c>
      <c r="E34" s="30">
        <f>'Birth - Age 5'!E29+'Grades K-5'!E29+'Middle School'!E29+'High School'!E29</f>
        <v>0</v>
      </c>
      <c r="F34" s="22"/>
      <c r="G34" s="30">
        <f>'Birth - Age 5'!G29+'Grades K-5'!G29+'Middle School'!G29+'High School'!G29</f>
        <v>0</v>
      </c>
      <c r="H34" s="30">
        <f t="shared" si="4"/>
        <v>0</v>
      </c>
    </row>
    <row r="35" spans="1:8" ht="18.5" x14ac:dyDescent="0.45">
      <c r="A35" s="29" t="s">
        <v>8</v>
      </c>
      <c r="B35" s="30">
        <f>SUM(B26:B34)</f>
        <v>0</v>
      </c>
      <c r="C35" s="30">
        <f t="shared" ref="C35" si="5">SUM(C26:C34)</f>
        <v>0</v>
      </c>
      <c r="D35" s="30">
        <f t="shared" ref="D35" si="6">SUM(D26:D34)</f>
        <v>0</v>
      </c>
      <c r="E35" s="30">
        <f t="shared" ref="E35" si="7">SUM(E26:E34)</f>
        <v>0</v>
      </c>
      <c r="F35" s="22">
        <f t="shared" ref="F35" si="8">SUM(F26:F34)</f>
        <v>0</v>
      </c>
      <c r="G35" s="30">
        <f t="shared" ref="G35" si="9">SUM(G26:G34)</f>
        <v>0</v>
      </c>
      <c r="H35" s="31">
        <f t="shared" ref="H35" si="10">SUM(H26:H34)</f>
        <v>0</v>
      </c>
    </row>
    <row r="36" spans="1:8" ht="18.5" x14ac:dyDescent="0.45">
      <c r="A36" s="47"/>
      <c r="B36" s="48"/>
      <c r="C36" s="48"/>
      <c r="D36" s="48"/>
      <c r="E36" s="48"/>
      <c r="F36" s="48"/>
      <c r="G36" s="48"/>
      <c r="H36" s="49"/>
    </row>
    <row r="37" spans="1:8" s="5" customFormat="1" ht="43.5" x14ac:dyDescent="0.35">
      <c r="A37" s="27" t="s">
        <v>30</v>
      </c>
      <c r="B37" s="28" t="s">
        <v>10</v>
      </c>
      <c r="C37" s="28" t="s">
        <v>11</v>
      </c>
      <c r="D37" s="28" t="s">
        <v>12</v>
      </c>
      <c r="E37" s="28" t="s">
        <v>13</v>
      </c>
      <c r="F37" s="21" t="s">
        <v>14</v>
      </c>
      <c r="G37" s="28" t="s">
        <v>15</v>
      </c>
      <c r="H37" s="28" t="s">
        <v>8</v>
      </c>
    </row>
    <row r="38" spans="1:8" x14ac:dyDescent="0.35">
      <c r="A38" s="29" t="s">
        <v>16</v>
      </c>
      <c r="B38" s="30">
        <f>'Birth - Age 5'!B34+'Grades K-5'!B34+'Middle School'!B34+'High School'!B34</f>
        <v>0</v>
      </c>
      <c r="C38" s="30">
        <f>'Birth - Age 5'!C34+'Grades K-5'!C34+'Middle School'!C34+'High School'!C34</f>
        <v>0</v>
      </c>
      <c r="D38" s="30">
        <f>'Birth - Age 5'!D34+'Grades K-5'!D34+'Middle School'!D34+'High School'!D34</f>
        <v>0</v>
      </c>
      <c r="E38" s="30">
        <f>'Birth - Age 5'!E34+'Grades K-5'!E34+'Middle School'!E34+'High School'!E34</f>
        <v>0</v>
      </c>
      <c r="F38" s="22"/>
      <c r="G38" s="30">
        <f>'Birth - Age 5'!G34+'Grades K-5'!G34+'Middle School'!G34+'High School'!G34</f>
        <v>0</v>
      </c>
      <c r="H38" s="30">
        <f>SUM(B38:G38)</f>
        <v>0</v>
      </c>
    </row>
    <row r="39" spans="1:8" x14ac:dyDescent="0.35">
      <c r="A39" s="29" t="s">
        <v>17</v>
      </c>
      <c r="B39" s="30">
        <f>'Birth - Age 5'!B35+'Grades K-5'!B35+'Middle School'!B35+'High School'!B35</f>
        <v>0</v>
      </c>
      <c r="C39" s="30">
        <f>'Birth - Age 5'!C35+'Grades K-5'!C35+'Middle School'!C35+'High School'!C35</f>
        <v>0</v>
      </c>
      <c r="D39" s="30">
        <f>'Birth - Age 5'!D35+'Grades K-5'!D35+'Middle School'!D35+'High School'!D35</f>
        <v>0</v>
      </c>
      <c r="E39" s="30">
        <f>'Birth - Age 5'!E35+'Grades K-5'!E35+'Middle School'!E35+'High School'!E35</f>
        <v>0</v>
      </c>
      <c r="F39" s="22"/>
      <c r="G39" s="30">
        <f>'Birth - Age 5'!G35+'Grades K-5'!G35+'Middle School'!G35+'High School'!G35</f>
        <v>0</v>
      </c>
      <c r="H39" s="30">
        <f t="shared" ref="H39:H46" si="11">SUM(B39:G39)</f>
        <v>0</v>
      </c>
    </row>
    <row r="40" spans="1:8" x14ac:dyDescent="0.35">
      <c r="A40" s="29" t="s">
        <v>18</v>
      </c>
      <c r="B40" s="30">
        <f>'Birth - Age 5'!B36+'Grades K-5'!B36+'Middle School'!B36+'High School'!B36</f>
        <v>0</v>
      </c>
      <c r="C40" s="30">
        <f>'Birth - Age 5'!C36+'Grades K-5'!C36+'Middle School'!C36+'High School'!C36</f>
        <v>0</v>
      </c>
      <c r="D40" s="30">
        <f>'Birth - Age 5'!D36+'Grades K-5'!D36+'Middle School'!D36+'High School'!D36</f>
        <v>0</v>
      </c>
      <c r="E40" s="30">
        <f>'Birth - Age 5'!E36+'Grades K-5'!E36+'Middle School'!E36+'High School'!E36</f>
        <v>0</v>
      </c>
      <c r="F40" s="22"/>
      <c r="G40" s="30">
        <f>'Birth - Age 5'!G36+'Grades K-5'!G36+'Middle School'!G36+'High School'!G36</f>
        <v>0</v>
      </c>
      <c r="H40" s="30">
        <f t="shared" si="11"/>
        <v>0</v>
      </c>
    </row>
    <row r="41" spans="1:8" x14ac:dyDescent="0.35">
      <c r="A41" s="29" t="s">
        <v>19</v>
      </c>
      <c r="B41" s="30">
        <f>'Birth - Age 5'!B37+'Grades K-5'!B37+'Middle School'!B37+'High School'!B37</f>
        <v>0</v>
      </c>
      <c r="C41" s="30">
        <f>'Birth - Age 5'!C37+'Grades K-5'!C37+'Middle School'!C37+'High School'!C37</f>
        <v>0</v>
      </c>
      <c r="D41" s="30">
        <f>'Birth - Age 5'!D37+'Grades K-5'!D37+'Middle School'!D37+'High School'!D37</f>
        <v>0</v>
      </c>
      <c r="E41" s="30">
        <f>'Birth - Age 5'!E37+'Grades K-5'!E37+'Middle School'!E37+'High School'!E37</f>
        <v>0</v>
      </c>
      <c r="F41" s="22"/>
      <c r="G41" s="30">
        <f>'Birth - Age 5'!G37+'Grades K-5'!G37+'Middle School'!G37+'High School'!G37</f>
        <v>0</v>
      </c>
      <c r="H41" s="30">
        <f t="shared" si="11"/>
        <v>0</v>
      </c>
    </row>
    <row r="42" spans="1:8" x14ac:dyDescent="0.35">
      <c r="A42" s="29" t="s">
        <v>20</v>
      </c>
      <c r="B42" s="30">
        <f>'Birth - Age 5'!B38+'Grades K-5'!B38+'Middle School'!B38+'High School'!B38</f>
        <v>0</v>
      </c>
      <c r="C42" s="30">
        <f>'Birth - Age 5'!C38+'Grades K-5'!C38+'Middle School'!C38+'High School'!C38</f>
        <v>0</v>
      </c>
      <c r="D42" s="30">
        <f>'Birth - Age 5'!D38+'Grades K-5'!D38+'Middle School'!D38+'High School'!D38</f>
        <v>0</v>
      </c>
      <c r="E42" s="30">
        <f>'Birth - Age 5'!E38+'Grades K-5'!E38+'Middle School'!E38+'High School'!E38</f>
        <v>0</v>
      </c>
      <c r="F42" s="22"/>
      <c r="G42" s="30">
        <f>'Birth - Age 5'!G38+'Grades K-5'!G38+'Middle School'!G38+'High School'!G38</f>
        <v>0</v>
      </c>
      <c r="H42" s="30">
        <f t="shared" si="11"/>
        <v>0</v>
      </c>
    </row>
    <row r="43" spans="1:8" x14ac:dyDescent="0.35">
      <c r="A43" s="29" t="s">
        <v>21</v>
      </c>
      <c r="B43" s="30">
        <f>'Birth - Age 5'!B39+'Grades K-5'!B39+'Middle School'!B39+'High School'!B39</f>
        <v>0</v>
      </c>
      <c r="C43" s="30">
        <f>'Birth - Age 5'!C39+'Grades K-5'!C39+'Middle School'!C39+'High School'!C39</f>
        <v>0</v>
      </c>
      <c r="D43" s="30">
        <f>'Birth - Age 5'!D39+'Grades K-5'!D39+'Middle School'!D39+'High School'!D39</f>
        <v>0</v>
      </c>
      <c r="E43" s="30">
        <f>'Birth - Age 5'!E39+'Grades K-5'!E39+'Middle School'!E39+'High School'!E39</f>
        <v>0</v>
      </c>
      <c r="F43" s="22"/>
      <c r="G43" s="30">
        <f>'Birth - Age 5'!G39+'Grades K-5'!G39+'Middle School'!G39+'High School'!G39</f>
        <v>0</v>
      </c>
      <c r="H43" s="30">
        <f t="shared" si="11"/>
        <v>0</v>
      </c>
    </row>
    <row r="44" spans="1:8" x14ac:dyDescent="0.35">
      <c r="A44" s="29" t="s">
        <v>22</v>
      </c>
      <c r="B44" s="30">
        <f>'Birth - Age 5'!B40+'Grades K-5'!B40+'Middle School'!B40+'High School'!B40</f>
        <v>0</v>
      </c>
      <c r="C44" s="30">
        <f>'Birth - Age 5'!C40+'Grades K-5'!C40+'Middle School'!C40+'High School'!C40</f>
        <v>0</v>
      </c>
      <c r="D44" s="30">
        <f>'Birth - Age 5'!D40+'Grades K-5'!D40+'Middle School'!D40+'High School'!D40</f>
        <v>0</v>
      </c>
      <c r="E44" s="30">
        <f>'Birth - Age 5'!E40+'Grades K-5'!E40+'Middle School'!E40+'High School'!E40</f>
        <v>0</v>
      </c>
      <c r="F44" s="22"/>
      <c r="G44" s="30">
        <f>'Birth - Age 5'!G40+'Grades K-5'!G40+'Middle School'!G40+'High School'!G40</f>
        <v>0</v>
      </c>
      <c r="H44" s="30">
        <f t="shared" si="11"/>
        <v>0</v>
      </c>
    </row>
    <row r="45" spans="1:8" x14ac:dyDescent="0.35">
      <c r="A45" s="29" t="s">
        <v>23</v>
      </c>
      <c r="B45" s="30">
        <f>'Birth - Age 5'!B41+'Grades K-5'!B41+'Middle School'!B41+'High School'!B41</f>
        <v>0</v>
      </c>
      <c r="C45" s="30">
        <f>'Birth - Age 5'!C41+'Grades K-5'!C41+'Middle School'!C41+'High School'!C41</f>
        <v>0</v>
      </c>
      <c r="D45" s="30">
        <f>'Birth - Age 5'!D41+'Grades K-5'!D41+'Middle School'!D41+'High School'!D41</f>
        <v>0</v>
      </c>
      <c r="E45" s="30">
        <f>'Birth - Age 5'!E41+'Grades K-5'!E41+'Middle School'!E41+'High School'!E41</f>
        <v>0</v>
      </c>
      <c r="F45" s="22"/>
      <c r="G45" s="30">
        <f>'Birth - Age 5'!G41+'Grades K-5'!G41+'Middle School'!G41+'High School'!G41</f>
        <v>0</v>
      </c>
      <c r="H45" s="30">
        <f t="shared" si="11"/>
        <v>0</v>
      </c>
    </row>
    <row r="46" spans="1:8" x14ac:dyDescent="0.35">
      <c r="A46" s="29" t="s">
        <v>24</v>
      </c>
      <c r="B46" s="30">
        <f>'Birth - Age 5'!B42+'Grades K-5'!B42+'Middle School'!B42+'High School'!B42</f>
        <v>0</v>
      </c>
      <c r="C46" s="30">
        <f>'Birth - Age 5'!C42+'Grades K-5'!C42+'Middle School'!C42+'High School'!C42</f>
        <v>0</v>
      </c>
      <c r="D46" s="30">
        <f>'Birth - Age 5'!D42+'Grades K-5'!D42+'Middle School'!D42+'High School'!D42</f>
        <v>0</v>
      </c>
      <c r="E46" s="30">
        <f>'Birth - Age 5'!E42+'Grades K-5'!E42+'Middle School'!E42+'High School'!E42</f>
        <v>0</v>
      </c>
      <c r="F46" s="22"/>
      <c r="G46" s="30">
        <f>'Birth - Age 5'!G42+'Grades K-5'!G42+'Middle School'!G42+'High School'!G42</f>
        <v>0</v>
      </c>
      <c r="H46" s="30">
        <f t="shared" si="11"/>
        <v>0</v>
      </c>
    </row>
    <row r="47" spans="1:8" ht="18.5" x14ac:dyDescent="0.45">
      <c r="A47" s="29" t="s">
        <v>8</v>
      </c>
      <c r="B47" s="30">
        <f>SUM(B38:B46)</f>
        <v>0</v>
      </c>
      <c r="C47" s="30">
        <f t="shared" ref="C47:H47" si="12">SUM(C38:C46)</f>
        <v>0</v>
      </c>
      <c r="D47" s="30">
        <f t="shared" si="12"/>
        <v>0</v>
      </c>
      <c r="E47" s="30">
        <f t="shared" si="12"/>
        <v>0</v>
      </c>
      <c r="F47" s="22">
        <f t="shared" si="12"/>
        <v>0</v>
      </c>
      <c r="G47" s="30">
        <f t="shared" si="12"/>
        <v>0</v>
      </c>
      <c r="H47" s="31">
        <f t="shared" si="12"/>
        <v>0</v>
      </c>
    </row>
    <row r="48" spans="1:8" ht="18.5" x14ac:dyDescent="0.45">
      <c r="A48" s="47"/>
      <c r="B48" s="48"/>
      <c r="C48" s="48"/>
      <c r="D48" s="48"/>
      <c r="E48" s="48"/>
      <c r="F48" s="48"/>
      <c r="G48" s="48"/>
      <c r="H48" s="49"/>
    </row>
    <row r="49" spans="1:8" s="5" customFormat="1" ht="43.5" x14ac:dyDescent="0.35">
      <c r="A49" s="27" t="s">
        <v>27</v>
      </c>
      <c r="B49" s="28" t="s">
        <v>10</v>
      </c>
      <c r="C49" s="28" t="s">
        <v>11</v>
      </c>
      <c r="D49" s="28" t="s">
        <v>12</v>
      </c>
      <c r="E49" s="28" t="s">
        <v>13</v>
      </c>
      <c r="F49" s="21" t="s">
        <v>14</v>
      </c>
      <c r="G49" s="28" t="s">
        <v>15</v>
      </c>
      <c r="H49" s="28" t="s">
        <v>8</v>
      </c>
    </row>
    <row r="50" spans="1:8" x14ac:dyDescent="0.35">
      <c r="A50" s="29" t="s">
        <v>16</v>
      </c>
      <c r="B50" s="30">
        <f t="shared" ref="B50:E58" si="13">B26+B38</f>
        <v>0</v>
      </c>
      <c r="C50" s="30">
        <f t="shared" si="13"/>
        <v>0</v>
      </c>
      <c r="D50" s="30">
        <f t="shared" si="13"/>
        <v>0</v>
      </c>
      <c r="E50" s="30">
        <f t="shared" si="13"/>
        <v>0</v>
      </c>
      <c r="F50" s="22"/>
      <c r="G50" s="30">
        <f t="shared" ref="G50:G58" si="14">G26+G38</f>
        <v>0</v>
      </c>
      <c r="H50" s="30">
        <f>SUM(B50:G50)</f>
        <v>0</v>
      </c>
    </row>
    <row r="51" spans="1:8" x14ac:dyDescent="0.35">
      <c r="A51" s="29" t="s">
        <v>17</v>
      </c>
      <c r="B51" s="30">
        <f t="shared" si="13"/>
        <v>0</v>
      </c>
      <c r="C51" s="30">
        <f t="shared" si="13"/>
        <v>0</v>
      </c>
      <c r="D51" s="30">
        <f t="shared" si="13"/>
        <v>0</v>
      </c>
      <c r="E51" s="30">
        <f t="shared" si="13"/>
        <v>0</v>
      </c>
      <c r="F51" s="22"/>
      <c r="G51" s="30">
        <f t="shared" si="14"/>
        <v>0</v>
      </c>
      <c r="H51" s="30">
        <f t="shared" ref="H51:H58" si="15">SUM(B51:G51)</f>
        <v>0</v>
      </c>
    </row>
    <row r="52" spans="1:8" x14ac:dyDescent="0.35">
      <c r="A52" s="29" t="s">
        <v>18</v>
      </c>
      <c r="B52" s="30">
        <f t="shared" si="13"/>
        <v>0</v>
      </c>
      <c r="C52" s="30">
        <f t="shared" si="13"/>
        <v>0</v>
      </c>
      <c r="D52" s="30">
        <f t="shared" si="13"/>
        <v>0</v>
      </c>
      <c r="E52" s="30">
        <f t="shared" si="13"/>
        <v>0</v>
      </c>
      <c r="F52" s="22"/>
      <c r="G52" s="30">
        <f t="shared" si="14"/>
        <v>0</v>
      </c>
      <c r="H52" s="30">
        <f t="shared" si="15"/>
        <v>0</v>
      </c>
    </row>
    <row r="53" spans="1:8" x14ac:dyDescent="0.35">
      <c r="A53" s="29" t="s">
        <v>19</v>
      </c>
      <c r="B53" s="30">
        <f t="shared" si="13"/>
        <v>0</v>
      </c>
      <c r="C53" s="30">
        <f t="shared" si="13"/>
        <v>0</v>
      </c>
      <c r="D53" s="30">
        <f t="shared" si="13"/>
        <v>0</v>
      </c>
      <c r="E53" s="30">
        <f t="shared" si="13"/>
        <v>0</v>
      </c>
      <c r="F53" s="22"/>
      <c r="G53" s="30">
        <f t="shared" si="14"/>
        <v>0</v>
      </c>
      <c r="H53" s="30">
        <f t="shared" si="15"/>
        <v>0</v>
      </c>
    </row>
    <row r="54" spans="1:8" x14ac:dyDescent="0.35">
      <c r="A54" s="29" t="s">
        <v>20</v>
      </c>
      <c r="B54" s="30">
        <f t="shared" si="13"/>
        <v>0</v>
      </c>
      <c r="C54" s="30">
        <f t="shared" si="13"/>
        <v>0</v>
      </c>
      <c r="D54" s="30">
        <f t="shared" si="13"/>
        <v>0</v>
      </c>
      <c r="E54" s="30">
        <f t="shared" si="13"/>
        <v>0</v>
      </c>
      <c r="F54" s="22"/>
      <c r="G54" s="30">
        <f t="shared" si="14"/>
        <v>0</v>
      </c>
      <c r="H54" s="30">
        <f t="shared" si="15"/>
        <v>0</v>
      </c>
    </row>
    <row r="55" spans="1:8" x14ac:dyDescent="0.35">
      <c r="A55" s="29" t="s">
        <v>21</v>
      </c>
      <c r="B55" s="30">
        <f t="shared" si="13"/>
        <v>0</v>
      </c>
      <c r="C55" s="30">
        <f t="shared" si="13"/>
        <v>0</v>
      </c>
      <c r="D55" s="30">
        <f t="shared" si="13"/>
        <v>0</v>
      </c>
      <c r="E55" s="30">
        <f t="shared" si="13"/>
        <v>0</v>
      </c>
      <c r="F55" s="22"/>
      <c r="G55" s="30">
        <f t="shared" si="14"/>
        <v>0</v>
      </c>
      <c r="H55" s="30">
        <f t="shared" si="15"/>
        <v>0</v>
      </c>
    </row>
    <row r="56" spans="1:8" x14ac:dyDescent="0.35">
      <c r="A56" s="29" t="s">
        <v>22</v>
      </c>
      <c r="B56" s="30">
        <f t="shared" si="13"/>
        <v>0</v>
      </c>
      <c r="C56" s="30">
        <f t="shared" si="13"/>
        <v>0</v>
      </c>
      <c r="D56" s="30">
        <f t="shared" si="13"/>
        <v>0</v>
      </c>
      <c r="E56" s="30">
        <f t="shared" si="13"/>
        <v>0</v>
      </c>
      <c r="F56" s="22"/>
      <c r="G56" s="30">
        <f t="shared" si="14"/>
        <v>0</v>
      </c>
      <c r="H56" s="30">
        <f t="shared" si="15"/>
        <v>0</v>
      </c>
    </row>
    <row r="57" spans="1:8" x14ac:dyDescent="0.35">
      <c r="A57" s="29" t="s">
        <v>23</v>
      </c>
      <c r="B57" s="30">
        <f t="shared" si="13"/>
        <v>0</v>
      </c>
      <c r="C57" s="30">
        <f t="shared" si="13"/>
        <v>0</v>
      </c>
      <c r="D57" s="30">
        <f t="shared" si="13"/>
        <v>0</v>
      </c>
      <c r="E57" s="30">
        <f t="shared" si="13"/>
        <v>0</v>
      </c>
      <c r="F57" s="22"/>
      <c r="G57" s="30">
        <f t="shared" si="14"/>
        <v>0</v>
      </c>
      <c r="H57" s="30">
        <f t="shared" si="15"/>
        <v>0</v>
      </c>
    </row>
    <row r="58" spans="1:8" x14ac:dyDescent="0.35">
      <c r="A58" s="29" t="s">
        <v>24</v>
      </c>
      <c r="B58" s="30">
        <f t="shared" si="13"/>
        <v>0</v>
      </c>
      <c r="C58" s="30">
        <f t="shared" si="13"/>
        <v>0</v>
      </c>
      <c r="D58" s="30">
        <f t="shared" si="13"/>
        <v>0</v>
      </c>
      <c r="E58" s="30">
        <f t="shared" si="13"/>
        <v>0</v>
      </c>
      <c r="F58" s="22"/>
      <c r="G58" s="30">
        <f t="shared" si="14"/>
        <v>0</v>
      </c>
      <c r="H58" s="30">
        <f t="shared" si="15"/>
        <v>0</v>
      </c>
    </row>
    <row r="59" spans="1:8" ht="18.5" x14ac:dyDescent="0.45">
      <c r="A59" s="29" t="s">
        <v>8</v>
      </c>
      <c r="B59" s="30">
        <f>SUM(B50:B58)</f>
        <v>0</v>
      </c>
      <c r="C59" s="30">
        <f t="shared" ref="C59:H59" si="16">SUM(C50:C58)</f>
        <v>0</v>
      </c>
      <c r="D59" s="30">
        <f t="shared" si="16"/>
        <v>0</v>
      </c>
      <c r="E59" s="30">
        <f t="shared" si="16"/>
        <v>0</v>
      </c>
      <c r="F59" s="22">
        <f t="shared" si="16"/>
        <v>0</v>
      </c>
      <c r="G59" s="30">
        <f t="shared" si="16"/>
        <v>0</v>
      </c>
      <c r="H59" s="31">
        <f t="shared" si="16"/>
        <v>0</v>
      </c>
    </row>
    <row r="60" spans="1:8" ht="18.5" x14ac:dyDescent="0.45">
      <c r="A60" s="47"/>
      <c r="B60" s="48"/>
      <c r="C60" s="48"/>
      <c r="D60" s="48"/>
      <c r="E60" s="48"/>
      <c r="F60" s="48"/>
      <c r="G60" s="48"/>
      <c r="H60" s="49"/>
    </row>
    <row r="61" spans="1:8" x14ac:dyDescent="0.35">
      <c r="A61" s="50"/>
      <c r="B61" s="50"/>
      <c r="C61" s="50"/>
      <c r="D61" s="50"/>
      <c r="E61" s="50"/>
      <c r="F61" s="50"/>
      <c r="G61" s="50"/>
      <c r="H61" s="50"/>
    </row>
    <row r="62" spans="1:8" s="5" customFormat="1" ht="43.5" x14ac:dyDescent="0.35">
      <c r="A62" s="40" t="s">
        <v>25</v>
      </c>
      <c r="B62" s="40" t="s">
        <v>10</v>
      </c>
      <c r="C62" s="40" t="s">
        <v>11</v>
      </c>
      <c r="D62" s="40" t="s">
        <v>12</v>
      </c>
      <c r="E62" s="40" t="s">
        <v>13</v>
      </c>
      <c r="F62" s="21" t="s">
        <v>14</v>
      </c>
      <c r="G62" s="40" t="s">
        <v>15</v>
      </c>
      <c r="H62" s="40" t="s">
        <v>8</v>
      </c>
    </row>
    <row r="63" spans="1:8" x14ac:dyDescent="0.35">
      <c r="A63" s="41" t="s">
        <v>16</v>
      </c>
      <c r="B63" s="42">
        <f>'Birth - Age 5'!B61+'Grades K-5'!B61+'Middle School'!B61+'High School'!B61</f>
        <v>0</v>
      </c>
      <c r="C63" s="42">
        <f>'Birth - Age 5'!C61+'Grades K-5'!C61+'Middle School'!C61+'High School'!C61</f>
        <v>0</v>
      </c>
      <c r="D63" s="42">
        <f>'Birth - Age 5'!D61+'Grades K-5'!D61+'Middle School'!D61+'High School'!D61</f>
        <v>0</v>
      </c>
      <c r="E63" s="42">
        <f>'Birth - Age 5'!E61+'Grades K-5'!E61+'Middle School'!E61+'High School'!E61</f>
        <v>0</v>
      </c>
      <c r="F63" s="22"/>
      <c r="G63" s="42">
        <f>'Birth - Age 5'!G61+'Grades K-5'!G61+'Middle School'!G61+'High School'!G61</f>
        <v>0</v>
      </c>
      <c r="H63" s="42">
        <f>SUM(B63:G63)</f>
        <v>0</v>
      </c>
    </row>
    <row r="64" spans="1:8" x14ac:dyDescent="0.35">
      <c r="A64" s="41" t="s">
        <v>17</v>
      </c>
      <c r="B64" s="42">
        <f>'Birth - Age 5'!B62+'Grades K-5'!B62+'Middle School'!B62+'High School'!B62</f>
        <v>0</v>
      </c>
      <c r="C64" s="42">
        <f>'Birth - Age 5'!C62+'Grades K-5'!C62+'Middle School'!C62+'High School'!C62</f>
        <v>0</v>
      </c>
      <c r="D64" s="42">
        <f>'Birth - Age 5'!D62+'Grades K-5'!D62+'Middle School'!D62+'High School'!D62</f>
        <v>0</v>
      </c>
      <c r="E64" s="42">
        <f>'Birth - Age 5'!E62+'Grades K-5'!E62+'Middle School'!E62+'High School'!E62</f>
        <v>0</v>
      </c>
      <c r="F64" s="22"/>
      <c r="G64" s="42">
        <f>'Birth - Age 5'!G62+'Grades K-5'!G62+'Middle School'!G62+'High School'!G62</f>
        <v>0</v>
      </c>
      <c r="H64" s="42">
        <f t="shared" ref="H64:H71" si="17">SUM(B64:G64)</f>
        <v>0</v>
      </c>
    </row>
    <row r="65" spans="1:8" x14ac:dyDescent="0.35">
      <c r="A65" s="41" t="s">
        <v>18</v>
      </c>
      <c r="B65" s="42">
        <f>'Birth - Age 5'!B63+'Grades K-5'!B63+'Middle School'!B63+'High School'!B63</f>
        <v>0</v>
      </c>
      <c r="C65" s="42">
        <f>'Birth - Age 5'!C63+'Grades K-5'!C63+'Middle School'!C63+'High School'!C63</f>
        <v>0</v>
      </c>
      <c r="D65" s="42">
        <f>'Birth - Age 5'!D63+'Grades K-5'!D63+'Middle School'!D63+'High School'!D63</f>
        <v>0</v>
      </c>
      <c r="E65" s="42">
        <f>'Birth - Age 5'!E63+'Grades K-5'!E63+'Middle School'!E63+'High School'!E63</f>
        <v>0</v>
      </c>
      <c r="F65" s="22"/>
      <c r="G65" s="42">
        <f>'Birth - Age 5'!G63+'Grades K-5'!G63+'Middle School'!G63+'High School'!G63</f>
        <v>0</v>
      </c>
      <c r="H65" s="42">
        <f t="shared" si="17"/>
        <v>0</v>
      </c>
    </row>
    <row r="66" spans="1:8" x14ac:dyDescent="0.35">
      <c r="A66" s="41" t="s">
        <v>19</v>
      </c>
      <c r="B66" s="42">
        <f>'Birth - Age 5'!B64+'Grades K-5'!B64+'Middle School'!B64+'High School'!B64</f>
        <v>0</v>
      </c>
      <c r="C66" s="42">
        <f>'Birth - Age 5'!C64+'Grades K-5'!C64+'Middle School'!C64+'High School'!C64</f>
        <v>0</v>
      </c>
      <c r="D66" s="42">
        <f>'Birth - Age 5'!D64+'Grades K-5'!D64+'Middle School'!D64+'High School'!D64</f>
        <v>0</v>
      </c>
      <c r="E66" s="42">
        <f>'Birth - Age 5'!E64+'Grades K-5'!E64+'Middle School'!E64+'High School'!E64</f>
        <v>0</v>
      </c>
      <c r="F66" s="22"/>
      <c r="G66" s="42">
        <f>'Birth - Age 5'!G64+'Grades K-5'!G64+'Middle School'!G64+'High School'!G64</f>
        <v>0</v>
      </c>
      <c r="H66" s="42">
        <f t="shared" si="17"/>
        <v>0</v>
      </c>
    </row>
    <row r="67" spans="1:8" x14ac:dyDescent="0.35">
      <c r="A67" s="41" t="s">
        <v>20</v>
      </c>
      <c r="B67" s="42">
        <f>'Birth - Age 5'!B65+'Grades K-5'!B65+'Middle School'!B65+'High School'!B65</f>
        <v>0</v>
      </c>
      <c r="C67" s="42">
        <f>'Birth - Age 5'!C65+'Grades K-5'!C65+'Middle School'!C65+'High School'!C65</f>
        <v>0</v>
      </c>
      <c r="D67" s="42">
        <f>'Birth - Age 5'!D65+'Grades K-5'!D65+'Middle School'!D65+'High School'!D65</f>
        <v>0</v>
      </c>
      <c r="E67" s="42">
        <f>'Birth - Age 5'!E65+'Grades K-5'!E65+'Middle School'!E65+'High School'!E65</f>
        <v>0</v>
      </c>
      <c r="F67" s="22"/>
      <c r="G67" s="42">
        <f>'Birth - Age 5'!G65+'Grades K-5'!G65+'Middle School'!G65+'High School'!G65</f>
        <v>0</v>
      </c>
      <c r="H67" s="42">
        <f t="shared" si="17"/>
        <v>0</v>
      </c>
    </row>
    <row r="68" spans="1:8" x14ac:dyDescent="0.35">
      <c r="A68" s="41" t="s">
        <v>21</v>
      </c>
      <c r="B68" s="42">
        <f>'Birth - Age 5'!B66+'Grades K-5'!B66+'Middle School'!B66+'High School'!B66</f>
        <v>0</v>
      </c>
      <c r="C68" s="42">
        <f>'Birth - Age 5'!C66+'Grades K-5'!C66+'Middle School'!C66+'High School'!C66</f>
        <v>0</v>
      </c>
      <c r="D68" s="42">
        <f>'Birth - Age 5'!D66+'Grades K-5'!D66+'Middle School'!D66+'High School'!D66</f>
        <v>0</v>
      </c>
      <c r="E68" s="42">
        <f>'Birth - Age 5'!E66+'Grades K-5'!E66+'Middle School'!E66+'High School'!E66</f>
        <v>0</v>
      </c>
      <c r="F68" s="22"/>
      <c r="G68" s="42">
        <f>'Birth - Age 5'!G66+'Grades K-5'!G66+'Middle School'!G66+'High School'!G66</f>
        <v>0</v>
      </c>
      <c r="H68" s="42">
        <f t="shared" si="17"/>
        <v>0</v>
      </c>
    </row>
    <row r="69" spans="1:8" x14ac:dyDescent="0.35">
      <c r="A69" s="41" t="s">
        <v>22</v>
      </c>
      <c r="B69" s="42">
        <f>'Birth - Age 5'!B67+'Grades K-5'!B67+'Middle School'!B67+'High School'!B67</f>
        <v>0</v>
      </c>
      <c r="C69" s="42">
        <f>'Birth - Age 5'!C67+'Grades K-5'!C67+'Middle School'!C67+'High School'!C67</f>
        <v>0</v>
      </c>
      <c r="D69" s="42">
        <f>'Birth - Age 5'!D67+'Grades K-5'!D67+'Middle School'!D67+'High School'!D67</f>
        <v>0</v>
      </c>
      <c r="E69" s="42">
        <f>'Birth - Age 5'!E67+'Grades K-5'!E67+'Middle School'!E67+'High School'!E67</f>
        <v>0</v>
      </c>
      <c r="F69" s="22"/>
      <c r="G69" s="42">
        <f>'Birth - Age 5'!G67+'Grades K-5'!G67+'Middle School'!G67+'High School'!G67</f>
        <v>0</v>
      </c>
      <c r="H69" s="42">
        <f t="shared" si="17"/>
        <v>0</v>
      </c>
    </row>
    <row r="70" spans="1:8" x14ac:dyDescent="0.35">
      <c r="A70" s="41" t="s">
        <v>23</v>
      </c>
      <c r="B70" s="42">
        <f>'Birth - Age 5'!B68+'Grades K-5'!B68+'Middle School'!B68+'High School'!B68</f>
        <v>0</v>
      </c>
      <c r="C70" s="42">
        <f>'Birth - Age 5'!C68+'Grades K-5'!C68+'Middle School'!C68+'High School'!C68</f>
        <v>0</v>
      </c>
      <c r="D70" s="42">
        <f>'Birth - Age 5'!D68+'Grades K-5'!D68+'Middle School'!D68+'High School'!D68</f>
        <v>0</v>
      </c>
      <c r="E70" s="42">
        <f>'Birth - Age 5'!E68+'Grades K-5'!E68+'Middle School'!E68+'High School'!E68</f>
        <v>0</v>
      </c>
      <c r="F70" s="22"/>
      <c r="G70" s="42">
        <f>'Birth - Age 5'!G68+'Grades K-5'!G68+'Middle School'!G68+'High School'!G68</f>
        <v>0</v>
      </c>
      <c r="H70" s="42">
        <f t="shared" si="17"/>
        <v>0</v>
      </c>
    </row>
    <row r="71" spans="1:8" x14ac:dyDescent="0.35">
      <c r="A71" s="41" t="s">
        <v>24</v>
      </c>
      <c r="B71" s="42">
        <f>'Birth - Age 5'!B69+'Grades K-5'!B69+'Middle School'!B69+'High School'!B69</f>
        <v>0</v>
      </c>
      <c r="C71" s="42">
        <f>'Birth - Age 5'!C69+'Grades K-5'!C69+'Middle School'!C69+'High School'!C69</f>
        <v>0</v>
      </c>
      <c r="D71" s="42">
        <f>'Birth - Age 5'!D69+'Grades K-5'!D69+'Middle School'!D69+'High School'!D69</f>
        <v>0</v>
      </c>
      <c r="E71" s="42">
        <f>'Birth - Age 5'!E69+'Grades K-5'!E69+'Middle School'!E69+'High School'!E69</f>
        <v>0</v>
      </c>
      <c r="F71" s="22"/>
      <c r="G71" s="42">
        <f>'Birth - Age 5'!G69+'Grades K-5'!G69+'Middle School'!G69+'High School'!G69</f>
        <v>0</v>
      </c>
      <c r="H71" s="42">
        <f t="shared" si="17"/>
        <v>0</v>
      </c>
    </row>
    <row r="72" spans="1:8" ht="18.5" x14ac:dyDescent="0.45">
      <c r="A72" s="41" t="s">
        <v>8</v>
      </c>
      <c r="B72" s="42">
        <f>SUM(B63:B71)</f>
        <v>0</v>
      </c>
      <c r="C72" s="42">
        <f t="shared" ref="C72" si="18">SUM(C63:C71)</f>
        <v>0</v>
      </c>
      <c r="D72" s="42">
        <f t="shared" ref="D72" si="19">SUM(D63:D71)</f>
        <v>0</v>
      </c>
      <c r="E72" s="42">
        <f t="shared" ref="E72" si="20">SUM(E63:E71)</f>
        <v>0</v>
      </c>
      <c r="F72" s="22">
        <f t="shared" ref="F72" si="21">SUM(F63:F71)</f>
        <v>0</v>
      </c>
      <c r="G72" s="42">
        <f t="shared" ref="G72" si="22">SUM(G63:G71)</f>
        <v>0</v>
      </c>
      <c r="H72" s="43">
        <f t="shared" ref="H72" si="23">SUM(H63:H71)</f>
        <v>0</v>
      </c>
    </row>
    <row r="73" spans="1:8" ht="18.5" x14ac:dyDescent="0.45">
      <c r="A73" s="47"/>
      <c r="B73" s="48"/>
      <c r="C73" s="48"/>
      <c r="D73" s="48"/>
      <c r="E73" s="48"/>
      <c r="F73" s="48"/>
      <c r="G73" s="48"/>
      <c r="H73" s="49"/>
    </row>
    <row r="74" spans="1:8" x14ac:dyDescent="0.35">
      <c r="A74" s="50"/>
      <c r="B74" s="50"/>
      <c r="C74" s="50"/>
      <c r="D74" s="50"/>
      <c r="E74" s="50"/>
      <c r="F74" s="50"/>
      <c r="G74" s="50"/>
      <c r="H74" s="50"/>
    </row>
    <row r="75" spans="1:8" s="5" customFormat="1" ht="43.5" x14ac:dyDescent="0.35">
      <c r="A75" s="51" t="s">
        <v>26</v>
      </c>
      <c r="B75" s="52" t="s">
        <v>10</v>
      </c>
      <c r="C75" s="52" t="s">
        <v>11</v>
      </c>
      <c r="D75" s="52" t="s">
        <v>12</v>
      </c>
      <c r="E75" s="52" t="s">
        <v>13</v>
      </c>
      <c r="F75" s="21" t="s">
        <v>14</v>
      </c>
      <c r="G75" s="52" t="s">
        <v>15</v>
      </c>
      <c r="H75" s="52" t="s">
        <v>8</v>
      </c>
    </row>
    <row r="76" spans="1:8" x14ac:dyDescent="0.35">
      <c r="A76" s="53" t="s">
        <v>16</v>
      </c>
      <c r="B76" s="54">
        <f>'Birth - Age 5'!B75+'Grades K-5'!B75+'Middle School'!B75+'High School'!B75</f>
        <v>0</v>
      </c>
      <c r="C76" s="54">
        <f>'Birth - Age 5'!C75+'Grades K-5'!C75+'Middle School'!C75+'High School'!C75</f>
        <v>0</v>
      </c>
      <c r="D76" s="54">
        <f>'Birth - Age 5'!D75+'Grades K-5'!D75+'Middle School'!D75+'High School'!D75</f>
        <v>0</v>
      </c>
      <c r="E76" s="54">
        <f>'Birth - Age 5'!E75+'Grades K-5'!E75+'Middle School'!E75+'High School'!E75</f>
        <v>0</v>
      </c>
      <c r="F76" s="22"/>
      <c r="G76" s="54">
        <f>'Birth - Age 5'!G75+'Grades K-5'!G75+'Middle School'!G75+'High School'!G75</f>
        <v>0</v>
      </c>
      <c r="H76" s="54">
        <f>SUM(B76:G76)</f>
        <v>0</v>
      </c>
    </row>
    <row r="77" spans="1:8" x14ac:dyDescent="0.35">
      <c r="A77" s="53" t="s">
        <v>17</v>
      </c>
      <c r="B77" s="54">
        <f>'Birth - Age 5'!B76+'Grades K-5'!B76+'Middle School'!B76+'High School'!B76</f>
        <v>0</v>
      </c>
      <c r="C77" s="54">
        <f>'Birth - Age 5'!C76+'Grades K-5'!C76+'Middle School'!C76+'High School'!C76</f>
        <v>0</v>
      </c>
      <c r="D77" s="54">
        <f>'Birth - Age 5'!D76+'Grades K-5'!D76+'Middle School'!D76+'High School'!D76</f>
        <v>0</v>
      </c>
      <c r="E77" s="54">
        <f>'Birth - Age 5'!E76+'Grades K-5'!E76+'Middle School'!E76+'High School'!E76</f>
        <v>0</v>
      </c>
      <c r="F77" s="22"/>
      <c r="G77" s="54">
        <f>'Birth - Age 5'!G76+'Grades K-5'!G76+'Middle School'!G76+'High School'!G76</f>
        <v>0</v>
      </c>
      <c r="H77" s="54">
        <f t="shared" ref="H77:H84" si="24">SUM(B77:G77)</f>
        <v>0</v>
      </c>
    </row>
    <row r="78" spans="1:8" x14ac:dyDescent="0.35">
      <c r="A78" s="53" t="s">
        <v>18</v>
      </c>
      <c r="B78" s="54">
        <f>'Birth - Age 5'!B77+'Grades K-5'!B77+'Middle School'!B77+'High School'!B77</f>
        <v>0</v>
      </c>
      <c r="C78" s="54">
        <f>'Birth - Age 5'!C77+'Grades K-5'!C77+'Middle School'!C77+'High School'!C77</f>
        <v>0</v>
      </c>
      <c r="D78" s="54">
        <f>'Birth - Age 5'!D77+'Grades K-5'!D77+'Middle School'!D77+'High School'!D77</f>
        <v>0</v>
      </c>
      <c r="E78" s="54">
        <f>'Birth - Age 5'!E77+'Grades K-5'!E77+'Middle School'!E77+'High School'!E77</f>
        <v>0</v>
      </c>
      <c r="F78" s="22"/>
      <c r="G78" s="54">
        <f>'Birth - Age 5'!G77+'Grades K-5'!G77+'Middle School'!G77+'High School'!G77</f>
        <v>0</v>
      </c>
      <c r="H78" s="54">
        <f t="shared" si="24"/>
        <v>0</v>
      </c>
    </row>
    <row r="79" spans="1:8" x14ac:dyDescent="0.35">
      <c r="A79" s="53" t="s">
        <v>19</v>
      </c>
      <c r="B79" s="54">
        <f>'Birth - Age 5'!B78+'Grades K-5'!B78+'Middle School'!B78+'High School'!B78</f>
        <v>0</v>
      </c>
      <c r="C79" s="54">
        <f>'Birth - Age 5'!C78+'Grades K-5'!C78+'Middle School'!C78+'High School'!C78</f>
        <v>0</v>
      </c>
      <c r="D79" s="54">
        <f>'Birth - Age 5'!D78+'Grades K-5'!D78+'Middle School'!D78+'High School'!D78</f>
        <v>0</v>
      </c>
      <c r="E79" s="54">
        <f>'Birth - Age 5'!E78+'Grades K-5'!E78+'Middle School'!E78+'High School'!E78</f>
        <v>0</v>
      </c>
      <c r="F79" s="22"/>
      <c r="G79" s="54">
        <f>'Birth - Age 5'!G78+'Grades K-5'!G78+'Middle School'!G78+'High School'!G78</f>
        <v>0</v>
      </c>
      <c r="H79" s="54">
        <f t="shared" si="24"/>
        <v>0</v>
      </c>
    </row>
    <row r="80" spans="1:8" x14ac:dyDescent="0.35">
      <c r="A80" s="53" t="s">
        <v>20</v>
      </c>
      <c r="B80" s="54">
        <f>'Birth - Age 5'!B79+'Grades K-5'!B79+'Middle School'!B79+'High School'!B79</f>
        <v>0</v>
      </c>
      <c r="C80" s="54">
        <f>'Birth - Age 5'!C79+'Grades K-5'!C79+'Middle School'!C79+'High School'!C79</f>
        <v>0</v>
      </c>
      <c r="D80" s="54">
        <f>'Birth - Age 5'!D79+'Grades K-5'!D79+'Middle School'!D79+'High School'!D79</f>
        <v>0</v>
      </c>
      <c r="E80" s="54">
        <f>'Birth - Age 5'!E79+'Grades K-5'!E79+'Middle School'!E79+'High School'!E79</f>
        <v>0</v>
      </c>
      <c r="F80" s="22"/>
      <c r="G80" s="54">
        <f>'Birth - Age 5'!G79+'Grades K-5'!G79+'Middle School'!G79+'High School'!G79</f>
        <v>0</v>
      </c>
      <c r="H80" s="54">
        <f t="shared" si="24"/>
        <v>0</v>
      </c>
    </row>
    <row r="81" spans="1:8" x14ac:dyDescent="0.35">
      <c r="A81" s="53" t="s">
        <v>21</v>
      </c>
      <c r="B81" s="54">
        <f>'Birth - Age 5'!B80+'Grades K-5'!B80+'Middle School'!B80+'High School'!B80</f>
        <v>0</v>
      </c>
      <c r="C81" s="54">
        <f>'Birth - Age 5'!C80+'Grades K-5'!C80+'Middle School'!C80+'High School'!C80</f>
        <v>0</v>
      </c>
      <c r="D81" s="54">
        <f>'Birth - Age 5'!D80+'Grades K-5'!D80+'Middle School'!D80+'High School'!D80</f>
        <v>0</v>
      </c>
      <c r="E81" s="54">
        <f>'Birth - Age 5'!E80+'Grades K-5'!E80+'Middle School'!E80+'High School'!E80</f>
        <v>0</v>
      </c>
      <c r="F81" s="22"/>
      <c r="G81" s="54">
        <f>'Birth - Age 5'!G80+'Grades K-5'!G80+'Middle School'!G80+'High School'!G80</f>
        <v>0</v>
      </c>
      <c r="H81" s="54">
        <f t="shared" si="24"/>
        <v>0</v>
      </c>
    </row>
    <row r="82" spans="1:8" x14ac:dyDescent="0.35">
      <c r="A82" s="53" t="s">
        <v>22</v>
      </c>
      <c r="B82" s="54">
        <f>'Birth - Age 5'!B81+'Grades K-5'!B81+'Middle School'!B81+'High School'!B81</f>
        <v>0</v>
      </c>
      <c r="C82" s="54">
        <f>'Birth - Age 5'!C81+'Grades K-5'!C81+'Middle School'!C81+'High School'!C81</f>
        <v>0</v>
      </c>
      <c r="D82" s="54">
        <f>'Birth - Age 5'!D81+'Grades K-5'!D81+'Middle School'!D81+'High School'!D81</f>
        <v>0</v>
      </c>
      <c r="E82" s="54">
        <f>'Birth - Age 5'!E81+'Grades K-5'!E81+'Middle School'!E81+'High School'!E81</f>
        <v>0</v>
      </c>
      <c r="F82" s="22"/>
      <c r="G82" s="54">
        <f>'Birth - Age 5'!G81+'Grades K-5'!G81+'Middle School'!G81+'High School'!G81</f>
        <v>0</v>
      </c>
      <c r="H82" s="54">
        <f t="shared" si="24"/>
        <v>0</v>
      </c>
    </row>
    <row r="83" spans="1:8" x14ac:dyDescent="0.35">
      <c r="A83" s="53" t="s">
        <v>23</v>
      </c>
      <c r="B83" s="54">
        <f>'Birth - Age 5'!B82+'Grades K-5'!B82+'Middle School'!B82+'High School'!B82</f>
        <v>0</v>
      </c>
      <c r="C83" s="54">
        <f>'Birth - Age 5'!C82+'Grades K-5'!C82+'Middle School'!C82+'High School'!C82</f>
        <v>0</v>
      </c>
      <c r="D83" s="54">
        <f>'Birth - Age 5'!D82+'Grades K-5'!D82+'Middle School'!D82+'High School'!D82</f>
        <v>0</v>
      </c>
      <c r="E83" s="54">
        <f>'Birth - Age 5'!E82+'Grades K-5'!E82+'Middle School'!E82+'High School'!E82</f>
        <v>0</v>
      </c>
      <c r="F83" s="22"/>
      <c r="G83" s="54">
        <f>'Birth - Age 5'!G82+'Grades K-5'!G82+'Middle School'!G82+'High School'!G82</f>
        <v>0</v>
      </c>
      <c r="H83" s="54">
        <f t="shared" si="24"/>
        <v>0</v>
      </c>
    </row>
    <row r="84" spans="1:8" x14ac:dyDescent="0.35">
      <c r="A84" s="53" t="s">
        <v>24</v>
      </c>
      <c r="B84" s="54">
        <f>'Birth - Age 5'!B83+'Grades K-5'!B83+'Middle School'!B83+'High School'!B83</f>
        <v>0</v>
      </c>
      <c r="C84" s="54">
        <f>'Birth - Age 5'!C83+'Grades K-5'!C83+'Middle School'!C83+'High School'!C83</f>
        <v>0</v>
      </c>
      <c r="D84" s="54">
        <f>'Birth - Age 5'!D83+'Grades K-5'!D83+'Middle School'!D83+'High School'!D83</f>
        <v>0</v>
      </c>
      <c r="E84" s="54">
        <f>'Birth - Age 5'!E83+'Grades K-5'!E83+'Middle School'!E83+'High School'!E83</f>
        <v>0</v>
      </c>
      <c r="F84" s="22"/>
      <c r="G84" s="54">
        <f>'Birth - Age 5'!G83+'Grades K-5'!G83+'Middle School'!G83+'High School'!G83</f>
        <v>0</v>
      </c>
      <c r="H84" s="54">
        <f t="shared" si="24"/>
        <v>0</v>
      </c>
    </row>
    <row r="85" spans="1:8" ht="18.5" x14ac:dyDescent="0.45">
      <c r="A85" s="53" t="s">
        <v>8</v>
      </c>
      <c r="B85" s="54">
        <f>SUM(B76:B84)</f>
        <v>0</v>
      </c>
      <c r="C85" s="54">
        <f t="shared" ref="C85" si="25">SUM(C76:C84)</f>
        <v>0</v>
      </c>
      <c r="D85" s="54">
        <f t="shared" ref="D85" si="26">SUM(D76:D84)</f>
        <v>0</v>
      </c>
      <c r="E85" s="54">
        <f t="shared" ref="E85" si="27">SUM(E76:E84)</f>
        <v>0</v>
      </c>
      <c r="F85" s="22">
        <f t="shared" ref="F85" si="28">SUM(F76:F84)</f>
        <v>0</v>
      </c>
      <c r="G85" s="54">
        <f t="shared" ref="G85" si="29">SUM(G76:G84)</f>
        <v>0</v>
      </c>
      <c r="H85" s="55">
        <f t="shared" ref="H85" si="30">SUM(H76:H84)</f>
        <v>0</v>
      </c>
    </row>
    <row r="86" spans="1:8" ht="18.5" x14ac:dyDescent="0.45">
      <c r="A86" s="47"/>
      <c r="B86" s="48"/>
      <c r="C86" s="48"/>
      <c r="D86" s="48"/>
      <c r="E86" s="48"/>
      <c r="F86" s="48"/>
      <c r="G86" s="48"/>
      <c r="H86" s="49"/>
    </row>
    <row r="87" spans="1:8" x14ac:dyDescent="0.35">
      <c r="A87" s="50"/>
      <c r="B87" s="50"/>
      <c r="C87" s="50"/>
      <c r="D87" s="50"/>
      <c r="E87" s="50"/>
      <c r="F87" s="50"/>
      <c r="G87" s="50"/>
      <c r="H87" s="50"/>
    </row>
    <row r="88" spans="1:8" s="5" customFormat="1" ht="43.5" x14ac:dyDescent="0.35">
      <c r="A88" s="59" t="s">
        <v>31</v>
      </c>
      <c r="B88" s="60" t="s">
        <v>10</v>
      </c>
      <c r="C88" s="60" t="s">
        <v>11</v>
      </c>
      <c r="D88" s="60" t="s">
        <v>12</v>
      </c>
      <c r="E88" s="60" t="s">
        <v>13</v>
      </c>
      <c r="F88" s="21" t="s">
        <v>14</v>
      </c>
      <c r="G88" s="60" t="s">
        <v>15</v>
      </c>
      <c r="H88" s="60" t="s">
        <v>8</v>
      </c>
    </row>
    <row r="89" spans="1:8" x14ac:dyDescent="0.35">
      <c r="A89" s="61" t="s">
        <v>16</v>
      </c>
      <c r="B89" s="62">
        <f>'Birth - Age 5'!B89+'Grades K-5'!B89+'Middle School'!B89+'High School'!B89</f>
        <v>0</v>
      </c>
      <c r="C89" s="62">
        <f>'Birth - Age 5'!C89+'Grades K-5'!C89+'Middle School'!C89+'High School'!C89</f>
        <v>0</v>
      </c>
      <c r="D89" s="62">
        <f>'Birth - Age 5'!D89+'Grades K-5'!D89+'Middle School'!D89+'High School'!D89</f>
        <v>0</v>
      </c>
      <c r="E89" s="62">
        <f>'Birth - Age 5'!E89+'Grades K-5'!E89+'Middle School'!E89+'High School'!E89</f>
        <v>0</v>
      </c>
      <c r="F89" s="22"/>
      <c r="G89" s="62">
        <f>'Birth - Age 5'!G89+'Grades K-5'!G89+'Middle School'!G89+'High School'!G89</f>
        <v>0</v>
      </c>
      <c r="H89" s="62">
        <f>SUM(B89:G89)</f>
        <v>0</v>
      </c>
    </row>
    <row r="90" spans="1:8" x14ac:dyDescent="0.35">
      <c r="A90" s="61" t="s">
        <v>17</v>
      </c>
      <c r="B90" s="62">
        <f>'Birth - Age 5'!B90+'Grades K-5'!B90+'Middle School'!B90+'High School'!B90</f>
        <v>0</v>
      </c>
      <c r="C90" s="62">
        <f>'Birth - Age 5'!C90+'Grades K-5'!C90+'Middle School'!C90+'High School'!C90</f>
        <v>0</v>
      </c>
      <c r="D90" s="62">
        <f>'Birth - Age 5'!D90+'Grades K-5'!D90+'Middle School'!D90+'High School'!D90</f>
        <v>0</v>
      </c>
      <c r="E90" s="62">
        <f>'Birth - Age 5'!E90+'Grades K-5'!E90+'Middle School'!E90+'High School'!E90</f>
        <v>0</v>
      </c>
      <c r="F90" s="22"/>
      <c r="G90" s="62">
        <f>'Birth - Age 5'!G90+'Grades K-5'!G90+'Middle School'!G90+'High School'!G90</f>
        <v>0</v>
      </c>
      <c r="H90" s="62">
        <f t="shared" ref="H90:H97" si="31">SUM(B90:G90)</f>
        <v>0</v>
      </c>
    </row>
    <row r="91" spans="1:8" x14ac:dyDescent="0.35">
      <c r="A91" s="61" t="s">
        <v>18</v>
      </c>
      <c r="B91" s="62">
        <f>'Birth - Age 5'!B91+'Grades K-5'!B91+'Middle School'!B91+'High School'!B91</f>
        <v>0</v>
      </c>
      <c r="C91" s="62">
        <f>'Birth - Age 5'!C91+'Grades K-5'!C91+'Middle School'!C91+'High School'!C91</f>
        <v>0</v>
      </c>
      <c r="D91" s="62">
        <f>'Birth - Age 5'!D91+'Grades K-5'!D91+'Middle School'!D91+'High School'!D91</f>
        <v>0</v>
      </c>
      <c r="E91" s="62">
        <f>'Birth - Age 5'!E91+'Grades K-5'!E91+'Middle School'!E91+'High School'!E91</f>
        <v>0</v>
      </c>
      <c r="F91" s="22"/>
      <c r="G91" s="62">
        <f>'Birth - Age 5'!G91+'Grades K-5'!G91+'Middle School'!G91+'High School'!G91</f>
        <v>0</v>
      </c>
      <c r="H91" s="62">
        <f t="shared" si="31"/>
        <v>0</v>
      </c>
    </row>
    <row r="92" spans="1:8" x14ac:dyDescent="0.35">
      <c r="A92" s="61" t="s">
        <v>19</v>
      </c>
      <c r="B92" s="62">
        <f>'Birth - Age 5'!B92+'Grades K-5'!B92+'Middle School'!B92+'High School'!B92</f>
        <v>0</v>
      </c>
      <c r="C92" s="62">
        <f>'Birth - Age 5'!C92+'Grades K-5'!C92+'Middle School'!C92+'High School'!C92</f>
        <v>0</v>
      </c>
      <c r="D92" s="62">
        <f>'Birth - Age 5'!D92+'Grades K-5'!D92+'Middle School'!D92+'High School'!D92</f>
        <v>0</v>
      </c>
      <c r="E92" s="62">
        <f>'Birth - Age 5'!E92+'Grades K-5'!E92+'Middle School'!E92+'High School'!E92</f>
        <v>0</v>
      </c>
      <c r="F92" s="22"/>
      <c r="G92" s="62">
        <f>'Birth - Age 5'!G92+'Grades K-5'!G92+'Middle School'!G92+'High School'!G92</f>
        <v>0</v>
      </c>
      <c r="H92" s="62">
        <f t="shared" si="31"/>
        <v>0</v>
      </c>
    </row>
    <row r="93" spans="1:8" x14ac:dyDescent="0.35">
      <c r="A93" s="61" t="s">
        <v>20</v>
      </c>
      <c r="B93" s="62">
        <f>'Birth - Age 5'!B93+'Grades K-5'!B93+'Middle School'!B93+'High School'!B93</f>
        <v>0</v>
      </c>
      <c r="C93" s="62">
        <f>'Birth - Age 5'!C93+'Grades K-5'!C93+'Middle School'!C93+'High School'!C93</f>
        <v>0</v>
      </c>
      <c r="D93" s="62">
        <f>'Birth - Age 5'!D93+'Grades K-5'!D93+'Middle School'!D93+'High School'!D93</f>
        <v>0</v>
      </c>
      <c r="E93" s="62">
        <f>'Birth - Age 5'!E93+'Grades K-5'!E93+'Middle School'!E93+'High School'!E93</f>
        <v>0</v>
      </c>
      <c r="F93" s="22"/>
      <c r="G93" s="62">
        <f>'Birth - Age 5'!G93+'Grades K-5'!G93+'Middle School'!G93+'High School'!G93</f>
        <v>0</v>
      </c>
      <c r="H93" s="62">
        <f t="shared" si="31"/>
        <v>0</v>
      </c>
    </row>
    <row r="94" spans="1:8" x14ac:dyDescent="0.35">
      <c r="A94" s="61" t="s">
        <v>21</v>
      </c>
      <c r="B94" s="62">
        <f>'Birth - Age 5'!B94+'Grades K-5'!B94+'Middle School'!B94+'High School'!B94</f>
        <v>0</v>
      </c>
      <c r="C94" s="62">
        <f>'Birth - Age 5'!C94+'Grades K-5'!C94+'Middle School'!C94+'High School'!C94</f>
        <v>0</v>
      </c>
      <c r="D94" s="62">
        <f>'Birth - Age 5'!D94+'Grades K-5'!D94+'Middle School'!D94+'High School'!D94</f>
        <v>0</v>
      </c>
      <c r="E94" s="62">
        <f>'Birth - Age 5'!E94+'Grades K-5'!E94+'Middle School'!E94+'High School'!E94</f>
        <v>0</v>
      </c>
      <c r="F94" s="22"/>
      <c r="G94" s="62">
        <f>'Birth - Age 5'!G94+'Grades K-5'!G94+'Middle School'!G94+'High School'!G94</f>
        <v>0</v>
      </c>
      <c r="H94" s="62">
        <f t="shared" si="31"/>
        <v>0</v>
      </c>
    </row>
    <row r="95" spans="1:8" x14ac:dyDescent="0.35">
      <c r="A95" s="61" t="s">
        <v>22</v>
      </c>
      <c r="B95" s="62">
        <f>'Birth - Age 5'!B95+'Grades K-5'!B95+'Middle School'!B95+'High School'!B95</f>
        <v>0</v>
      </c>
      <c r="C95" s="62">
        <f>'Birth - Age 5'!C95+'Grades K-5'!C95+'Middle School'!C95+'High School'!C95</f>
        <v>0</v>
      </c>
      <c r="D95" s="62">
        <f>'Birth - Age 5'!D95+'Grades K-5'!D95+'Middle School'!D95+'High School'!D95</f>
        <v>0</v>
      </c>
      <c r="E95" s="62">
        <f>'Birth - Age 5'!E95+'Grades K-5'!E95+'Middle School'!E95+'High School'!E95</f>
        <v>0</v>
      </c>
      <c r="F95" s="22"/>
      <c r="G95" s="62">
        <f>'Birth - Age 5'!G95+'Grades K-5'!G95+'Middle School'!G95+'High School'!G95</f>
        <v>0</v>
      </c>
      <c r="H95" s="62">
        <f t="shared" si="31"/>
        <v>0</v>
      </c>
    </row>
    <row r="96" spans="1:8" x14ac:dyDescent="0.35">
      <c r="A96" s="61" t="s">
        <v>23</v>
      </c>
      <c r="B96" s="62">
        <f>'Birth - Age 5'!B96+'Grades K-5'!B96+'Middle School'!B96+'High School'!B96</f>
        <v>0</v>
      </c>
      <c r="C96" s="62">
        <f>'Birth - Age 5'!C96+'Grades K-5'!C96+'Middle School'!C96+'High School'!C96</f>
        <v>0</v>
      </c>
      <c r="D96" s="62">
        <f>'Birth - Age 5'!D96+'Grades K-5'!D96+'Middle School'!D96+'High School'!D96</f>
        <v>0</v>
      </c>
      <c r="E96" s="62">
        <f>'Birth - Age 5'!E96+'Grades K-5'!E96+'Middle School'!E96+'High School'!E96</f>
        <v>0</v>
      </c>
      <c r="F96" s="22"/>
      <c r="G96" s="62">
        <f>'Birth - Age 5'!G96+'Grades K-5'!G96+'Middle School'!G96+'High School'!G96</f>
        <v>0</v>
      </c>
      <c r="H96" s="62">
        <f t="shared" si="31"/>
        <v>0</v>
      </c>
    </row>
    <row r="97" spans="1:8" x14ac:dyDescent="0.35">
      <c r="A97" s="61" t="s">
        <v>24</v>
      </c>
      <c r="B97" s="62">
        <f>'Birth - Age 5'!B97+'Grades K-5'!B97+'Middle School'!B97+'High School'!B97</f>
        <v>0</v>
      </c>
      <c r="C97" s="62">
        <f>'Birth - Age 5'!C97+'Grades K-5'!C97+'Middle School'!C97+'High School'!C97</f>
        <v>0</v>
      </c>
      <c r="D97" s="62">
        <f>'Birth - Age 5'!D97+'Grades K-5'!D97+'Middle School'!D97+'High School'!D97</f>
        <v>0</v>
      </c>
      <c r="E97" s="62">
        <f>'Birth - Age 5'!E97+'Grades K-5'!E97+'Middle School'!E97+'High School'!E97</f>
        <v>0</v>
      </c>
      <c r="F97" s="22"/>
      <c r="G97" s="62">
        <f>'Birth - Age 5'!G97+'Grades K-5'!G97+'Middle School'!G97+'High School'!G97</f>
        <v>0</v>
      </c>
      <c r="H97" s="62">
        <f t="shared" si="31"/>
        <v>0</v>
      </c>
    </row>
    <row r="98" spans="1:8" ht="18.5" x14ac:dyDescent="0.45">
      <c r="A98" s="61" t="s">
        <v>8</v>
      </c>
      <c r="B98" s="62">
        <f>SUM(B89:B97)</f>
        <v>0</v>
      </c>
      <c r="C98" s="62">
        <f t="shared" ref="C98:H98" si="32">SUM(C89:C97)</f>
        <v>0</v>
      </c>
      <c r="D98" s="62">
        <f t="shared" si="32"/>
        <v>0</v>
      </c>
      <c r="E98" s="62">
        <f t="shared" si="32"/>
        <v>0</v>
      </c>
      <c r="F98" s="22">
        <f t="shared" si="32"/>
        <v>0</v>
      </c>
      <c r="G98" s="62">
        <f t="shared" si="32"/>
        <v>0</v>
      </c>
      <c r="H98" s="63">
        <f t="shared" si="32"/>
        <v>0</v>
      </c>
    </row>
    <row r="99" spans="1:8" ht="18.5" x14ac:dyDescent="0.45">
      <c r="A99" s="47"/>
      <c r="B99" s="48"/>
      <c r="C99" s="48"/>
      <c r="D99" s="48"/>
      <c r="E99" s="48"/>
      <c r="F99" s="48"/>
      <c r="G99" s="48"/>
      <c r="H99" s="49"/>
    </row>
    <row r="100" spans="1:8" x14ac:dyDescent="0.35">
      <c r="A100" s="50"/>
      <c r="B100" s="50"/>
      <c r="C100" s="50"/>
      <c r="D100" s="50"/>
      <c r="E100" s="50"/>
      <c r="F100" s="50"/>
      <c r="G100" s="50"/>
      <c r="H100" s="50"/>
    </row>
    <row r="101" spans="1:8" x14ac:dyDescent="0.35">
      <c r="A101" s="50"/>
      <c r="B101" s="50"/>
      <c r="C101" s="50"/>
      <c r="D101" s="50"/>
      <c r="E101" s="50"/>
      <c r="F101" s="50"/>
      <c r="G101" s="50"/>
      <c r="H101" s="50"/>
    </row>
    <row r="102" spans="1:8" x14ac:dyDescent="0.35">
      <c r="A102" s="50"/>
      <c r="B102" s="50"/>
      <c r="C102" s="50"/>
      <c r="D102" s="50"/>
      <c r="E102" s="50"/>
      <c r="F102" s="50"/>
      <c r="G102" s="50"/>
      <c r="H102" s="50"/>
    </row>
    <row r="103" spans="1:8" x14ac:dyDescent="0.35">
      <c r="A103" s="50"/>
      <c r="B103" s="50"/>
      <c r="C103" s="50"/>
      <c r="D103" s="50"/>
      <c r="E103" s="50"/>
      <c r="F103" s="50"/>
      <c r="G103" s="50"/>
      <c r="H103" s="50"/>
    </row>
  </sheetData>
  <sheetProtection algorithmName="SHA-512" hashValue="rugyBMS19raSq3mka2C/9m2u3IaxR/5VL7wG1TqYVFG+HnN+1y4jTq9QIgIY0Jyhf5JbP9sevsu7YqbOtn+NXA==" saltValue="apamY/IzPbCJ231oWS4c1w==" spinCount="100000" sheet="1" objects="1" scenarios="1" formatCells="0" formatColumns="0"/>
  <mergeCells count="5">
    <mergeCell ref="D10:H10"/>
    <mergeCell ref="B5:F5"/>
    <mergeCell ref="A1:H1"/>
    <mergeCell ref="B3:C3"/>
    <mergeCell ref="D9:H9"/>
  </mergeCells>
  <conditionalFormatting sqref="D10:H10">
    <cfRule type="expression" dxfId="113" priority="6">
      <formula>$D$10&lt;&gt;""</formula>
    </cfRule>
  </conditionalFormatting>
  <conditionalFormatting sqref="B5:F5">
    <cfRule type="expression" dxfId="112" priority="3">
      <formula>$B$5&lt;&gt;""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807DC-0E54-4242-B2B4-6023736D378D}">
  <dimension ref="A1:I100"/>
  <sheetViews>
    <sheetView zoomScale="70" zoomScaleNormal="70" workbookViewId="0">
      <selection activeCell="E3" sqref="E3"/>
    </sheetView>
  </sheetViews>
  <sheetFormatPr defaultRowHeight="14.5" x14ac:dyDescent="0.35"/>
  <cols>
    <col min="1" max="1" width="23.81640625" customWidth="1"/>
    <col min="2" max="7" width="17" customWidth="1"/>
    <col min="8" max="8" width="24.26953125" customWidth="1"/>
    <col min="9" max="9" width="83.453125" style="67" customWidth="1"/>
  </cols>
  <sheetData>
    <row r="1" spans="1:9" ht="31.5" customHeight="1" x14ac:dyDescent="0.35">
      <c r="A1" s="127" t="s">
        <v>33</v>
      </c>
      <c r="B1" s="128"/>
      <c r="C1" s="128"/>
      <c r="D1" s="128"/>
      <c r="E1" s="128"/>
      <c r="F1" s="128"/>
      <c r="G1" s="128"/>
      <c r="H1" s="128"/>
    </row>
    <row r="2" spans="1:9" s="23" customFormat="1" x14ac:dyDescent="0.35">
      <c r="A2"/>
      <c r="B2"/>
      <c r="C2"/>
      <c r="D2"/>
      <c r="E2"/>
      <c r="F2"/>
      <c r="G2"/>
      <c r="H2"/>
      <c r="I2" s="68"/>
    </row>
    <row r="3" spans="1:9" s="23" customFormat="1" x14ac:dyDescent="0.35">
      <c r="A3" s="24" t="s">
        <v>0</v>
      </c>
      <c r="B3" s="129" t="str">
        <f>IF(Summary!B3="","Enter Name and IRN on the Summary tab",Summary!B3)</f>
        <v>Enter Name and IRN on the Summary tab</v>
      </c>
      <c r="C3" s="129"/>
      <c r="D3" s="24" t="s">
        <v>1</v>
      </c>
      <c r="E3" s="102">
        <f>Summary!E3</f>
        <v>0</v>
      </c>
      <c r="F3"/>
      <c r="G3"/>
      <c r="H3"/>
      <c r="I3" s="2" t="s">
        <v>2</v>
      </c>
    </row>
    <row r="7" spans="1:9" s="5" customFormat="1" ht="43.5" x14ac:dyDescent="0.35">
      <c r="A7" s="3" t="s">
        <v>9</v>
      </c>
      <c r="B7" s="4" t="s">
        <v>10</v>
      </c>
      <c r="C7" s="4" t="s">
        <v>11</v>
      </c>
      <c r="D7" s="4" t="s">
        <v>12</v>
      </c>
      <c r="E7" s="4" t="s">
        <v>13</v>
      </c>
      <c r="F7" s="19" t="s">
        <v>14</v>
      </c>
      <c r="G7" s="4" t="s">
        <v>15</v>
      </c>
      <c r="H7" s="4" t="s">
        <v>8</v>
      </c>
      <c r="I7" s="69"/>
    </row>
    <row r="8" spans="1:9" x14ac:dyDescent="0.35">
      <c r="A8" s="6" t="s">
        <v>16</v>
      </c>
      <c r="B8" s="10">
        <f>B47+B61+B75+B89</f>
        <v>0</v>
      </c>
      <c r="C8" s="10">
        <f>C47+C61+C75+C89</f>
        <v>0</v>
      </c>
      <c r="D8" s="10">
        <f>D47+D61+D75+D89</f>
        <v>0</v>
      </c>
      <c r="E8" s="10">
        <f>E47+E61+E75+E89</f>
        <v>0</v>
      </c>
      <c r="F8" s="20"/>
      <c r="G8" s="10">
        <f>G47+G61+G75+G89</f>
        <v>0</v>
      </c>
      <c r="H8" s="10">
        <f>SUM(B8:G8)</f>
        <v>0</v>
      </c>
    </row>
    <row r="9" spans="1:9" x14ac:dyDescent="0.35">
      <c r="A9" s="6" t="s">
        <v>17</v>
      </c>
      <c r="B9" s="10">
        <f t="shared" ref="B9:E16" si="0">B48+B62+B76+B90</f>
        <v>0</v>
      </c>
      <c r="C9" s="10">
        <f t="shared" si="0"/>
        <v>0</v>
      </c>
      <c r="D9" s="10">
        <f t="shared" si="0"/>
        <v>0</v>
      </c>
      <c r="E9" s="10">
        <f t="shared" si="0"/>
        <v>0</v>
      </c>
      <c r="F9" s="20"/>
      <c r="G9" s="10">
        <f t="shared" ref="G9:G16" si="1">G48+G62+G76+G90</f>
        <v>0</v>
      </c>
      <c r="H9" s="10">
        <f t="shared" ref="H9:H16" si="2">SUM(B9:G9)</f>
        <v>0</v>
      </c>
    </row>
    <row r="10" spans="1:9" x14ac:dyDescent="0.35">
      <c r="A10" s="6" t="s">
        <v>18</v>
      </c>
      <c r="B10" s="10">
        <f t="shared" si="0"/>
        <v>0</v>
      </c>
      <c r="C10" s="10">
        <f t="shared" si="0"/>
        <v>0</v>
      </c>
      <c r="D10" s="10">
        <f t="shared" si="0"/>
        <v>0</v>
      </c>
      <c r="E10" s="10">
        <f t="shared" si="0"/>
        <v>0</v>
      </c>
      <c r="F10" s="20"/>
      <c r="G10" s="10">
        <f t="shared" si="1"/>
        <v>0</v>
      </c>
      <c r="H10" s="10">
        <f t="shared" si="2"/>
        <v>0</v>
      </c>
    </row>
    <row r="11" spans="1:9" x14ac:dyDescent="0.35">
      <c r="A11" s="6" t="s">
        <v>19</v>
      </c>
      <c r="B11" s="10">
        <f t="shared" si="0"/>
        <v>0</v>
      </c>
      <c r="C11" s="10">
        <f t="shared" si="0"/>
        <v>0</v>
      </c>
      <c r="D11" s="10">
        <f t="shared" si="0"/>
        <v>0</v>
      </c>
      <c r="E11" s="10">
        <f t="shared" si="0"/>
        <v>0</v>
      </c>
      <c r="F11" s="20"/>
      <c r="G11" s="10">
        <f t="shared" si="1"/>
        <v>0</v>
      </c>
      <c r="H11" s="10">
        <f t="shared" si="2"/>
        <v>0</v>
      </c>
    </row>
    <row r="12" spans="1:9" x14ac:dyDescent="0.35">
      <c r="A12" s="6" t="s">
        <v>20</v>
      </c>
      <c r="B12" s="10">
        <f t="shared" si="0"/>
        <v>0</v>
      </c>
      <c r="C12" s="10">
        <f t="shared" si="0"/>
        <v>0</v>
      </c>
      <c r="D12" s="10">
        <f t="shared" si="0"/>
        <v>0</v>
      </c>
      <c r="E12" s="10">
        <f t="shared" si="0"/>
        <v>0</v>
      </c>
      <c r="F12" s="20"/>
      <c r="G12" s="10">
        <f t="shared" si="1"/>
        <v>0</v>
      </c>
      <c r="H12" s="10">
        <f t="shared" si="2"/>
        <v>0</v>
      </c>
    </row>
    <row r="13" spans="1:9" x14ac:dyDescent="0.35">
      <c r="A13" s="6" t="s">
        <v>21</v>
      </c>
      <c r="B13" s="10">
        <f t="shared" si="0"/>
        <v>0</v>
      </c>
      <c r="C13" s="10">
        <f t="shared" si="0"/>
        <v>0</v>
      </c>
      <c r="D13" s="10">
        <f t="shared" si="0"/>
        <v>0</v>
      </c>
      <c r="E13" s="10">
        <f t="shared" si="0"/>
        <v>0</v>
      </c>
      <c r="F13" s="20"/>
      <c r="G13" s="10">
        <f t="shared" si="1"/>
        <v>0</v>
      </c>
      <c r="H13" s="10">
        <f t="shared" si="2"/>
        <v>0</v>
      </c>
    </row>
    <row r="14" spans="1:9" x14ac:dyDescent="0.35">
      <c r="A14" s="6" t="s">
        <v>22</v>
      </c>
      <c r="B14" s="10">
        <f t="shared" si="0"/>
        <v>0</v>
      </c>
      <c r="C14" s="10">
        <f t="shared" si="0"/>
        <v>0</v>
      </c>
      <c r="D14" s="10">
        <f t="shared" si="0"/>
        <v>0</v>
      </c>
      <c r="E14" s="10">
        <f t="shared" si="0"/>
        <v>0</v>
      </c>
      <c r="F14" s="20"/>
      <c r="G14" s="10">
        <f t="shared" si="1"/>
        <v>0</v>
      </c>
      <c r="H14" s="10">
        <f t="shared" si="2"/>
        <v>0</v>
      </c>
    </row>
    <row r="15" spans="1:9" x14ac:dyDescent="0.35">
      <c r="A15" s="6" t="s">
        <v>23</v>
      </c>
      <c r="B15" s="10">
        <f t="shared" si="0"/>
        <v>0</v>
      </c>
      <c r="C15" s="10">
        <f t="shared" si="0"/>
        <v>0</v>
      </c>
      <c r="D15" s="10">
        <f t="shared" si="0"/>
        <v>0</v>
      </c>
      <c r="E15" s="10">
        <f t="shared" si="0"/>
        <v>0</v>
      </c>
      <c r="F15" s="20"/>
      <c r="G15" s="10">
        <f t="shared" si="1"/>
        <v>0</v>
      </c>
      <c r="H15" s="10">
        <f t="shared" si="2"/>
        <v>0</v>
      </c>
    </row>
    <row r="16" spans="1:9" x14ac:dyDescent="0.35">
      <c r="A16" s="6" t="s">
        <v>24</v>
      </c>
      <c r="B16" s="10">
        <f t="shared" si="0"/>
        <v>0</v>
      </c>
      <c r="C16" s="10">
        <f t="shared" si="0"/>
        <v>0</v>
      </c>
      <c r="D16" s="10">
        <f t="shared" si="0"/>
        <v>0</v>
      </c>
      <c r="E16" s="10">
        <f t="shared" si="0"/>
        <v>0</v>
      </c>
      <c r="F16" s="20"/>
      <c r="G16" s="10">
        <f t="shared" si="1"/>
        <v>0</v>
      </c>
      <c r="H16" s="10">
        <f t="shared" si="2"/>
        <v>0</v>
      </c>
    </row>
    <row r="17" spans="1:9" ht="18.5" x14ac:dyDescent="0.45">
      <c r="A17" s="6" t="s">
        <v>8</v>
      </c>
      <c r="B17" s="10">
        <f>SUM(B8:B16)</f>
        <v>0</v>
      </c>
      <c r="C17" s="10">
        <f t="shared" ref="C17:G17" si="3">SUM(C8:C16)</f>
        <v>0</v>
      </c>
      <c r="D17" s="10">
        <f t="shared" si="3"/>
        <v>0</v>
      </c>
      <c r="E17" s="10">
        <f t="shared" si="3"/>
        <v>0</v>
      </c>
      <c r="F17" s="20"/>
      <c r="G17" s="10">
        <f t="shared" si="3"/>
        <v>0</v>
      </c>
      <c r="H17" s="11">
        <f>SUM(H8:H16)</f>
        <v>0</v>
      </c>
      <c r="I17" s="69" t="str">
        <f>IF(H17&gt;H18,"Your intended budget is greater than the subgrant maximum of $393,750.00",IF(H17&lt;H18,"Your intended budget is less than the subgrant maximum of $393,750.00",IF(H17=H18,"Your intended budget matches the subgrant maximum","")))</f>
        <v>Your intended budget is less than the subgrant maximum of $393,750.00</v>
      </c>
    </row>
    <row r="18" spans="1:9" ht="18.5" x14ac:dyDescent="0.45">
      <c r="A18" s="7" t="s">
        <v>32</v>
      </c>
      <c r="B18" s="37"/>
      <c r="C18" s="37"/>
      <c r="D18" s="37"/>
      <c r="E18" s="37"/>
      <c r="F18" s="38"/>
      <c r="G18" s="37"/>
      <c r="H18" s="39">
        <f>H57+H71+H85+H99</f>
        <v>393750</v>
      </c>
      <c r="I18" s="69"/>
    </row>
    <row r="19" spans="1:9" ht="18.5" x14ac:dyDescent="0.45">
      <c r="A19" s="7"/>
      <c r="B19" s="8"/>
      <c r="C19" s="8"/>
      <c r="D19" s="8"/>
      <c r="E19" s="8"/>
      <c r="F19" s="8"/>
      <c r="G19" s="8"/>
      <c r="H19" s="9"/>
    </row>
    <row r="20" spans="1:9" s="5" customFormat="1" ht="43.5" x14ac:dyDescent="0.35">
      <c r="A20" s="27" t="s">
        <v>35</v>
      </c>
      <c r="B20" s="28" t="s">
        <v>10</v>
      </c>
      <c r="C20" s="28" t="s">
        <v>11</v>
      </c>
      <c r="D20" s="28" t="s">
        <v>12</v>
      </c>
      <c r="E20" s="28" t="s">
        <v>13</v>
      </c>
      <c r="F20" s="21" t="s">
        <v>14</v>
      </c>
      <c r="G20" s="28" t="s">
        <v>15</v>
      </c>
      <c r="H20" s="28" t="s">
        <v>8</v>
      </c>
      <c r="I20" s="69" t="str">
        <f>IF(H30&gt;0,IF(H30=(H17/3),"Please enter the Year 1 request details from this worksheet into the Budget entry grid in the CCIP.",""),"")</f>
        <v/>
      </c>
    </row>
    <row r="21" spans="1:9" x14ac:dyDescent="0.35">
      <c r="A21" s="29" t="s">
        <v>16</v>
      </c>
      <c r="B21" s="14"/>
      <c r="C21" s="14"/>
      <c r="D21" s="14"/>
      <c r="E21" s="14"/>
      <c r="F21" s="22"/>
      <c r="G21" s="14"/>
      <c r="H21" s="30">
        <f>SUM(B21:G21)</f>
        <v>0</v>
      </c>
    </row>
    <row r="22" spans="1:9" x14ac:dyDescent="0.35">
      <c r="A22" s="29" t="s">
        <v>17</v>
      </c>
      <c r="B22" s="14"/>
      <c r="C22" s="14"/>
      <c r="D22" s="14"/>
      <c r="E22" s="14"/>
      <c r="F22" s="22"/>
      <c r="G22" s="14"/>
      <c r="H22" s="30">
        <f t="shared" ref="H22:H29" si="4">SUM(B22:G22)</f>
        <v>0</v>
      </c>
    </row>
    <row r="23" spans="1:9" x14ac:dyDescent="0.35">
      <c r="A23" s="29" t="s">
        <v>18</v>
      </c>
      <c r="B23" s="14"/>
      <c r="C23" s="14"/>
      <c r="D23" s="14"/>
      <c r="E23" s="14"/>
      <c r="F23" s="22"/>
      <c r="G23" s="14"/>
      <c r="H23" s="30">
        <f t="shared" si="4"/>
        <v>0</v>
      </c>
    </row>
    <row r="24" spans="1:9" x14ac:dyDescent="0.35">
      <c r="A24" s="29" t="s">
        <v>19</v>
      </c>
      <c r="B24" s="14"/>
      <c r="C24" s="14"/>
      <c r="D24" s="14"/>
      <c r="E24" s="14"/>
      <c r="F24" s="22"/>
      <c r="G24" s="14"/>
      <c r="H24" s="30">
        <f t="shared" si="4"/>
        <v>0</v>
      </c>
    </row>
    <row r="25" spans="1:9" x14ac:dyDescent="0.35">
      <c r="A25" s="29" t="s">
        <v>20</v>
      </c>
      <c r="B25" s="14"/>
      <c r="C25" s="14"/>
      <c r="D25" s="14"/>
      <c r="E25" s="14"/>
      <c r="F25" s="22"/>
      <c r="G25" s="14"/>
      <c r="H25" s="30">
        <f t="shared" si="4"/>
        <v>0</v>
      </c>
    </row>
    <row r="26" spans="1:9" x14ac:dyDescent="0.35">
      <c r="A26" s="29" t="s">
        <v>21</v>
      </c>
      <c r="B26" s="14"/>
      <c r="C26" s="14"/>
      <c r="D26" s="14"/>
      <c r="E26" s="14"/>
      <c r="F26" s="22"/>
      <c r="G26" s="14"/>
      <c r="H26" s="30">
        <f t="shared" si="4"/>
        <v>0</v>
      </c>
    </row>
    <row r="27" spans="1:9" x14ac:dyDescent="0.35">
      <c r="A27" s="29" t="s">
        <v>22</v>
      </c>
      <c r="B27" s="14"/>
      <c r="C27" s="14"/>
      <c r="D27" s="14"/>
      <c r="E27" s="14"/>
      <c r="F27" s="22"/>
      <c r="G27" s="14"/>
      <c r="H27" s="30">
        <f t="shared" si="4"/>
        <v>0</v>
      </c>
    </row>
    <row r="28" spans="1:9" x14ac:dyDescent="0.35">
      <c r="A28" s="29" t="s">
        <v>23</v>
      </c>
      <c r="B28" s="14"/>
      <c r="C28" s="14"/>
      <c r="D28" s="14"/>
      <c r="E28" s="14"/>
      <c r="F28" s="22"/>
      <c r="G28" s="14"/>
      <c r="H28" s="30">
        <f t="shared" si="4"/>
        <v>0</v>
      </c>
    </row>
    <row r="29" spans="1:9" x14ac:dyDescent="0.35">
      <c r="A29" s="29" t="s">
        <v>24</v>
      </c>
      <c r="B29" s="14"/>
      <c r="C29" s="14"/>
      <c r="D29" s="14"/>
      <c r="E29" s="14"/>
      <c r="F29" s="22"/>
      <c r="G29" s="14"/>
      <c r="H29" s="30">
        <f t="shared" si="4"/>
        <v>0</v>
      </c>
    </row>
    <row r="30" spans="1:9" ht="18.5" x14ac:dyDescent="0.45">
      <c r="A30" s="29" t="s">
        <v>8</v>
      </c>
      <c r="B30" s="30">
        <f>SUM(B21:B29)</f>
        <v>0</v>
      </c>
      <c r="C30" s="30">
        <f t="shared" ref="C30:H30" si="5">SUM(C21:C29)</f>
        <v>0</v>
      </c>
      <c r="D30" s="30">
        <f t="shared" si="5"/>
        <v>0</v>
      </c>
      <c r="E30" s="30">
        <f t="shared" si="5"/>
        <v>0</v>
      </c>
      <c r="F30" s="22">
        <f t="shared" si="5"/>
        <v>0</v>
      </c>
      <c r="G30" s="30">
        <f t="shared" si="5"/>
        <v>0</v>
      </c>
      <c r="H30" s="15">
        <f t="shared" si="5"/>
        <v>0</v>
      </c>
      <c r="I30" s="69" t="str">
        <f>IF(H30&gt;H31,"Your intended budget is greater than the annual allocation maximum of $78,101.24",IF(H30&lt;H31,"Your intended budget is less than the subgrant annual allocation of $78,101.24",IF(H30=H31,"Your intended budget matches the subgrant annual allocation maximum","")))</f>
        <v>Your intended budget is less than the subgrant annual allocation of $78,101.24</v>
      </c>
    </row>
    <row r="31" spans="1:9" ht="18.5" x14ac:dyDescent="0.45">
      <c r="A31" s="32" t="s">
        <v>29</v>
      </c>
      <c r="B31" s="33"/>
      <c r="C31" s="33"/>
      <c r="D31" s="33"/>
      <c r="E31" s="33"/>
      <c r="F31" s="26"/>
      <c r="G31" s="33"/>
      <c r="H31" s="34">
        <v>78101.240000000005</v>
      </c>
      <c r="I31" s="69"/>
    </row>
    <row r="32" spans="1:9" ht="18.5" x14ac:dyDescent="0.45">
      <c r="A32" s="7"/>
      <c r="B32" s="8"/>
      <c r="C32" s="8"/>
      <c r="D32" s="8"/>
      <c r="E32" s="8"/>
      <c r="F32" s="8"/>
      <c r="G32" s="8"/>
      <c r="H32" s="9"/>
    </row>
    <row r="33" spans="1:9" s="5" customFormat="1" ht="43.5" x14ac:dyDescent="0.35">
      <c r="A33" s="27" t="s">
        <v>30</v>
      </c>
      <c r="B33" s="28" t="s">
        <v>10</v>
      </c>
      <c r="C33" s="28" t="s">
        <v>11</v>
      </c>
      <c r="D33" s="28" t="s">
        <v>12</v>
      </c>
      <c r="E33" s="28" t="s">
        <v>13</v>
      </c>
      <c r="F33" s="21" t="s">
        <v>14</v>
      </c>
      <c r="G33" s="28" t="s">
        <v>15</v>
      </c>
      <c r="H33" s="28" t="s">
        <v>8</v>
      </c>
      <c r="I33" s="69" t="str">
        <f>IF(H43&gt;0,IF(H43=(H30/3),"Please enter the Year 1 request details from this worksheet into the Budget entry grid in the CCIP.",""),"")</f>
        <v/>
      </c>
    </row>
    <row r="34" spans="1:9" x14ac:dyDescent="0.35">
      <c r="A34" s="29" t="s">
        <v>16</v>
      </c>
      <c r="B34" s="14"/>
      <c r="C34" s="14"/>
      <c r="D34" s="14"/>
      <c r="E34" s="14"/>
      <c r="F34" s="22"/>
      <c r="G34" s="14"/>
      <c r="H34" s="30">
        <f>SUM(B34:G34)</f>
        <v>0</v>
      </c>
    </row>
    <row r="35" spans="1:9" x14ac:dyDescent="0.35">
      <c r="A35" s="29" t="s">
        <v>17</v>
      </c>
      <c r="B35" s="14"/>
      <c r="C35" s="14"/>
      <c r="D35" s="14"/>
      <c r="E35" s="14"/>
      <c r="F35" s="22"/>
      <c r="G35" s="14"/>
      <c r="H35" s="30">
        <f t="shared" ref="H35:H42" si="6">SUM(B35:G35)</f>
        <v>0</v>
      </c>
    </row>
    <row r="36" spans="1:9" x14ac:dyDescent="0.35">
      <c r="A36" s="29" t="s">
        <v>18</v>
      </c>
      <c r="B36" s="14"/>
      <c r="C36" s="14"/>
      <c r="D36" s="14"/>
      <c r="E36" s="14"/>
      <c r="F36" s="22"/>
      <c r="G36" s="14"/>
      <c r="H36" s="30">
        <f t="shared" si="6"/>
        <v>0</v>
      </c>
    </row>
    <row r="37" spans="1:9" x14ac:dyDescent="0.35">
      <c r="A37" s="29" t="s">
        <v>19</v>
      </c>
      <c r="B37" s="14"/>
      <c r="C37" s="14"/>
      <c r="D37" s="14"/>
      <c r="E37" s="14"/>
      <c r="F37" s="22"/>
      <c r="G37" s="14"/>
      <c r="H37" s="30">
        <f t="shared" si="6"/>
        <v>0</v>
      </c>
    </row>
    <row r="38" spans="1:9" x14ac:dyDescent="0.35">
      <c r="A38" s="29" t="s">
        <v>20</v>
      </c>
      <c r="B38" s="14"/>
      <c r="C38" s="14"/>
      <c r="D38" s="14"/>
      <c r="E38" s="14"/>
      <c r="F38" s="22"/>
      <c r="G38" s="14"/>
      <c r="H38" s="30">
        <f t="shared" si="6"/>
        <v>0</v>
      </c>
    </row>
    <row r="39" spans="1:9" x14ac:dyDescent="0.35">
      <c r="A39" s="29" t="s">
        <v>21</v>
      </c>
      <c r="B39" s="14"/>
      <c r="C39" s="14"/>
      <c r="D39" s="14"/>
      <c r="E39" s="14"/>
      <c r="F39" s="22"/>
      <c r="G39" s="14"/>
      <c r="H39" s="30">
        <f t="shared" si="6"/>
        <v>0</v>
      </c>
    </row>
    <row r="40" spans="1:9" x14ac:dyDescent="0.35">
      <c r="A40" s="29" t="s">
        <v>22</v>
      </c>
      <c r="B40" s="14"/>
      <c r="C40" s="14"/>
      <c r="D40" s="14"/>
      <c r="E40" s="14"/>
      <c r="F40" s="22"/>
      <c r="G40" s="14"/>
      <c r="H40" s="30">
        <f t="shared" si="6"/>
        <v>0</v>
      </c>
    </row>
    <row r="41" spans="1:9" x14ac:dyDescent="0.35">
      <c r="A41" s="29" t="s">
        <v>23</v>
      </c>
      <c r="B41" s="14"/>
      <c r="C41" s="14"/>
      <c r="D41" s="14"/>
      <c r="E41" s="14"/>
      <c r="F41" s="22"/>
      <c r="G41" s="14"/>
      <c r="H41" s="30">
        <f t="shared" si="6"/>
        <v>0</v>
      </c>
    </row>
    <row r="42" spans="1:9" x14ac:dyDescent="0.35">
      <c r="A42" s="29" t="s">
        <v>24</v>
      </c>
      <c r="B42" s="14"/>
      <c r="C42" s="14"/>
      <c r="D42" s="14"/>
      <c r="E42" s="14"/>
      <c r="F42" s="22"/>
      <c r="G42" s="14"/>
      <c r="H42" s="30">
        <f t="shared" si="6"/>
        <v>0</v>
      </c>
    </row>
    <row r="43" spans="1:9" ht="18.5" x14ac:dyDescent="0.45">
      <c r="A43" s="29" t="s">
        <v>8</v>
      </c>
      <c r="B43" s="30">
        <f>SUM(B34:B42)</f>
        <v>0</v>
      </c>
      <c r="C43" s="30">
        <f t="shared" ref="C43:H43" si="7">SUM(C34:C42)</f>
        <v>0</v>
      </c>
      <c r="D43" s="30">
        <f t="shared" si="7"/>
        <v>0</v>
      </c>
      <c r="E43" s="30">
        <f t="shared" si="7"/>
        <v>0</v>
      </c>
      <c r="F43" s="22">
        <f t="shared" si="7"/>
        <v>0</v>
      </c>
      <c r="G43" s="30">
        <f t="shared" si="7"/>
        <v>0</v>
      </c>
      <c r="H43" s="15">
        <f t="shared" si="7"/>
        <v>0</v>
      </c>
      <c r="I43" s="69" t="str">
        <f>IF(H43&gt;H44,"Your intended budget is greater than the subgrant annual allocation maximum of $78,912.19",IF(H43&lt;H44,"Your intended budget is less than the subgrant annual allocation maximum of $78,912.19",IF(H43=H44,"Your intended budget matches the subgrant annual allocation maximum","")))</f>
        <v>Your intended budget is less than the subgrant annual allocation maximum of $78,912.19</v>
      </c>
    </row>
    <row r="44" spans="1:9" ht="18.5" x14ac:dyDescent="0.45">
      <c r="A44" s="32" t="s">
        <v>29</v>
      </c>
      <c r="B44" s="33"/>
      <c r="C44" s="33"/>
      <c r="D44" s="33"/>
      <c r="E44" s="33"/>
      <c r="F44" s="26"/>
      <c r="G44" s="33"/>
      <c r="H44" s="34">
        <v>78912.19</v>
      </c>
      <c r="I44" s="69"/>
    </row>
    <row r="45" spans="1:9" ht="18.5" x14ac:dyDescent="0.45">
      <c r="A45" s="7"/>
      <c r="B45" s="8"/>
      <c r="C45" s="8"/>
      <c r="D45" s="8"/>
      <c r="E45" s="8"/>
      <c r="F45" s="8"/>
      <c r="G45" s="8"/>
      <c r="H45" s="9"/>
    </row>
    <row r="46" spans="1:9" s="5" customFormat="1" ht="43.5" x14ac:dyDescent="0.35">
      <c r="A46" s="27" t="s">
        <v>27</v>
      </c>
      <c r="B46" s="111" t="s">
        <v>10</v>
      </c>
      <c r="C46" s="111" t="s">
        <v>11</v>
      </c>
      <c r="D46" s="111" t="s">
        <v>12</v>
      </c>
      <c r="E46" s="111" t="s">
        <v>13</v>
      </c>
      <c r="F46" s="21" t="s">
        <v>14</v>
      </c>
      <c r="G46" s="111" t="s">
        <v>15</v>
      </c>
      <c r="H46" s="111" t="s">
        <v>8</v>
      </c>
      <c r="I46" s="69"/>
    </row>
    <row r="47" spans="1:9" x14ac:dyDescent="0.35">
      <c r="A47" s="112" t="s">
        <v>16</v>
      </c>
      <c r="B47" s="113">
        <f>B21+B34</f>
        <v>0</v>
      </c>
      <c r="C47" s="113">
        <f t="shared" ref="C47:E55" si="8">C21+C34</f>
        <v>0</v>
      </c>
      <c r="D47" s="113">
        <f t="shared" si="8"/>
        <v>0</v>
      </c>
      <c r="E47" s="113">
        <f t="shared" si="8"/>
        <v>0</v>
      </c>
      <c r="F47" s="22"/>
      <c r="G47" s="113">
        <f t="shared" ref="G47:G55" si="9">G21+G34</f>
        <v>0</v>
      </c>
      <c r="H47" s="113">
        <f>SUM(B47:G47)</f>
        <v>0</v>
      </c>
    </row>
    <row r="48" spans="1:9" x14ac:dyDescent="0.35">
      <c r="A48" s="112" t="s">
        <v>17</v>
      </c>
      <c r="B48" s="113">
        <f t="shared" ref="B48:B55" si="10">B22+B35</f>
        <v>0</v>
      </c>
      <c r="C48" s="113">
        <f t="shared" si="8"/>
        <v>0</v>
      </c>
      <c r="D48" s="113">
        <f t="shared" si="8"/>
        <v>0</v>
      </c>
      <c r="E48" s="113">
        <f t="shared" si="8"/>
        <v>0</v>
      </c>
      <c r="F48" s="22"/>
      <c r="G48" s="113">
        <f t="shared" si="9"/>
        <v>0</v>
      </c>
      <c r="H48" s="113">
        <f t="shared" ref="H48:H55" si="11">SUM(B48:G48)</f>
        <v>0</v>
      </c>
    </row>
    <row r="49" spans="1:9" x14ac:dyDescent="0.35">
      <c r="A49" s="112" t="s">
        <v>18</v>
      </c>
      <c r="B49" s="113">
        <f t="shared" si="10"/>
        <v>0</v>
      </c>
      <c r="C49" s="113">
        <f t="shared" si="8"/>
        <v>0</v>
      </c>
      <c r="D49" s="113">
        <f t="shared" si="8"/>
        <v>0</v>
      </c>
      <c r="E49" s="113">
        <f t="shared" si="8"/>
        <v>0</v>
      </c>
      <c r="F49" s="22"/>
      <c r="G49" s="113">
        <f t="shared" si="9"/>
        <v>0</v>
      </c>
      <c r="H49" s="113">
        <f t="shared" si="11"/>
        <v>0</v>
      </c>
    </row>
    <row r="50" spans="1:9" x14ac:dyDescent="0.35">
      <c r="A50" s="112" t="s">
        <v>19</v>
      </c>
      <c r="B50" s="113">
        <f t="shared" si="10"/>
        <v>0</v>
      </c>
      <c r="C50" s="113">
        <f t="shared" si="8"/>
        <v>0</v>
      </c>
      <c r="D50" s="113">
        <f t="shared" si="8"/>
        <v>0</v>
      </c>
      <c r="E50" s="113">
        <f t="shared" si="8"/>
        <v>0</v>
      </c>
      <c r="F50" s="22"/>
      <c r="G50" s="113">
        <f t="shared" si="9"/>
        <v>0</v>
      </c>
      <c r="H50" s="113">
        <f t="shared" si="11"/>
        <v>0</v>
      </c>
    </row>
    <row r="51" spans="1:9" x14ac:dyDescent="0.35">
      <c r="A51" s="112" t="s">
        <v>20</v>
      </c>
      <c r="B51" s="113">
        <f t="shared" si="10"/>
        <v>0</v>
      </c>
      <c r="C51" s="113">
        <f t="shared" si="8"/>
        <v>0</v>
      </c>
      <c r="D51" s="113">
        <f t="shared" si="8"/>
        <v>0</v>
      </c>
      <c r="E51" s="113">
        <f t="shared" si="8"/>
        <v>0</v>
      </c>
      <c r="F51" s="22"/>
      <c r="G51" s="113">
        <f t="shared" si="9"/>
        <v>0</v>
      </c>
      <c r="H51" s="113">
        <f t="shared" si="11"/>
        <v>0</v>
      </c>
    </row>
    <row r="52" spans="1:9" x14ac:dyDescent="0.35">
      <c r="A52" s="112" t="s">
        <v>21</v>
      </c>
      <c r="B52" s="113">
        <f t="shared" si="10"/>
        <v>0</v>
      </c>
      <c r="C52" s="113">
        <f t="shared" si="8"/>
        <v>0</v>
      </c>
      <c r="D52" s="113">
        <f t="shared" si="8"/>
        <v>0</v>
      </c>
      <c r="E52" s="113">
        <f t="shared" si="8"/>
        <v>0</v>
      </c>
      <c r="F52" s="22"/>
      <c r="G52" s="113">
        <f t="shared" si="9"/>
        <v>0</v>
      </c>
      <c r="H52" s="113">
        <f t="shared" si="11"/>
        <v>0</v>
      </c>
    </row>
    <row r="53" spans="1:9" x14ac:dyDescent="0.35">
      <c r="A53" s="112" t="s">
        <v>22</v>
      </c>
      <c r="B53" s="113">
        <f t="shared" si="10"/>
        <v>0</v>
      </c>
      <c r="C53" s="113">
        <f t="shared" si="8"/>
        <v>0</v>
      </c>
      <c r="D53" s="113">
        <f t="shared" si="8"/>
        <v>0</v>
      </c>
      <c r="E53" s="113">
        <f t="shared" si="8"/>
        <v>0</v>
      </c>
      <c r="F53" s="22"/>
      <c r="G53" s="113">
        <f t="shared" si="9"/>
        <v>0</v>
      </c>
      <c r="H53" s="113">
        <f t="shared" si="11"/>
        <v>0</v>
      </c>
    </row>
    <row r="54" spans="1:9" x14ac:dyDescent="0.35">
      <c r="A54" s="112" t="s">
        <v>23</v>
      </c>
      <c r="B54" s="113">
        <f t="shared" si="10"/>
        <v>0</v>
      </c>
      <c r="C54" s="113">
        <f t="shared" si="8"/>
        <v>0</v>
      </c>
      <c r="D54" s="113">
        <f t="shared" si="8"/>
        <v>0</v>
      </c>
      <c r="E54" s="113">
        <f t="shared" si="8"/>
        <v>0</v>
      </c>
      <c r="F54" s="22"/>
      <c r="G54" s="113">
        <f t="shared" si="9"/>
        <v>0</v>
      </c>
      <c r="H54" s="113">
        <f t="shared" si="11"/>
        <v>0</v>
      </c>
    </row>
    <row r="55" spans="1:9" x14ac:dyDescent="0.35">
      <c r="A55" s="112" t="s">
        <v>24</v>
      </c>
      <c r="B55" s="113">
        <f t="shared" si="10"/>
        <v>0</v>
      </c>
      <c r="C55" s="113">
        <f t="shared" si="8"/>
        <v>0</v>
      </c>
      <c r="D55" s="113">
        <f t="shared" si="8"/>
        <v>0</v>
      </c>
      <c r="E55" s="113">
        <f t="shared" si="8"/>
        <v>0</v>
      </c>
      <c r="F55" s="22"/>
      <c r="G55" s="113">
        <f t="shared" si="9"/>
        <v>0</v>
      </c>
      <c r="H55" s="113">
        <f t="shared" si="11"/>
        <v>0</v>
      </c>
    </row>
    <row r="56" spans="1:9" ht="18.5" x14ac:dyDescent="0.45">
      <c r="A56" s="112" t="s">
        <v>8</v>
      </c>
      <c r="B56" s="113">
        <f>SUM(B47:B55)</f>
        <v>0</v>
      </c>
      <c r="C56" s="113">
        <f t="shared" ref="C56:H56" si="12">SUM(C47:C55)</f>
        <v>0</v>
      </c>
      <c r="D56" s="113">
        <f t="shared" si="12"/>
        <v>0</v>
      </c>
      <c r="E56" s="113">
        <f t="shared" si="12"/>
        <v>0</v>
      </c>
      <c r="F56" s="22">
        <f t="shared" si="12"/>
        <v>0</v>
      </c>
      <c r="G56" s="113">
        <f t="shared" si="12"/>
        <v>0</v>
      </c>
      <c r="H56" s="114">
        <f t="shared" si="12"/>
        <v>0</v>
      </c>
    </row>
    <row r="57" spans="1:9" ht="18.5" x14ac:dyDescent="0.45">
      <c r="A57" s="115" t="s">
        <v>29</v>
      </c>
      <c r="B57" s="116"/>
      <c r="C57" s="116"/>
      <c r="D57" s="116"/>
      <c r="E57" s="116"/>
      <c r="F57" s="116"/>
      <c r="G57" s="116"/>
      <c r="H57" s="117">
        <f>H31+H44</f>
        <v>157013.43</v>
      </c>
      <c r="I57" s="69"/>
    </row>
    <row r="58" spans="1:9" ht="18.5" x14ac:dyDescent="0.45">
      <c r="A58" s="7"/>
      <c r="B58" s="8"/>
      <c r="C58" s="8"/>
      <c r="D58" s="8"/>
      <c r="E58" s="8"/>
      <c r="F58" s="8"/>
      <c r="G58" s="8"/>
      <c r="H58" s="9"/>
    </row>
    <row r="60" spans="1:9" s="5" customFormat="1" ht="43.5" x14ac:dyDescent="0.35">
      <c r="A60" s="40" t="s">
        <v>25</v>
      </c>
      <c r="B60" s="40" t="s">
        <v>10</v>
      </c>
      <c r="C60" s="40" t="s">
        <v>11</v>
      </c>
      <c r="D60" s="40" t="s">
        <v>12</v>
      </c>
      <c r="E60" s="40" t="s">
        <v>13</v>
      </c>
      <c r="F60" s="21" t="s">
        <v>14</v>
      </c>
      <c r="G60" s="40" t="s">
        <v>15</v>
      </c>
      <c r="H60" s="40" t="s">
        <v>8</v>
      </c>
      <c r="I60" s="69"/>
    </row>
    <row r="61" spans="1:9" x14ac:dyDescent="0.35">
      <c r="A61" s="41" t="s">
        <v>16</v>
      </c>
      <c r="B61" s="12"/>
      <c r="C61" s="12"/>
      <c r="D61" s="12"/>
      <c r="E61" s="12"/>
      <c r="F61" s="22"/>
      <c r="G61" s="12"/>
      <c r="H61" s="42">
        <f>SUM(B61:G61)</f>
        <v>0</v>
      </c>
    </row>
    <row r="62" spans="1:9" x14ac:dyDescent="0.35">
      <c r="A62" s="41" t="s">
        <v>17</v>
      </c>
      <c r="B62" s="12"/>
      <c r="C62" s="12"/>
      <c r="D62" s="12"/>
      <c r="E62" s="12"/>
      <c r="F62" s="22"/>
      <c r="G62" s="12"/>
      <c r="H62" s="42">
        <f t="shared" ref="H62:H69" si="13">SUM(B62:G62)</f>
        <v>0</v>
      </c>
    </row>
    <row r="63" spans="1:9" x14ac:dyDescent="0.35">
      <c r="A63" s="41" t="s">
        <v>18</v>
      </c>
      <c r="B63" s="12"/>
      <c r="C63" s="12"/>
      <c r="D63" s="12"/>
      <c r="E63" s="12"/>
      <c r="F63" s="22"/>
      <c r="G63" s="12"/>
      <c r="H63" s="42">
        <f t="shared" si="13"/>
        <v>0</v>
      </c>
    </row>
    <row r="64" spans="1:9" x14ac:dyDescent="0.35">
      <c r="A64" s="41" t="s">
        <v>19</v>
      </c>
      <c r="B64" s="12"/>
      <c r="C64" s="12"/>
      <c r="D64" s="12"/>
      <c r="E64" s="12"/>
      <c r="F64" s="22"/>
      <c r="G64" s="12"/>
      <c r="H64" s="42">
        <f t="shared" si="13"/>
        <v>0</v>
      </c>
    </row>
    <row r="65" spans="1:9" x14ac:dyDescent="0.35">
      <c r="A65" s="41" t="s">
        <v>20</v>
      </c>
      <c r="B65" s="12"/>
      <c r="C65" s="12"/>
      <c r="D65" s="12"/>
      <c r="E65" s="12"/>
      <c r="F65" s="22"/>
      <c r="G65" s="12"/>
      <c r="H65" s="42">
        <f t="shared" si="13"/>
        <v>0</v>
      </c>
    </row>
    <row r="66" spans="1:9" x14ac:dyDescent="0.35">
      <c r="A66" s="41" t="s">
        <v>21</v>
      </c>
      <c r="B66" s="12"/>
      <c r="C66" s="12"/>
      <c r="D66" s="12"/>
      <c r="E66" s="12"/>
      <c r="F66" s="22"/>
      <c r="G66" s="12"/>
      <c r="H66" s="42">
        <f t="shared" si="13"/>
        <v>0</v>
      </c>
    </row>
    <row r="67" spans="1:9" x14ac:dyDescent="0.35">
      <c r="A67" s="41" t="s">
        <v>22</v>
      </c>
      <c r="B67" s="12"/>
      <c r="C67" s="12"/>
      <c r="D67" s="12"/>
      <c r="E67" s="12"/>
      <c r="F67" s="22"/>
      <c r="G67" s="12"/>
      <c r="H67" s="42">
        <f t="shared" si="13"/>
        <v>0</v>
      </c>
    </row>
    <row r="68" spans="1:9" x14ac:dyDescent="0.35">
      <c r="A68" s="41" t="s">
        <v>23</v>
      </c>
      <c r="B68" s="12"/>
      <c r="C68" s="12"/>
      <c r="D68" s="12"/>
      <c r="E68" s="12"/>
      <c r="F68" s="22"/>
      <c r="G68" s="12"/>
      <c r="H68" s="42">
        <f t="shared" si="13"/>
        <v>0</v>
      </c>
    </row>
    <row r="69" spans="1:9" x14ac:dyDescent="0.35">
      <c r="A69" s="41" t="s">
        <v>24</v>
      </c>
      <c r="B69" s="12"/>
      <c r="C69" s="12"/>
      <c r="D69" s="12"/>
      <c r="E69" s="12"/>
      <c r="F69" s="22"/>
      <c r="G69" s="12"/>
      <c r="H69" s="42">
        <f t="shared" si="13"/>
        <v>0</v>
      </c>
    </row>
    <row r="70" spans="1:9" ht="18.5" x14ac:dyDescent="0.45">
      <c r="A70" s="41" t="s">
        <v>8</v>
      </c>
      <c r="B70" s="42">
        <f>SUM(B61:B69)</f>
        <v>0</v>
      </c>
      <c r="C70" s="42">
        <f t="shared" ref="C70:H70" si="14">SUM(C61:C69)</f>
        <v>0</v>
      </c>
      <c r="D70" s="42">
        <f t="shared" si="14"/>
        <v>0</v>
      </c>
      <c r="E70" s="42">
        <f t="shared" si="14"/>
        <v>0</v>
      </c>
      <c r="F70" s="22">
        <f t="shared" si="14"/>
        <v>0</v>
      </c>
      <c r="G70" s="42">
        <f t="shared" si="14"/>
        <v>0</v>
      </c>
      <c r="H70" s="13">
        <f t="shared" si="14"/>
        <v>0</v>
      </c>
      <c r="I70" s="69" t="str">
        <f>IF(H70&gt;H71,"Your intended budget is greater than the subgrant annual allocation maximum of $78,912.19",IF(H70&lt;H71,"Your intended budget is less than the subgrant annual allocation maximum of $78,912.19",IF(H70=H71,"Your intended budget matches the subgrant annual allocation maximum","")))</f>
        <v>Your intended budget is less than the subgrant annual allocation maximum of $78,912.19</v>
      </c>
    </row>
    <row r="71" spans="1:9" ht="18.5" x14ac:dyDescent="0.45">
      <c r="A71" s="44" t="s">
        <v>29</v>
      </c>
      <c r="B71" s="45"/>
      <c r="C71" s="45"/>
      <c r="D71" s="45"/>
      <c r="E71" s="45"/>
      <c r="F71" s="26"/>
      <c r="G71" s="45"/>
      <c r="H71" s="46">
        <v>78912.19</v>
      </c>
      <c r="I71" s="69"/>
    </row>
    <row r="72" spans="1:9" ht="18.5" x14ac:dyDescent="0.45">
      <c r="A72" s="47"/>
      <c r="B72" s="48"/>
      <c r="C72" s="48"/>
      <c r="D72" s="48"/>
      <c r="E72" s="48"/>
      <c r="F72" s="48"/>
      <c r="G72" s="48"/>
      <c r="H72" s="49"/>
    </row>
    <row r="73" spans="1:9" x14ac:dyDescent="0.35">
      <c r="A73" s="50"/>
      <c r="B73" s="50"/>
      <c r="C73" s="50"/>
      <c r="D73" s="50"/>
      <c r="E73" s="50"/>
      <c r="F73" s="50"/>
      <c r="G73" s="50"/>
      <c r="H73" s="50"/>
    </row>
    <row r="74" spans="1:9" s="5" customFormat="1" ht="43.5" x14ac:dyDescent="0.35">
      <c r="A74" s="51" t="s">
        <v>26</v>
      </c>
      <c r="B74" s="52" t="s">
        <v>10</v>
      </c>
      <c r="C74" s="52" t="s">
        <v>11</v>
      </c>
      <c r="D74" s="52" t="s">
        <v>12</v>
      </c>
      <c r="E74" s="52" t="s">
        <v>13</v>
      </c>
      <c r="F74" s="21" t="s">
        <v>14</v>
      </c>
      <c r="G74" s="52" t="s">
        <v>15</v>
      </c>
      <c r="H74" s="52" t="s">
        <v>8</v>
      </c>
      <c r="I74" s="69"/>
    </row>
    <row r="75" spans="1:9" x14ac:dyDescent="0.35">
      <c r="A75" s="53" t="s">
        <v>16</v>
      </c>
      <c r="B75" s="16"/>
      <c r="C75" s="16"/>
      <c r="D75" s="16"/>
      <c r="E75" s="16"/>
      <c r="F75" s="22"/>
      <c r="G75" s="16"/>
      <c r="H75" s="54">
        <f>SUM(B75:G75)</f>
        <v>0</v>
      </c>
    </row>
    <row r="76" spans="1:9" x14ac:dyDescent="0.35">
      <c r="A76" s="53" t="s">
        <v>17</v>
      </c>
      <c r="B76" s="16"/>
      <c r="C76" s="16"/>
      <c r="D76" s="16"/>
      <c r="E76" s="16"/>
      <c r="F76" s="22"/>
      <c r="G76" s="16"/>
      <c r="H76" s="54">
        <f t="shared" ref="H76:H83" si="15">SUM(B76:G76)</f>
        <v>0</v>
      </c>
    </row>
    <row r="77" spans="1:9" x14ac:dyDescent="0.35">
      <c r="A77" s="53" t="s">
        <v>18</v>
      </c>
      <c r="B77" s="16"/>
      <c r="C77" s="16"/>
      <c r="D77" s="16"/>
      <c r="E77" s="16"/>
      <c r="F77" s="22"/>
      <c r="G77" s="16"/>
      <c r="H77" s="54">
        <f t="shared" si="15"/>
        <v>0</v>
      </c>
    </row>
    <row r="78" spans="1:9" x14ac:dyDescent="0.35">
      <c r="A78" s="53" t="s">
        <v>19</v>
      </c>
      <c r="B78" s="16"/>
      <c r="C78" s="16"/>
      <c r="D78" s="16"/>
      <c r="E78" s="16"/>
      <c r="F78" s="22"/>
      <c r="G78" s="16"/>
      <c r="H78" s="54">
        <f t="shared" si="15"/>
        <v>0</v>
      </c>
    </row>
    <row r="79" spans="1:9" x14ac:dyDescent="0.35">
      <c r="A79" s="53" t="s">
        <v>20</v>
      </c>
      <c r="B79" s="16"/>
      <c r="C79" s="16"/>
      <c r="D79" s="16"/>
      <c r="E79" s="16"/>
      <c r="F79" s="22"/>
      <c r="G79" s="16"/>
      <c r="H79" s="54">
        <f t="shared" si="15"/>
        <v>0</v>
      </c>
    </row>
    <row r="80" spans="1:9" x14ac:dyDescent="0.35">
      <c r="A80" s="53" t="s">
        <v>21</v>
      </c>
      <c r="B80" s="16"/>
      <c r="C80" s="16"/>
      <c r="D80" s="16"/>
      <c r="E80" s="16"/>
      <c r="F80" s="22"/>
      <c r="G80" s="16"/>
      <c r="H80" s="54">
        <f t="shared" si="15"/>
        <v>0</v>
      </c>
    </row>
    <row r="81" spans="1:9" x14ac:dyDescent="0.35">
      <c r="A81" s="53" t="s">
        <v>22</v>
      </c>
      <c r="B81" s="16"/>
      <c r="C81" s="16"/>
      <c r="D81" s="16"/>
      <c r="E81" s="16"/>
      <c r="F81" s="22"/>
      <c r="G81" s="16"/>
      <c r="H81" s="54">
        <f t="shared" si="15"/>
        <v>0</v>
      </c>
    </row>
    <row r="82" spans="1:9" x14ac:dyDescent="0.35">
      <c r="A82" s="53" t="s">
        <v>23</v>
      </c>
      <c r="B82" s="16"/>
      <c r="C82" s="16"/>
      <c r="D82" s="16"/>
      <c r="E82" s="16"/>
      <c r="F82" s="22"/>
      <c r="G82" s="16"/>
      <c r="H82" s="54">
        <f t="shared" si="15"/>
        <v>0</v>
      </c>
    </row>
    <row r="83" spans="1:9" x14ac:dyDescent="0.35">
      <c r="A83" s="53" t="s">
        <v>24</v>
      </c>
      <c r="B83" s="16"/>
      <c r="C83" s="16"/>
      <c r="D83" s="16"/>
      <c r="E83" s="16"/>
      <c r="F83" s="22"/>
      <c r="G83" s="16"/>
      <c r="H83" s="54">
        <f t="shared" si="15"/>
        <v>0</v>
      </c>
    </row>
    <row r="84" spans="1:9" ht="18.5" x14ac:dyDescent="0.45">
      <c r="A84" s="53" t="s">
        <v>8</v>
      </c>
      <c r="B84" s="54">
        <f>SUM(B75:B83)</f>
        <v>0</v>
      </c>
      <c r="C84" s="54">
        <f t="shared" ref="C84:H84" si="16">SUM(C75:C83)</f>
        <v>0</v>
      </c>
      <c r="D84" s="54">
        <f t="shared" si="16"/>
        <v>0</v>
      </c>
      <c r="E84" s="54">
        <f t="shared" si="16"/>
        <v>0</v>
      </c>
      <c r="F84" s="22">
        <f t="shared" si="16"/>
        <v>0</v>
      </c>
      <c r="G84" s="54">
        <f t="shared" si="16"/>
        <v>0</v>
      </c>
      <c r="H84" s="17">
        <f t="shared" si="16"/>
        <v>0</v>
      </c>
      <c r="I84" s="69" t="str">
        <f>IF(H84&gt;H85,"Your intended budget is greater than the subgrant annual allocation maximum of $78,912.19",IF(H84&lt;H85,"Your intended budget is less than the subgrant annual allocation maximum of $78,912.19",IF(H84=H85,"Your intended budget matches the subgrant annual allocation maximum","")))</f>
        <v>Your intended budget is less than the subgrant annual allocation maximum of $78,912.19</v>
      </c>
    </row>
    <row r="85" spans="1:9" ht="18.5" x14ac:dyDescent="0.45">
      <c r="A85" s="56" t="s">
        <v>29</v>
      </c>
      <c r="B85" s="57"/>
      <c r="C85" s="57"/>
      <c r="D85" s="57"/>
      <c r="E85" s="57"/>
      <c r="F85" s="26"/>
      <c r="G85" s="57"/>
      <c r="H85" s="58">
        <v>78912.19</v>
      </c>
    </row>
    <row r="86" spans="1:9" ht="18.5" x14ac:dyDescent="0.45">
      <c r="A86" s="47"/>
      <c r="B86" s="48"/>
      <c r="C86" s="48"/>
      <c r="D86" s="48"/>
      <c r="E86" s="48"/>
      <c r="F86" s="48"/>
      <c r="G86" s="48"/>
      <c r="H86" s="49"/>
    </row>
    <row r="87" spans="1:9" x14ac:dyDescent="0.35">
      <c r="A87" s="50"/>
      <c r="B87" s="50"/>
      <c r="C87" s="50"/>
      <c r="D87" s="50"/>
      <c r="E87" s="50"/>
      <c r="F87" s="50"/>
      <c r="G87" s="50"/>
      <c r="H87" s="50"/>
    </row>
    <row r="88" spans="1:9" s="5" customFormat="1" ht="43.5" x14ac:dyDescent="0.35">
      <c r="A88" s="59" t="s">
        <v>31</v>
      </c>
      <c r="B88" s="60" t="s">
        <v>10</v>
      </c>
      <c r="C88" s="60" t="s">
        <v>11</v>
      </c>
      <c r="D88" s="60" t="s">
        <v>12</v>
      </c>
      <c r="E88" s="60" t="s">
        <v>13</v>
      </c>
      <c r="F88" s="21" t="s">
        <v>14</v>
      </c>
      <c r="G88" s="60" t="s">
        <v>15</v>
      </c>
      <c r="H88" s="60" t="s">
        <v>8</v>
      </c>
      <c r="I88" s="69"/>
    </row>
    <row r="89" spans="1:9" x14ac:dyDescent="0.35">
      <c r="A89" s="61" t="s">
        <v>16</v>
      </c>
      <c r="B89" s="35"/>
      <c r="C89" s="35"/>
      <c r="D89" s="35"/>
      <c r="E89" s="35"/>
      <c r="F89" s="22"/>
      <c r="G89" s="35"/>
      <c r="H89" s="62">
        <f>SUM(B89:G89)</f>
        <v>0</v>
      </c>
    </row>
    <row r="90" spans="1:9" x14ac:dyDescent="0.35">
      <c r="A90" s="61" t="s">
        <v>17</v>
      </c>
      <c r="B90" s="35"/>
      <c r="C90" s="35"/>
      <c r="D90" s="35"/>
      <c r="E90" s="35"/>
      <c r="F90" s="22"/>
      <c r="G90" s="35"/>
      <c r="H90" s="62">
        <f t="shared" ref="H90:H97" si="17">SUM(B90:G90)</f>
        <v>0</v>
      </c>
    </row>
    <row r="91" spans="1:9" s="1" customFormat="1" x14ac:dyDescent="0.35">
      <c r="A91" s="61" t="s">
        <v>18</v>
      </c>
      <c r="B91" s="35"/>
      <c r="C91" s="35"/>
      <c r="D91" s="35"/>
      <c r="E91" s="35"/>
      <c r="F91" s="22"/>
      <c r="G91" s="35"/>
      <c r="H91" s="62">
        <f t="shared" si="17"/>
        <v>0</v>
      </c>
      <c r="I91" s="67"/>
    </row>
    <row r="92" spans="1:9" s="1" customFormat="1" x14ac:dyDescent="0.35">
      <c r="A92" s="61" t="s">
        <v>19</v>
      </c>
      <c r="B92" s="35"/>
      <c r="C92" s="35"/>
      <c r="D92" s="35"/>
      <c r="E92" s="35"/>
      <c r="F92" s="22"/>
      <c r="G92" s="35"/>
      <c r="H92" s="62">
        <f t="shared" si="17"/>
        <v>0</v>
      </c>
      <c r="I92" s="67"/>
    </row>
    <row r="93" spans="1:9" s="1" customFormat="1" x14ac:dyDescent="0.35">
      <c r="A93" s="61" t="s">
        <v>20</v>
      </c>
      <c r="B93" s="35"/>
      <c r="C93" s="35"/>
      <c r="D93" s="35"/>
      <c r="E93" s="35"/>
      <c r="F93" s="22"/>
      <c r="G93" s="35"/>
      <c r="H93" s="62">
        <f t="shared" si="17"/>
        <v>0</v>
      </c>
      <c r="I93" s="67"/>
    </row>
    <row r="94" spans="1:9" s="1" customFormat="1" x14ac:dyDescent="0.35">
      <c r="A94" s="61" t="s">
        <v>21</v>
      </c>
      <c r="B94" s="35"/>
      <c r="C94" s="35"/>
      <c r="D94" s="35"/>
      <c r="E94" s="35"/>
      <c r="F94" s="22"/>
      <c r="G94" s="35"/>
      <c r="H94" s="62">
        <f t="shared" si="17"/>
        <v>0</v>
      </c>
      <c r="I94" s="67"/>
    </row>
    <row r="95" spans="1:9" s="1" customFormat="1" x14ac:dyDescent="0.35">
      <c r="A95" s="61" t="s">
        <v>22</v>
      </c>
      <c r="B95" s="35"/>
      <c r="C95" s="35"/>
      <c r="D95" s="35"/>
      <c r="E95" s="35"/>
      <c r="F95" s="22"/>
      <c r="G95" s="35"/>
      <c r="H95" s="62">
        <f t="shared" si="17"/>
        <v>0</v>
      </c>
      <c r="I95" s="67"/>
    </row>
    <row r="96" spans="1:9" s="1" customFormat="1" x14ac:dyDescent="0.35">
      <c r="A96" s="61" t="s">
        <v>23</v>
      </c>
      <c r="B96" s="35"/>
      <c r="C96" s="35"/>
      <c r="D96" s="35"/>
      <c r="E96" s="35"/>
      <c r="F96" s="22"/>
      <c r="G96" s="35"/>
      <c r="H96" s="62">
        <f t="shared" si="17"/>
        <v>0</v>
      </c>
      <c r="I96" s="67"/>
    </row>
    <row r="97" spans="1:9" s="1" customFormat="1" x14ac:dyDescent="0.35">
      <c r="A97" s="61" t="s">
        <v>24</v>
      </c>
      <c r="B97" s="35"/>
      <c r="C97" s="35"/>
      <c r="D97" s="35"/>
      <c r="E97" s="35"/>
      <c r="F97" s="22"/>
      <c r="G97" s="35"/>
      <c r="H97" s="62">
        <f t="shared" si="17"/>
        <v>0</v>
      </c>
      <c r="I97" s="67"/>
    </row>
    <row r="98" spans="1:9" s="1" customFormat="1" ht="18.5" x14ac:dyDescent="0.45">
      <c r="A98" s="61" t="s">
        <v>8</v>
      </c>
      <c r="B98" s="62">
        <f>SUM(B89:B97)</f>
        <v>0</v>
      </c>
      <c r="C98" s="62">
        <f t="shared" ref="C98:H98" si="18">SUM(C89:C97)</f>
        <v>0</v>
      </c>
      <c r="D98" s="62">
        <f t="shared" si="18"/>
        <v>0</v>
      </c>
      <c r="E98" s="62">
        <f t="shared" si="18"/>
        <v>0</v>
      </c>
      <c r="F98" s="22">
        <f t="shared" si="18"/>
        <v>0</v>
      </c>
      <c r="G98" s="62">
        <f t="shared" si="18"/>
        <v>0</v>
      </c>
      <c r="H98" s="36">
        <f t="shared" si="18"/>
        <v>0</v>
      </c>
      <c r="I98" s="69" t="str">
        <f>IF(H98&gt;H99,"Your intended budget is greater than the subgrant annual allocation maximum of $78,912.19",IF(H98&lt;H99,"Your intended budget is less than the subgrant annual allocation maximum of $78,912.19",IF(H98=H99,"Your intended budget matches the subgrant annual allocation maximum","")))</f>
        <v>Your intended budget is less than the subgrant annual allocation maximum of $78,912.19</v>
      </c>
    </row>
    <row r="99" spans="1:9" s="1" customFormat="1" ht="18.5" x14ac:dyDescent="0.45">
      <c r="A99" s="64" t="s">
        <v>29</v>
      </c>
      <c r="B99" s="65"/>
      <c r="C99" s="65"/>
      <c r="D99" s="65"/>
      <c r="E99" s="65"/>
      <c r="F99" s="26"/>
      <c r="G99" s="65"/>
      <c r="H99" s="66">
        <v>78912.19</v>
      </c>
      <c r="I99" s="67"/>
    </row>
    <row r="100" spans="1:9" s="1" customFormat="1" ht="18.5" x14ac:dyDescent="0.45">
      <c r="A100" s="7"/>
      <c r="B100" s="8"/>
      <c r="C100" s="8"/>
      <c r="D100" s="8"/>
      <c r="E100" s="8"/>
      <c r="F100" s="8"/>
      <c r="G100" s="8"/>
      <c r="H100" s="9"/>
      <c r="I100" s="67"/>
    </row>
  </sheetData>
  <sheetProtection algorithmName="SHA-512" hashValue="TQNPF2LHVDL7o7RT70Bv2L1xQx3rITwSa+oWsxt/v4kIzJjqSe03+zv7ZROOzFIHyNYydSvIuP585QwZQwuQGw==" saltValue="dxPowvrKBe+qvD2TeNo5Ag==" spinCount="100000" sheet="1" objects="1" scenarios="1"/>
  <mergeCells count="2">
    <mergeCell ref="A1:H1"/>
    <mergeCell ref="B3:C3"/>
  </mergeCells>
  <conditionalFormatting sqref="I17">
    <cfRule type="expression" dxfId="111" priority="35">
      <formula>H17=H18</formula>
    </cfRule>
    <cfRule type="expression" dxfId="110" priority="36">
      <formula>H17&gt;H18</formula>
    </cfRule>
  </conditionalFormatting>
  <conditionalFormatting sqref="H17">
    <cfRule type="expression" dxfId="109" priority="34">
      <formula>H17=H18</formula>
    </cfRule>
  </conditionalFormatting>
  <conditionalFormatting sqref="I31">
    <cfRule type="expression" dxfId="108" priority="32">
      <formula>$H$17=$H$18</formula>
    </cfRule>
    <cfRule type="expression" dxfId="107" priority="33">
      <formula>$H$17&gt;$H$18</formula>
    </cfRule>
  </conditionalFormatting>
  <conditionalFormatting sqref="I44">
    <cfRule type="expression" dxfId="106" priority="30">
      <formula>$H$17=$H$18</formula>
    </cfRule>
    <cfRule type="expression" dxfId="105" priority="31">
      <formula>$H$17&gt;$H$18</formula>
    </cfRule>
  </conditionalFormatting>
  <conditionalFormatting sqref="I57">
    <cfRule type="expression" dxfId="104" priority="28">
      <formula>$H$17=$H$18</formula>
    </cfRule>
    <cfRule type="expression" dxfId="103" priority="29">
      <formula>$H$17&gt;$H$18</formula>
    </cfRule>
  </conditionalFormatting>
  <conditionalFormatting sqref="I71">
    <cfRule type="expression" dxfId="102" priority="26">
      <formula>$H$17=$H$18</formula>
    </cfRule>
    <cfRule type="expression" dxfId="101" priority="27">
      <formula>$H$17&gt;$H$18</formula>
    </cfRule>
  </conditionalFormatting>
  <conditionalFormatting sqref="I43">
    <cfRule type="expression" dxfId="100" priority="22">
      <formula>$H$17=$H$18</formula>
    </cfRule>
    <cfRule type="expression" dxfId="99" priority="23">
      <formula>$H$17&gt;$H$18</formula>
    </cfRule>
  </conditionalFormatting>
  <conditionalFormatting sqref="I70">
    <cfRule type="expression" dxfId="98" priority="14">
      <formula>$H$17=$H$18</formula>
    </cfRule>
    <cfRule type="expression" dxfId="97" priority="15">
      <formula>$H$17&gt;$H$18</formula>
    </cfRule>
  </conditionalFormatting>
  <conditionalFormatting sqref="I84">
    <cfRule type="expression" dxfId="96" priority="12">
      <formula>$H$17=$H$18</formula>
    </cfRule>
    <cfRule type="expression" dxfId="95" priority="13">
      <formula>$H$17&gt;$H$18</formula>
    </cfRule>
  </conditionalFormatting>
  <conditionalFormatting sqref="I98">
    <cfRule type="expression" dxfId="94" priority="10">
      <formula>$H$17=$H$18</formula>
    </cfRule>
    <cfRule type="expression" dxfId="93" priority="11">
      <formula>$H$17&gt;$H$18</formula>
    </cfRule>
  </conditionalFormatting>
  <conditionalFormatting sqref="I30">
    <cfRule type="expression" dxfId="92" priority="8">
      <formula>H30=H31</formula>
    </cfRule>
    <cfRule type="expression" dxfId="91" priority="9">
      <formula>H30&gt;H31</formula>
    </cfRule>
  </conditionalFormatting>
  <conditionalFormatting sqref="H30">
    <cfRule type="expression" dxfId="90" priority="7">
      <formula>H30=H31</formula>
    </cfRule>
  </conditionalFormatting>
  <conditionalFormatting sqref="H43">
    <cfRule type="expression" dxfId="89" priority="6">
      <formula>H43=H44</formula>
    </cfRule>
  </conditionalFormatting>
  <conditionalFormatting sqref="H56">
    <cfRule type="expression" dxfId="88" priority="5">
      <formula>H56=H57</formula>
    </cfRule>
  </conditionalFormatting>
  <conditionalFormatting sqref="H70">
    <cfRule type="expression" dxfId="87" priority="4">
      <formula>H70=H71</formula>
    </cfRule>
  </conditionalFormatting>
  <conditionalFormatting sqref="H84">
    <cfRule type="expression" dxfId="86" priority="3">
      <formula>H84=H85</formula>
    </cfRule>
  </conditionalFormatting>
  <conditionalFormatting sqref="H98">
    <cfRule type="expression" dxfId="85" priority="2">
      <formula>H98=H99</formula>
    </cfRule>
  </conditionalFormatting>
  <conditionalFormatting sqref="B3:C3">
    <cfRule type="expression" dxfId="84" priority="1">
      <formula>$B$3="Enter Name and IRN on the Summary tab"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6CE26-1800-4452-8FF8-58473461659D}">
  <dimension ref="A1:I100"/>
  <sheetViews>
    <sheetView zoomScale="70" zoomScaleNormal="70" workbookViewId="0">
      <selection activeCell="B3" sqref="B3:E3"/>
    </sheetView>
  </sheetViews>
  <sheetFormatPr defaultRowHeight="14.5" x14ac:dyDescent="0.35"/>
  <cols>
    <col min="1" max="1" width="23.81640625" customWidth="1"/>
    <col min="2" max="7" width="17" customWidth="1"/>
    <col min="8" max="8" width="24.26953125" customWidth="1"/>
    <col min="9" max="9" width="83.453125" style="67" customWidth="1"/>
  </cols>
  <sheetData>
    <row r="1" spans="1:9" x14ac:dyDescent="0.35">
      <c r="A1" s="127" t="s">
        <v>34</v>
      </c>
      <c r="B1" s="128"/>
      <c r="C1" s="128"/>
      <c r="D1" s="128"/>
      <c r="E1" s="128"/>
      <c r="F1" s="128"/>
      <c r="G1" s="128"/>
      <c r="H1" s="128"/>
    </row>
    <row r="2" spans="1:9" s="23" customFormat="1" x14ac:dyDescent="0.35">
      <c r="A2"/>
      <c r="B2"/>
      <c r="C2"/>
      <c r="D2"/>
      <c r="E2"/>
      <c r="F2"/>
      <c r="G2"/>
      <c r="H2"/>
      <c r="I2" s="68"/>
    </row>
    <row r="3" spans="1:9" s="23" customFormat="1" x14ac:dyDescent="0.35">
      <c r="A3" s="24" t="s">
        <v>0</v>
      </c>
      <c r="B3" s="129" t="str">
        <f>IF(Summary!B3="","Enter Name and IRN on the Summary tab",Summary!B3)</f>
        <v>Enter Name and IRN on the Summary tab</v>
      </c>
      <c r="C3" s="129"/>
      <c r="D3" s="24" t="s">
        <v>1</v>
      </c>
      <c r="E3" s="102">
        <f>Summary!E3</f>
        <v>0</v>
      </c>
      <c r="F3"/>
      <c r="G3"/>
      <c r="H3"/>
      <c r="I3" s="2" t="s">
        <v>2</v>
      </c>
    </row>
    <row r="7" spans="1:9" s="5" customFormat="1" ht="43.5" x14ac:dyDescent="0.35">
      <c r="A7" s="3" t="s">
        <v>9</v>
      </c>
      <c r="B7" s="4" t="s">
        <v>10</v>
      </c>
      <c r="C7" s="4" t="s">
        <v>11</v>
      </c>
      <c r="D7" s="4" t="s">
        <v>12</v>
      </c>
      <c r="E7" s="4" t="s">
        <v>13</v>
      </c>
      <c r="F7" s="19" t="s">
        <v>14</v>
      </c>
      <c r="G7" s="4" t="s">
        <v>15</v>
      </c>
      <c r="H7" s="4" t="s">
        <v>8</v>
      </c>
      <c r="I7" s="69"/>
    </row>
    <row r="8" spans="1:9" x14ac:dyDescent="0.35">
      <c r="A8" s="6" t="s">
        <v>16</v>
      </c>
      <c r="B8" s="10">
        <f t="shared" ref="B8:E16" si="0">B47+B61+B75+B89</f>
        <v>0</v>
      </c>
      <c r="C8" s="10">
        <f t="shared" si="0"/>
        <v>0</v>
      </c>
      <c r="D8" s="10">
        <f t="shared" si="0"/>
        <v>0</v>
      </c>
      <c r="E8" s="10">
        <f t="shared" si="0"/>
        <v>0</v>
      </c>
      <c r="F8" s="20"/>
      <c r="G8" s="10">
        <f t="shared" ref="G8:G16" si="1">G47+G61+G75+G89</f>
        <v>0</v>
      </c>
      <c r="H8" s="10">
        <f t="shared" ref="H8:H16" si="2">SUM(B8:G8)</f>
        <v>0</v>
      </c>
    </row>
    <row r="9" spans="1:9" x14ac:dyDescent="0.35">
      <c r="A9" s="6" t="s">
        <v>17</v>
      </c>
      <c r="B9" s="10">
        <f t="shared" si="0"/>
        <v>0</v>
      </c>
      <c r="C9" s="10">
        <f t="shared" si="0"/>
        <v>0</v>
      </c>
      <c r="D9" s="10">
        <f t="shared" si="0"/>
        <v>0</v>
      </c>
      <c r="E9" s="10">
        <f t="shared" si="0"/>
        <v>0</v>
      </c>
      <c r="F9" s="20"/>
      <c r="G9" s="10">
        <f t="shared" si="1"/>
        <v>0</v>
      </c>
      <c r="H9" s="10">
        <f t="shared" si="2"/>
        <v>0</v>
      </c>
    </row>
    <row r="10" spans="1:9" x14ac:dyDescent="0.35">
      <c r="A10" s="6" t="s">
        <v>18</v>
      </c>
      <c r="B10" s="10">
        <f t="shared" si="0"/>
        <v>0</v>
      </c>
      <c r="C10" s="10">
        <f t="shared" si="0"/>
        <v>0</v>
      </c>
      <c r="D10" s="10">
        <f t="shared" si="0"/>
        <v>0</v>
      </c>
      <c r="E10" s="10">
        <f t="shared" si="0"/>
        <v>0</v>
      </c>
      <c r="F10" s="20"/>
      <c r="G10" s="10">
        <f t="shared" si="1"/>
        <v>0</v>
      </c>
      <c r="H10" s="10">
        <f t="shared" si="2"/>
        <v>0</v>
      </c>
    </row>
    <row r="11" spans="1:9" x14ac:dyDescent="0.35">
      <c r="A11" s="6" t="s">
        <v>19</v>
      </c>
      <c r="B11" s="10">
        <f t="shared" si="0"/>
        <v>0</v>
      </c>
      <c r="C11" s="10">
        <f t="shared" si="0"/>
        <v>0</v>
      </c>
      <c r="D11" s="10">
        <f t="shared" si="0"/>
        <v>0</v>
      </c>
      <c r="E11" s="10">
        <f t="shared" si="0"/>
        <v>0</v>
      </c>
      <c r="F11" s="20"/>
      <c r="G11" s="10">
        <f t="shared" si="1"/>
        <v>0</v>
      </c>
      <c r="H11" s="10">
        <f t="shared" si="2"/>
        <v>0</v>
      </c>
    </row>
    <row r="12" spans="1:9" x14ac:dyDescent="0.35">
      <c r="A12" s="6" t="s">
        <v>20</v>
      </c>
      <c r="B12" s="10">
        <f t="shared" si="0"/>
        <v>0</v>
      </c>
      <c r="C12" s="10">
        <f t="shared" si="0"/>
        <v>0</v>
      </c>
      <c r="D12" s="10">
        <f t="shared" si="0"/>
        <v>0</v>
      </c>
      <c r="E12" s="10">
        <f t="shared" si="0"/>
        <v>0</v>
      </c>
      <c r="F12" s="20"/>
      <c r="G12" s="10">
        <f t="shared" si="1"/>
        <v>0</v>
      </c>
      <c r="H12" s="10">
        <f t="shared" si="2"/>
        <v>0</v>
      </c>
    </row>
    <row r="13" spans="1:9" x14ac:dyDescent="0.35">
      <c r="A13" s="6" t="s">
        <v>21</v>
      </c>
      <c r="B13" s="10">
        <f t="shared" si="0"/>
        <v>0</v>
      </c>
      <c r="C13" s="10">
        <f t="shared" si="0"/>
        <v>0</v>
      </c>
      <c r="D13" s="10">
        <f t="shared" si="0"/>
        <v>0</v>
      </c>
      <c r="E13" s="10">
        <f t="shared" si="0"/>
        <v>0</v>
      </c>
      <c r="F13" s="20"/>
      <c r="G13" s="10">
        <f t="shared" si="1"/>
        <v>0</v>
      </c>
      <c r="H13" s="10">
        <f t="shared" si="2"/>
        <v>0</v>
      </c>
    </row>
    <row r="14" spans="1:9" x14ac:dyDescent="0.35">
      <c r="A14" s="6" t="s">
        <v>22</v>
      </c>
      <c r="B14" s="10">
        <f t="shared" si="0"/>
        <v>0</v>
      </c>
      <c r="C14" s="10">
        <f t="shared" si="0"/>
        <v>0</v>
      </c>
      <c r="D14" s="10">
        <f t="shared" si="0"/>
        <v>0</v>
      </c>
      <c r="E14" s="10">
        <f t="shared" si="0"/>
        <v>0</v>
      </c>
      <c r="F14" s="20"/>
      <c r="G14" s="10">
        <f t="shared" si="1"/>
        <v>0</v>
      </c>
      <c r="H14" s="10">
        <f t="shared" si="2"/>
        <v>0</v>
      </c>
    </row>
    <row r="15" spans="1:9" x14ac:dyDescent="0.35">
      <c r="A15" s="6" t="s">
        <v>23</v>
      </c>
      <c r="B15" s="10">
        <f t="shared" si="0"/>
        <v>0</v>
      </c>
      <c r="C15" s="10">
        <f t="shared" si="0"/>
        <v>0</v>
      </c>
      <c r="D15" s="10">
        <f t="shared" si="0"/>
        <v>0</v>
      </c>
      <c r="E15" s="10">
        <f t="shared" si="0"/>
        <v>0</v>
      </c>
      <c r="F15" s="20"/>
      <c r="G15" s="10">
        <f t="shared" si="1"/>
        <v>0</v>
      </c>
      <c r="H15" s="10">
        <f t="shared" si="2"/>
        <v>0</v>
      </c>
    </row>
    <row r="16" spans="1:9" x14ac:dyDescent="0.35">
      <c r="A16" s="6" t="s">
        <v>24</v>
      </c>
      <c r="B16" s="10">
        <f t="shared" si="0"/>
        <v>0</v>
      </c>
      <c r="C16" s="10">
        <f t="shared" si="0"/>
        <v>0</v>
      </c>
      <c r="D16" s="10">
        <f t="shared" si="0"/>
        <v>0</v>
      </c>
      <c r="E16" s="10">
        <f t="shared" si="0"/>
        <v>0</v>
      </c>
      <c r="F16" s="20"/>
      <c r="G16" s="10">
        <f t="shared" si="1"/>
        <v>0</v>
      </c>
      <c r="H16" s="10">
        <f t="shared" si="2"/>
        <v>0</v>
      </c>
    </row>
    <row r="17" spans="1:9" ht="18.5" x14ac:dyDescent="0.45">
      <c r="A17" s="6" t="s">
        <v>8</v>
      </c>
      <c r="B17" s="10">
        <f>SUM(B8:B16)</f>
        <v>0</v>
      </c>
      <c r="C17" s="10">
        <f>SUM(C8:C16)</f>
        <v>0</v>
      </c>
      <c r="D17" s="10">
        <f>SUM(D8:D16)</f>
        <v>0</v>
      </c>
      <c r="E17" s="10">
        <f>SUM(E8:E16)</f>
        <v>0</v>
      </c>
      <c r="F17" s="20"/>
      <c r="G17" s="10">
        <f>SUM(G8:G16)</f>
        <v>0</v>
      </c>
      <c r="H17" s="11">
        <f>SUM(H8:H16)</f>
        <v>0</v>
      </c>
      <c r="I17" s="69" t="str">
        <f>IF(H17&gt;H18,"Your intended budget is greater than the subgrant maximum of $1,050,000.00",IF(H17&lt;H18,"Your intended budget is less than the subgrant maximum of $1,050,000.00",IF(H17=H18,"Your intended budget matches the subgrant maximum","")))</f>
        <v>Your intended budget is less than the subgrant maximum of $1,050,000.00</v>
      </c>
    </row>
    <row r="18" spans="1:9" ht="18.5" x14ac:dyDescent="0.45">
      <c r="A18" s="18" t="s">
        <v>32</v>
      </c>
      <c r="B18" s="70"/>
      <c r="C18" s="70"/>
      <c r="D18" s="70"/>
      <c r="E18" s="70"/>
      <c r="F18" s="71"/>
      <c r="G18" s="70"/>
      <c r="H18" s="72">
        <f>H57+H71+H85+H99</f>
        <v>1050000</v>
      </c>
      <c r="I18" s="69"/>
    </row>
    <row r="19" spans="1:9" ht="18.5" x14ac:dyDescent="0.45">
      <c r="A19" s="18"/>
      <c r="H19" s="73"/>
    </row>
    <row r="20" spans="1:9" s="5" customFormat="1" ht="43.5" x14ac:dyDescent="0.35">
      <c r="A20" s="74" t="s">
        <v>35</v>
      </c>
      <c r="B20" s="75" t="s">
        <v>10</v>
      </c>
      <c r="C20" s="75" t="s">
        <v>11</v>
      </c>
      <c r="D20" s="75" t="s">
        <v>12</v>
      </c>
      <c r="E20" s="75" t="s">
        <v>13</v>
      </c>
      <c r="F20" s="19" t="s">
        <v>14</v>
      </c>
      <c r="G20" s="75" t="s">
        <v>15</v>
      </c>
      <c r="H20" s="75" t="s">
        <v>8</v>
      </c>
      <c r="I20" s="69" t="str">
        <f>IF(H30&gt;0,IF(H30=(H17/3),"Please enter the Year 1 request details from this worksheet into the Budget entry grid in the CCIP.",""),"")</f>
        <v/>
      </c>
    </row>
    <row r="21" spans="1:9" x14ac:dyDescent="0.35">
      <c r="A21" s="76" t="s">
        <v>16</v>
      </c>
      <c r="B21" s="14"/>
      <c r="C21" s="14"/>
      <c r="D21" s="14"/>
      <c r="E21" s="14"/>
      <c r="F21" s="20"/>
      <c r="G21" s="14"/>
      <c r="H21" s="77">
        <f t="shared" ref="H21:H29" si="3">SUM(B21:G21)</f>
        <v>0</v>
      </c>
    </row>
    <row r="22" spans="1:9" x14ac:dyDescent="0.35">
      <c r="A22" s="76" t="s">
        <v>17</v>
      </c>
      <c r="B22" s="14"/>
      <c r="C22" s="14"/>
      <c r="D22" s="14"/>
      <c r="E22" s="14"/>
      <c r="F22" s="20"/>
      <c r="G22" s="14"/>
      <c r="H22" s="77">
        <f t="shared" si="3"/>
        <v>0</v>
      </c>
    </row>
    <row r="23" spans="1:9" x14ac:dyDescent="0.35">
      <c r="A23" s="76" t="s">
        <v>18</v>
      </c>
      <c r="B23" s="14"/>
      <c r="C23" s="14"/>
      <c r="D23" s="14"/>
      <c r="E23" s="14"/>
      <c r="F23" s="20"/>
      <c r="G23" s="14"/>
      <c r="H23" s="77">
        <f t="shared" si="3"/>
        <v>0</v>
      </c>
    </row>
    <row r="24" spans="1:9" x14ac:dyDescent="0.35">
      <c r="A24" s="76" t="s">
        <v>19</v>
      </c>
      <c r="B24" s="14"/>
      <c r="C24" s="14"/>
      <c r="D24" s="14"/>
      <c r="E24" s="14"/>
      <c r="F24" s="20"/>
      <c r="G24" s="14"/>
      <c r="H24" s="77">
        <f t="shared" si="3"/>
        <v>0</v>
      </c>
    </row>
    <row r="25" spans="1:9" x14ac:dyDescent="0.35">
      <c r="A25" s="76" t="s">
        <v>20</v>
      </c>
      <c r="B25" s="14"/>
      <c r="C25" s="14"/>
      <c r="D25" s="14"/>
      <c r="E25" s="14"/>
      <c r="F25" s="20"/>
      <c r="G25" s="14"/>
      <c r="H25" s="77">
        <f t="shared" si="3"/>
        <v>0</v>
      </c>
    </row>
    <row r="26" spans="1:9" x14ac:dyDescent="0.35">
      <c r="A26" s="76" t="s">
        <v>21</v>
      </c>
      <c r="B26" s="14"/>
      <c r="C26" s="14"/>
      <c r="D26" s="14"/>
      <c r="E26" s="14"/>
      <c r="F26" s="20"/>
      <c r="G26" s="14"/>
      <c r="H26" s="77">
        <f t="shared" si="3"/>
        <v>0</v>
      </c>
    </row>
    <row r="27" spans="1:9" x14ac:dyDescent="0.35">
      <c r="A27" s="76" t="s">
        <v>22</v>
      </c>
      <c r="B27" s="14"/>
      <c r="C27" s="14"/>
      <c r="D27" s="14"/>
      <c r="E27" s="14"/>
      <c r="F27" s="20"/>
      <c r="G27" s="14"/>
      <c r="H27" s="77">
        <f t="shared" si="3"/>
        <v>0</v>
      </c>
    </row>
    <row r="28" spans="1:9" x14ac:dyDescent="0.35">
      <c r="A28" s="76" t="s">
        <v>23</v>
      </c>
      <c r="B28" s="14"/>
      <c r="C28" s="14"/>
      <c r="D28" s="14"/>
      <c r="E28" s="14"/>
      <c r="F28" s="20"/>
      <c r="G28" s="14"/>
      <c r="H28" s="77">
        <f t="shared" si="3"/>
        <v>0</v>
      </c>
    </row>
    <row r="29" spans="1:9" x14ac:dyDescent="0.35">
      <c r="A29" s="76" t="s">
        <v>24</v>
      </c>
      <c r="B29" s="14"/>
      <c r="C29" s="14"/>
      <c r="D29" s="14"/>
      <c r="E29" s="14"/>
      <c r="F29" s="20"/>
      <c r="G29" s="14"/>
      <c r="H29" s="77">
        <f t="shared" si="3"/>
        <v>0</v>
      </c>
    </row>
    <row r="30" spans="1:9" ht="18.5" x14ac:dyDescent="0.45">
      <c r="A30" s="76" t="s">
        <v>8</v>
      </c>
      <c r="B30" s="77">
        <f t="shared" ref="B30:H30" si="4">SUM(B21:B29)</f>
        <v>0</v>
      </c>
      <c r="C30" s="77">
        <f t="shared" si="4"/>
        <v>0</v>
      </c>
      <c r="D30" s="77">
        <f t="shared" si="4"/>
        <v>0</v>
      </c>
      <c r="E30" s="77">
        <f t="shared" si="4"/>
        <v>0</v>
      </c>
      <c r="F30" s="20">
        <f t="shared" si="4"/>
        <v>0</v>
      </c>
      <c r="G30" s="77">
        <f t="shared" si="4"/>
        <v>0</v>
      </c>
      <c r="H30" s="15">
        <f t="shared" si="4"/>
        <v>0</v>
      </c>
      <c r="I30" s="69" t="str">
        <f>IF(H30&gt;H31,"Your intended budget is greater than the annual allocation maximum of $208,270.00",IF(H30&lt;H31,"Your intended budget is less than the subgrant annual allocation of $208,270.00",IF(H30=H31,"Your intended budget matches the subgrant annual allocation maximum","")))</f>
        <v>Your intended budget is less than the subgrant annual allocation of $208,270.00</v>
      </c>
    </row>
    <row r="31" spans="1:9" ht="18.5" x14ac:dyDescent="0.45">
      <c r="A31" s="78" t="s">
        <v>29</v>
      </c>
      <c r="B31" s="79"/>
      <c r="C31" s="79"/>
      <c r="D31" s="79"/>
      <c r="E31" s="79"/>
      <c r="F31" s="71"/>
      <c r="G31" s="79"/>
      <c r="H31" s="80">
        <v>208270</v>
      </c>
      <c r="I31" s="69"/>
    </row>
    <row r="32" spans="1:9" ht="18.5" x14ac:dyDescent="0.45">
      <c r="A32" s="18"/>
      <c r="H32" s="73"/>
    </row>
    <row r="33" spans="1:9" s="5" customFormat="1" ht="43.5" x14ac:dyDescent="0.35">
      <c r="A33" s="74" t="s">
        <v>30</v>
      </c>
      <c r="B33" s="75" t="s">
        <v>10</v>
      </c>
      <c r="C33" s="75" t="s">
        <v>11</v>
      </c>
      <c r="D33" s="75" t="s">
        <v>12</v>
      </c>
      <c r="E33" s="75" t="s">
        <v>13</v>
      </c>
      <c r="F33" s="19" t="s">
        <v>14</v>
      </c>
      <c r="G33" s="75" t="s">
        <v>15</v>
      </c>
      <c r="H33" s="75" t="s">
        <v>8</v>
      </c>
      <c r="I33" s="69" t="str">
        <f>IF(H43&gt;0,IF(H43=(H30/3),"Please enter the Year 1 request details from this worksheet into the Budget entry grid in the CCIP.",""),"")</f>
        <v/>
      </c>
    </row>
    <row r="34" spans="1:9" x14ac:dyDescent="0.35">
      <c r="A34" s="76" t="s">
        <v>16</v>
      </c>
      <c r="B34" s="14"/>
      <c r="C34" s="14"/>
      <c r="D34" s="14"/>
      <c r="E34" s="14"/>
      <c r="F34" s="20"/>
      <c r="G34" s="14"/>
      <c r="H34" s="77">
        <f t="shared" ref="H34:H42" si="5">SUM(B34:G34)</f>
        <v>0</v>
      </c>
    </row>
    <row r="35" spans="1:9" x14ac:dyDescent="0.35">
      <c r="A35" s="76" t="s">
        <v>17</v>
      </c>
      <c r="B35" s="14"/>
      <c r="C35" s="14"/>
      <c r="D35" s="14"/>
      <c r="E35" s="14"/>
      <c r="F35" s="20"/>
      <c r="G35" s="14"/>
      <c r="H35" s="77">
        <f t="shared" si="5"/>
        <v>0</v>
      </c>
    </row>
    <row r="36" spans="1:9" x14ac:dyDescent="0.35">
      <c r="A36" s="76" t="s">
        <v>18</v>
      </c>
      <c r="B36" s="14"/>
      <c r="C36" s="14"/>
      <c r="D36" s="14"/>
      <c r="E36" s="14"/>
      <c r="F36" s="20"/>
      <c r="G36" s="14"/>
      <c r="H36" s="77">
        <f t="shared" si="5"/>
        <v>0</v>
      </c>
    </row>
    <row r="37" spans="1:9" x14ac:dyDescent="0.35">
      <c r="A37" s="76" t="s">
        <v>19</v>
      </c>
      <c r="B37" s="14"/>
      <c r="C37" s="14"/>
      <c r="D37" s="14"/>
      <c r="E37" s="14"/>
      <c r="F37" s="20"/>
      <c r="G37" s="14"/>
      <c r="H37" s="77">
        <f t="shared" si="5"/>
        <v>0</v>
      </c>
    </row>
    <row r="38" spans="1:9" x14ac:dyDescent="0.35">
      <c r="A38" s="76" t="s">
        <v>20</v>
      </c>
      <c r="B38" s="14"/>
      <c r="C38" s="14"/>
      <c r="D38" s="14"/>
      <c r="E38" s="14"/>
      <c r="F38" s="20"/>
      <c r="G38" s="14"/>
      <c r="H38" s="77">
        <f t="shared" si="5"/>
        <v>0</v>
      </c>
    </row>
    <row r="39" spans="1:9" x14ac:dyDescent="0.35">
      <c r="A39" s="76" t="s">
        <v>21</v>
      </c>
      <c r="B39" s="14"/>
      <c r="C39" s="14"/>
      <c r="D39" s="14"/>
      <c r="E39" s="14"/>
      <c r="F39" s="20"/>
      <c r="G39" s="14"/>
      <c r="H39" s="77">
        <f t="shared" si="5"/>
        <v>0</v>
      </c>
    </row>
    <row r="40" spans="1:9" x14ac:dyDescent="0.35">
      <c r="A40" s="76" t="s">
        <v>22</v>
      </c>
      <c r="B40" s="14"/>
      <c r="C40" s="14"/>
      <c r="D40" s="14"/>
      <c r="E40" s="14"/>
      <c r="F40" s="20"/>
      <c r="G40" s="14"/>
      <c r="H40" s="77">
        <f t="shared" si="5"/>
        <v>0</v>
      </c>
    </row>
    <row r="41" spans="1:9" x14ac:dyDescent="0.35">
      <c r="A41" s="76" t="s">
        <v>23</v>
      </c>
      <c r="B41" s="14"/>
      <c r="C41" s="14"/>
      <c r="D41" s="14"/>
      <c r="E41" s="14"/>
      <c r="F41" s="20"/>
      <c r="G41" s="14"/>
      <c r="H41" s="77">
        <f t="shared" si="5"/>
        <v>0</v>
      </c>
    </row>
    <row r="42" spans="1:9" x14ac:dyDescent="0.35">
      <c r="A42" s="76" t="s">
        <v>24</v>
      </c>
      <c r="B42" s="14"/>
      <c r="C42" s="14"/>
      <c r="D42" s="14"/>
      <c r="E42" s="14"/>
      <c r="F42" s="20"/>
      <c r="G42" s="14"/>
      <c r="H42" s="77">
        <f t="shared" si="5"/>
        <v>0</v>
      </c>
    </row>
    <row r="43" spans="1:9" ht="18.5" x14ac:dyDescent="0.45">
      <c r="A43" s="76" t="s">
        <v>8</v>
      </c>
      <c r="B43" s="77">
        <f t="shared" ref="B43:H43" si="6">SUM(B34:B42)</f>
        <v>0</v>
      </c>
      <c r="C43" s="77">
        <f t="shared" si="6"/>
        <v>0</v>
      </c>
      <c r="D43" s="77">
        <f t="shared" si="6"/>
        <v>0</v>
      </c>
      <c r="E43" s="77">
        <f t="shared" si="6"/>
        <v>0</v>
      </c>
      <c r="F43" s="20">
        <f t="shared" si="6"/>
        <v>0</v>
      </c>
      <c r="G43" s="77">
        <f t="shared" si="6"/>
        <v>0</v>
      </c>
      <c r="H43" s="15">
        <f t="shared" si="6"/>
        <v>0</v>
      </c>
      <c r="I43" s="69" t="str">
        <f>IF(H43&gt;H44,"Your intended budget is greater than the subgrant annual allocation maximum of $210,432.50",IF(H43&lt;H44,"Your intended budget is less than the subgrant annual allocation maximum of $210,432.50",IF(H43=H44,"Your intended budget matches the subgrant annual allocation maximum","")))</f>
        <v>Your intended budget is less than the subgrant annual allocation maximum of $210,432.50</v>
      </c>
    </row>
    <row r="44" spans="1:9" ht="18.5" x14ac:dyDescent="0.45">
      <c r="A44" s="78" t="s">
        <v>29</v>
      </c>
      <c r="B44" s="79"/>
      <c r="C44" s="79"/>
      <c r="D44" s="79"/>
      <c r="E44" s="79"/>
      <c r="F44" s="71"/>
      <c r="G44" s="79"/>
      <c r="H44" s="80">
        <v>210432.5</v>
      </c>
      <c r="I44" s="69"/>
    </row>
    <row r="45" spans="1:9" ht="18.5" x14ac:dyDescent="0.45">
      <c r="A45" s="18"/>
      <c r="H45" s="73"/>
    </row>
    <row r="46" spans="1:9" s="5" customFormat="1" ht="43.5" x14ac:dyDescent="0.35">
      <c r="A46" s="74" t="s">
        <v>27</v>
      </c>
      <c r="B46" s="118" t="s">
        <v>10</v>
      </c>
      <c r="C46" s="118" t="s">
        <v>11</v>
      </c>
      <c r="D46" s="118" t="s">
        <v>12</v>
      </c>
      <c r="E46" s="118" t="s">
        <v>13</v>
      </c>
      <c r="F46" s="19" t="s">
        <v>14</v>
      </c>
      <c r="G46" s="118" t="s">
        <v>15</v>
      </c>
      <c r="H46" s="118" t="s">
        <v>8</v>
      </c>
      <c r="I46" s="69"/>
    </row>
    <row r="47" spans="1:9" x14ac:dyDescent="0.35">
      <c r="A47" s="122" t="s">
        <v>16</v>
      </c>
      <c r="B47" s="119">
        <f t="shared" ref="B47:E55" si="7">B21+B34</f>
        <v>0</v>
      </c>
      <c r="C47" s="119">
        <f t="shared" si="7"/>
        <v>0</v>
      </c>
      <c r="D47" s="119">
        <f t="shared" si="7"/>
        <v>0</v>
      </c>
      <c r="E47" s="119">
        <f t="shared" si="7"/>
        <v>0</v>
      </c>
      <c r="F47" s="20"/>
      <c r="G47" s="119">
        <f t="shared" ref="G47:G55" si="8">G21+G34</f>
        <v>0</v>
      </c>
      <c r="H47" s="119">
        <f t="shared" ref="H47:H55" si="9">SUM(B47:G47)</f>
        <v>0</v>
      </c>
    </row>
    <row r="48" spans="1:9" x14ac:dyDescent="0.35">
      <c r="A48" s="122" t="s">
        <v>17</v>
      </c>
      <c r="B48" s="119">
        <f t="shared" si="7"/>
        <v>0</v>
      </c>
      <c r="C48" s="119">
        <f t="shared" si="7"/>
        <v>0</v>
      </c>
      <c r="D48" s="119">
        <f t="shared" si="7"/>
        <v>0</v>
      </c>
      <c r="E48" s="119">
        <f t="shared" si="7"/>
        <v>0</v>
      </c>
      <c r="F48" s="20"/>
      <c r="G48" s="119">
        <f t="shared" si="8"/>
        <v>0</v>
      </c>
      <c r="H48" s="119">
        <f t="shared" si="9"/>
        <v>0</v>
      </c>
    </row>
    <row r="49" spans="1:9" x14ac:dyDescent="0.35">
      <c r="A49" s="122" t="s">
        <v>18</v>
      </c>
      <c r="B49" s="119">
        <f t="shared" si="7"/>
        <v>0</v>
      </c>
      <c r="C49" s="119">
        <f t="shared" si="7"/>
        <v>0</v>
      </c>
      <c r="D49" s="119">
        <f t="shared" si="7"/>
        <v>0</v>
      </c>
      <c r="E49" s="119">
        <f t="shared" si="7"/>
        <v>0</v>
      </c>
      <c r="F49" s="20"/>
      <c r="G49" s="119">
        <f t="shared" si="8"/>
        <v>0</v>
      </c>
      <c r="H49" s="119">
        <f t="shared" si="9"/>
        <v>0</v>
      </c>
    </row>
    <row r="50" spans="1:9" x14ac:dyDescent="0.35">
      <c r="A50" s="122" t="s">
        <v>19</v>
      </c>
      <c r="B50" s="119">
        <f t="shared" si="7"/>
        <v>0</v>
      </c>
      <c r="C50" s="119">
        <f t="shared" si="7"/>
        <v>0</v>
      </c>
      <c r="D50" s="119">
        <f t="shared" si="7"/>
        <v>0</v>
      </c>
      <c r="E50" s="119">
        <f t="shared" si="7"/>
        <v>0</v>
      </c>
      <c r="F50" s="20"/>
      <c r="G50" s="119">
        <f t="shared" si="8"/>
        <v>0</v>
      </c>
      <c r="H50" s="119">
        <f t="shared" si="9"/>
        <v>0</v>
      </c>
    </row>
    <row r="51" spans="1:9" x14ac:dyDescent="0.35">
      <c r="A51" s="122" t="s">
        <v>20</v>
      </c>
      <c r="B51" s="119">
        <f t="shared" si="7"/>
        <v>0</v>
      </c>
      <c r="C51" s="119">
        <f t="shared" si="7"/>
        <v>0</v>
      </c>
      <c r="D51" s="119">
        <f t="shared" si="7"/>
        <v>0</v>
      </c>
      <c r="E51" s="119">
        <f t="shared" si="7"/>
        <v>0</v>
      </c>
      <c r="F51" s="20"/>
      <c r="G51" s="119">
        <f t="shared" si="8"/>
        <v>0</v>
      </c>
      <c r="H51" s="119">
        <f t="shared" si="9"/>
        <v>0</v>
      </c>
    </row>
    <row r="52" spans="1:9" x14ac:dyDescent="0.35">
      <c r="A52" s="122" t="s">
        <v>21</v>
      </c>
      <c r="B52" s="119">
        <f t="shared" si="7"/>
        <v>0</v>
      </c>
      <c r="C52" s="119">
        <f t="shared" si="7"/>
        <v>0</v>
      </c>
      <c r="D52" s="119">
        <f t="shared" si="7"/>
        <v>0</v>
      </c>
      <c r="E52" s="119">
        <f t="shared" si="7"/>
        <v>0</v>
      </c>
      <c r="F52" s="20"/>
      <c r="G52" s="119">
        <f t="shared" si="8"/>
        <v>0</v>
      </c>
      <c r="H52" s="119">
        <f t="shared" si="9"/>
        <v>0</v>
      </c>
    </row>
    <row r="53" spans="1:9" x14ac:dyDescent="0.35">
      <c r="A53" s="122" t="s">
        <v>22</v>
      </c>
      <c r="B53" s="119">
        <f t="shared" si="7"/>
        <v>0</v>
      </c>
      <c r="C53" s="119">
        <f t="shared" si="7"/>
        <v>0</v>
      </c>
      <c r="D53" s="119">
        <f t="shared" si="7"/>
        <v>0</v>
      </c>
      <c r="E53" s="119">
        <f t="shared" si="7"/>
        <v>0</v>
      </c>
      <c r="F53" s="20"/>
      <c r="G53" s="119">
        <f t="shared" si="8"/>
        <v>0</v>
      </c>
      <c r="H53" s="119">
        <f t="shared" si="9"/>
        <v>0</v>
      </c>
    </row>
    <row r="54" spans="1:9" x14ac:dyDescent="0.35">
      <c r="A54" s="122" t="s">
        <v>23</v>
      </c>
      <c r="B54" s="119">
        <f t="shared" si="7"/>
        <v>0</v>
      </c>
      <c r="C54" s="119">
        <f t="shared" si="7"/>
        <v>0</v>
      </c>
      <c r="D54" s="119">
        <f t="shared" si="7"/>
        <v>0</v>
      </c>
      <c r="E54" s="119">
        <f t="shared" si="7"/>
        <v>0</v>
      </c>
      <c r="F54" s="20"/>
      <c r="G54" s="119">
        <f t="shared" si="8"/>
        <v>0</v>
      </c>
      <c r="H54" s="119">
        <f t="shared" si="9"/>
        <v>0</v>
      </c>
    </row>
    <row r="55" spans="1:9" x14ac:dyDescent="0.35">
      <c r="A55" s="122" t="s">
        <v>24</v>
      </c>
      <c r="B55" s="119">
        <f t="shared" si="7"/>
        <v>0</v>
      </c>
      <c r="C55" s="119">
        <f t="shared" si="7"/>
        <v>0</v>
      </c>
      <c r="D55" s="119">
        <f t="shared" si="7"/>
        <v>0</v>
      </c>
      <c r="E55" s="119">
        <f t="shared" si="7"/>
        <v>0</v>
      </c>
      <c r="F55" s="20"/>
      <c r="G55" s="119">
        <f t="shared" si="8"/>
        <v>0</v>
      </c>
      <c r="H55" s="119">
        <f t="shared" si="9"/>
        <v>0</v>
      </c>
    </row>
    <row r="56" spans="1:9" ht="18.5" x14ac:dyDescent="0.45">
      <c r="A56" s="122" t="s">
        <v>8</v>
      </c>
      <c r="B56" s="119">
        <f t="shared" ref="B56:H56" si="10">SUM(B47:B55)</f>
        <v>0</v>
      </c>
      <c r="C56" s="119">
        <f t="shared" si="10"/>
        <v>0</v>
      </c>
      <c r="D56" s="119">
        <f t="shared" si="10"/>
        <v>0</v>
      </c>
      <c r="E56" s="119">
        <f t="shared" si="10"/>
        <v>0</v>
      </c>
      <c r="F56" s="20">
        <f t="shared" si="10"/>
        <v>0</v>
      </c>
      <c r="G56" s="119">
        <f t="shared" si="10"/>
        <v>0</v>
      </c>
      <c r="H56" s="114">
        <f t="shared" si="10"/>
        <v>0</v>
      </c>
    </row>
    <row r="57" spans="1:9" ht="18.5" x14ac:dyDescent="0.45">
      <c r="A57" s="123" t="s">
        <v>29</v>
      </c>
      <c r="B57" s="120"/>
      <c r="C57" s="120"/>
      <c r="D57" s="120"/>
      <c r="E57" s="120"/>
      <c r="F57" s="71"/>
      <c r="G57" s="120"/>
      <c r="H57" s="121">
        <f>H31+H44</f>
        <v>418702.5</v>
      </c>
      <c r="I57" s="69"/>
    </row>
    <row r="58" spans="1:9" ht="18.5" x14ac:dyDescent="0.45">
      <c r="A58" s="18"/>
      <c r="H58" s="73"/>
    </row>
    <row r="60" spans="1:9" s="5" customFormat="1" ht="43.5" x14ac:dyDescent="0.35">
      <c r="A60" s="81" t="s">
        <v>25</v>
      </c>
      <c r="B60" s="81" t="s">
        <v>10</v>
      </c>
      <c r="C60" s="81" t="s">
        <v>11</v>
      </c>
      <c r="D60" s="81" t="s">
        <v>12</v>
      </c>
      <c r="E60" s="81" t="s">
        <v>13</v>
      </c>
      <c r="F60" s="19" t="s">
        <v>14</v>
      </c>
      <c r="G60" s="81" t="s">
        <v>15</v>
      </c>
      <c r="H60" s="81" t="s">
        <v>8</v>
      </c>
      <c r="I60" s="69"/>
    </row>
    <row r="61" spans="1:9" x14ac:dyDescent="0.35">
      <c r="A61" s="82" t="s">
        <v>16</v>
      </c>
      <c r="B61" s="12"/>
      <c r="C61" s="12"/>
      <c r="D61" s="12"/>
      <c r="E61" s="12"/>
      <c r="F61" s="20"/>
      <c r="G61" s="12"/>
      <c r="H61" s="83">
        <f t="shared" ref="H61:H69" si="11">SUM(B61:G61)</f>
        <v>0</v>
      </c>
    </row>
    <row r="62" spans="1:9" x14ac:dyDescent="0.35">
      <c r="A62" s="82" t="s">
        <v>17</v>
      </c>
      <c r="B62" s="12"/>
      <c r="C62" s="12"/>
      <c r="D62" s="12"/>
      <c r="E62" s="12"/>
      <c r="F62" s="20"/>
      <c r="G62" s="12"/>
      <c r="H62" s="83">
        <f t="shared" si="11"/>
        <v>0</v>
      </c>
    </row>
    <row r="63" spans="1:9" x14ac:dyDescent="0.35">
      <c r="A63" s="82" t="s">
        <v>18</v>
      </c>
      <c r="B63" s="12"/>
      <c r="C63" s="12"/>
      <c r="D63" s="12"/>
      <c r="E63" s="12"/>
      <c r="F63" s="20"/>
      <c r="G63" s="12"/>
      <c r="H63" s="83">
        <f t="shared" si="11"/>
        <v>0</v>
      </c>
    </row>
    <row r="64" spans="1:9" x14ac:dyDescent="0.35">
      <c r="A64" s="82" t="s">
        <v>19</v>
      </c>
      <c r="B64" s="12"/>
      <c r="C64" s="12"/>
      <c r="D64" s="12"/>
      <c r="E64" s="12"/>
      <c r="F64" s="20"/>
      <c r="G64" s="12"/>
      <c r="H64" s="83">
        <f t="shared" si="11"/>
        <v>0</v>
      </c>
    </row>
    <row r="65" spans="1:9" x14ac:dyDescent="0.35">
      <c r="A65" s="82" t="s">
        <v>20</v>
      </c>
      <c r="B65" s="12"/>
      <c r="C65" s="12"/>
      <c r="D65" s="12"/>
      <c r="E65" s="12"/>
      <c r="F65" s="20"/>
      <c r="G65" s="12"/>
      <c r="H65" s="83">
        <f t="shared" si="11"/>
        <v>0</v>
      </c>
    </row>
    <row r="66" spans="1:9" x14ac:dyDescent="0.35">
      <c r="A66" s="82" t="s">
        <v>21</v>
      </c>
      <c r="B66" s="12"/>
      <c r="C66" s="12"/>
      <c r="D66" s="12"/>
      <c r="E66" s="12"/>
      <c r="F66" s="20"/>
      <c r="G66" s="12"/>
      <c r="H66" s="83">
        <f t="shared" si="11"/>
        <v>0</v>
      </c>
    </row>
    <row r="67" spans="1:9" x14ac:dyDescent="0.35">
      <c r="A67" s="82" t="s">
        <v>22</v>
      </c>
      <c r="B67" s="12"/>
      <c r="C67" s="12"/>
      <c r="D67" s="12"/>
      <c r="E67" s="12"/>
      <c r="F67" s="20"/>
      <c r="G67" s="12"/>
      <c r="H67" s="83">
        <f t="shared" si="11"/>
        <v>0</v>
      </c>
    </row>
    <row r="68" spans="1:9" x14ac:dyDescent="0.35">
      <c r="A68" s="82" t="s">
        <v>23</v>
      </c>
      <c r="B68" s="12"/>
      <c r="C68" s="12"/>
      <c r="D68" s="12"/>
      <c r="E68" s="12"/>
      <c r="F68" s="20"/>
      <c r="G68" s="12"/>
      <c r="H68" s="83">
        <f t="shared" si="11"/>
        <v>0</v>
      </c>
    </row>
    <row r="69" spans="1:9" x14ac:dyDescent="0.35">
      <c r="A69" s="82" t="s">
        <v>24</v>
      </c>
      <c r="B69" s="12"/>
      <c r="C69" s="12"/>
      <c r="D69" s="12"/>
      <c r="E69" s="12"/>
      <c r="F69" s="20"/>
      <c r="G69" s="12"/>
      <c r="H69" s="83">
        <f t="shared" si="11"/>
        <v>0</v>
      </c>
    </row>
    <row r="70" spans="1:9" ht="18.5" x14ac:dyDescent="0.45">
      <c r="A70" s="82" t="s">
        <v>8</v>
      </c>
      <c r="B70" s="83">
        <f t="shared" ref="B70:H70" si="12">SUM(B61:B69)</f>
        <v>0</v>
      </c>
      <c r="C70" s="83">
        <f t="shared" si="12"/>
        <v>0</v>
      </c>
      <c r="D70" s="83">
        <f t="shared" si="12"/>
        <v>0</v>
      </c>
      <c r="E70" s="83">
        <f t="shared" si="12"/>
        <v>0</v>
      </c>
      <c r="F70" s="20">
        <f t="shared" si="12"/>
        <v>0</v>
      </c>
      <c r="G70" s="83">
        <f t="shared" si="12"/>
        <v>0</v>
      </c>
      <c r="H70" s="13">
        <f t="shared" si="12"/>
        <v>0</v>
      </c>
      <c r="I70" s="69" t="str">
        <f>IF(H70&gt;H71,"Your intended budget is greater than the subgrant annual allocation maximum of $210,432.50",IF(H70&lt;H71,"Your intended budget is less than the subgrant annual allocation maximum of $210,432.50",IF(H70=H71,"Your intended budget matches the subgrant annual allocation maximum","")))</f>
        <v>Your intended budget is less than the subgrant annual allocation maximum of $210,432.50</v>
      </c>
    </row>
    <row r="71" spans="1:9" ht="18.5" x14ac:dyDescent="0.45">
      <c r="A71" s="84" t="s">
        <v>29</v>
      </c>
      <c r="B71" s="85"/>
      <c r="C71" s="85"/>
      <c r="D71" s="85"/>
      <c r="E71" s="85"/>
      <c r="F71" s="71"/>
      <c r="G71" s="85"/>
      <c r="H71" s="86">
        <v>210432.5</v>
      </c>
      <c r="I71" s="69"/>
    </row>
    <row r="72" spans="1:9" ht="18.5" x14ac:dyDescent="0.45">
      <c r="A72" s="18"/>
      <c r="H72" s="73"/>
    </row>
    <row r="74" spans="1:9" s="5" customFormat="1" ht="43.5" x14ac:dyDescent="0.35">
      <c r="A74" s="87" t="s">
        <v>26</v>
      </c>
      <c r="B74" s="88" t="s">
        <v>10</v>
      </c>
      <c r="C74" s="88" t="s">
        <v>11</v>
      </c>
      <c r="D74" s="88" t="s">
        <v>12</v>
      </c>
      <c r="E74" s="88" t="s">
        <v>13</v>
      </c>
      <c r="F74" s="19" t="s">
        <v>14</v>
      </c>
      <c r="G74" s="88" t="s">
        <v>15</v>
      </c>
      <c r="H74" s="88" t="s">
        <v>8</v>
      </c>
      <c r="I74" s="69"/>
    </row>
    <row r="75" spans="1:9" x14ac:dyDescent="0.35">
      <c r="A75" s="89" t="s">
        <v>16</v>
      </c>
      <c r="B75" s="16"/>
      <c r="C75" s="16"/>
      <c r="D75" s="16"/>
      <c r="E75" s="16"/>
      <c r="F75" s="20"/>
      <c r="G75" s="16"/>
      <c r="H75" s="90">
        <f t="shared" ref="H75:H83" si="13">SUM(B75:G75)</f>
        <v>0</v>
      </c>
    </row>
    <row r="76" spans="1:9" x14ac:dyDescent="0.35">
      <c r="A76" s="89" t="s">
        <v>17</v>
      </c>
      <c r="B76" s="16"/>
      <c r="C76" s="16"/>
      <c r="D76" s="16"/>
      <c r="E76" s="16"/>
      <c r="F76" s="20"/>
      <c r="G76" s="16"/>
      <c r="H76" s="90">
        <f t="shared" si="13"/>
        <v>0</v>
      </c>
    </row>
    <row r="77" spans="1:9" x14ac:dyDescent="0.35">
      <c r="A77" s="89" t="s">
        <v>18</v>
      </c>
      <c r="B77" s="16"/>
      <c r="C77" s="16"/>
      <c r="D77" s="16"/>
      <c r="E77" s="16"/>
      <c r="F77" s="20"/>
      <c r="G77" s="16"/>
      <c r="H77" s="90">
        <f t="shared" si="13"/>
        <v>0</v>
      </c>
    </row>
    <row r="78" spans="1:9" x14ac:dyDescent="0.35">
      <c r="A78" s="89" t="s">
        <v>19</v>
      </c>
      <c r="B78" s="16"/>
      <c r="C78" s="16"/>
      <c r="D78" s="16"/>
      <c r="E78" s="16"/>
      <c r="F78" s="20"/>
      <c r="G78" s="16"/>
      <c r="H78" s="90">
        <f t="shared" si="13"/>
        <v>0</v>
      </c>
    </row>
    <row r="79" spans="1:9" x14ac:dyDescent="0.35">
      <c r="A79" s="89" t="s">
        <v>20</v>
      </c>
      <c r="B79" s="16"/>
      <c r="C79" s="16"/>
      <c r="D79" s="16"/>
      <c r="E79" s="16"/>
      <c r="F79" s="20"/>
      <c r="G79" s="16"/>
      <c r="H79" s="90">
        <f t="shared" si="13"/>
        <v>0</v>
      </c>
    </row>
    <row r="80" spans="1:9" x14ac:dyDescent="0.35">
      <c r="A80" s="89" t="s">
        <v>21</v>
      </c>
      <c r="B80" s="16"/>
      <c r="C80" s="16"/>
      <c r="D80" s="16"/>
      <c r="E80" s="16"/>
      <c r="F80" s="20"/>
      <c r="G80" s="16"/>
      <c r="H80" s="90">
        <f t="shared" si="13"/>
        <v>0</v>
      </c>
    </row>
    <row r="81" spans="1:9" x14ac:dyDescent="0.35">
      <c r="A81" s="89" t="s">
        <v>22</v>
      </c>
      <c r="B81" s="16"/>
      <c r="C81" s="16"/>
      <c r="D81" s="16"/>
      <c r="E81" s="16"/>
      <c r="F81" s="20"/>
      <c r="G81" s="16"/>
      <c r="H81" s="90">
        <f t="shared" si="13"/>
        <v>0</v>
      </c>
    </row>
    <row r="82" spans="1:9" x14ac:dyDescent="0.35">
      <c r="A82" s="89" t="s">
        <v>23</v>
      </c>
      <c r="B82" s="16"/>
      <c r="C82" s="16"/>
      <c r="D82" s="16"/>
      <c r="E82" s="16"/>
      <c r="F82" s="20"/>
      <c r="G82" s="16"/>
      <c r="H82" s="90">
        <f t="shared" si="13"/>
        <v>0</v>
      </c>
    </row>
    <row r="83" spans="1:9" x14ac:dyDescent="0.35">
      <c r="A83" s="89" t="s">
        <v>24</v>
      </c>
      <c r="B83" s="16"/>
      <c r="C83" s="16"/>
      <c r="D83" s="16"/>
      <c r="E83" s="16"/>
      <c r="F83" s="20"/>
      <c r="G83" s="16"/>
      <c r="H83" s="90">
        <f t="shared" si="13"/>
        <v>0</v>
      </c>
    </row>
    <row r="84" spans="1:9" ht="18.5" x14ac:dyDescent="0.45">
      <c r="A84" s="89" t="s">
        <v>8</v>
      </c>
      <c r="B84" s="90">
        <f t="shared" ref="B84:H84" si="14">SUM(B75:B83)</f>
        <v>0</v>
      </c>
      <c r="C84" s="90">
        <f t="shared" si="14"/>
        <v>0</v>
      </c>
      <c r="D84" s="90">
        <f t="shared" si="14"/>
        <v>0</v>
      </c>
      <c r="E84" s="90">
        <f t="shared" si="14"/>
        <v>0</v>
      </c>
      <c r="F84" s="20">
        <f t="shared" si="14"/>
        <v>0</v>
      </c>
      <c r="G84" s="90">
        <f t="shared" si="14"/>
        <v>0</v>
      </c>
      <c r="H84" s="17">
        <f t="shared" si="14"/>
        <v>0</v>
      </c>
      <c r="I84" s="69" t="str">
        <f>IF(H84&gt;H85,"Your intended budget is greater than the subgrant annual allocation maximum of $210,432.50",IF(H84&lt;H85,"Your intended budget is less than the subgrant annual allocation maximum of $210,432.50",IF(H84=H85,"Your intended budget matches the subgrant annual allocation maximum","")))</f>
        <v>Your intended budget is less than the subgrant annual allocation maximum of $210,432.50</v>
      </c>
    </row>
    <row r="85" spans="1:9" ht="18.5" x14ac:dyDescent="0.45">
      <c r="A85" s="91" t="s">
        <v>29</v>
      </c>
      <c r="B85" s="92"/>
      <c r="C85" s="92"/>
      <c r="D85" s="92"/>
      <c r="E85" s="92"/>
      <c r="F85" s="71"/>
      <c r="G85" s="92"/>
      <c r="H85" s="93">
        <v>210432.5</v>
      </c>
    </row>
    <row r="86" spans="1:9" ht="18.5" x14ac:dyDescent="0.45">
      <c r="A86" s="18"/>
      <c r="H86" s="73"/>
    </row>
    <row r="88" spans="1:9" s="5" customFormat="1" ht="43.5" x14ac:dyDescent="0.35">
      <c r="A88" s="94" t="s">
        <v>31</v>
      </c>
      <c r="B88" s="95" t="s">
        <v>10</v>
      </c>
      <c r="C88" s="95" t="s">
        <v>11</v>
      </c>
      <c r="D88" s="95" t="s">
        <v>12</v>
      </c>
      <c r="E88" s="95" t="s">
        <v>13</v>
      </c>
      <c r="F88" s="19" t="s">
        <v>14</v>
      </c>
      <c r="G88" s="95" t="s">
        <v>15</v>
      </c>
      <c r="H88" s="95" t="s">
        <v>8</v>
      </c>
      <c r="I88" s="69"/>
    </row>
    <row r="89" spans="1:9" x14ac:dyDescent="0.35">
      <c r="A89" s="96" t="s">
        <v>16</v>
      </c>
      <c r="B89" s="35"/>
      <c r="C89" s="35"/>
      <c r="D89" s="35"/>
      <c r="E89" s="35"/>
      <c r="F89" s="20"/>
      <c r="G89" s="35"/>
      <c r="H89" s="97">
        <f t="shared" ref="H89:H97" si="15">SUM(B89:G89)</f>
        <v>0</v>
      </c>
    </row>
    <row r="90" spans="1:9" x14ac:dyDescent="0.35">
      <c r="A90" s="96" t="s">
        <v>17</v>
      </c>
      <c r="B90" s="35"/>
      <c r="C90" s="35"/>
      <c r="D90" s="35"/>
      <c r="E90" s="35"/>
      <c r="F90" s="20"/>
      <c r="G90" s="35"/>
      <c r="H90" s="97">
        <f t="shared" si="15"/>
        <v>0</v>
      </c>
    </row>
    <row r="91" spans="1:9" s="1" customFormat="1" x14ac:dyDescent="0.35">
      <c r="A91" s="96" t="s">
        <v>18</v>
      </c>
      <c r="B91" s="35"/>
      <c r="C91" s="35"/>
      <c r="D91" s="35"/>
      <c r="E91" s="35"/>
      <c r="F91" s="20"/>
      <c r="G91" s="35"/>
      <c r="H91" s="97">
        <f t="shared" si="15"/>
        <v>0</v>
      </c>
      <c r="I91" s="67"/>
    </row>
    <row r="92" spans="1:9" s="1" customFormat="1" x14ac:dyDescent="0.35">
      <c r="A92" s="96" t="s">
        <v>19</v>
      </c>
      <c r="B92" s="35"/>
      <c r="C92" s="35"/>
      <c r="D92" s="35"/>
      <c r="E92" s="35"/>
      <c r="F92" s="20"/>
      <c r="G92" s="35"/>
      <c r="H92" s="97">
        <f t="shared" si="15"/>
        <v>0</v>
      </c>
      <c r="I92" s="67"/>
    </row>
    <row r="93" spans="1:9" s="1" customFormat="1" x14ac:dyDescent="0.35">
      <c r="A93" s="96" t="s">
        <v>20</v>
      </c>
      <c r="B93" s="35"/>
      <c r="C93" s="35"/>
      <c r="D93" s="35"/>
      <c r="E93" s="35"/>
      <c r="F93" s="20"/>
      <c r="G93" s="35"/>
      <c r="H93" s="97">
        <f t="shared" si="15"/>
        <v>0</v>
      </c>
      <c r="I93" s="67"/>
    </row>
    <row r="94" spans="1:9" s="1" customFormat="1" x14ac:dyDescent="0.35">
      <c r="A94" s="96" t="s">
        <v>21</v>
      </c>
      <c r="B94" s="35"/>
      <c r="C94" s="35"/>
      <c r="D94" s="35"/>
      <c r="E94" s="35"/>
      <c r="F94" s="20"/>
      <c r="G94" s="35"/>
      <c r="H94" s="97">
        <f t="shared" si="15"/>
        <v>0</v>
      </c>
      <c r="I94" s="67"/>
    </row>
    <row r="95" spans="1:9" s="1" customFormat="1" x14ac:dyDescent="0.35">
      <c r="A95" s="96" t="s">
        <v>22</v>
      </c>
      <c r="B95" s="35"/>
      <c r="C95" s="35"/>
      <c r="D95" s="35"/>
      <c r="E95" s="35"/>
      <c r="F95" s="20"/>
      <c r="G95" s="35"/>
      <c r="H95" s="97">
        <f t="shared" si="15"/>
        <v>0</v>
      </c>
      <c r="I95" s="67"/>
    </row>
    <row r="96" spans="1:9" s="1" customFormat="1" x14ac:dyDescent="0.35">
      <c r="A96" s="96" t="s">
        <v>23</v>
      </c>
      <c r="B96" s="35"/>
      <c r="C96" s="35"/>
      <c r="D96" s="35"/>
      <c r="E96" s="35"/>
      <c r="F96" s="20"/>
      <c r="G96" s="35"/>
      <c r="H96" s="97">
        <f t="shared" si="15"/>
        <v>0</v>
      </c>
      <c r="I96" s="67"/>
    </row>
    <row r="97" spans="1:9" s="1" customFormat="1" x14ac:dyDescent="0.35">
      <c r="A97" s="96" t="s">
        <v>24</v>
      </c>
      <c r="B97" s="35"/>
      <c r="C97" s="35"/>
      <c r="D97" s="35"/>
      <c r="E97" s="35"/>
      <c r="F97" s="20"/>
      <c r="G97" s="35"/>
      <c r="H97" s="97">
        <f t="shared" si="15"/>
        <v>0</v>
      </c>
      <c r="I97" s="67"/>
    </row>
    <row r="98" spans="1:9" s="1" customFormat="1" ht="18.5" x14ac:dyDescent="0.45">
      <c r="A98" s="96" t="s">
        <v>8</v>
      </c>
      <c r="B98" s="97">
        <f t="shared" ref="B98:H98" si="16">SUM(B89:B97)</f>
        <v>0</v>
      </c>
      <c r="C98" s="97">
        <f t="shared" si="16"/>
        <v>0</v>
      </c>
      <c r="D98" s="97">
        <f t="shared" si="16"/>
        <v>0</v>
      </c>
      <c r="E98" s="97">
        <f t="shared" si="16"/>
        <v>0</v>
      </c>
      <c r="F98" s="20">
        <f t="shared" si="16"/>
        <v>0</v>
      </c>
      <c r="G98" s="97">
        <f t="shared" si="16"/>
        <v>0</v>
      </c>
      <c r="H98" s="36">
        <f t="shared" si="16"/>
        <v>0</v>
      </c>
      <c r="I98" s="69" t="str">
        <f>IF(H98&gt;H99,"Your intended budget is greater than the subgrant annual allocation maximum of $210,432.50",IF(H98&lt;H99,"Your intended budget is less than the subgrant annual allocation maximum of $210,432.50",IF(H98=H99,"Your intended budget matches the subgrant annual allocation maximum","")))</f>
        <v>Your intended budget is less than the subgrant annual allocation maximum of $210,432.50</v>
      </c>
    </row>
    <row r="99" spans="1:9" s="1" customFormat="1" ht="18.5" x14ac:dyDescent="0.45">
      <c r="A99" s="98" t="s">
        <v>29</v>
      </c>
      <c r="B99" s="99"/>
      <c r="C99" s="99"/>
      <c r="D99" s="99"/>
      <c r="E99" s="99"/>
      <c r="F99" s="71"/>
      <c r="G99" s="99"/>
      <c r="H99" s="100">
        <v>210432.5</v>
      </c>
      <c r="I99" s="67"/>
    </row>
    <row r="100" spans="1:9" s="1" customFormat="1" ht="18.5" x14ac:dyDescent="0.45">
      <c r="A100" s="18"/>
      <c r="B100"/>
      <c r="C100"/>
      <c r="D100"/>
      <c r="E100"/>
      <c r="F100"/>
      <c r="G100"/>
      <c r="H100" s="73"/>
      <c r="I100" s="67"/>
    </row>
  </sheetData>
  <sheetProtection algorithmName="SHA-512" hashValue="HBxFLVt755iStM5pp1mSBqIgXQckHZe+7sx96pnK0VAsPPY0qadtnmUMICR8N236RL1V/LYqtPDvVXLo1my/jg==" saltValue="Hp6IIgNGtnLr5hJzClKw9w==" spinCount="100000" sheet="1" objects="1" scenarios="1"/>
  <mergeCells count="2">
    <mergeCell ref="A1:H1"/>
    <mergeCell ref="B3:C3"/>
  </mergeCells>
  <conditionalFormatting sqref="I17">
    <cfRule type="expression" dxfId="83" priority="27">
      <formula>H17=H18</formula>
    </cfRule>
    <cfRule type="expression" dxfId="82" priority="28">
      <formula>H17&gt;H18</formula>
    </cfRule>
  </conditionalFormatting>
  <conditionalFormatting sqref="H17">
    <cfRule type="expression" dxfId="81" priority="26">
      <formula>H17=H18</formula>
    </cfRule>
  </conditionalFormatting>
  <conditionalFormatting sqref="I31">
    <cfRule type="expression" dxfId="80" priority="24">
      <formula>$H$17=$H$18</formula>
    </cfRule>
    <cfRule type="expression" dxfId="79" priority="25">
      <formula>$H$17&gt;$H$18</formula>
    </cfRule>
  </conditionalFormatting>
  <conditionalFormatting sqref="I44">
    <cfRule type="expression" dxfId="78" priority="22">
      <formula>$H$17=$H$18</formula>
    </cfRule>
    <cfRule type="expression" dxfId="77" priority="23">
      <formula>$H$17&gt;$H$18</formula>
    </cfRule>
  </conditionalFormatting>
  <conditionalFormatting sqref="I57">
    <cfRule type="expression" dxfId="76" priority="20">
      <formula>$H$17=$H$18</formula>
    </cfRule>
    <cfRule type="expression" dxfId="75" priority="21">
      <formula>$H$17&gt;$H$18</formula>
    </cfRule>
  </conditionalFormatting>
  <conditionalFormatting sqref="I71">
    <cfRule type="expression" dxfId="74" priority="18">
      <formula>$H$17=$H$18</formula>
    </cfRule>
    <cfRule type="expression" dxfId="73" priority="19">
      <formula>$H$17&gt;$H$18</formula>
    </cfRule>
  </conditionalFormatting>
  <conditionalFormatting sqref="I43">
    <cfRule type="expression" dxfId="72" priority="16">
      <formula>$H$17=$H$18</formula>
    </cfRule>
    <cfRule type="expression" dxfId="71" priority="17">
      <formula>$H$17&gt;$H$18</formula>
    </cfRule>
  </conditionalFormatting>
  <conditionalFormatting sqref="I70">
    <cfRule type="expression" dxfId="70" priority="14">
      <formula>$H$17=$H$18</formula>
    </cfRule>
    <cfRule type="expression" dxfId="69" priority="15">
      <formula>$H$17&gt;$H$18</formula>
    </cfRule>
  </conditionalFormatting>
  <conditionalFormatting sqref="I84">
    <cfRule type="expression" dxfId="68" priority="12">
      <formula>$H$17=$H$18</formula>
    </cfRule>
    <cfRule type="expression" dxfId="67" priority="13">
      <formula>$H$17&gt;$H$18</formula>
    </cfRule>
  </conditionalFormatting>
  <conditionalFormatting sqref="I98">
    <cfRule type="expression" dxfId="66" priority="10">
      <formula>$H$17=$H$18</formula>
    </cfRule>
    <cfRule type="expression" dxfId="65" priority="11">
      <formula>$H$17&gt;$H$18</formula>
    </cfRule>
  </conditionalFormatting>
  <conditionalFormatting sqref="I30">
    <cfRule type="expression" dxfId="64" priority="8">
      <formula>H30=H31</formula>
    </cfRule>
    <cfRule type="expression" dxfId="63" priority="9">
      <formula>H30&gt;H31</formula>
    </cfRule>
  </conditionalFormatting>
  <conditionalFormatting sqref="H30">
    <cfRule type="expression" dxfId="62" priority="7">
      <formula>H30=H31</formula>
    </cfRule>
  </conditionalFormatting>
  <conditionalFormatting sqref="H43">
    <cfRule type="expression" dxfId="61" priority="6">
      <formula>H43=H44</formula>
    </cfRule>
  </conditionalFormatting>
  <conditionalFormatting sqref="H56">
    <cfRule type="expression" dxfId="60" priority="5">
      <formula>H56=H57</formula>
    </cfRule>
  </conditionalFormatting>
  <conditionalFormatting sqref="H70">
    <cfRule type="expression" dxfId="59" priority="4">
      <formula>H70=H71</formula>
    </cfRule>
  </conditionalFormatting>
  <conditionalFormatting sqref="H84">
    <cfRule type="expression" dxfId="58" priority="3">
      <formula>H84=H85</formula>
    </cfRule>
  </conditionalFormatting>
  <conditionalFormatting sqref="H98">
    <cfRule type="expression" dxfId="57" priority="2">
      <formula>H98=H99</formula>
    </cfRule>
  </conditionalFormatting>
  <conditionalFormatting sqref="B3:C3">
    <cfRule type="expression" dxfId="56" priority="1">
      <formula>$B$3="Enter Name and IRN on the Summary tab"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36C9E-6609-4F4E-9109-A8E0FC71E6CA}">
  <dimension ref="A1:I100"/>
  <sheetViews>
    <sheetView zoomScale="70" zoomScaleNormal="70" workbookViewId="0">
      <selection activeCell="F24" sqref="F24"/>
    </sheetView>
  </sheetViews>
  <sheetFormatPr defaultRowHeight="14.5" x14ac:dyDescent="0.35"/>
  <cols>
    <col min="1" max="1" width="23.81640625" customWidth="1"/>
    <col min="2" max="7" width="17" customWidth="1"/>
    <col min="8" max="8" width="24.26953125" customWidth="1"/>
    <col min="9" max="9" width="83.453125" style="67" customWidth="1"/>
  </cols>
  <sheetData>
    <row r="1" spans="1:9" x14ac:dyDescent="0.35">
      <c r="A1" s="127" t="s">
        <v>36</v>
      </c>
      <c r="B1" s="128"/>
      <c r="C1" s="128"/>
      <c r="D1" s="128"/>
      <c r="E1" s="128"/>
      <c r="F1" s="128"/>
      <c r="G1" s="128"/>
      <c r="H1" s="128"/>
    </row>
    <row r="2" spans="1:9" s="23" customFormat="1" x14ac:dyDescent="0.35">
      <c r="A2"/>
      <c r="B2"/>
      <c r="C2"/>
      <c r="D2"/>
      <c r="E2"/>
      <c r="F2"/>
      <c r="G2"/>
      <c r="H2"/>
      <c r="I2" s="68"/>
    </row>
    <row r="3" spans="1:9" s="23" customFormat="1" x14ac:dyDescent="0.35">
      <c r="A3" s="24" t="s">
        <v>0</v>
      </c>
      <c r="B3" s="129" t="str">
        <f>IF(Summary!B3="","Enter Name and IRN on the Summary tab",Summary!B3)</f>
        <v>Enter Name and IRN on the Summary tab</v>
      </c>
      <c r="C3" s="129"/>
      <c r="D3" s="24" t="s">
        <v>1</v>
      </c>
      <c r="E3" s="102">
        <f>Summary!E3</f>
        <v>0</v>
      </c>
      <c r="F3"/>
      <c r="G3"/>
      <c r="H3"/>
      <c r="I3" s="2" t="s">
        <v>2</v>
      </c>
    </row>
    <row r="7" spans="1:9" s="5" customFormat="1" ht="43.5" x14ac:dyDescent="0.35">
      <c r="A7" s="3" t="s">
        <v>9</v>
      </c>
      <c r="B7" s="4" t="s">
        <v>10</v>
      </c>
      <c r="C7" s="4" t="s">
        <v>11</v>
      </c>
      <c r="D7" s="4" t="s">
        <v>12</v>
      </c>
      <c r="E7" s="4" t="s">
        <v>13</v>
      </c>
      <c r="F7" s="19" t="s">
        <v>14</v>
      </c>
      <c r="G7" s="4" t="s">
        <v>15</v>
      </c>
      <c r="H7" s="4" t="s">
        <v>8</v>
      </c>
      <c r="I7" s="69"/>
    </row>
    <row r="8" spans="1:9" x14ac:dyDescent="0.35">
      <c r="A8" s="6" t="s">
        <v>16</v>
      </c>
      <c r="B8" s="10">
        <f t="shared" ref="B8:E16" si="0">B47+B61+B75+B89</f>
        <v>0</v>
      </c>
      <c r="C8" s="10">
        <f t="shared" si="0"/>
        <v>0</v>
      </c>
      <c r="D8" s="10">
        <f t="shared" si="0"/>
        <v>0</v>
      </c>
      <c r="E8" s="10">
        <f t="shared" si="0"/>
        <v>0</v>
      </c>
      <c r="F8" s="20"/>
      <c r="G8" s="10">
        <f t="shared" ref="G8:G16" si="1">G47+G61+G75+G89</f>
        <v>0</v>
      </c>
      <c r="H8" s="10">
        <f t="shared" ref="H8:H16" si="2">SUM(B8:G8)</f>
        <v>0</v>
      </c>
    </row>
    <row r="9" spans="1:9" x14ac:dyDescent="0.35">
      <c r="A9" s="6" t="s">
        <v>17</v>
      </c>
      <c r="B9" s="10">
        <f t="shared" si="0"/>
        <v>0</v>
      </c>
      <c r="C9" s="10">
        <f t="shared" si="0"/>
        <v>0</v>
      </c>
      <c r="D9" s="10">
        <f t="shared" si="0"/>
        <v>0</v>
      </c>
      <c r="E9" s="10">
        <f t="shared" si="0"/>
        <v>0</v>
      </c>
      <c r="F9" s="20"/>
      <c r="G9" s="10">
        <f t="shared" si="1"/>
        <v>0</v>
      </c>
      <c r="H9" s="10">
        <f t="shared" si="2"/>
        <v>0</v>
      </c>
    </row>
    <row r="10" spans="1:9" x14ac:dyDescent="0.35">
      <c r="A10" s="6" t="s">
        <v>18</v>
      </c>
      <c r="B10" s="10">
        <f t="shared" si="0"/>
        <v>0</v>
      </c>
      <c r="C10" s="10">
        <f t="shared" si="0"/>
        <v>0</v>
      </c>
      <c r="D10" s="10">
        <f t="shared" si="0"/>
        <v>0</v>
      </c>
      <c r="E10" s="10">
        <f t="shared" si="0"/>
        <v>0</v>
      </c>
      <c r="F10" s="20"/>
      <c r="G10" s="10">
        <f t="shared" si="1"/>
        <v>0</v>
      </c>
      <c r="H10" s="10">
        <f t="shared" si="2"/>
        <v>0</v>
      </c>
    </row>
    <row r="11" spans="1:9" x14ac:dyDescent="0.35">
      <c r="A11" s="6" t="s">
        <v>19</v>
      </c>
      <c r="B11" s="10">
        <f t="shared" si="0"/>
        <v>0</v>
      </c>
      <c r="C11" s="10">
        <f t="shared" si="0"/>
        <v>0</v>
      </c>
      <c r="D11" s="10">
        <f t="shared" si="0"/>
        <v>0</v>
      </c>
      <c r="E11" s="10">
        <f t="shared" si="0"/>
        <v>0</v>
      </c>
      <c r="F11" s="20"/>
      <c r="G11" s="10">
        <f t="shared" si="1"/>
        <v>0</v>
      </c>
      <c r="H11" s="10">
        <f t="shared" si="2"/>
        <v>0</v>
      </c>
    </row>
    <row r="12" spans="1:9" x14ac:dyDescent="0.35">
      <c r="A12" s="6" t="s">
        <v>20</v>
      </c>
      <c r="B12" s="10">
        <f t="shared" si="0"/>
        <v>0</v>
      </c>
      <c r="C12" s="10">
        <f t="shared" si="0"/>
        <v>0</v>
      </c>
      <c r="D12" s="10">
        <f t="shared" si="0"/>
        <v>0</v>
      </c>
      <c r="E12" s="10">
        <f t="shared" si="0"/>
        <v>0</v>
      </c>
      <c r="F12" s="20"/>
      <c r="G12" s="10">
        <f t="shared" si="1"/>
        <v>0</v>
      </c>
      <c r="H12" s="10">
        <f t="shared" si="2"/>
        <v>0</v>
      </c>
    </row>
    <row r="13" spans="1:9" x14ac:dyDescent="0.35">
      <c r="A13" s="6" t="s">
        <v>21</v>
      </c>
      <c r="B13" s="10">
        <f t="shared" si="0"/>
        <v>0</v>
      </c>
      <c r="C13" s="10">
        <f t="shared" si="0"/>
        <v>0</v>
      </c>
      <c r="D13" s="10">
        <f t="shared" si="0"/>
        <v>0</v>
      </c>
      <c r="E13" s="10">
        <f t="shared" si="0"/>
        <v>0</v>
      </c>
      <c r="F13" s="20"/>
      <c r="G13" s="10">
        <f t="shared" si="1"/>
        <v>0</v>
      </c>
      <c r="H13" s="10">
        <f t="shared" si="2"/>
        <v>0</v>
      </c>
    </row>
    <row r="14" spans="1:9" x14ac:dyDescent="0.35">
      <c r="A14" s="6" t="s">
        <v>22</v>
      </c>
      <c r="B14" s="10">
        <f t="shared" si="0"/>
        <v>0</v>
      </c>
      <c r="C14" s="10">
        <f t="shared" si="0"/>
        <v>0</v>
      </c>
      <c r="D14" s="10">
        <f t="shared" si="0"/>
        <v>0</v>
      </c>
      <c r="E14" s="10">
        <f t="shared" si="0"/>
        <v>0</v>
      </c>
      <c r="F14" s="20"/>
      <c r="G14" s="10">
        <f t="shared" si="1"/>
        <v>0</v>
      </c>
      <c r="H14" s="10">
        <f t="shared" si="2"/>
        <v>0</v>
      </c>
    </row>
    <row r="15" spans="1:9" x14ac:dyDescent="0.35">
      <c r="A15" s="6" t="s">
        <v>23</v>
      </c>
      <c r="B15" s="10">
        <f t="shared" si="0"/>
        <v>0</v>
      </c>
      <c r="C15" s="10">
        <f t="shared" si="0"/>
        <v>0</v>
      </c>
      <c r="D15" s="10">
        <f t="shared" si="0"/>
        <v>0</v>
      </c>
      <c r="E15" s="10">
        <f t="shared" si="0"/>
        <v>0</v>
      </c>
      <c r="F15" s="20"/>
      <c r="G15" s="10">
        <f t="shared" si="1"/>
        <v>0</v>
      </c>
      <c r="H15" s="10">
        <f t="shared" si="2"/>
        <v>0</v>
      </c>
    </row>
    <row r="16" spans="1:9" x14ac:dyDescent="0.35">
      <c r="A16" s="6" t="s">
        <v>24</v>
      </c>
      <c r="B16" s="10">
        <f t="shared" si="0"/>
        <v>0</v>
      </c>
      <c r="C16" s="10">
        <f t="shared" si="0"/>
        <v>0</v>
      </c>
      <c r="D16" s="10">
        <f t="shared" si="0"/>
        <v>0</v>
      </c>
      <c r="E16" s="10">
        <f t="shared" si="0"/>
        <v>0</v>
      </c>
      <c r="F16" s="20"/>
      <c r="G16" s="10">
        <f t="shared" si="1"/>
        <v>0</v>
      </c>
      <c r="H16" s="10">
        <f t="shared" si="2"/>
        <v>0</v>
      </c>
    </row>
    <row r="17" spans="1:9" ht="18.5" x14ac:dyDescent="0.45">
      <c r="A17" s="6" t="s">
        <v>8</v>
      </c>
      <c r="B17" s="10">
        <f>SUM(B8:B16)</f>
        <v>0</v>
      </c>
      <c r="C17" s="10">
        <f>SUM(C8:C16)</f>
        <v>0</v>
      </c>
      <c r="D17" s="10">
        <f>SUM(D8:D16)</f>
        <v>0</v>
      </c>
      <c r="E17" s="10">
        <f>SUM(E8:E16)</f>
        <v>0</v>
      </c>
      <c r="F17" s="20"/>
      <c r="G17" s="10">
        <f>SUM(G8:G16)</f>
        <v>0</v>
      </c>
      <c r="H17" s="11">
        <f>SUM(H8:H16)</f>
        <v>0</v>
      </c>
      <c r="I17" s="69" t="str">
        <f>IF(H17&gt;H18,"Your intended budget is greater than the subgrant maximum of $525,000.00",IF(H17&lt;H18,"Your intended budget is less than the subgrant maximum of $525,000.00",IF(H17=H18,"Your intended budget matches the subgrant maximum","")))</f>
        <v>Your intended budget is less than the subgrant maximum of $525,000.00</v>
      </c>
    </row>
    <row r="18" spans="1:9" ht="18.5" x14ac:dyDescent="0.45">
      <c r="A18" s="18" t="s">
        <v>32</v>
      </c>
      <c r="B18" s="70"/>
      <c r="C18" s="70"/>
      <c r="D18" s="70"/>
      <c r="E18" s="70"/>
      <c r="F18" s="71"/>
      <c r="G18" s="70"/>
      <c r="H18" s="72">
        <f>H57+H71+H85+H99</f>
        <v>525000</v>
      </c>
      <c r="I18" s="69"/>
    </row>
    <row r="19" spans="1:9" ht="18.5" x14ac:dyDescent="0.45">
      <c r="A19" s="18"/>
      <c r="H19" s="73"/>
    </row>
    <row r="20" spans="1:9" s="5" customFormat="1" ht="43.5" x14ac:dyDescent="0.35">
      <c r="A20" s="74" t="s">
        <v>35</v>
      </c>
      <c r="B20" s="75" t="s">
        <v>10</v>
      </c>
      <c r="C20" s="75" t="s">
        <v>11</v>
      </c>
      <c r="D20" s="75" t="s">
        <v>12</v>
      </c>
      <c r="E20" s="75" t="s">
        <v>13</v>
      </c>
      <c r="F20" s="19" t="s">
        <v>14</v>
      </c>
      <c r="G20" s="75" t="s">
        <v>15</v>
      </c>
      <c r="H20" s="75" t="s">
        <v>8</v>
      </c>
      <c r="I20" s="69" t="str">
        <f>IF(H30&gt;0,IF(H30=(H17/3),"Please enter the Year 1 request details from this worksheet into the Budget entry grid in the CCIP.",""),"")</f>
        <v/>
      </c>
    </row>
    <row r="21" spans="1:9" x14ac:dyDescent="0.35">
      <c r="A21" s="76" t="s">
        <v>16</v>
      </c>
      <c r="B21" s="14"/>
      <c r="C21" s="14"/>
      <c r="D21" s="14"/>
      <c r="E21" s="14"/>
      <c r="F21" s="20"/>
      <c r="G21" s="14"/>
      <c r="H21" s="77">
        <f t="shared" ref="H21:H29" si="3">SUM(B21:G21)</f>
        <v>0</v>
      </c>
    </row>
    <row r="22" spans="1:9" x14ac:dyDescent="0.35">
      <c r="A22" s="76" t="s">
        <v>17</v>
      </c>
      <c r="B22" s="14"/>
      <c r="C22" s="14"/>
      <c r="D22" s="14"/>
      <c r="E22" s="14"/>
      <c r="F22" s="20"/>
      <c r="G22" s="14"/>
      <c r="H22" s="77">
        <f t="shared" si="3"/>
        <v>0</v>
      </c>
    </row>
    <row r="23" spans="1:9" x14ac:dyDescent="0.35">
      <c r="A23" s="76" t="s">
        <v>18</v>
      </c>
      <c r="B23" s="14"/>
      <c r="C23" s="14"/>
      <c r="D23" s="14"/>
      <c r="E23" s="14"/>
      <c r="F23" s="20"/>
      <c r="G23" s="14"/>
      <c r="H23" s="77">
        <f t="shared" si="3"/>
        <v>0</v>
      </c>
    </row>
    <row r="24" spans="1:9" x14ac:dyDescent="0.35">
      <c r="A24" s="76" t="s">
        <v>19</v>
      </c>
      <c r="B24" s="14"/>
      <c r="C24" s="14"/>
      <c r="D24" s="14"/>
      <c r="E24" s="14"/>
      <c r="F24" s="20"/>
      <c r="G24" s="14"/>
      <c r="H24" s="77">
        <f t="shared" si="3"/>
        <v>0</v>
      </c>
    </row>
    <row r="25" spans="1:9" x14ac:dyDescent="0.35">
      <c r="A25" s="76" t="s">
        <v>20</v>
      </c>
      <c r="B25" s="14"/>
      <c r="C25" s="14"/>
      <c r="D25" s="14"/>
      <c r="E25" s="14"/>
      <c r="F25" s="20"/>
      <c r="G25" s="14"/>
      <c r="H25" s="77">
        <f t="shared" si="3"/>
        <v>0</v>
      </c>
    </row>
    <row r="26" spans="1:9" x14ac:dyDescent="0.35">
      <c r="A26" s="76" t="s">
        <v>21</v>
      </c>
      <c r="B26" s="14"/>
      <c r="C26" s="14"/>
      <c r="D26" s="14"/>
      <c r="E26" s="14"/>
      <c r="F26" s="20"/>
      <c r="G26" s="14"/>
      <c r="H26" s="77">
        <f t="shared" si="3"/>
        <v>0</v>
      </c>
    </row>
    <row r="27" spans="1:9" x14ac:dyDescent="0.35">
      <c r="A27" s="76" t="s">
        <v>22</v>
      </c>
      <c r="B27" s="14"/>
      <c r="C27" s="14"/>
      <c r="D27" s="14"/>
      <c r="E27" s="14"/>
      <c r="F27" s="20"/>
      <c r="G27" s="14"/>
      <c r="H27" s="77">
        <f t="shared" si="3"/>
        <v>0</v>
      </c>
    </row>
    <row r="28" spans="1:9" x14ac:dyDescent="0.35">
      <c r="A28" s="76" t="s">
        <v>23</v>
      </c>
      <c r="B28" s="14"/>
      <c r="C28" s="14"/>
      <c r="D28" s="14"/>
      <c r="E28" s="14"/>
      <c r="F28" s="20"/>
      <c r="G28" s="14"/>
      <c r="H28" s="77">
        <f t="shared" si="3"/>
        <v>0</v>
      </c>
    </row>
    <row r="29" spans="1:9" x14ac:dyDescent="0.35">
      <c r="A29" s="76" t="s">
        <v>24</v>
      </c>
      <c r="B29" s="14"/>
      <c r="C29" s="14"/>
      <c r="D29" s="14"/>
      <c r="E29" s="14"/>
      <c r="F29" s="20"/>
      <c r="G29" s="14"/>
      <c r="H29" s="77">
        <f t="shared" si="3"/>
        <v>0</v>
      </c>
    </row>
    <row r="30" spans="1:9" ht="18.5" x14ac:dyDescent="0.45">
      <c r="A30" s="76" t="s">
        <v>8</v>
      </c>
      <c r="B30" s="77">
        <f t="shared" ref="B30:H30" si="4">SUM(B21:B29)</f>
        <v>0</v>
      </c>
      <c r="C30" s="77">
        <f t="shared" si="4"/>
        <v>0</v>
      </c>
      <c r="D30" s="77">
        <f t="shared" si="4"/>
        <v>0</v>
      </c>
      <c r="E30" s="77">
        <f t="shared" si="4"/>
        <v>0</v>
      </c>
      <c r="F30" s="20">
        <f t="shared" si="4"/>
        <v>0</v>
      </c>
      <c r="G30" s="77">
        <f t="shared" si="4"/>
        <v>0</v>
      </c>
      <c r="H30" s="15">
        <f t="shared" si="4"/>
        <v>0</v>
      </c>
      <c r="I30" s="69" t="str">
        <f>IF(H30&gt;H31,"Your intended budget is greater than the annual allocation maximum of $104,135.00",IF(H30&lt;H31,"Your intended budget is less than the subgrant annual allocation of $104,135.00",IF(H30=H31,"Your intended budget matches the subgrant annual allocation maximum","")))</f>
        <v>Your intended budget is less than the subgrant annual allocation of $104,135.00</v>
      </c>
    </row>
    <row r="31" spans="1:9" ht="18.5" x14ac:dyDescent="0.45">
      <c r="A31" s="78" t="s">
        <v>29</v>
      </c>
      <c r="B31" s="79"/>
      <c r="C31" s="79"/>
      <c r="D31" s="79"/>
      <c r="E31" s="79"/>
      <c r="F31" s="71"/>
      <c r="G31" s="79"/>
      <c r="H31" s="80">
        <v>104135</v>
      </c>
      <c r="I31" s="69"/>
    </row>
    <row r="32" spans="1:9" ht="18.5" x14ac:dyDescent="0.45">
      <c r="A32" s="18"/>
      <c r="H32" s="73"/>
    </row>
    <row r="33" spans="1:9" s="5" customFormat="1" ht="43.5" x14ac:dyDescent="0.35">
      <c r="A33" s="74" t="s">
        <v>30</v>
      </c>
      <c r="B33" s="75" t="s">
        <v>10</v>
      </c>
      <c r="C33" s="75" t="s">
        <v>11</v>
      </c>
      <c r="D33" s="75" t="s">
        <v>12</v>
      </c>
      <c r="E33" s="75" t="s">
        <v>13</v>
      </c>
      <c r="F33" s="19" t="s">
        <v>14</v>
      </c>
      <c r="G33" s="75" t="s">
        <v>15</v>
      </c>
      <c r="H33" s="75" t="s">
        <v>8</v>
      </c>
      <c r="I33" s="69" t="str">
        <f>IF(H43&gt;0,IF(H43=(H30/3),"Please enter the Year 1 request details from this worksheet into the Budget entry grid in the CCIP.",""),"")</f>
        <v/>
      </c>
    </row>
    <row r="34" spans="1:9" x14ac:dyDescent="0.35">
      <c r="A34" s="76" t="s">
        <v>16</v>
      </c>
      <c r="B34" s="14"/>
      <c r="C34" s="14"/>
      <c r="D34" s="14"/>
      <c r="E34" s="14"/>
      <c r="F34" s="20"/>
      <c r="G34" s="14"/>
      <c r="H34" s="77">
        <f t="shared" ref="H34:H42" si="5">SUM(B34:G34)</f>
        <v>0</v>
      </c>
    </row>
    <row r="35" spans="1:9" x14ac:dyDescent="0.35">
      <c r="A35" s="76" t="s">
        <v>17</v>
      </c>
      <c r="B35" s="14"/>
      <c r="C35" s="14"/>
      <c r="D35" s="14"/>
      <c r="E35" s="14"/>
      <c r="F35" s="20"/>
      <c r="G35" s="14"/>
      <c r="H35" s="77">
        <f t="shared" si="5"/>
        <v>0</v>
      </c>
    </row>
    <row r="36" spans="1:9" x14ac:dyDescent="0.35">
      <c r="A36" s="76" t="s">
        <v>18</v>
      </c>
      <c r="B36" s="14"/>
      <c r="C36" s="14"/>
      <c r="D36" s="14"/>
      <c r="E36" s="14"/>
      <c r="F36" s="20"/>
      <c r="G36" s="14"/>
      <c r="H36" s="77">
        <f t="shared" si="5"/>
        <v>0</v>
      </c>
    </row>
    <row r="37" spans="1:9" x14ac:dyDescent="0.35">
      <c r="A37" s="76" t="s">
        <v>19</v>
      </c>
      <c r="B37" s="14"/>
      <c r="C37" s="14"/>
      <c r="D37" s="14"/>
      <c r="E37" s="14"/>
      <c r="F37" s="20"/>
      <c r="G37" s="14"/>
      <c r="H37" s="77">
        <f t="shared" si="5"/>
        <v>0</v>
      </c>
    </row>
    <row r="38" spans="1:9" x14ac:dyDescent="0.35">
      <c r="A38" s="76" t="s">
        <v>20</v>
      </c>
      <c r="B38" s="14"/>
      <c r="C38" s="14"/>
      <c r="D38" s="14"/>
      <c r="E38" s="14"/>
      <c r="F38" s="20"/>
      <c r="G38" s="14"/>
      <c r="H38" s="77">
        <f t="shared" si="5"/>
        <v>0</v>
      </c>
    </row>
    <row r="39" spans="1:9" x14ac:dyDescent="0.35">
      <c r="A39" s="76" t="s">
        <v>21</v>
      </c>
      <c r="B39" s="14"/>
      <c r="C39" s="14"/>
      <c r="D39" s="14"/>
      <c r="E39" s="14"/>
      <c r="F39" s="20"/>
      <c r="G39" s="14"/>
      <c r="H39" s="77">
        <f t="shared" si="5"/>
        <v>0</v>
      </c>
    </row>
    <row r="40" spans="1:9" x14ac:dyDescent="0.35">
      <c r="A40" s="76" t="s">
        <v>22</v>
      </c>
      <c r="B40" s="14"/>
      <c r="C40" s="14"/>
      <c r="D40" s="14"/>
      <c r="E40" s="14"/>
      <c r="F40" s="20"/>
      <c r="G40" s="14"/>
      <c r="H40" s="77">
        <f t="shared" si="5"/>
        <v>0</v>
      </c>
    </row>
    <row r="41" spans="1:9" x14ac:dyDescent="0.35">
      <c r="A41" s="76" t="s">
        <v>23</v>
      </c>
      <c r="B41" s="14"/>
      <c r="C41" s="14"/>
      <c r="D41" s="14"/>
      <c r="E41" s="14"/>
      <c r="F41" s="20"/>
      <c r="G41" s="14"/>
      <c r="H41" s="77">
        <f t="shared" si="5"/>
        <v>0</v>
      </c>
    </row>
    <row r="42" spans="1:9" x14ac:dyDescent="0.35">
      <c r="A42" s="76" t="s">
        <v>24</v>
      </c>
      <c r="B42" s="14"/>
      <c r="C42" s="14"/>
      <c r="D42" s="14"/>
      <c r="E42" s="14"/>
      <c r="F42" s="20"/>
      <c r="G42" s="14"/>
      <c r="H42" s="77">
        <f t="shared" si="5"/>
        <v>0</v>
      </c>
    </row>
    <row r="43" spans="1:9" ht="18.5" x14ac:dyDescent="0.45">
      <c r="A43" s="76" t="s">
        <v>8</v>
      </c>
      <c r="B43" s="77">
        <f t="shared" ref="B43:H43" si="6">SUM(B34:B42)</f>
        <v>0</v>
      </c>
      <c r="C43" s="77">
        <f t="shared" si="6"/>
        <v>0</v>
      </c>
      <c r="D43" s="77">
        <f t="shared" si="6"/>
        <v>0</v>
      </c>
      <c r="E43" s="77">
        <f t="shared" si="6"/>
        <v>0</v>
      </c>
      <c r="F43" s="20">
        <f t="shared" si="6"/>
        <v>0</v>
      </c>
      <c r="G43" s="77">
        <f t="shared" si="6"/>
        <v>0</v>
      </c>
      <c r="H43" s="15">
        <f t="shared" si="6"/>
        <v>0</v>
      </c>
      <c r="I43" s="69" t="str">
        <f>IF(H43&gt;H44,"Your intended budget is greater than the subgrant annual allocation maximum of $105,216.25",IF(H43&lt;H44,"Your intended budget is less than the subgrant annual allocation maximum of $105,216.25",IF(H43=H44,"Your intended budget matches the subgrant annual allocation maximum","")))</f>
        <v>Your intended budget is less than the subgrant annual allocation maximum of $105,216.25</v>
      </c>
    </row>
    <row r="44" spans="1:9" ht="18.5" x14ac:dyDescent="0.45">
      <c r="A44" s="78" t="s">
        <v>29</v>
      </c>
      <c r="B44" s="79"/>
      <c r="C44" s="79"/>
      <c r="D44" s="79"/>
      <c r="E44" s="79"/>
      <c r="F44" s="71"/>
      <c r="G44" s="79"/>
      <c r="H44" s="80">
        <v>105216.25</v>
      </c>
      <c r="I44" s="69"/>
    </row>
    <row r="45" spans="1:9" ht="18.5" x14ac:dyDescent="0.45">
      <c r="A45" s="18"/>
      <c r="H45" s="73"/>
    </row>
    <row r="46" spans="1:9" s="5" customFormat="1" ht="43.5" x14ac:dyDescent="0.35">
      <c r="A46" s="74" t="s">
        <v>27</v>
      </c>
      <c r="B46" s="118" t="s">
        <v>10</v>
      </c>
      <c r="C46" s="118" t="s">
        <v>11</v>
      </c>
      <c r="D46" s="118" t="s">
        <v>12</v>
      </c>
      <c r="E46" s="118" t="s">
        <v>13</v>
      </c>
      <c r="F46" s="19" t="s">
        <v>14</v>
      </c>
      <c r="G46" s="118" t="s">
        <v>15</v>
      </c>
      <c r="H46" s="118" t="s">
        <v>8</v>
      </c>
      <c r="I46" s="69"/>
    </row>
    <row r="47" spans="1:9" x14ac:dyDescent="0.35">
      <c r="A47" s="122" t="s">
        <v>16</v>
      </c>
      <c r="B47" s="119">
        <f t="shared" ref="B47:E55" si="7">B21+B34</f>
        <v>0</v>
      </c>
      <c r="C47" s="119">
        <f t="shared" si="7"/>
        <v>0</v>
      </c>
      <c r="D47" s="119">
        <f t="shared" si="7"/>
        <v>0</v>
      </c>
      <c r="E47" s="119">
        <f t="shared" si="7"/>
        <v>0</v>
      </c>
      <c r="F47" s="20"/>
      <c r="G47" s="119">
        <f t="shared" ref="G47:G55" si="8">G21+G34</f>
        <v>0</v>
      </c>
      <c r="H47" s="119">
        <f t="shared" ref="H47:H55" si="9">SUM(B47:G47)</f>
        <v>0</v>
      </c>
    </row>
    <row r="48" spans="1:9" x14ac:dyDescent="0.35">
      <c r="A48" s="122" t="s">
        <v>17</v>
      </c>
      <c r="B48" s="119">
        <f t="shared" si="7"/>
        <v>0</v>
      </c>
      <c r="C48" s="119">
        <f t="shared" si="7"/>
        <v>0</v>
      </c>
      <c r="D48" s="119">
        <f t="shared" si="7"/>
        <v>0</v>
      </c>
      <c r="E48" s="119">
        <f t="shared" si="7"/>
        <v>0</v>
      </c>
      <c r="F48" s="20"/>
      <c r="G48" s="119">
        <f t="shared" si="8"/>
        <v>0</v>
      </c>
      <c r="H48" s="119">
        <f t="shared" si="9"/>
        <v>0</v>
      </c>
    </row>
    <row r="49" spans="1:9" x14ac:dyDescent="0.35">
      <c r="A49" s="122" t="s">
        <v>18</v>
      </c>
      <c r="B49" s="119">
        <f t="shared" si="7"/>
        <v>0</v>
      </c>
      <c r="C49" s="119">
        <f t="shared" si="7"/>
        <v>0</v>
      </c>
      <c r="D49" s="119">
        <f t="shared" si="7"/>
        <v>0</v>
      </c>
      <c r="E49" s="119">
        <f t="shared" si="7"/>
        <v>0</v>
      </c>
      <c r="F49" s="20"/>
      <c r="G49" s="119">
        <f t="shared" si="8"/>
        <v>0</v>
      </c>
      <c r="H49" s="119">
        <f t="shared" si="9"/>
        <v>0</v>
      </c>
    </row>
    <row r="50" spans="1:9" x14ac:dyDescent="0.35">
      <c r="A50" s="122" t="s">
        <v>19</v>
      </c>
      <c r="B50" s="119">
        <f t="shared" si="7"/>
        <v>0</v>
      </c>
      <c r="C50" s="119">
        <f t="shared" si="7"/>
        <v>0</v>
      </c>
      <c r="D50" s="119">
        <f t="shared" si="7"/>
        <v>0</v>
      </c>
      <c r="E50" s="119">
        <f t="shared" si="7"/>
        <v>0</v>
      </c>
      <c r="F50" s="20"/>
      <c r="G50" s="119">
        <f t="shared" si="8"/>
        <v>0</v>
      </c>
      <c r="H50" s="119">
        <f t="shared" si="9"/>
        <v>0</v>
      </c>
    </row>
    <row r="51" spans="1:9" x14ac:dyDescent="0.35">
      <c r="A51" s="122" t="s">
        <v>20</v>
      </c>
      <c r="B51" s="119">
        <f t="shared" si="7"/>
        <v>0</v>
      </c>
      <c r="C51" s="119">
        <f t="shared" si="7"/>
        <v>0</v>
      </c>
      <c r="D51" s="119">
        <f t="shared" si="7"/>
        <v>0</v>
      </c>
      <c r="E51" s="119">
        <f t="shared" si="7"/>
        <v>0</v>
      </c>
      <c r="F51" s="20"/>
      <c r="G51" s="119">
        <f t="shared" si="8"/>
        <v>0</v>
      </c>
      <c r="H51" s="119">
        <f t="shared" si="9"/>
        <v>0</v>
      </c>
    </row>
    <row r="52" spans="1:9" x14ac:dyDescent="0.35">
      <c r="A52" s="122" t="s">
        <v>21</v>
      </c>
      <c r="B52" s="119">
        <f t="shared" si="7"/>
        <v>0</v>
      </c>
      <c r="C52" s="119">
        <f t="shared" si="7"/>
        <v>0</v>
      </c>
      <c r="D52" s="119">
        <f t="shared" si="7"/>
        <v>0</v>
      </c>
      <c r="E52" s="119">
        <f t="shared" si="7"/>
        <v>0</v>
      </c>
      <c r="F52" s="20"/>
      <c r="G52" s="119">
        <f t="shared" si="8"/>
        <v>0</v>
      </c>
      <c r="H52" s="119">
        <f t="shared" si="9"/>
        <v>0</v>
      </c>
    </row>
    <row r="53" spans="1:9" x14ac:dyDescent="0.35">
      <c r="A53" s="122" t="s">
        <v>22</v>
      </c>
      <c r="B53" s="119">
        <f t="shared" si="7"/>
        <v>0</v>
      </c>
      <c r="C53" s="119">
        <f t="shared" si="7"/>
        <v>0</v>
      </c>
      <c r="D53" s="119">
        <f t="shared" si="7"/>
        <v>0</v>
      </c>
      <c r="E53" s="119">
        <f t="shared" si="7"/>
        <v>0</v>
      </c>
      <c r="F53" s="20"/>
      <c r="G53" s="119">
        <f t="shared" si="8"/>
        <v>0</v>
      </c>
      <c r="H53" s="119">
        <f t="shared" si="9"/>
        <v>0</v>
      </c>
    </row>
    <row r="54" spans="1:9" x14ac:dyDescent="0.35">
      <c r="A54" s="122" t="s">
        <v>23</v>
      </c>
      <c r="B54" s="119">
        <f t="shared" si="7"/>
        <v>0</v>
      </c>
      <c r="C54" s="119">
        <f t="shared" si="7"/>
        <v>0</v>
      </c>
      <c r="D54" s="119">
        <f t="shared" si="7"/>
        <v>0</v>
      </c>
      <c r="E54" s="119">
        <f t="shared" si="7"/>
        <v>0</v>
      </c>
      <c r="F54" s="20"/>
      <c r="G54" s="119">
        <f t="shared" si="8"/>
        <v>0</v>
      </c>
      <c r="H54" s="119">
        <f t="shared" si="9"/>
        <v>0</v>
      </c>
    </row>
    <row r="55" spans="1:9" x14ac:dyDescent="0.35">
      <c r="A55" s="122" t="s">
        <v>24</v>
      </c>
      <c r="B55" s="119">
        <f t="shared" si="7"/>
        <v>0</v>
      </c>
      <c r="C55" s="119">
        <f t="shared" si="7"/>
        <v>0</v>
      </c>
      <c r="D55" s="119">
        <f t="shared" si="7"/>
        <v>0</v>
      </c>
      <c r="E55" s="119">
        <f t="shared" si="7"/>
        <v>0</v>
      </c>
      <c r="F55" s="20"/>
      <c r="G55" s="119">
        <f t="shared" si="8"/>
        <v>0</v>
      </c>
      <c r="H55" s="119">
        <f t="shared" si="9"/>
        <v>0</v>
      </c>
    </row>
    <row r="56" spans="1:9" ht="18.5" x14ac:dyDescent="0.45">
      <c r="A56" s="122" t="s">
        <v>8</v>
      </c>
      <c r="B56" s="119">
        <f t="shared" ref="B56:H56" si="10">SUM(B47:B55)</f>
        <v>0</v>
      </c>
      <c r="C56" s="119">
        <f t="shared" si="10"/>
        <v>0</v>
      </c>
      <c r="D56" s="119">
        <f t="shared" si="10"/>
        <v>0</v>
      </c>
      <c r="E56" s="119">
        <f t="shared" si="10"/>
        <v>0</v>
      </c>
      <c r="F56" s="20">
        <f t="shared" si="10"/>
        <v>0</v>
      </c>
      <c r="G56" s="119">
        <f t="shared" si="10"/>
        <v>0</v>
      </c>
      <c r="H56" s="114">
        <f t="shared" si="10"/>
        <v>0</v>
      </c>
    </row>
    <row r="57" spans="1:9" ht="18.5" x14ac:dyDescent="0.45">
      <c r="A57" s="123" t="s">
        <v>29</v>
      </c>
      <c r="B57" s="120"/>
      <c r="C57" s="120"/>
      <c r="D57" s="120"/>
      <c r="E57" s="120"/>
      <c r="F57" s="71"/>
      <c r="G57" s="120"/>
      <c r="H57" s="121">
        <f>H31+H44</f>
        <v>209351.25</v>
      </c>
      <c r="I57" s="69"/>
    </row>
    <row r="58" spans="1:9" ht="18.5" x14ac:dyDescent="0.45">
      <c r="A58" s="18"/>
      <c r="H58" s="73"/>
    </row>
    <row r="60" spans="1:9" s="5" customFormat="1" ht="43.5" x14ac:dyDescent="0.35">
      <c r="A60" s="81" t="s">
        <v>25</v>
      </c>
      <c r="B60" s="81" t="s">
        <v>10</v>
      </c>
      <c r="C60" s="81" t="s">
        <v>11</v>
      </c>
      <c r="D60" s="81" t="s">
        <v>12</v>
      </c>
      <c r="E60" s="81" t="s">
        <v>13</v>
      </c>
      <c r="F60" s="19" t="s">
        <v>14</v>
      </c>
      <c r="G60" s="81" t="s">
        <v>15</v>
      </c>
      <c r="H60" s="81" t="s">
        <v>8</v>
      </c>
      <c r="I60" s="69"/>
    </row>
    <row r="61" spans="1:9" x14ac:dyDescent="0.35">
      <c r="A61" s="82" t="s">
        <v>16</v>
      </c>
      <c r="B61" s="12"/>
      <c r="C61" s="12"/>
      <c r="D61" s="12"/>
      <c r="E61" s="12"/>
      <c r="F61" s="20"/>
      <c r="G61" s="12"/>
      <c r="H61" s="83">
        <f t="shared" ref="H61:H69" si="11">SUM(B61:G61)</f>
        <v>0</v>
      </c>
    </row>
    <row r="62" spans="1:9" x14ac:dyDescent="0.35">
      <c r="A62" s="82" t="s">
        <v>17</v>
      </c>
      <c r="B62" s="12"/>
      <c r="C62" s="12"/>
      <c r="D62" s="12"/>
      <c r="E62" s="12"/>
      <c r="F62" s="20"/>
      <c r="G62" s="12"/>
      <c r="H62" s="83">
        <f t="shared" si="11"/>
        <v>0</v>
      </c>
    </row>
    <row r="63" spans="1:9" x14ac:dyDescent="0.35">
      <c r="A63" s="82" t="s">
        <v>18</v>
      </c>
      <c r="B63" s="12"/>
      <c r="C63" s="12"/>
      <c r="D63" s="12"/>
      <c r="E63" s="12"/>
      <c r="F63" s="20"/>
      <c r="G63" s="12"/>
      <c r="H63" s="83">
        <f t="shared" si="11"/>
        <v>0</v>
      </c>
    </row>
    <row r="64" spans="1:9" x14ac:dyDescent="0.35">
      <c r="A64" s="82" t="s">
        <v>19</v>
      </c>
      <c r="B64" s="12"/>
      <c r="C64" s="12"/>
      <c r="D64" s="12"/>
      <c r="E64" s="12"/>
      <c r="F64" s="20"/>
      <c r="G64" s="12"/>
      <c r="H64" s="83">
        <f t="shared" si="11"/>
        <v>0</v>
      </c>
    </row>
    <row r="65" spans="1:9" x14ac:dyDescent="0.35">
      <c r="A65" s="82" t="s">
        <v>20</v>
      </c>
      <c r="B65" s="12"/>
      <c r="C65" s="12"/>
      <c r="D65" s="12"/>
      <c r="E65" s="12"/>
      <c r="F65" s="20"/>
      <c r="G65" s="12"/>
      <c r="H65" s="83">
        <f t="shared" si="11"/>
        <v>0</v>
      </c>
    </row>
    <row r="66" spans="1:9" x14ac:dyDescent="0.35">
      <c r="A66" s="82" t="s">
        <v>21</v>
      </c>
      <c r="B66" s="12"/>
      <c r="C66" s="12"/>
      <c r="D66" s="12"/>
      <c r="E66" s="12"/>
      <c r="F66" s="20"/>
      <c r="G66" s="12"/>
      <c r="H66" s="83">
        <f t="shared" si="11"/>
        <v>0</v>
      </c>
    </row>
    <row r="67" spans="1:9" x14ac:dyDescent="0.35">
      <c r="A67" s="82" t="s">
        <v>22</v>
      </c>
      <c r="B67" s="12"/>
      <c r="C67" s="12"/>
      <c r="D67" s="12"/>
      <c r="E67" s="12"/>
      <c r="F67" s="20"/>
      <c r="G67" s="12"/>
      <c r="H67" s="83">
        <f t="shared" si="11"/>
        <v>0</v>
      </c>
    </row>
    <row r="68" spans="1:9" x14ac:dyDescent="0.35">
      <c r="A68" s="82" t="s">
        <v>23</v>
      </c>
      <c r="B68" s="12"/>
      <c r="C68" s="12"/>
      <c r="D68" s="12"/>
      <c r="E68" s="12"/>
      <c r="F68" s="20"/>
      <c r="G68" s="12"/>
      <c r="H68" s="83">
        <f t="shared" si="11"/>
        <v>0</v>
      </c>
    </row>
    <row r="69" spans="1:9" x14ac:dyDescent="0.35">
      <c r="A69" s="82" t="s">
        <v>24</v>
      </c>
      <c r="B69" s="12"/>
      <c r="C69" s="12"/>
      <c r="D69" s="12"/>
      <c r="E69" s="12"/>
      <c r="F69" s="20"/>
      <c r="G69" s="12"/>
      <c r="H69" s="83">
        <f t="shared" si="11"/>
        <v>0</v>
      </c>
    </row>
    <row r="70" spans="1:9" ht="18.5" x14ac:dyDescent="0.45">
      <c r="A70" s="82" t="s">
        <v>8</v>
      </c>
      <c r="B70" s="83">
        <f t="shared" ref="B70:H70" si="12">SUM(B61:B69)</f>
        <v>0</v>
      </c>
      <c r="C70" s="83">
        <f t="shared" si="12"/>
        <v>0</v>
      </c>
      <c r="D70" s="83">
        <f t="shared" si="12"/>
        <v>0</v>
      </c>
      <c r="E70" s="83">
        <f t="shared" si="12"/>
        <v>0</v>
      </c>
      <c r="F70" s="20">
        <f t="shared" si="12"/>
        <v>0</v>
      </c>
      <c r="G70" s="83">
        <f t="shared" si="12"/>
        <v>0</v>
      </c>
      <c r="H70" s="13">
        <f t="shared" si="12"/>
        <v>0</v>
      </c>
      <c r="I70" s="69" t="str">
        <f>IF(H70&gt;H71,"Your intended budget is greater than the subgrant annual allocation maximum of $105,216.25",IF(H70&lt;H71,"Your intended budget is less than the subgrant annual allocation maximum of $105,216.25",IF(H70=H71,"Your intended budget matches the subgrant annual allocation maximum","")))</f>
        <v>Your intended budget is less than the subgrant annual allocation maximum of $105,216.25</v>
      </c>
    </row>
    <row r="71" spans="1:9" ht="18.5" x14ac:dyDescent="0.45">
      <c r="A71" s="84" t="s">
        <v>29</v>
      </c>
      <c r="B71" s="85"/>
      <c r="C71" s="85"/>
      <c r="D71" s="85"/>
      <c r="E71" s="85"/>
      <c r="F71" s="71"/>
      <c r="G71" s="85"/>
      <c r="H71" s="86">
        <v>105216.25</v>
      </c>
      <c r="I71" s="69"/>
    </row>
    <row r="72" spans="1:9" ht="18.5" x14ac:dyDescent="0.45">
      <c r="A72" s="18"/>
      <c r="H72" s="73"/>
    </row>
    <row r="74" spans="1:9" s="5" customFormat="1" ht="43.5" x14ac:dyDescent="0.35">
      <c r="A74" s="87" t="s">
        <v>26</v>
      </c>
      <c r="B74" s="88" t="s">
        <v>10</v>
      </c>
      <c r="C74" s="88" t="s">
        <v>11</v>
      </c>
      <c r="D74" s="88" t="s">
        <v>12</v>
      </c>
      <c r="E74" s="88" t="s">
        <v>13</v>
      </c>
      <c r="F74" s="19" t="s">
        <v>14</v>
      </c>
      <c r="G74" s="88" t="s">
        <v>15</v>
      </c>
      <c r="H74" s="88" t="s">
        <v>8</v>
      </c>
      <c r="I74" s="69"/>
    </row>
    <row r="75" spans="1:9" x14ac:dyDescent="0.35">
      <c r="A75" s="89" t="s">
        <v>16</v>
      </c>
      <c r="B75" s="16"/>
      <c r="C75" s="16"/>
      <c r="D75" s="16"/>
      <c r="E75" s="16"/>
      <c r="F75" s="20"/>
      <c r="G75" s="16"/>
      <c r="H75" s="90">
        <f t="shared" ref="H75:H83" si="13">SUM(B75:G75)</f>
        <v>0</v>
      </c>
    </row>
    <row r="76" spans="1:9" x14ac:dyDescent="0.35">
      <c r="A76" s="89" t="s">
        <v>17</v>
      </c>
      <c r="B76" s="16"/>
      <c r="C76" s="16"/>
      <c r="D76" s="16"/>
      <c r="E76" s="16"/>
      <c r="F76" s="20"/>
      <c r="G76" s="16"/>
      <c r="H76" s="90">
        <f t="shared" si="13"/>
        <v>0</v>
      </c>
    </row>
    <row r="77" spans="1:9" x14ac:dyDescent="0.35">
      <c r="A77" s="89" t="s">
        <v>18</v>
      </c>
      <c r="B77" s="16"/>
      <c r="C77" s="16"/>
      <c r="D77" s="16"/>
      <c r="E77" s="16"/>
      <c r="F77" s="20"/>
      <c r="G77" s="16"/>
      <c r="H77" s="90">
        <f t="shared" si="13"/>
        <v>0</v>
      </c>
    </row>
    <row r="78" spans="1:9" x14ac:dyDescent="0.35">
      <c r="A78" s="89" t="s">
        <v>19</v>
      </c>
      <c r="B78" s="16"/>
      <c r="C78" s="16"/>
      <c r="D78" s="16"/>
      <c r="E78" s="16"/>
      <c r="F78" s="20"/>
      <c r="G78" s="16"/>
      <c r="H78" s="90">
        <f t="shared" si="13"/>
        <v>0</v>
      </c>
    </row>
    <row r="79" spans="1:9" x14ac:dyDescent="0.35">
      <c r="A79" s="89" t="s">
        <v>20</v>
      </c>
      <c r="B79" s="16"/>
      <c r="C79" s="16"/>
      <c r="D79" s="16"/>
      <c r="E79" s="16"/>
      <c r="F79" s="20"/>
      <c r="G79" s="16"/>
      <c r="H79" s="90">
        <f t="shared" si="13"/>
        <v>0</v>
      </c>
    </row>
    <row r="80" spans="1:9" x14ac:dyDescent="0.35">
      <c r="A80" s="89" t="s">
        <v>21</v>
      </c>
      <c r="B80" s="16"/>
      <c r="C80" s="16"/>
      <c r="D80" s="16"/>
      <c r="E80" s="16"/>
      <c r="F80" s="20"/>
      <c r="G80" s="16"/>
      <c r="H80" s="90">
        <f t="shared" si="13"/>
        <v>0</v>
      </c>
    </row>
    <row r="81" spans="1:9" x14ac:dyDescent="0.35">
      <c r="A81" s="89" t="s">
        <v>22</v>
      </c>
      <c r="B81" s="16"/>
      <c r="C81" s="16"/>
      <c r="D81" s="16"/>
      <c r="E81" s="16"/>
      <c r="F81" s="20"/>
      <c r="G81" s="16"/>
      <c r="H81" s="90">
        <f t="shared" si="13"/>
        <v>0</v>
      </c>
    </row>
    <row r="82" spans="1:9" x14ac:dyDescent="0.35">
      <c r="A82" s="89" t="s">
        <v>23</v>
      </c>
      <c r="B82" s="16"/>
      <c r="C82" s="16"/>
      <c r="D82" s="16"/>
      <c r="E82" s="16"/>
      <c r="F82" s="20"/>
      <c r="G82" s="16"/>
      <c r="H82" s="90">
        <f t="shared" si="13"/>
        <v>0</v>
      </c>
    </row>
    <row r="83" spans="1:9" x14ac:dyDescent="0.35">
      <c r="A83" s="89" t="s">
        <v>24</v>
      </c>
      <c r="B83" s="16"/>
      <c r="C83" s="16"/>
      <c r="D83" s="16"/>
      <c r="E83" s="16"/>
      <c r="F83" s="20"/>
      <c r="G83" s="16"/>
      <c r="H83" s="90">
        <f t="shared" si="13"/>
        <v>0</v>
      </c>
    </row>
    <row r="84" spans="1:9" ht="18.5" x14ac:dyDescent="0.45">
      <c r="A84" s="89" t="s">
        <v>8</v>
      </c>
      <c r="B84" s="90">
        <f t="shared" ref="B84:H84" si="14">SUM(B75:B83)</f>
        <v>0</v>
      </c>
      <c r="C84" s="90">
        <f t="shared" si="14"/>
        <v>0</v>
      </c>
      <c r="D84" s="90">
        <f t="shared" si="14"/>
        <v>0</v>
      </c>
      <c r="E84" s="90">
        <f t="shared" si="14"/>
        <v>0</v>
      </c>
      <c r="F84" s="20">
        <f t="shared" si="14"/>
        <v>0</v>
      </c>
      <c r="G84" s="90">
        <f t="shared" si="14"/>
        <v>0</v>
      </c>
      <c r="H84" s="17">
        <f t="shared" si="14"/>
        <v>0</v>
      </c>
      <c r="I84" s="69" t="str">
        <f>IF(H84&gt;H85,"Your intended budget is greater than the subgrant annual allocation maximum of $105,216.25",IF(H84&lt;H85,"Your intended budget is less than the subgrant annual allocation maximum of $105,216.25",IF(H84=H85,"Your intended budget matches the subgrant annual allocation maximum","")))</f>
        <v>Your intended budget is less than the subgrant annual allocation maximum of $105,216.25</v>
      </c>
    </row>
    <row r="85" spans="1:9" ht="18.5" x14ac:dyDescent="0.45">
      <c r="A85" s="91" t="s">
        <v>29</v>
      </c>
      <c r="B85" s="92"/>
      <c r="C85" s="92"/>
      <c r="D85" s="92"/>
      <c r="E85" s="92"/>
      <c r="F85" s="71"/>
      <c r="G85" s="92"/>
      <c r="H85" s="93">
        <v>105216.25</v>
      </c>
    </row>
    <row r="86" spans="1:9" ht="18.5" x14ac:dyDescent="0.45">
      <c r="A86" s="18"/>
      <c r="H86" s="73"/>
    </row>
    <row r="88" spans="1:9" s="5" customFormat="1" ht="43.5" x14ac:dyDescent="0.35">
      <c r="A88" s="94" t="s">
        <v>31</v>
      </c>
      <c r="B88" s="95" t="s">
        <v>10</v>
      </c>
      <c r="C88" s="95" t="s">
        <v>11</v>
      </c>
      <c r="D88" s="95" t="s">
        <v>12</v>
      </c>
      <c r="E88" s="95" t="s">
        <v>13</v>
      </c>
      <c r="F88" s="19" t="s">
        <v>14</v>
      </c>
      <c r="G88" s="95" t="s">
        <v>15</v>
      </c>
      <c r="H88" s="95" t="s">
        <v>8</v>
      </c>
      <c r="I88" s="69"/>
    </row>
    <row r="89" spans="1:9" x14ac:dyDescent="0.35">
      <c r="A89" s="96" t="s">
        <v>16</v>
      </c>
      <c r="B89" s="35"/>
      <c r="C89" s="35"/>
      <c r="D89" s="35"/>
      <c r="E89" s="35"/>
      <c r="F89" s="20"/>
      <c r="G89" s="35"/>
      <c r="H89" s="97">
        <f t="shared" ref="H89:H97" si="15">SUM(B89:G89)</f>
        <v>0</v>
      </c>
    </row>
    <row r="90" spans="1:9" x14ac:dyDescent="0.35">
      <c r="A90" s="96" t="s">
        <v>17</v>
      </c>
      <c r="B90" s="35"/>
      <c r="C90" s="35"/>
      <c r="D90" s="35"/>
      <c r="E90" s="35"/>
      <c r="F90" s="20"/>
      <c r="G90" s="35"/>
      <c r="H90" s="97">
        <f t="shared" si="15"/>
        <v>0</v>
      </c>
    </row>
    <row r="91" spans="1:9" s="1" customFormat="1" x14ac:dyDescent="0.35">
      <c r="A91" s="96" t="s">
        <v>18</v>
      </c>
      <c r="B91" s="35"/>
      <c r="C91" s="35"/>
      <c r="D91" s="35"/>
      <c r="E91" s="35"/>
      <c r="F91" s="20"/>
      <c r="G91" s="35"/>
      <c r="H91" s="97">
        <f t="shared" si="15"/>
        <v>0</v>
      </c>
      <c r="I91" s="67"/>
    </row>
    <row r="92" spans="1:9" s="1" customFormat="1" x14ac:dyDescent="0.35">
      <c r="A92" s="96" t="s">
        <v>19</v>
      </c>
      <c r="B92" s="35"/>
      <c r="C92" s="35"/>
      <c r="D92" s="35"/>
      <c r="E92" s="35"/>
      <c r="F92" s="20"/>
      <c r="G92" s="35"/>
      <c r="H92" s="97">
        <f t="shared" si="15"/>
        <v>0</v>
      </c>
      <c r="I92" s="67"/>
    </row>
    <row r="93" spans="1:9" s="1" customFormat="1" x14ac:dyDescent="0.35">
      <c r="A93" s="96" t="s">
        <v>20</v>
      </c>
      <c r="B93" s="35"/>
      <c r="C93" s="35"/>
      <c r="D93" s="35"/>
      <c r="E93" s="35"/>
      <c r="F93" s="20"/>
      <c r="G93" s="35"/>
      <c r="H93" s="97">
        <f t="shared" si="15"/>
        <v>0</v>
      </c>
      <c r="I93" s="67"/>
    </row>
    <row r="94" spans="1:9" s="1" customFormat="1" x14ac:dyDescent="0.35">
      <c r="A94" s="96" t="s">
        <v>21</v>
      </c>
      <c r="B94" s="35"/>
      <c r="C94" s="35"/>
      <c r="D94" s="35"/>
      <c r="E94" s="35"/>
      <c r="F94" s="20"/>
      <c r="G94" s="35"/>
      <c r="H94" s="97">
        <f t="shared" si="15"/>
        <v>0</v>
      </c>
      <c r="I94" s="67"/>
    </row>
    <row r="95" spans="1:9" s="1" customFormat="1" x14ac:dyDescent="0.35">
      <c r="A95" s="96" t="s">
        <v>22</v>
      </c>
      <c r="B95" s="35"/>
      <c r="C95" s="35"/>
      <c r="D95" s="35"/>
      <c r="E95" s="35"/>
      <c r="F95" s="20"/>
      <c r="G95" s="35"/>
      <c r="H95" s="97">
        <f t="shared" si="15"/>
        <v>0</v>
      </c>
      <c r="I95" s="67"/>
    </row>
    <row r="96" spans="1:9" s="1" customFormat="1" x14ac:dyDescent="0.35">
      <c r="A96" s="96" t="s">
        <v>23</v>
      </c>
      <c r="B96" s="35"/>
      <c r="C96" s="35"/>
      <c r="D96" s="35"/>
      <c r="E96" s="35"/>
      <c r="F96" s="20"/>
      <c r="G96" s="35"/>
      <c r="H96" s="97">
        <f t="shared" si="15"/>
        <v>0</v>
      </c>
      <c r="I96" s="67"/>
    </row>
    <row r="97" spans="1:9" s="1" customFormat="1" x14ac:dyDescent="0.35">
      <c r="A97" s="96" t="s">
        <v>24</v>
      </c>
      <c r="B97" s="35"/>
      <c r="C97" s="35"/>
      <c r="D97" s="35"/>
      <c r="E97" s="35"/>
      <c r="F97" s="20"/>
      <c r="G97" s="35"/>
      <c r="H97" s="97">
        <f t="shared" si="15"/>
        <v>0</v>
      </c>
      <c r="I97" s="67"/>
    </row>
    <row r="98" spans="1:9" s="1" customFormat="1" ht="18.5" x14ac:dyDescent="0.45">
      <c r="A98" s="96" t="s">
        <v>8</v>
      </c>
      <c r="B98" s="97">
        <f t="shared" ref="B98:H98" si="16">SUM(B89:B97)</f>
        <v>0</v>
      </c>
      <c r="C98" s="97">
        <f t="shared" si="16"/>
        <v>0</v>
      </c>
      <c r="D98" s="97">
        <f t="shared" si="16"/>
        <v>0</v>
      </c>
      <c r="E98" s="97">
        <f t="shared" si="16"/>
        <v>0</v>
      </c>
      <c r="F98" s="20">
        <f t="shared" si="16"/>
        <v>0</v>
      </c>
      <c r="G98" s="97">
        <f t="shared" si="16"/>
        <v>0</v>
      </c>
      <c r="H98" s="36">
        <f t="shared" si="16"/>
        <v>0</v>
      </c>
      <c r="I98" s="69" t="str">
        <f>IF(H98&gt;H99,"Your intended budget is greater than the subgrant annual allocation maximum of $105,216.25",IF(H98&lt;H99,"Your intended budget is less than the subgrant annual allocation maximum of $105,216.25",IF(H98=H99,"Your intended budget matches the subgrant annual allocation maximum","")))</f>
        <v>Your intended budget is less than the subgrant annual allocation maximum of $105,216.25</v>
      </c>
    </row>
    <row r="99" spans="1:9" s="1" customFormat="1" ht="18.5" x14ac:dyDescent="0.45">
      <c r="A99" s="98" t="s">
        <v>29</v>
      </c>
      <c r="B99" s="99"/>
      <c r="C99" s="99"/>
      <c r="D99" s="99"/>
      <c r="E99" s="99"/>
      <c r="F99" s="71"/>
      <c r="G99" s="99"/>
      <c r="H99" s="100">
        <v>105216.25</v>
      </c>
      <c r="I99" s="67"/>
    </row>
    <row r="100" spans="1:9" s="1" customFormat="1" ht="18.5" x14ac:dyDescent="0.45">
      <c r="A100" s="18"/>
      <c r="B100"/>
      <c r="C100"/>
      <c r="D100"/>
      <c r="E100"/>
      <c r="F100"/>
      <c r="G100"/>
      <c r="H100" s="73"/>
      <c r="I100" s="67"/>
    </row>
  </sheetData>
  <sheetProtection algorithmName="SHA-512" hashValue="mx9W65FULkwX5qqUjBqnq2u430GJ07Qfc+Zixebmai51y98DGELcafqNxNQ6XnNrM5pUwEAnMSw9oSC6Ri4P7Q==" saltValue="A6r9Wrw/tote2Zreuq8MIg==" spinCount="100000" sheet="1" objects="1" scenarios="1"/>
  <mergeCells count="2">
    <mergeCell ref="A1:H1"/>
    <mergeCell ref="B3:C3"/>
  </mergeCells>
  <conditionalFormatting sqref="I17">
    <cfRule type="expression" dxfId="55" priority="27">
      <formula>H17=H18</formula>
    </cfRule>
    <cfRule type="expression" dxfId="54" priority="28">
      <formula>H17&gt;H18</formula>
    </cfRule>
  </conditionalFormatting>
  <conditionalFormatting sqref="H17">
    <cfRule type="expression" dxfId="53" priority="26">
      <formula>H17=H18</formula>
    </cfRule>
  </conditionalFormatting>
  <conditionalFormatting sqref="I31">
    <cfRule type="expression" dxfId="52" priority="24">
      <formula>$H$17=$H$18</formula>
    </cfRule>
    <cfRule type="expression" dxfId="51" priority="25">
      <formula>$H$17&gt;$H$18</formula>
    </cfRule>
  </conditionalFormatting>
  <conditionalFormatting sqref="I44">
    <cfRule type="expression" dxfId="50" priority="22">
      <formula>$H$17=$H$18</formula>
    </cfRule>
    <cfRule type="expression" dxfId="49" priority="23">
      <formula>$H$17&gt;$H$18</formula>
    </cfRule>
  </conditionalFormatting>
  <conditionalFormatting sqref="I57">
    <cfRule type="expression" dxfId="48" priority="20">
      <formula>$H$17=$H$18</formula>
    </cfRule>
    <cfRule type="expression" dxfId="47" priority="21">
      <formula>$H$17&gt;$H$18</formula>
    </cfRule>
  </conditionalFormatting>
  <conditionalFormatting sqref="I71">
    <cfRule type="expression" dxfId="46" priority="18">
      <formula>$H$17=$H$18</formula>
    </cfRule>
    <cfRule type="expression" dxfId="45" priority="19">
      <formula>$H$17&gt;$H$18</formula>
    </cfRule>
  </conditionalFormatting>
  <conditionalFormatting sqref="I43">
    <cfRule type="expression" dxfId="44" priority="16">
      <formula>$H$17=$H$18</formula>
    </cfRule>
    <cfRule type="expression" dxfId="43" priority="17">
      <formula>$H$17&gt;$H$18</formula>
    </cfRule>
  </conditionalFormatting>
  <conditionalFormatting sqref="I70">
    <cfRule type="expression" dxfId="42" priority="14">
      <formula>$H$17=$H$18</formula>
    </cfRule>
    <cfRule type="expression" dxfId="41" priority="15">
      <formula>$H$17&gt;$H$18</formula>
    </cfRule>
  </conditionalFormatting>
  <conditionalFormatting sqref="I84">
    <cfRule type="expression" dxfId="40" priority="12">
      <formula>$H$17=$H$18</formula>
    </cfRule>
    <cfRule type="expression" dxfId="39" priority="13">
      <formula>$H$17&gt;$H$18</formula>
    </cfRule>
  </conditionalFormatting>
  <conditionalFormatting sqref="I98">
    <cfRule type="expression" dxfId="38" priority="10">
      <formula>$H$17=$H$18</formula>
    </cfRule>
    <cfRule type="expression" dxfId="37" priority="11">
      <formula>$H$17&gt;$H$18</formula>
    </cfRule>
  </conditionalFormatting>
  <conditionalFormatting sqref="I30">
    <cfRule type="expression" dxfId="36" priority="8">
      <formula>H30=H31</formula>
    </cfRule>
    <cfRule type="expression" dxfId="35" priority="9">
      <formula>H30&gt;H31</formula>
    </cfRule>
  </conditionalFormatting>
  <conditionalFormatting sqref="H30">
    <cfRule type="expression" dxfId="34" priority="7">
      <formula>H30=H31</formula>
    </cfRule>
  </conditionalFormatting>
  <conditionalFormatting sqref="H43">
    <cfRule type="expression" dxfId="33" priority="6">
      <formula>H43=H44</formula>
    </cfRule>
  </conditionalFormatting>
  <conditionalFormatting sqref="H56">
    <cfRule type="expression" dxfId="32" priority="5">
      <formula>H56=H57</formula>
    </cfRule>
  </conditionalFormatting>
  <conditionalFormatting sqref="H70">
    <cfRule type="expression" dxfId="31" priority="4">
      <formula>H70=H71</formula>
    </cfRule>
  </conditionalFormatting>
  <conditionalFormatting sqref="H84">
    <cfRule type="expression" dxfId="30" priority="3">
      <formula>H84=H85</formula>
    </cfRule>
  </conditionalFormatting>
  <conditionalFormatting sqref="H98">
    <cfRule type="expression" dxfId="29" priority="2">
      <formula>H98=H99</formula>
    </cfRule>
  </conditionalFormatting>
  <conditionalFormatting sqref="B3:C3">
    <cfRule type="expression" dxfId="28" priority="1">
      <formula>$B$3="Enter Name and IRN on the Summary tab"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CFE5F-7928-4F30-8A87-007B8E64AF63}">
  <dimension ref="A1:I100"/>
  <sheetViews>
    <sheetView zoomScale="70" zoomScaleNormal="70" workbookViewId="0">
      <selection activeCell="D39" sqref="D39"/>
    </sheetView>
  </sheetViews>
  <sheetFormatPr defaultRowHeight="14.5" x14ac:dyDescent="0.35"/>
  <cols>
    <col min="1" max="1" width="23.81640625" customWidth="1"/>
    <col min="2" max="7" width="17" customWidth="1"/>
    <col min="8" max="8" width="24.26953125" customWidth="1"/>
    <col min="9" max="9" width="83.453125" style="67" customWidth="1"/>
  </cols>
  <sheetData>
    <row r="1" spans="1:9" x14ac:dyDescent="0.35">
      <c r="A1" s="127" t="s">
        <v>37</v>
      </c>
      <c r="B1" s="128"/>
      <c r="C1" s="128"/>
      <c r="D1" s="128"/>
      <c r="E1" s="128"/>
      <c r="F1" s="128"/>
      <c r="G1" s="128"/>
      <c r="H1" s="128"/>
    </row>
    <row r="2" spans="1:9" s="23" customFormat="1" x14ac:dyDescent="0.35">
      <c r="A2"/>
      <c r="B2"/>
      <c r="C2"/>
      <c r="D2"/>
      <c r="E2"/>
      <c r="F2"/>
      <c r="G2"/>
      <c r="H2"/>
      <c r="I2" s="68"/>
    </row>
    <row r="3" spans="1:9" s="23" customFormat="1" x14ac:dyDescent="0.35">
      <c r="A3" s="24" t="s">
        <v>0</v>
      </c>
      <c r="B3" s="129" t="str">
        <f>IF(Summary!B3="","Enter Name and IRN on the Summary tab",Summary!B3)</f>
        <v>Enter Name and IRN on the Summary tab</v>
      </c>
      <c r="C3" s="129"/>
      <c r="D3" s="24" t="s">
        <v>1</v>
      </c>
      <c r="E3" s="102">
        <f>Summary!E3</f>
        <v>0</v>
      </c>
      <c r="F3"/>
      <c r="G3"/>
      <c r="H3"/>
      <c r="I3" s="2" t="s">
        <v>2</v>
      </c>
    </row>
    <row r="7" spans="1:9" s="5" customFormat="1" ht="43.5" x14ac:dyDescent="0.35">
      <c r="A7" s="3" t="s">
        <v>9</v>
      </c>
      <c r="B7" s="4" t="s">
        <v>10</v>
      </c>
      <c r="C7" s="4" t="s">
        <v>11</v>
      </c>
      <c r="D7" s="4" t="s">
        <v>12</v>
      </c>
      <c r="E7" s="4" t="s">
        <v>13</v>
      </c>
      <c r="F7" s="19" t="s">
        <v>14</v>
      </c>
      <c r="G7" s="4" t="s">
        <v>15</v>
      </c>
      <c r="H7" s="4" t="s">
        <v>8</v>
      </c>
      <c r="I7" s="69"/>
    </row>
    <row r="8" spans="1:9" x14ac:dyDescent="0.35">
      <c r="A8" s="6" t="s">
        <v>16</v>
      </c>
      <c r="B8" s="10">
        <f t="shared" ref="B8:E16" si="0">B47+B61+B75+B89</f>
        <v>0</v>
      </c>
      <c r="C8" s="10">
        <f t="shared" si="0"/>
        <v>0</v>
      </c>
      <c r="D8" s="10">
        <f t="shared" si="0"/>
        <v>0</v>
      </c>
      <c r="E8" s="10">
        <f t="shared" si="0"/>
        <v>0</v>
      </c>
      <c r="F8" s="20"/>
      <c r="G8" s="10">
        <f t="shared" ref="G8:G16" si="1">G47+G61+G75+G89</f>
        <v>0</v>
      </c>
      <c r="H8" s="10">
        <f t="shared" ref="H8:H16" si="2">SUM(B8:G8)</f>
        <v>0</v>
      </c>
    </row>
    <row r="9" spans="1:9" x14ac:dyDescent="0.35">
      <c r="A9" s="6" t="s">
        <v>17</v>
      </c>
      <c r="B9" s="10">
        <f t="shared" si="0"/>
        <v>0</v>
      </c>
      <c r="C9" s="10">
        <f t="shared" si="0"/>
        <v>0</v>
      </c>
      <c r="D9" s="10">
        <f t="shared" si="0"/>
        <v>0</v>
      </c>
      <c r="E9" s="10">
        <f t="shared" si="0"/>
        <v>0</v>
      </c>
      <c r="F9" s="20"/>
      <c r="G9" s="10">
        <f t="shared" si="1"/>
        <v>0</v>
      </c>
      <c r="H9" s="10">
        <f t="shared" si="2"/>
        <v>0</v>
      </c>
    </row>
    <row r="10" spans="1:9" x14ac:dyDescent="0.35">
      <c r="A10" s="6" t="s">
        <v>18</v>
      </c>
      <c r="B10" s="10">
        <f t="shared" si="0"/>
        <v>0</v>
      </c>
      <c r="C10" s="10">
        <f t="shared" si="0"/>
        <v>0</v>
      </c>
      <c r="D10" s="10">
        <f t="shared" si="0"/>
        <v>0</v>
      </c>
      <c r="E10" s="10">
        <f t="shared" si="0"/>
        <v>0</v>
      </c>
      <c r="F10" s="20"/>
      <c r="G10" s="10">
        <f t="shared" si="1"/>
        <v>0</v>
      </c>
      <c r="H10" s="10">
        <f t="shared" si="2"/>
        <v>0</v>
      </c>
    </row>
    <row r="11" spans="1:9" x14ac:dyDescent="0.35">
      <c r="A11" s="6" t="s">
        <v>19</v>
      </c>
      <c r="B11" s="10">
        <f t="shared" si="0"/>
        <v>0</v>
      </c>
      <c r="C11" s="10">
        <f t="shared" si="0"/>
        <v>0</v>
      </c>
      <c r="D11" s="10">
        <f t="shared" si="0"/>
        <v>0</v>
      </c>
      <c r="E11" s="10">
        <f t="shared" si="0"/>
        <v>0</v>
      </c>
      <c r="F11" s="20"/>
      <c r="G11" s="10">
        <f t="shared" si="1"/>
        <v>0</v>
      </c>
      <c r="H11" s="10">
        <f t="shared" si="2"/>
        <v>0</v>
      </c>
    </row>
    <row r="12" spans="1:9" x14ac:dyDescent="0.35">
      <c r="A12" s="6" t="s">
        <v>20</v>
      </c>
      <c r="B12" s="10">
        <f t="shared" si="0"/>
        <v>0</v>
      </c>
      <c r="C12" s="10">
        <f t="shared" si="0"/>
        <v>0</v>
      </c>
      <c r="D12" s="10">
        <f t="shared" si="0"/>
        <v>0</v>
      </c>
      <c r="E12" s="10">
        <f t="shared" si="0"/>
        <v>0</v>
      </c>
      <c r="F12" s="20"/>
      <c r="G12" s="10">
        <f t="shared" si="1"/>
        <v>0</v>
      </c>
      <c r="H12" s="10">
        <f t="shared" si="2"/>
        <v>0</v>
      </c>
    </row>
    <row r="13" spans="1:9" x14ac:dyDescent="0.35">
      <c r="A13" s="6" t="s">
        <v>21</v>
      </c>
      <c r="B13" s="10">
        <f t="shared" si="0"/>
        <v>0</v>
      </c>
      <c r="C13" s="10">
        <f t="shared" si="0"/>
        <v>0</v>
      </c>
      <c r="D13" s="10">
        <f t="shared" si="0"/>
        <v>0</v>
      </c>
      <c r="E13" s="10">
        <f t="shared" si="0"/>
        <v>0</v>
      </c>
      <c r="F13" s="20"/>
      <c r="G13" s="10">
        <f t="shared" si="1"/>
        <v>0</v>
      </c>
      <c r="H13" s="10">
        <f t="shared" si="2"/>
        <v>0</v>
      </c>
    </row>
    <row r="14" spans="1:9" x14ac:dyDescent="0.35">
      <c r="A14" s="6" t="s">
        <v>22</v>
      </c>
      <c r="B14" s="10">
        <f t="shared" si="0"/>
        <v>0</v>
      </c>
      <c r="C14" s="10">
        <f t="shared" si="0"/>
        <v>0</v>
      </c>
      <c r="D14" s="10">
        <f t="shared" si="0"/>
        <v>0</v>
      </c>
      <c r="E14" s="10">
        <f t="shared" si="0"/>
        <v>0</v>
      </c>
      <c r="F14" s="20"/>
      <c r="G14" s="10">
        <f t="shared" si="1"/>
        <v>0</v>
      </c>
      <c r="H14" s="10">
        <f t="shared" si="2"/>
        <v>0</v>
      </c>
    </row>
    <row r="15" spans="1:9" x14ac:dyDescent="0.35">
      <c r="A15" s="6" t="s">
        <v>23</v>
      </c>
      <c r="B15" s="10">
        <f t="shared" si="0"/>
        <v>0</v>
      </c>
      <c r="C15" s="10">
        <f t="shared" si="0"/>
        <v>0</v>
      </c>
      <c r="D15" s="10">
        <f t="shared" si="0"/>
        <v>0</v>
      </c>
      <c r="E15" s="10">
        <f t="shared" si="0"/>
        <v>0</v>
      </c>
      <c r="F15" s="20"/>
      <c r="G15" s="10">
        <f t="shared" si="1"/>
        <v>0</v>
      </c>
      <c r="H15" s="10">
        <f t="shared" si="2"/>
        <v>0</v>
      </c>
    </row>
    <row r="16" spans="1:9" x14ac:dyDescent="0.35">
      <c r="A16" s="6" t="s">
        <v>24</v>
      </c>
      <c r="B16" s="10">
        <f t="shared" si="0"/>
        <v>0</v>
      </c>
      <c r="C16" s="10">
        <f t="shared" si="0"/>
        <v>0</v>
      </c>
      <c r="D16" s="10">
        <f t="shared" si="0"/>
        <v>0</v>
      </c>
      <c r="E16" s="10">
        <f t="shared" si="0"/>
        <v>0</v>
      </c>
      <c r="F16" s="20"/>
      <c r="G16" s="10">
        <f t="shared" si="1"/>
        <v>0</v>
      </c>
      <c r="H16" s="10">
        <f t="shared" si="2"/>
        <v>0</v>
      </c>
    </row>
    <row r="17" spans="1:9" ht="18.5" x14ac:dyDescent="0.45">
      <c r="A17" s="6" t="s">
        <v>8</v>
      </c>
      <c r="B17" s="10">
        <f>SUM(B8:B16)</f>
        <v>0</v>
      </c>
      <c r="C17" s="10">
        <f>SUM(C8:C16)</f>
        <v>0</v>
      </c>
      <c r="D17" s="10">
        <f>SUM(D8:D16)</f>
        <v>0</v>
      </c>
      <c r="E17" s="10">
        <f>SUM(E8:E16)</f>
        <v>0</v>
      </c>
      <c r="F17" s="20"/>
      <c r="G17" s="10">
        <f>SUM(G8:G16)</f>
        <v>0</v>
      </c>
      <c r="H17" s="11">
        <f>SUM(H8:H16)</f>
        <v>0</v>
      </c>
      <c r="I17" s="69" t="str">
        <f>IF(H17&gt;H18,"Your intended budget is greater than the subgrant maximum of $525,000.00",IF(H17&lt;H18,"Your intended budget is less than the subgrant maximum of $525,000.00",IF(H17=H18,"Your intended budget matches the subgrant maximum","")))</f>
        <v>Your intended budget is less than the subgrant maximum of $525,000.00</v>
      </c>
    </row>
    <row r="18" spans="1:9" ht="18.5" x14ac:dyDescent="0.45">
      <c r="A18" s="18" t="s">
        <v>32</v>
      </c>
      <c r="B18" s="70"/>
      <c r="C18" s="70"/>
      <c r="D18" s="70"/>
      <c r="E18" s="70"/>
      <c r="F18" s="71"/>
      <c r="G18" s="70"/>
      <c r="H18" s="72">
        <f>H57+H71+H85+H99</f>
        <v>525000</v>
      </c>
      <c r="I18" s="69"/>
    </row>
    <row r="19" spans="1:9" ht="18.5" x14ac:dyDescent="0.45">
      <c r="A19" s="18"/>
      <c r="H19" s="73"/>
    </row>
    <row r="20" spans="1:9" s="5" customFormat="1" ht="43.5" x14ac:dyDescent="0.35">
      <c r="A20" s="74" t="s">
        <v>35</v>
      </c>
      <c r="B20" s="75" t="s">
        <v>10</v>
      </c>
      <c r="C20" s="75" t="s">
        <v>11</v>
      </c>
      <c r="D20" s="75" t="s">
        <v>12</v>
      </c>
      <c r="E20" s="75" t="s">
        <v>13</v>
      </c>
      <c r="F20" s="19" t="s">
        <v>14</v>
      </c>
      <c r="G20" s="75" t="s">
        <v>15</v>
      </c>
      <c r="H20" s="75" t="s">
        <v>8</v>
      </c>
      <c r="I20" s="69" t="str">
        <f>IF(H30&gt;0,IF(H30=(H17/3),"Please enter the Year 1 request details from this worksheet into the Budget entry grid in the CCIP.",""),"")</f>
        <v/>
      </c>
    </row>
    <row r="21" spans="1:9" x14ac:dyDescent="0.35">
      <c r="A21" s="76" t="s">
        <v>16</v>
      </c>
      <c r="B21" s="14"/>
      <c r="C21" s="14"/>
      <c r="D21" s="14"/>
      <c r="E21" s="14"/>
      <c r="F21" s="20"/>
      <c r="G21" s="14"/>
      <c r="H21" s="77">
        <f t="shared" ref="H21:H29" si="3">SUM(B21:G21)</f>
        <v>0</v>
      </c>
    </row>
    <row r="22" spans="1:9" x14ac:dyDescent="0.35">
      <c r="A22" s="76" t="s">
        <v>17</v>
      </c>
      <c r="B22" s="14"/>
      <c r="C22" s="14"/>
      <c r="D22" s="14"/>
      <c r="E22" s="14"/>
      <c r="F22" s="20"/>
      <c r="G22" s="14"/>
      <c r="H22" s="77">
        <f t="shared" si="3"/>
        <v>0</v>
      </c>
    </row>
    <row r="23" spans="1:9" x14ac:dyDescent="0.35">
      <c r="A23" s="76" t="s">
        <v>18</v>
      </c>
      <c r="B23" s="14"/>
      <c r="C23" s="14"/>
      <c r="D23" s="14"/>
      <c r="E23" s="14"/>
      <c r="F23" s="20"/>
      <c r="G23" s="14"/>
      <c r="H23" s="77">
        <f t="shared" si="3"/>
        <v>0</v>
      </c>
    </row>
    <row r="24" spans="1:9" x14ac:dyDescent="0.35">
      <c r="A24" s="76" t="s">
        <v>19</v>
      </c>
      <c r="B24" s="14"/>
      <c r="C24" s="14"/>
      <c r="D24" s="14"/>
      <c r="E24" s="14"/>
      <c r="F24" s="20"/>
      <c r="G24" s="14"/>
      <c r="H24" s="77">
        <f t="shared" si="3"/>
        <v>0</v>
      </c>
    </row>
    <row r="25" spans="1:9" x14ac:dyDescent="0.35">
      <c r="A25" s="76" t="s">
        <v>20</v>
      </c>
      <c r="B25" s="14"/>
      <c r="C25" s="14"/>
      <c r="D25" s="14"/>
      <c r="E25" s="14"/>
      <c r="F25" s="20"/>
      <c r="G25" s="14"/>
      <c r="H25" s="77">
        <f t="shared" si="3"/>
        <v>0</v>
      </c>
    </row>
    <row r="26" spans="1:9" x14ac:dyDescent="0.35">
      <c r="A26" s="76" t="s">
        <v>21</v>
      </c>
      <c r="B26" s="14"/>
      <c r="C26" s="14"/>
      <c r="D26" s="14"/>
      <c r="E26" s="14"/>
      <c r="F26" s="20"/>
      <c r="G26" s="14"/>
      <c r="H26" s="77">
        <f t="shared" si="3"/>
        <v>0</v>
      </c>
    </row>
    <row r="27" spans="1:9" x14ac:dyDescent="0.35">
      <c r="A27" s="76" t="s">
        <v>22</v>
      </c>
      <c r="B27" s="14"/>
      <c r="C27" s="14"/>
      <c r="D27" s="14"/>
      <c r="E27" s="14"/>
      <c r="F27" s="20"/>
      <c r="G27" s="14"/>
      <c r="H27" s="77">
        <f t="shared" si="3"/>
        <v>0</v>
      </c>
    </row>
    <row r="28" spans="1:9" x14ac:dyDescent="0.35">
      <c r="A28" s="76" t="s">
        <v>23</v>
      </c>
      <c r="B28" s="14"/>
      <c r="C28" s="14"/>
      <c r="D28" s="14"/>
      <c r="E28" s="14"/>
      <c r="F28" s="20"/>
      <c r="G28" s="14"/>
      <c r="H28" s="77">
        <f t="shared" si="3"/>
        <v>0</v>
      </c>
    </row>
    <row r="29" spans="1:9" x14ac:dyDescent="0.35">
      <c r="A29" s="76" t="s">
        <v>24</v>
      </c>
      <c r="B29" s="14"/>
      <c r="C29" s="14"/>
      <c r="D29" s="14"/>
      <c r="E29" s="14"/>
      <c r="F29" s="20"/>
      <c r="G29" s="14"/>
      <c r="H29" s="77">
        <f t="shared" si="3"/>
        <v>0</v>
      </c>
    </row>
    <row r="30" spans="1:9" ht="18.5" x14ac:dyDescent="0.45">
      <c r="A30" s="76" t="s">
        <v>8</v>
      </c>
      <c r="B30" s="77">
        <f t="shared" ref="B30:H30" si="4">SUM(B21:B29)</f>
        <v>0</v>
      </c>
      <c r="C30" s="77">
        <f t="shared" si="4"/>
        <v>0</v>
      </c>
      <c r="D30" s="77">
        <f t="shared" si="4"/>
        <v>0</v>
      </c>
      <c r="E30" s="77">
        <f t="shared" si="4"/>
        <v>0</v>
      </c>
      <c r="F30" s="20">
        <f t="shared" si="4"/>
        <v>0</v>
      </c>
      <c r="G30" s="77">
        <f t="shared" si="4"/>
        <v>0</v>
      </c>
      <c r="H30" s="15">
        <f t="shared" si="4"/>
        <v>0</v>
      </c>
      <c r="I30" s="69" t="str">
        <f>IF(H30&gt;H31,"Your intended budget is greater than the annual allocation maximum of $104,135.00",IF(H30&lt;H31,"Your intended budget is less than the subgrant annual allocation of $104,135.00",IF(H30=H31,"Your intended budget matches the subgrant annual allocation maximum","")))</f>
        <v>Your intended budget is less than the subgrant annual allocation of $104,135.00</v>
      </c>
    </row>
    <row r="31" spans="1:9" ht="18.5" x14ac:dyDescent="0.45">
      <c r="A31" s="78" t="s">
        <v>29</v>
      </c>
      <c r="B31" s="79"/>
      <c r="C31" s="79"/>
      <c r="D31" s="79"/>
      <c r="E31" s="79"/>
      <c r="F31" s="71"/>
      <c r="G31" s="79"/>
      <c r="H31" s="80">
        <v>104135</v>
      </c>
      <c r="I31" s="69"/>
    </row>
    <row r="32" spans="1:9" ht="18.5" x14ac:dyDescent="0.45">
      <c r="A32" s="18"/>
      <c r="H32" s="73"/>
    </row>
    <row r="33" spans="1:9" s="5" customFormat="1" ht="43.5" x14ac:dyDescent="0.35">
      <c r="A33" s="74" t="s">
        <v>30</v>
      </c>
      <c r="B33" s="75" t="s">
        <v>10</v>
      </c>
      <c r="C33" s="75" t="s">
        <v>11</v>
      </c>
      <c r="D33" s="75" t="s">
        <v>12</v>
      </c>
      <c r="E33" s="75" t="s">
        <v>13</v>
      </c>
      <c r="F33" s="19" t="s">
        <v>14</v>
      </c>
      <c r="G33" s="75" t="s">
        <v>15</v>
      </c>
      <c r="H33" s="75" t="s">
        <v>8</v>
      </c>
      <c r="I33" s="69" t="str">
        <f>IF(H43&gt;0,IF(H43=(H30/3),"Please enter the Year 1 request details from this worksheet into the Budget entry grid in the CCIP.",""),"")</f>
        <v/>
      </c>
    </row>
    <row r="34" spans="1:9" x14ac:dyDescent="0.35">
      <c r="A34" s="76" t="s">
        <v>16</v>
      </c>
      <c r="B34" s="14"/>
      <c r="C34" s="14"/>
      <c r="D34" s="14"/>
      <c r="E34" s="14"/>
      <c r="F34" s="20"/>
      <c r="G34" s="14"/>
      <c r="H34" s="77">
        <f t="shared" ref="H34:H42" si="5">SUM(B34:G34)</f>
        <v>0</v>
      </c>
    </row>
    <row r="35" spans="1:9" x14ac:dyDescent="0.35">
      <c r="A35" s="76" t="s">
        <v>17</v>
      </c>
      <c r="B35" s="14"/>
      <c r="C35" s="14"/>
      <c r="D35" s="14"/>
      <c r="E35" s="14"/>
      <c r="F35" s="20"/>
      <c r="G35" s="14"/>
      <c r="H35" s="77">
        <f t="shared" si="5"/>
        <v>0</v>
      </c>
    </row>
    <row r="36" spans="1:9" x14ac:dyDescent="0.35">
      <c r="A36" s="76" t="s">
        <v>18</v>
      </c>
      <c r="B36" s="14"/>
      <c r="C36" s="14"/>
      <c r="D36" s="14"/>
      <c r="E36" s="14"/>
      <c r="F36" s="20"/>
      <c r="G36" s="14"/>
      <c r="H36" s="77">
        <f t="shared" si="5"/>
        <v>0</v>
      </c>
    </row>
    <row r="37" spans="1:9" x14ac:dyDescent="0.35">
      <c r="A37" s="76" t="s">
        <v>19</v>
      </c>
      <c r="B37" s="14"/>
      <c r="C37" s="14"/>
      <c r="D37" s="14"/>
      <c r="E37" s="14"/>
      <c r="F37" s="20"/>
      <c r="G37" s="14"/>
      <c r="H37" s="77">
        <f t="shared" si="5"/>
        <v>0</v>
      </c>
    </row>
    <row r="38" spans="1:9" x14ac:dyDescent="0.35">
      <c r="A38" s="76" t="s">
        <v>20</v>
      </c>
      <c r="B38" s="14"/>
      <c r="C38" s="14"/>
      <c r="D38" s="14"/>
      <c r="E38" s="14"/>
      <c r="F38" s="20"/>
      <c r="G38" s="14"/>
      <c r="H38" s="77">
        <f t="shared" si="5"/>
        <v>0</v>
      </c>
    </row>
    <row r="39" spans="1:9" x14ac:dyDescent="0.35">
      <c r="A39" s="76" t="s">
        <v>21</v>
      </c>
      <c r="B39" s="14"/>
      <c r="C39" s="14"/>
      <c r="D39" s="14"/>
      <c r="E39" s="14"/>
      <c r="F39" s="20"/>
      <c r="G39" s="14"/>
      <c r="H39" s="77">
        <f t="shared" si="5"/>
        <v>0</v>
      </c>
    </row>
    <row r="40" spans="1:9" x14ac:dyDescent="0.35">
      <c r="A40" s="76" t="s">
        <v>22</v>
      </c>
      <c r="B40" s="14"/>
      <c r="C40" s="14"/>
      <c r="D40" s="14"/>
      <c r="E40" s="14"/>
      <c r="F40" s="20"/>
      <c r="G40" s="14"/>
      <c r="H40" s="77">
        <f t="shared" si="5"/>
        <v>0</v>
      </c>
    </row>
    <row r="41" spans="1:9" x14ac:dyDescent="0.35">
      <c r="A41" s="76" t="s">
        <v>23</v>
      </c>
      <c r="B41" s="14"/>
      <c r="C41" s="14"/>
      <c r="D41" s="14"/>
      <c r="E41" s="14"/>
      <c r="F41" s="20"/>
      <c r="G41" s="14"/>
      <c r="H41" s="77">
        <f t="shared" si="5"/>
        <v>0</v>
      </c>
    </row>
    <row r="42" spans="1:9" x14ac:dyDescent="0.35">
      <c r="A42" s="76" t="s">
        <v>24</v>
      </c>
      <c r="B42" s="14"/>
      <c r="C42" s="14"/>
      <c r="D42" s="14"/>
      <c r="E42" s="14"/>
      <c r="F42" s="20"/>
      <c r="G42" s="14"/>
      <c r="H42" s="77">
        <f t="shared" si="5"/>
        <v>0</v>
      </c>
    </row>
    <row r="43" spans="1:9" ht="18.5" x14ac:dyDescent="0.45">
      <c r="A43" s="76" t="s">
        <v>8</v>
      </c>
      <c r="B43" s="77">
        <f t="shared" ref="B43:H43" si="6">SUM(B34:B42)</f>
        <v>0</v>
      </c>
      <c r="C43" s="77">
        <f t="shared" si="6"/>
        <v>0</v>
      </c>
      <c r="D43" s="77">
        <f t="shared" si="6"/>
        <v>0</v>
      </c>
      <c r="E43" s="77">
        <f t="shared" si="6"/>
        <v>0</v>
      </c>
      <c r="F43" s="20">
        <f t="shared" si="6"/>
        <v>0</v>
      </c>
      <c r="G43" s="77">
        <f t="shared" si="6"/>
        <v>0</v>
      </c>
      <c r="H43" s="15">
        <f t="shared" si="6"/>
        <v>0</v>
      </c>
      <c r="I43" s="69" t="str">
        <f>IF(H43&gt;H44,"Your intended budget is greater than the subgrant annual allocation maximum of $105,216.25",IF(H43&lt;H44,"Your intended budget is less than the subgrant annual allocation maximum of $105,216.25",IF(H43=H44,"Your intended budget matches the subgrant annual allocation maximum","")))</f>
        <v>Your intended budget is less than the subgrant annual allocation maximum of $105,216.25</v>
      </c>
    </row>
    <row r="44" spans="1:9" ht="18.5" x14ac:dyDescent="0.45">
      <c r="A44" s="78" t="s">
        <v>29</v>
      </c>
      <c r="B44" s="79"/>
      <c r="C44" s="79"/>
      <c r="D44" s="79"/>
      <c r="E44" s="79"/>
      <c r="F44" s="71"/>
      <c r="G44" s="79"/>
      <c r="H44" s="80">
        <v>105216.25</v>
      </c>
      <c r="I44" s="69"/>
    </row>
    <row r="45" spans="1:9" ht="18.5" x14ac:dyDescent="0.45">
      <c r="A45" s="18"/>
      <c r="H45" s="73"/>
    </row>
    <row r="46" spans="1:9" s="5" customFormat="1" ht="43.5" x14ac:dyDescent="0.35">
      <c r="A46" s="74" t="s">
        <v>27</v>
      </c>
      <c r="B46" s="118" t="s">
        <v>10</v>
      </c>
      <c r="C46" s="118" t="s">
        <v>11</v>
      </c>
      <c r="D46" s="118" t="s">
        <v>12</v>
      </c>
      <c r="E46" s="118" t="s">
        <v>13</v>
      </c>
      <c r="F46" s="19" t="s">
        <v>14</v>
      </c>
      <c r="G46" s="118" t="s">
        <v>15</v>
      </c>
      <c r="H46" s="118" t="s">
        <v>8</v>
      </c>
      <c r="I46" s="69"/>
    </row>
    <row r="47" spans="1:9" x14ac:dyDescent="0.35">
      <c r="A47" s="122" t="s">
        <v>16</v>
      </c>
      <c r="B47" s="119">
        <f t="shared" ref="B47:E55" si="7">B21+B34</f>
        <v>0</v>
      </c>
      <c r="C47" s="119">
        <f t="shared" si="7"/>
        <v>0</v>
      </c>
      <c r="D47" s="119">
        <f t="shared" si="7"/>
        <v>0</v>
      </c>
      <c r="E47" s="119">
        <f t="shared" si="7"/>
        <v>0</v>
      </c>
      <c r="F47" s="20"/>
      <c r="G47" s="119">
        <f t="shared" ref="G47:G55" si="8">G21+G34</f>
        <v>0</v>
      </c>
      <c r="H47" s="119">
        <f t="shared" ref="H47:H55" si="9">SUM(B47:G47)</f>
        <v>0</v>
      </c>
    </row>
    <row r="48" spans="1:9" x14ac:dyDescent="0.35">
      <c r="A48" s="122" t="s">
        <v>17</v>
      </c>
      <c r="B48" s="119">
        <f t="shared" si="7"/>
        <v>0</v>
      </c>
      <c r="C48" s="119">
        <f t="shared" si="7"/>
        <v>0</v>
      </c>
      <c r="D48" s="119">
        <f t="shared" si="7"/>
        <v>0</v>
      </c>
      <c r="E48" s="119">
        <f t="shared" si="7"/>
        <v>0</v>
      </c>
      <c r="F48" s="20"/>
      <c r="G48" s="119">
        <f t="shared" si="8"/>
        <v>0</v>
      </c>
      <c r="H48" s="119">
        <f t="shared" si="9"/>
        <v>0</v>
      </c>
    </row>
    <row r="49" spans="1:9" x14ac:dyDescent="0.35">
      <c r="A49" s="122" t="s">
        <v>18</v>
      </c>
      <c r="B49" s="119">
        <f t="shared" si="7"/>
        <v>0</v>
      </c>
      <c r="C49" s="119">
        <f t="shared" si="7"/>
        <v>0</v>
      </c>
      <c r="D49" s="119">
        <f t="shared" si="7"/>
        <v>0</v>
      </c>
      <c r="E49" s="119">
        <f t="shared" si="7"/>
        <v>0</v>
      </c>
      <c r="F49" s="20"/>
      <c r="G49" s="119">
        <f t="shared" si="8"/>
        <v>0</v>
      </c>
      <c r="H49" s="119">
        <f t="shared" si="9"/>
        <v>0</v>
      </c>
    </row>
    <row r="50" spans="1:9" x14ac:dyDescent="0.35">
      <c r="A50" s="122" t="s">
        <v>19</v>
      </c>
      <c r="B50" s="119">
        <f t="shared" si="7"/>
        <v>0</v>
      </c>
      <c r="C50" s="119">
        <f t="shared" si="7"/>
        <v>0</v>
      </c>
      <c r="D50" s="119">
        <f t="shared" si="7"/>
        <v>0</v>
      </c>
      <c r="E50" s="119">
        <f t="shared" si="7"/>
        <v>0</v>
      </c>
      <c r="F50" s="20"/>
      <c r="G50" s="119">
        <f t="shared" si="8"/>
        <v>0</v>
      </c>
      <c r="H50" s="119">
        <f t="shared" si="9"/>
        <v>0</v>
      </c>
    </row>
    <row r="51" spans="1:9" x14ac:dyDescent="0.35">
      <c r="A51" s="122" t="s">
        <v>20</v>
      </c>
      <c r="B51" s="119">
        <f t="shared" si="7"/>
        <v>0</v>
      </c>
      <c r="C51" s="119">
        <f t="shared" si="7"/>
        <v>0</v>
      </c>
      <c r="D51" s="119">
        <f t="shared" si="7"/>
        <v>0</v>
      </c>
      <c r="E51" s="119">
        <f t="shared" si="7"/>
        <v>0</v>
      </c>
      <c r="F51" s="20"/>
      <c r="G51" s="119">
        <f t="shared" si="8"/>
        <v>0</v>
      </c>
      <c r="H51" s="119">
        <f t="shared" si="9"/>
        <v>0</v>
      </c>
    </row>
    <row r="52" spans="1:9" x14ac:dyDescent="0.35">
      <c r="A52" s="122" t="s">
        <v>21</v>
      </c>
      <c r="B52" s="119">
        <f t="shared" si="7"/>
        <v>0</v>
      </c>
      <c r="C52" s="119">
        <f t="shared" si="7"/>
        <v>0</v>
      </c>
      <c r="D52" s="119">
        <f t="shared" si="7"/>
        <v>0</v>
      </c>
      <c r="E52" s="119">
        <f t="shared" si="7"/>
        <v>0</v>
      </c>
      <c r="F52" s="20"/>
      <c r="G52" s="119">
        <f t="shared" si="8"/>
        <v>0</v>
      </c>
      <c r="H52" s="119">
        <f t="shared" si="9"/>
        <v>0</v>
      </c>
    </row>
    <row r="53" spans="1:9" x14ac:dyDescent="0.35">
      <c r="A53" s="122" t="s">
        <v>22</v>
      </c>
      <c r="B53" s="119">
        <f t="shared" si="7"/>
        <v>0</v>
      </c>
      <c r="C53" s="119">
        <f t="shared" si="7"/>
        <v>0</v>
      </c>
      <c r="D53" s="119">
        <f t="shared" si="7"/>
        <v>0</v>
      </c>
      <c r="E53" s="119">
        <f t="shared" si="7"/>
        <v>0</v>
      </c>
      <c r="F53" s="20"/>
      <c r="G53" s="119">
        <f t="shared" si="8"/>
        <v>0</v>
      </c>
      <c r="H53" s="119">
        <f t="shared" si="9"/>
        <v>0</v>
      </c>
    </row>
    <row r="54" spans="1:9" x14ac:dyDescent="0.35">
      <c r="A54" s="122" t="s">
        <v>23</v>
      </c>
      <c r="B54" s="119">
        <f t="shared" si="7"/>
        <v>0</v>
      </c>
      <c r="C54" s="119">
        <f t="shared" si="7"/>
        <v>0</v>
      </c>
      <c r="D54" s="119">
        <f t="shared" si="7"/>
        <v>0</v>
      </c>
      <c r="E54" s="119">
        <f t="shared" si="7"/>
        <v>0</v>
      </c>
      <c r="F54" s="20"/>
      <c r="G54" s="119">
        <f t="shared" si="8"/>
        <v>0</v>
      </c>
      <c r="H54" s="119">
        <f t="shared" si="9"/>
        <v>0</v>
      </c>
    </row>
    <row r="55" spans="1:9" x14ac:dyDescent="0.35">
      <c r="A55" s="122" t="s">
        <v>24</v>
      </c>
      <c r="B55" s="119">
        <f t="shared" si="7"/>
        <v>0</v>
      </c>
      <c r="C55" s="119">
        <f t="shared" si="7"/>
        <v>0</v>
      </c>
      <c r="D55" s="119">
        <f t="shared" si="7"/>
        <v>0</v>
      </c>
      <c r="E55" s="119">
        <f t="shared" si="7"/>
        <v>0</v>
      </c>
      <c r="F55" s="20"/>
      <c r="G55" s="119">
        <f t="shared" si="8"/>
        <v>0</v>
      </c>
      <c r="H55" s="119">
        <f t="shared" si="9"/>
        <v>0</v>
      </c>
    </row>
    <row r="56" spans="1:9" ht="18.5" x14ac:dyDescent="0.45">
      <c r="A56" s="122" t="s">
        <v>8</v>
      </c>
      <c r="B56" s="119">
        <f t="shared" ref="B56:H56" si="10">SUM(B47:B55)</f>
        <v>0</v>
      </c>
      <c r="C56" s="119">
        <f t="shared" si="10"/>
        <v>0</v>
      </c>
      <c r="D56" s="119">
        <f t="shared" si="10"/>
        <v>0</v>
      </c>
      <c r="E56" s="119">
        <f t="shared" si="10"/>
        <v>0</v>
      </c>
      <c r="F56" s="20">
        <f t="shared" si="10"/>
        <v>0</v>
      </c>
      <c r="G56" s="119">
        <f t="shared" si="10"/>
        <v>0</v>
      </c>
      <c r="H56" s="114">
        <f t="shared" si="10"/>
        <v>0</v>
      </c>
    </row>
    <row r="57" spans="1:9" ht="18.5" x14ac:dyDescent="0.45">
      <c r="A57" s="123" t="s">
        <v>29</v>
      </c>
      <c r="B57" s="120"/>
      <c r="C57" s="120"/>
      <c r="D57" s="120"/>
      <c r="E57" s="120"/>
      <c r="F57" s="71"/>
      <c r="G57" s="120"/>
      <c r="H57" s="121">
        <f>H31+H44</f>
        <v>209351.25</v>
      </c>
      <c r="I57" s="69"/>
    </row>
    <row r="58" spans="1:9" ht="18.5" x14ac:dyDescent="0.45">
      <c r="A58" s="18"/>
      <c r="H58" s="73"/>
    </row>
    <row r="60" spans="1:9" s="5" customFormat="1" ht="43.5" x14ac:dyDescent="0.35">
      <c r="A60" s="81" t="s">
        <v>25</v>
      </c>
      <c r="B60" s="81" t="s">
        <v>10</v>
      </c>
      <c r="C60" s="81" t="s">
        <v>11</v>
      </c>
      <c r="D60" s="81" t="s">
        <v>12</v>
      </c>
      <c r="E60" s="81" t="s">
        <v>13</v>
      </c>
      <c r="F60" s="19" t="s">
        <v>14</v>
      </c>
      <c r="G60" s="81" t="s">
        <v>15</v>
      </c>
      <c r="H60" s="81" t="s">
        <v>8</v>
      </c>
      <c r="I60" s="69"/>
    </row>
    <row r="61" spans="1:9" x14ac:dyDescent="0.35">
      <c r="A61" s="82" t="s">
        <v>16</v>
      </c>
      <c r="B61" s="12"/>
      <c r="C61" s="12"/>
      <c r="D61" s="12"/>
      <c r="E61" s="12"/>
      <c r="F61" s="20"/>
      <c r="G61" s="12"/>
      <c r="H61" s="83">
        <f t="shared" ref="H61:H69" si="11">SUM(B61:G61)</f>
        <v>0</v>
      </c>
    </row>
    <row r="62" spans="1:9" x14ac:dyDescent="0.35">
      <c r="A62" s="82" t="s">
        <v>17</v>
      </c>
      <c r="B62" s="12"/>
      <c r="C62" s="12"/>
      <c r="D62" s="12"/>
      <c r="E62" s="12"/>
      <c r="F62" s="20"/>
      <c r="G62" s="12"/>
      <c r="H62" s="83">
        <f t="shared" si="11"/>
        <v>0</v>
      </c>
    </row>
    <row r="63" spans="1:9" x14ac:dyDescent="0.35">
      <c r="A63" s="82" t="s">
        <v>18</v>
      </c>
      <c r="B63" s="12"/>
      <c r="C63" s="12"/>
      <c r="D63" s="12"/>
      <c r="E63" s="12"/>
      <c r="F63" s="20"/>
      <c r="G63" s="12"/>
      <c r="H63" s="83">
        <f t="shared" si="11"/>
        <v>0</v>
      </c>
    </row>
    <row r="64" spans="1:9" x14ac:dyDescent="0.35">
      <c r="A64" s="82" t="s">
        <v>19</v>
      </c>
      <c r="B64" s="12"/>
      <c r="C64" s="12"/>
      <c r="D64" s="12"/>
      <c r="E64" s="12"/>
      <c r="F64" s="20"/>
      <c r="G64" s="12"/>
      <c r="H64" s="83">
        <f t="shared" si="11"/>
        <v>0</v>
      </c>
    </row>
    <row r="65" spans="1:9" x14ac:dyDescent="0.35">
      <c r="A65" s="82" t="s">
        <v>20</v>
      </c>
      <c r="B65" s="12"/>
      <c r="C65" s="12"/>
      <c r="D65" s="12"/>
      <c r="E65" s="12"/>
      <c r="F65" s="20"/>
      <c r="G65" s="12"/>
      <c r="H65" s="83">
        <f t="shared" si="11"/>
        <v>0</v>
      </c>
    </row>
    <row r="66" spans="1:9" x14ac:dyDescent="0.35">
      <c r="A66" s="82" t="s">
        <v>21</v>
      </c>
      <c r="B66" s="12"/>
      <c r="C66" s="12"/>
      <c r="D66" s="12"/>
      <c r="E66" s="12"/>
      <c r="F66" s="20"/>
      <c r="G66" s="12"/>
      <c r="H66" s="83">
        <f t="shared" si="11"/>
        <v>0</v>
      </c>
    </row>
    <row r="67" spans="1:9" x14ac:dyDescent="0.35">
      <c r="A67" s="82" t="s">
        <v>22</v>
      </c>
      <c r="B67" s="12"/>
      <c r="C67" s="12"/>
      <c r="D67" s="12"/>
      <c r="E67" s="12"/>
      <c r="F67" s="20"/>
      <c r="G67" s="12"/>
      <c r="H67" s="83">
        <f t="shared" si="11"/>
        <v>0</v>
      </c>
    </row>
    <row r="68" spans="1:9" x14ac:dyDescent="0.35">
      <c r="A68" s="82" t="s">
        <v>23</v>
      </c>
      <c r="B68" s="12"/>
      <c r="C68" s="12"/>
      <c r="D68" s="12"/>
      <c r="E68" s="12"/>
      <c r="F68" s="20"/>
      <c r="G68" s="12"/>
      <c r="H68" s="83">
        <f t="shared" si="11"/>
        <v>0</v>
      </c>
    </row>
    <row r="69" spans="1:9" x14ac:dyDescent="0.35">
      <c r="A69" s="82" t="s">
        <v>24</v>
      </c>
      <c r="B69" s="12"/>
      <c r="C69" s="12"/>
      <c r="D69" s="12"/>
      <c r="E69" s="12"/>
      <c r="F69" s="20"/>
      <c r="G69" s="12"/>
      <c r="H69" s="83">
        <f t="shared" si="11"/>
        <v>0</v>
      </c>
    </row>
    <row r="70" spans="1:9" ht="18.5" x14ac:dyDescent="0.45">
      <c r="A70" s="82" t="s">
        <v>8</v>
      </c>
      <c r="B70" s="83">
        <f t="shared" ref="B70:H70" si="12">SUM(B61:B69)</f>
        <v>0</v>
      </c>
      <c r="C70" s="83">
        <f t="shared" si="12"/>
        <v>0</v>
      </c>
      <c r="D70" s="83">
        <f t="shared" si="12"/>
        <v>0</v>
      </c>
      <c r="E70" s="83">
        <f t="shared" si="12"/>
        <v>0</v>
      </c>
      <c r="F70" s="20">
        <f t="shared" si="12"/>
        <v>0</v>
      </c>
      <c r="G70" s="83">
        <f t="shared" si="12"/>
        <v>0</v>
      </c>
      <c r="H70" s="13">
        <f t="shared" si="12"/>
        <v>0</v>
      </c>
      <c r="I70" s="69" t="str">
        <f>IF(H70&gt;H71,"Your intended budget is greater than the subgrant annual allocation maximum of $105,216.25",IF(H70&lt;H71,"Your intended budget is less than the subgrant annual allocation maximum of $105,216.25",IF(H70=H71,"Your intended budget matches the subgrant annual allocation maximum","")))</f>
        <v>Your intended budget is less than the subgrant annual allocation maximum of $105,216.25</v>
      </c>
    </row>
    <row r="71" spans="1:9" ht="18.5" x14ac:dyDescent="0.45">
      <c r="A71" s="84" t="s">
        <v>29</v>
      </c>
      <c r="B71" s="85"/>
      <c r="C71" s="85"/>
      <c r="D71" s="85"/>
      <c r="E71" s="85"/>
      <c r="F71" s="71"/>
      <c r="G71" s="85"/>
      <c r="H71" s="86">
        <v>105216.25</v>
      </c>
      <c r="I71" s="69"/>
    </row>
    <row r="72" spans="1:9" ht="18.5" x14ac:dyDescent="0.45">
      <c r="A72" s="18"/>
      <c r="H72" s="73"/>
    </row>
    <row r="74" spans="1:9" s="5" customFormat="1" ht="43.5" x14ac:dyDescent="0.35">
      <c r="A74" s="87" t="s">
        <v>26</v>
      </c>
      <c r="B74" s="88" t="s">
        <v>10</v>
      </c>
      <c r="C74" s="88" t="s">
        <v>11</v>
      </c>
      <c r="D74" s="88" t="s">
        <v>12</v>
      </c>
      <c r="E74" s="88" t="s">
        <v>13</v>
      </c>
      <c r="F74" s="19" t="s">
        <v>14</v>
      </c>
      <c r="G74" s="88" t="s">
        <v>15</v>
      </c>
      <c r="H74" s="88" t="s">
        <v>8</v>
      </c>
      <c r="I74" s="69"/>
    </row>
    <row r="75" spans="1:9" x14ac:dyDescent="0.35">
      <c r="A75" s="89" t="s">
        <v>16</v>
      </c>
      <c r="B75" s="16"/>
      <c r="C75" s="16"/>
      <c r="D75" s="16"/>
      <c r="E75" s="16"/>
      <c r="F75" s="20"/>
      <c r="G75" s="16"/>
      <c r="H75" s="90">
        <f t="shared" ref="H75:H83" si="13">SUM(B75:G75)</f>
        <v>0</v>
      </c>
    </row>
    <row r="76" spans="1:9" x14ac:dyDescent="0.35">
      <c r="A76" s="89" t="s">
        <v>17</v>
      </c>
      <c r="B76" s="16"/>
      <c r="C76" s="16"/>
      <c r="D76" s="16"/>
      <c r="E76" s="16"/>
      <c r="F76" s="20"/>
      <c r="G76" s="16"/>
      <c r="H76" s="90">
        <f t="shared" si="13"/>
        <v>0</v>
      </c>
    </row>
    <row r="77" spans="1:9" x14ac:dyDescent="0.35">
      <c r="A77" s="89" t="s">
        <v>18</v>
      </c>
      <c r="B77" s="16"/>
      <c r="C77" s="16"/>
      <c r="D77" s="16"/>
      <c r="E77" s="16"/>
      <c r="F77" s="20"/>
      <c r="G77" s="16"/>
      <c r="H77" s="90">
        <f t="shared" si="13"/>
        <v>0</v>
      </c>
    </row>
    <row r="78" spans="1:9" x14ac:dyDescent="0.35">
      <c r="A78" s="89" t="s">
        <v>19</v>
      </c>
      <c r="B78" s="16"/>
      <c r="C78" s="16"/>
      <c r="D78" s="16"/>
      <c r="E78" s="16"/>
      <c r="F78" s="20"/>
      <c r="G78" s="16"/>
      <c r="H78" s="90">
        <f t="shared" si="13"/>
        <v>0</v>
      </c>
    </row>
    <row r="79" spans="1:9" x14ac:dyDescent="0.35">
      <c r="A79" s="89" t="s">
        <v>20</v>
      </c>
      <c r="B79" s="16"/>
      <c r="C79" s="16"/>
      <c r="D79" s="16"/>
      <c r="E79" s="16"/>
      <c r="F79" s="20"/>
      <c r="G79" s="16"/>
      <c r="H79" s="90">
        <f t="shared" si="13"/>
        <v>0</v>
      </c>
    </row>
    <row r="80" spans="1:9" x14ac:dyDescent="0.35">
      <c r="A80" s="89" t="s">
        <v>21</v>
      </c>
      <c r="B80" s="16"/>
      <c r="C80" s="16"/>
      <c r="D80" s="16"/>
      <c r="E80" s="16"/>
      <c r="F80" s="20"/>
      <c r="G80" s="16"/>
      <c r="H80" s="90">
        <f t="shared" si="13"/>
        <v>0</v>
      </c>
    </row>
    <row r="81" spans="1:9" x14ac:dyDescent="0.35">
      <c r="A81" s="89" t="s">
        <v>22</v>
      </c>
      <c r="B81" s="16"/>
      <c r="C81" s="16"/>
      <c r="D81" s="16"/>
      <c r="E81" s="16"/>
      <c r="F81" s="20"/>
      <c r="G81" s="16"/>
      <c r="H81" s="90">
        <f t="shared" si="13"/>
        <v>0</v>
      </c>
    </row>
    <row r="82" spans="1:9" x14ac:dyDescent="0.35">
      <c r="A82" s="89" t="s">
        <v>23</v>
      </c>
      <c r="B82" s="16"/>
      <c r="C82" s="16"/>
      <c r="D82" s="16"/>
      <c r="E82" s="16"/>
      <c r="F82" s="20"/>
      <c r="G82" s="16"/>
      <c r="H82" s="90">
        <f t="shared" si="13"/>
        <v>0</v>
      </c>
    </row>
    <row r="83" spans="1:9" x14ac:dyDescent="0.35">
      <c r="A83" s="89" t="s">
        <v>24</v>
      </c>
      <c r="B83" s="16"/>
      <c r="C83" s="16"/>
      <c r="D83" s="16"/>
      <c r="E83" s="16"/>
      <c r="F83" s="20"/>
      <c r="G83" s="16"/>
      <c r="H83" s="90">
        <f t="shared" si="13"/>
        <v>0</v>
      </c>
    </row>
    <row r="84" spans="1:9" ht="18.5" x14ac:dyDescent="0.45">
      <c r="A84" s="89" t="s">
        <v>8</v>
      </c>
      <c r="B84" s="90">
        <f t="shared" ref="B84:H84" si="14">SUM(B75:B83)</f>
        <v>0</v>
      </c>
      <c r="C84" s="90">
        <f t="shared" si="14"/>
        <v>0</v>
      </c>
      <c r="D84" s="90">
        <f t="shared" si="14"/>
        <v>0</v>
      </c>
      <c r="E84" s="90">
        <f t="shared" si="14"/>
        <v>0</v>
      </c>
      <c r="F84" s="20">
        <f t="shared" si="14"/>
        <v>0</v>
      </c>
      <c r="G84" s="90">
        <f t="shared" si="14"/>
        <v>0</v>
      </c>
      <c r="H84" s="17">
        <f t="shared" si="14"/>
        <v>0</v>
      </c>
      <c r="I84" s="69" t="str">
        <f>IF(H84&gt;H85,"Your intended budget is greater than the subgrant annual allocation maximum of $105,216.25",IF(H84&lt;H85,"Your intended budget is less than the subgrant annual allocation maximum of $105,216.25",IF(H84=H85,"Your intended budget matches the subgrant annual allocation maximum","")))</f>
        <v>Your intended budget is less than the subgrant annual allocation maximum of $105,216.25</v>
      </c>
    </row>
    <row r="85" spans="1:9" ht="18.5" x14ac:dyDescent="0.45">
      <c r="A85" s="91" t="s">
        <v>29</v>
      </c>
      <c r="B85" s="92"/>
      <c r="C85" s="92"/>
      <c r="D85" s="92"/>
      <c r="E85" s="92"/>
      <c r="F85" s="71"/>
      <c r="G85" s="92"/>
      <c r="H85" s="93">
        <v>105216.25</v>
      </c>
    </row>
    <row r="86" spans="1:9" ht="18.5" x14ac:dyDescent="0.45">
      <c r="A86" s="18"/>
      <c r="H86" s="73"/>
    </row>
    <row r="88" spans="1:9" s="5" customFormat="1" ht="43.5" x14ac:dyDescent="0.35">
      <c r="A88" s="94" t="s">
        <v>31</v>
      </c>
      <c r="B88" s="95" t="s">
        <v>10</v>
      </c>
      <c r="C88" s="95" t="s">
        <v>11</v>
      </c>
      <c r="D88" s="95" t="s">
        <v>12</v>
      </c>
      <c r="E88" s="95" t="s">
        <v>13</v>
      </c>
      <c r="F88" s="19" t="s">
        <v>14</v>
      </c>
      <c r="G88" s="95" t="s">
        <v>15</v>
      </c>
      <c r="H88" s="95" t="s">
        <v>8</v>
      </c>
      <c r="I88" s="69"/>
    </row>
    <row r="89" spans="1:9" x14ac:dyDescent="0.35">
      <c r="A89" s="96" t="s">
        <v>16</v>
      </c>
      <c r="B89" s="35"/>
      <c r="C89" s="35"/>
      <c r="D89" s="35"/>
      <c r="E89" s="35"/>
      <c r="F89" s="20"/>
      <c r="G89" s="35"/>
      <c r="H89" s="97">
        <f t="shared" ref="H89:H97" si="15">SUM(B89:G89)</f>
        <v>0</v>
      </c>
    </row>
    <row r="90" spans="1:9" x14ac:dyDescent="0.35">
      <c r="A90" s="96" t="s">
        <v>17</v>
      </c>
      <c r="B90" s="35"/>
      <c r="C90" s="35"/>
      <c r="D90" s="35"/>
      <c r="E90" s="35"/>
      <c r="F90" s="20"/>
      <c r="G90" s="35"/>
      <c r="H90" s="97">
        <f t="shared" si="15"/>
        <v>0</v>
      </c>
    </row>
    <row r="91" spans="1:9" s="1" customFormat="1" x14ac:dyDescent="0.35">
      <c r="A91" s="96" t="s">
        <v>18</v>
      </c>
      <c r="B91" s="35"/>
      <c r="C91" s="35"/>
      <c r="D91" s="35"/>
      <c r="E91" s="35"/>
      <c r="F91" s="20"/>
      <c r="G91" s="35"/>
      <c r="H91" s="97">
        <f t="shared" si="15"/>
        <v>0</v>
      </c>
      <c r="I91" s="67"/>
    </row>
    <row r="92" spans="1:9" s="1" customFormat="1" x14ac:dyDescent="0.35">
      <c r="A92" s="96" t="s">
        <v>19</v>
      </c>
      <c r="B92" s="35"/>
      <c r="C92" s="35"/>
      <c r="D92" s="35"/>
      <c r="E92" s="35"/>
      <c r="F92" s="20"/>
      <c r="G92" s="35"/>
      <c r="H92" s="97">
        <f t="shared" si="15"/>
        <v>0</v>
      </c>
      <c r="I92" s="67"/>
    </row>
    <row r="93" spans="1:9" s="1" customFormat="1" x14ac:dyDescent="0.35">
      <c r="A93" s="96" t="s">
        <v>20</v>
      </c>
      <c r="B93" s="35"/>
      <c r="C93" s="35"/>
      <c r="D93" s="35"/>
      <c r="E93" s="35"/>
      <c r="F93" s="20"/>
      <c r="G93" s="35"/>
      <c r="H93" s="97">
        <f t="shared" si="15"/>
        <v>0</v>
      </c>
      <c r="I93" s="67"/>
    </row>
    <row r="94" spans="1:9" s="1" customFormat="1" x14ac:dyDescent="0.35">
      <c r="A94" s="96" t="s">
        <v>21</v>
      </c>
      <c r="B94" s="35"/>
      <c r="C94" s="35"/>
      <c r="D94" s="35"/>
      <c r="E94" s="35"/>
      <c r="F94" s="20"/>
      <c r="G94" s="35"/>
      <c r="H94" s="97">
        <f t="shared" si="15"/>
        <v>0</v>
      </c>
      <c r="I94" s="67"/>
    </row>
    <row r="95" spans="1:9" s="1" customFormat="1" x14ac:dyDescent="0.35">
      <c r="A95" s="96" t="s">
        <v>22</v>
      </c>
      <c r="B95" s="35"/>
      <c r="C95" s="35"/>
      <c r="D95" s="35"/>
      <c r="E95" s="35"/>
      <c r="F95" s="20"/>
      <c r="G95" s="35"/>
      <c r="H95" s="97">
        <f t="shared" si="15"/>
        <v>0</v>
      </c>
      <c r="I95" s="67"/>
    </row>
    <row r="96" spans="1:9" s="1" customFormat="1" x14ac:dyDescent="0.35">
      <c r="A96" s="96" t="s">
        <v>23</v>
      </c>
      <c r="B96" s="35"/>
      <c r="C96" s="35"/>
      <c r="D96" s="35"/>
      <c r="E96" s="35"/>
      <c r="F96" s="20"/>
      <c r="G96" s="35"/>
      <c r="H96" s="97">
        <f t="shared" si="15"/>
        <v>0</v>
      </c>
      <c r="I96" s="67"/>
    </row>
    <row r="97" spans="1:9" s="1" customFormat="1" x14ac:dyDescent="0.35">
      <c r="A97" s="96" t="s">
        <v>24</v>
      </c>
      <c r="B97" s="35"/>
      <c r="C97" s="35"/>
      <c r="D97" s="35"/>
      <c r="E97" s="35"/>
      <c r="F97" s="20"/>
      <c r="G97" s="35"/>
      <c r="H97" s="97">
        <f t="shared" si="15"/>
        <v>0</v>
      </c>
      <c r="I97" s="67"/>
    </row>
    <row r="98" spans="1:9" s="1" customFormat="1" ht="18.5" x14ac:dyDescent="0.45">
      <c r="A98" s="96" t="s">
        <v>8</v>
      </c>
      <c r="B98" s="97">
        <f t="shared" ref="B98:H98" si="16">SUM(B89:B97)</f>
        <v>0</v>
      </c>
      <c r="C98" s="97">
        <f t="shared" si="16"/>
        <v>0</v>
      </c>
      <c r="D98" s="97">
        <f t="shared" si="16"/>
        <v>0</v>
      </c>
      <c r="E98" s="97">
        <f t="shared" si="16"/>
        <v>0</v>
      </c>
      <c r="F98" s="20">
        <f t="shared" si="16"/>
        <v>0</v>
      </c>
      <c r="G98" s="97">
        <f t="shared" si="16"/>
        <v>0</v>
      </c>
      <c r="H98" s="36">
        <f t="shared" si="16"/>
        <v>0</v>
      </c>
      <c r="I98" s="69" t="str">
        <f>IF(H98&gt;H99,"Your intended budget is greater than the subgrant annual allocation maximum of $105,216.25",IF(H98&lt;H99,"Your intended budget is less than the subgrant annual allocation maximum of $105,216.25",IF(H98=H99,"Your intended budget matches the subgrant annual allocation maximum","")))</f>
        <v>Your intended budget is less than the subgrant annual allocation maximum of $105,216.25</v>
      </c>
    </row>
    <row r="99" spans="1:9" s="1" customFormat="1" ht="18.5" x14ac:dyDescent="0.45">
      <c r="A99" s="98" t="s">
        <v>29</v>
      </c>
      <c r="B99" s="99"/>
      <c r="C99" s="99"/>
      <c r="D99" s="99"/>
      <c r="E99" s="99"/>
      <c r="F99" s="71"/>
      <c r="G99" s="99"/>
      <c r="H99" s="100">
        <v>105216.25</v>
      </c>
      <c r="I99" s="67"/>
    </row>
    <row r="100" spans="1:9" s="1" customFormat="1" ht="18.5" x14ac:dyDescent="0.45">
      <c r="A100" s="18"/>
      <c r="B100"/>
      <c r="C100"/>
      <c r="D100"/>
      <c r="E100"/>
      <c r="F100"/>
      <c r="G100"/>
      <c r="H100" s="73"/>
      <c r="I100" s="67"/>
    </row>
  </sheetData>
  <sheetProtection algorithmName="SHA-512" hashValue="8bk8Pj3tnrzfpJ8reqvmEO110AIb5XUGl9zgxWoKkpKlxP9jI8GJterSgID7DUfLbClzgx4CfB830V02E0wJZA==" saltValue="Z+c9kFv4K+GRNt1O1ukdLA==" spinCount="100000" sheet="1" objects="1" scenarios="1"/>
  <mergeCells count="2">
    <mergeCell ref="A1:H1"/>
    <mergeCell ref="B3:C3"/>
  </mergeCells>
  <conditionalFormatting sqref="I17">
    <cfRule type="expression" dxfId="27" priority="27">
      <formula>H17=H18</formula>
    </cfRule>
    <cfRule type="expression" dxfId="26" priority="28">
      <formula>H17&gt;H18</formula>
    </cfRule>
  </conditionalFormatting>
  <conditionalFormatting sqref="H17">
    <cfRule type="expression" dxfId="25" priority="26">
      <formula>H17=H18</formula>
    </cfRule>
  </conditionalFormatting>
  <conditionalFormatting sqref="I31">
    <cfRule type="expression" dxfId="24" priority="24">
      <formula>$H$17=$H$18</formula>
    </cfRule>
    <cfRule type="expression" dxfId="23" priority="25">
      <formula>$H$17&gt;$H$18</formula>
    </cfRule>
  </conditionalFormatting>
  <conditionalFormatting sqref="I44">
    <cfRule type="expression" dxfId="22" priority="22">
      <formula>$H$17=$H$18</formula>
    </cfRule>
    <cfRule type="expression" dxfId="21" priority="23">
      <formula>$H$17&gt;$H$18</formula>
    </cfRule>
  </conditionalFormatting>
  <conditionalFormatting sqref="I57">
    <cfRule type="expression" dxfId="20" priority="20">
      <formula>$H$17=$H$18</formula>
    </cfRule>
    <cfRule type="expression" dxfId="19" priority="21">
      <formula>$H$17&gt;$H$18</formula>
    </cfRule>
  </conditionalFormatting>
  <conditionalFormatting sqref="I71">
    <cfRule type="expression" dxfId="18" priority="18">
      <formula>$H$17=$H$18</formula>
    </cfRule>
    <cfRule type="expression" dxfId="17" priority="19">
      <formula>$H$17&gt;$H$18</formula>
    </cfRule>
  </conditionalFormatting>
  <conditionalFormatting sqref="I43">
    <cfRule type="expression" dxfId="16" priority="16">
      <formula>$H$17=$H$18</formula>
    </cfRule>
    <cfRule type="expression" dxfId="15" priority="17">
      <formula>$H$17&gt;$H$18</formula>
    </cfRule>
  </conditionalFormatting>
  <conditionalFormatting sqref="I70">
    <cfRule type="expression" dxfId="14" priority="14">
      <formula>$H$17=$H$18</formula>
    </cfRule>
    <cfRule type="expression" dxfId="13" priority="15">
      <formula>$H$17&gt;$H$18</formula>
    </cfRule>
  </conditionalFormatting>
  <conditionalFormatting sqref="I84">
    <cfRule type="expression" dxfId="12" priority="12">
      <formula>$H$17=$H$18</formula>
    </cfRule>
    <cfRule type="expression" dxfId="11" priority="13">
      <formula>$H$17&gt;$H$18</formula>
    </cfRule>
  </conditionalFormatting>
  <conditionalFormatting sqref="I98">
    <cfRule type="expression" dxfId="10" priority="10">
      <formula>$H$17=$H$18</formula>
    </cfRule>
    <cfRule type="expression" dxfId="9" priority="11">
      <formula>$H$17&gt;$H$18</formula>
    </cfRule>
  </conditionalFormatting>
  <conditionalFormatting sqref="I30">
    <cfRule type="expression" dxfId="8" priority="8">
      <formula>H30=H31</formula>
    </cfRule>
    <cfRule type="expression" dxfId="7" priority="9">
      <formula>H30&gt;H31</formula>
    </cfRule>
  </conditionalFormatting>
  <conditionalFormatting sqref="H30">
    <cfRule type="expression" dxfId="6" priority="7">
      <formula>H30=H31</formula>
    </cfRule>
  </conditionalFormatting>
  <conditionalFormatting sqref="H43">
    <cfRule type="expression" dxfId="5" priority="6">
      <formula>H43=H44</formula>
    </cfRule>
  </conditionalFormatting>
  <conditionalFormatting sqref="H56">
    <cfRule type="expression" dxfId="4" priority="5">
      <formula>H56=H57</formula>
    </cfRule>
  </conditionalFormatting>
  <conditionalFormatting sqref="H70">
    <cfRule type="expression" dxfId="3" priority="4">
      <formula>H70=H71</formula>
    </cfRule>
  </conditionalFormatting>
  <conditionalFormatting sqref="H84">
    <cfRule type="expression" dxfId="2" priority="3">
      <formula>H84=H85</formula>
    </cfRule>
  </conditionalFormatting>
  <conditionalFormatting sqref="H98">
    <cfRule type="expression" dxfId="1" priority="2">
      <formula>H98=H99</formula>
    </cfRule>
  </conditionalFormatting>
  <conditionalFormatting sqref="B3:C3">
    <cfRule type="expression" dxfId="0" priority="1">
      <formula>$B$3="Enter Name and IRN on the Summary tab"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338B202DF9D7408EE4E989603ED3F1" ma:contentTypeVersion="4" ma:contentTypeDescription="Create a new document." ma:contentTypeScope="" ma:versionID="4fce87bd8b9814d9070a7fffbec11c7a">
  <xsd:schema xmlns:xsd="http://www.w3.org/2001/XMLSchema" xmlns:xs="http://www.w3.org/2001/XMLSchema" xmlns:p="http://schemas.microsoft.com/office/2006/metadata/properties" xmlns:ns2="e862e6cc-25a7-48db-9a41-d7bf78120c8c" xmlns:ns3="3f139343-0308-4228-91b0-b729914d92b9" targetNamespace="http://schemas.microsoft.com/office/2006/metadata/properties" ma:root="true" ma:fieldsID="0809f10357e557db136a07731b90af3e" ns2:_="" ns3:_="">
    <xsd:import namespace="e862e6cc-25a7-48db-9a41-d7bf78120c8c"/>
    <xsd:import namespace="3f139343-0308-4228-91b0-b729914d92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62e6cc-25a7-48db-9a41-d7bf78120c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139343-0308-4228-91b0-b729914d92b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f139343-0308-4228-91b0-b729914d92b9">
      <UserInfo>
        <DisplayName>Hess, Elizabeth</DisplayName>
        <AccountId>12</AccountId>
        <AccountType/>
      </UserInfo>
      <UserInfo>
        <DisplayName>Ward, Marsha</DisplayName>
        <AccountId>6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82E56FF4-4CA9-4BBA-975C-E37D1D192B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62e6cc-25a7-48db-9a41-d7bf78120c8c"/>
    <ds:schemaRef ds:uri="3f139343-0308-4228-91b0-b729914d92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21D383-CB2B-4114-9237-A6622C5FAB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2D2672-1C37-45A4-B62D-659A1B464D28}">
  <ds:schemaRefs>
    <ds:schemaRef ds:uri="3f139343-0308-4228-91b0-b729914d92b9"/>
    <ds:schemaRef ds:uri="http://purl.org/dc/dcmitype/"/>
    <ds:schemaRef ds:uri="http://purl.org/dc/elements/1.1/"/>
    <ds:schemaRef ds:uri="http://schemas.microsoft.com/office/infopath/2007/PartnerControls"/>
    <ds:schemaRef ds:uri="e862e6cc-25a7-48db-9a41-d7bf78120c8c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Summary</vt:lpstr>
      <vt:lpstr>Birth - Age 5</vt:lpstr>
      <vt:lpstr>Grades K-5</vt:lpstr>
      <vt:lpstr>Middle School</vt:lpstr>
      <vt:lpstr>High School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Ward, Marsha</dc:creator>
  <cp:keywords/>
  <dc:description/>
  <cp:lastModifiedBy>Ward, Marsha</cp:lastModifiedBy>
  <cp:revision/>
  <dcterms:created xsi:type="dcterms:W3CDTF">2018-01-08T16:02:58Z</dcterms:created>
  <dcterms:modified xsi:type="dcterms:W3CDTF">2020-03-25T00:36:41Z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0x01010096338B202DF9D7408EE4E989603ED3F1</vt:lpwstr>
  </property>
  <property fmtid="{D5CDD505-2E9C-101B-9397-08002B2CF9AE}" pid="3" name="Order">
    <vt:r8>257300</vt:r8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</Properties>
</file>