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donna.horn\Desktop\"/>
    </mc:Choice>
  </mc:AlternateContent>
  <bookViews>
    <workbookView xWindow="252" yWindow="0" windowWidth="19440" windowHeight="11760" tabRatio="770"/>
  </bookViews>
  <sheets>
    <sheet name="Work Parameters" sheetId="1" r:id="rId1"/>
    <sheet name="Standard Deductions" sheetId="4" r:id="rId2"/>
    <sheet name="Planning" sheetId="7" r:id="rId3"/>
    <sheet name="Workload Duties" sheetId="5" r:id="rId4"/>
    <sheet name="Services and Interventions" sheetId="2" r:id="rId5"/>
    <sheet name="Caseload Calculator" sheetId="8" r:id="rId6"/>
    <sheet name="Summary" sheetId="3" r:id="rId7"/>
  </sheets>
  <definedNames>
    <definedName name="_xlnm.Print_Area" localSheetId="5">'Caseload Calculator'!$B$1:$R$21</definedName>
    <definedName name="_xlnm.Print_Area" localSheetId="2">Planning!$B$2:$G$19</definedName>
    <definedName name="_xlnm.Print_Area" localSheetId="4">'Services and Interventions'!$B$2:$G$65</definedName>
    <definedName name="_xlnm.Print_Area" localSheetId="1">'Standard Deductions'!$B$2:$G$27</definedName>
    <definedName name="_xlnm.Print_Area" localSheetId="6">Summary!$C$2:$Y$26</definedName>
    <definedName name="_xlnm.Print_Area" localSheetId="0">'Work Parameters'!$B$1:$G$20</definedName>
    <definedName name="_xlnm.Print_Area" localSheetId="3">'Workload Duties'!$B$2:$G$22</definedName>
  </definedNames>
  <calcPr calcId="152511" concurrentCalc="0"/>
  <extLst>
    <ext xmlns:mx="http://schemas.microsoft.com/office/mac/excel/2008/main" uri="{7523E5D3-25F3-A5E0-1632-64F254C22452}">
      <mx:ArchID Flags="2"/>
    </ext>
  </extLst>
</workbook>
</file>

<file path=xl/calcChain.xml><?xml version="1.0" encoding="utf-8"?>
<calcChain xmlns="http://schemas.openxmlformats.org/spreadsheetml/2006/main">
  <c r="B19" i="5" l="1"/>
  <c r="F20" i="5"/>
  <c r="B22" i="5"/>
  <c r="B16" i="1"/>
  <c r="B18" i="1"/>
  <c r="B20" i="1"/>
  <c r="B16" i="7"/>
  <c r="C21" i="8"/>
  <c r="G9" i="3"/>
  <c r="G3" i="3"/>
  <c r="G6" i="3"/>
  <c r="H22" i="3"/>
  <c r="B24" i="4"/>
  <c r="G15" i="3"/>
  <c r="O15" i="3"/>
  <c r="G16" i="3"/>
  <c r="G17" i="3"/>
  <c r="B62" i="2"/>
  <c r="E63" i="2"/>
  <c r="G18" i="3"/>
  <c r="G20" i="3"/>
  <c r="O20" i="3"/>
  <c r="O23" i="3"/>
  <c r="X22" i="3"/>
  <c r="W15" i="3"/>
  <c r="W16" i="3"/>
  <c r="W17" i="3"/>
  <c r="W18" i="3"/>
  <c r="W19" i="3"/>
  <c r="G4" i="3"/>
  <c r="W22" i="3"/>
  <c r="G5" i="3"/>
  <c r="G10" i="3"/>
  <c r="P22" i="3"/>
  <c r="G19" i="3"/>
  <c r="O19" i="3"/>
  <c r="O22" i="3"/>
  <c r="G22" i="3"/>
  <c r="G21" i="3"/>
  <c r="X21" i="3"/>
  <c r="W20" i="3"/>
  <c r="W26" i="3"/>
  <c r="W25" i="3"/>
  <c r="W24" i="3"/>
  <c r="W23" i="3"/>
  <c r="G25" i="3"/>
  <c r="O17" i="3"/>
  <c r="O25" i="3"/>
  <c r="O21" i="3"/>
  <c r="W21" i="3"/>
  <c r="O18" i="3"/>
  <c r="O16" i="3"/>
  <c r="O26" i="3"/>
  <c r="O24" i="3"/>
  <c r="B65" i="2"/>
  <c r="B19" i="7"/>
  <c r="B27" i="4"/>
  <c r="G23" i="3"/>
  <c r="G24" i="3"/>
  <c r="G26" i="3"/>
  <c r="G11" i="3"/>
  <c r="I21" i="8"/>
  <c r="G21" i="8"/>
  <c r="G7" i="3"/>
  <c r="R8" i="8"/>
  <c r="I8" i="8"/>
  <c r="F8" i="8"/>
  <c r="G12" i="3"/>
  <c r="O8" i="8"/>
  <c r="L8" i="8"/>
</calcChain>
</file>

<file path=xl/sharedStrings.xml><?xml version="1.0" encoding="utf-8"?>
<sst xmlns="http://schemas.openxmlformats.org/spreadsheetml/2006/main" count="178" uniqueCount="143">
  <si>
    <t xml:space="preserve">Standard Deductions </t>
  </si>
  <si>
    <t>SLP</t>
  </si>
  <si>
    <t>School Psychologist</t>
  </si>
  <si>
    <t>Audiologist</t>
  </si>
  <si>
    <t>Occupational Therapist</t>
  </si>
  <si>
    <t>Physical Therapist</t>
  </si>
  <si>
    <t>Weighted Caseload</t>
  </si>
  <si>
    <t>School-aged</t>
  </si>
  <si>
    <t>Multiple Categories</t>
  </si>
  <si>
    <t>ID</t>
  </si>
  <si>
    <t>SLD</t>
  </si>
  <si>
    <t>Disability Category</t>
  </si>
  <si>
    <t>Education Level</t>
  </si>
  <si>
    <t>Workload Duties</t>
  </si>
  <si>
    <t>Planning Time</t>
  </si>
  <si>
    <t>Calculate Likely Time Away From Work</t>
  </si>
  <si>
    <t>Deaf/Blind</t>
  </si>
  <si>
    <t>Hearing Impairment</t>
  </si>
  <si>
    <t>Visual Impairment</t>
  </si>
  <si>
    <t>MD</t>
  </si>
  <si>
    <t>Orthopedic Handicap</t>
  </si>
  <si>
    <t>Emotional Disturbance</t>
  </si>
  <si>
    <t>Intellectual Disability</t>
  </si>
  <si>
    <t>Specific Learning Disability</t>
  </si>
  <si>
    <t>Autism</t>
  </si>
  <si>
    <t>TBI</t>
  </si>
  <si>
    <t>Other Health Impairment</t>
  </si>
  <si>
    <t>Deafness</t>
  </si>
  <si>
    <t>Number of Personal Days I'll Likely Take This Year</t>
  </si>
  <si>
    <t>Number of Sick Days I'll Likely Take This Year</t>
  </si>
  <si>
    <t>Number of Professional Development Days I'll Likely Take This Year</t>
  </si>
  <si>
    <t>Number of Calamity Days I'll Likely Have This Year</t>
  </si>
  <si>
    <t xml:space="preserve">Number of Other Days Away from Work This Year (e.g., jury duty) </t>
  </si>
  <si>
    <t xml:space="preserve">Student, Group, or Instructional Period (provide students' initials) </t>
  </si>
  <si>
    <t>Subtotal: Minutes Needed for Standard Deductions Per Week</t>
  </si>
  <si>
    <t>Subtotal: Minutes Needed for Planning Time Per Week</t>
  </si>
  <si>
    <t>I need this much time (minutes) per week for my workload analysis.</t>
  </si>
  <si>
    <t xml:space="preserve">I need this much time (minutes) per week for supervision activities.  </t>
  </si>
  <si>
    <t xml:space="preserve">Please specify the 'other' standard deduction: </t>
  </si>
  <si>
    <t>I need this much time (minutes) per week to attend and prepare for staff meetings.</t>
  </si>
  <si>
    <t xml:space="preserve">I need this much time (minutes) per week for my lunch (per my employment contract). </t>
  </si>
  <si>
    <t xml:space="preserve">I need this much time (minutes) per week to design work for my students: </t>
  </si>
  <si>
    <t>I need this much time (minutes) per  4 week period for documentation for individual students (NOT related to planning time):</t>
  </si>
  <si>
    <t>I need this much time (minutes) per 4 week period for third party billing requirements:</t>
  </si>
  <si>
    <t>I need this much time (minutes) per 4 week period for screenings:</t>
  </si>
  <si>
    <t>The number of days I am contracted to work per year.</t>
  </si>
  <si>
    <t>After considering my likely absences, the average number of minutes I am available to work per 4 week period.</t>
  </si>
  <si>
    <t>After considering my likely absences, the number of days I am actually able to work per year.</t>
  </si>
  <si>
    <t>Number of Children with Disabilities</t>
  </si>
  <si>
    <t>Disability Category: School-aged</t>
  </si>
  <si>
    <t>Speech-Language</t>
  </si>
  <si>
    <t>All Other Categories</t>
  </si>
  <si>
    <t>All Categories</t>
  </si>
  <si>
    <t>Enter Number of Children: Case Coordination</t>
  </si>
  <si>
    <t>Enter Number of Children: Specially Designed Instruction per Instructional Period</t>
  </si>
  <si>
    <t>Age Category</t>
  </si>
  <si>
    <r>
      <t xml:space="preserve">Caseload Calculator For Preschool and School-aged Service Providers Serving </t>
    </r>
    <r>
      <rPr>
        <b/>
        <u/>
        <sz val="20"/>
        <color theme="1"/>
        <rFont val="Calibri"/>
        <family val="2"/>
        <scheme val="minor"/>
      </rPr>
      <t>Mixed</t>
    </r>
    <r>
      <rPr>
        <b/>
        <sz val="20"/>
        <color theme="1"/>
        <rFont val="Calibri"/>
        <scheme val="minor"/>
      </rPr>
      <t xml:space="preserve"> </t>
    </r>
    <r>
      <rPr>
        <b/>
        <u/>
        <sz val="20"/>
        <color theme="1"/>
        <rFont val="Calibri"/>
        <family val="2"/>
        <scheme val="minor"/>
      </rPr>
      <t>Caseloads</t>
    </r>
  </si>
  <si>
    <t xml:space="preserve">I need this much time (minutes) per week to transition between students and/or settings (e.g., setup/tear down of equipment, cleanup of materials, transition in/out of the building). </t>
  </si>
  <si>
    <t xml:space="preserve">I need this much time (minutes) per week to travel between between buildings or jobsites.  </t>
  </si>
  <si>
    <t xml:space="preserve">I need this much time (minutes) per week for 'other' standard deductions (e.g., administrative tasks, strategic planning). </t>
  </si>
  <si>
    <t>I need this much time (minutes) per week for conferencing and team planning:</t>
  </si>
  <si>
    <t>I need this much time (minutes) per week for collaborative planning for the development of lesson plans:</t>
  </si>
  <si>
    <t>I need this much time (minutes) per week for ongoing professional development and shared learning:</t>
  </si>
  <si>
    <t>I need this much time (minutes) per 4 week period for conferences/meetings (NOT related to planning time):</t>
  </si>
  <si>
    <t xml:space="preserve">I need this much time (minutes) per 4 week period for 'other' workload duties (please specify): </t>
  </si>
  <si>
    <t>Subtotal: Minutes Needed for Direct and Indirect Services Per 4 Week Period</t>
  </si>
  <si>
    <t xml:space="preserve">I need this much time (minutes) per week to complete school duties (e.g., cafeteria monitor, mentoring novices, PTA representative). </t>
  </si>
  <si>
    <t>Work Parameters</t>
  </si>
  <si>
    <t>Direct and Indirect Services and Interventions</t>
  </si>
  <si>
    <t>PreK-aged</t>
  </si>
  <si>
    <r>
      <t xml:space="preserve">I need this much time (minutes) per week </t>
    </r>
    <r>
      <rPr>
        <b/>
        <sz val="14"/>
        <color theme="1"/>
        <rFont val="Calibri"/>
        <scheme val="minor"/>
      </rPr>
      <t>for preparation and delivery of Tier 1 response-to-intervention (preventative services) and associated professional development activities</t>
    </r>
    <r>
      <rPr>
        <b/>
        <sz val="14"/>
        <color theme="1"/>
        <rFont val="Calibri"/>
        <scheme val="minor"/>
      </rPr>
      <t xml:space="preserve">.  </t>
    </r>
  </si>
  <si>
    <r>
      <t>After conducting a time study, enter in the time you need for each activity. You may also use reasonable standard values to calculate the needed time. Insert times as minutes</t>
    </r>
    <r>
      <rPr>
        <sz val="14"/>
        <color theme="1"/>
        <rFont val="Calibri"/>
        <scheme val="minor"/>
      </rPr>
      <t xml:space="preserve"> per </t>
    </r>
    <r>
      <rPr>
        <sz val="14"/>
        <color theme="1"/>
        <rFont val="Calibri"/>
        <scheme val="minor"/>
      </rPr>
      <t>week.</t>
    </r>
  </si>
  <si>
    <t>Intervention Specialist Serving Children in Both School/Grade Level Categories</t>
  </si>
  <si>
    <r>
      <t xml:space="preserve">The </t>
    </r>
    <r>
      <rPr>
        <sz val="14"/>
        <color theme="1"/>
        <rFont val="Calibri"/>
        <scheme val="minor"/>
      </rPr>
      <t>number of hours</t>
    </r>
    <r>
      <rPr>
        <sz val="14"/>
        <color theme="1"/>
        <rFont val="Calibri"/>
        <family val="2"/>
        <scheme val="minor"/>
      </rPr>
      <t xml:space="preserve"> </t>
    </r>
    <r>
      <rPr>
        <sz val="14"/>
        <color theme="1"/>
        <rFont val="Calibri"/>
        <scheme val="minor"/>
      </rPr>
      <t>in</t>
    </r>
    <r>
      <rPr>
        <sz val="14"/>
        <color theme="1"/>
        <rFont val="Calibri"/>
        <family val="2"/>
        <scheme val="minor"/>
      </rPr>
      <t xml:space="preserve"> my workday (counting lunch). </t>
    </r>
  </si>
  <si>
    <t>Minutes Needed for Workload Duties Per Week</t>
  </si>
  <si>
    <t>Minutes Needed Per Week</t>
  </si>
  <si>
    <t xml:space="preserve">Summary: My Contract </t>
  </si>
  <si>
    <t>Summary: My Availability to Work</t>
  </si>
  <si>
    <t xml:space="preserve">The actual number of minutes per week devoted to standard deductions.  </t>
  </si>
  <si>
    <t xml:space="preserve">The actual number of minutes per week devoted to planning time. </t>
  </si>
  <si>
    <t xml:space="preserve">The actual number of minutes per week devoted to workload duties. </t>
  </si>
  <si>
    <t>The actual number of minutes per week devoted to services and interventions</t>
  </si>
  <si>
    <t xml:space="preserve">The total number of hours per week I would need to work to complete my assigned workload. </t>
  </si>
  <si>
    <t>The total number of minutes per week I would need to work to complete my assigned workload.</t>
  </si>
  <si>
    <t>The total number of minutes per 4 week period I would need to work to complete my assigned workload.</t>
  </si>
  <si>
    <t>I need this much time (minutes) per 4 week period to complete evaluations and assessments:</t>
  </si>
  <si>
    <r>
      <t>After conducting a time study, enter in the time you need for each activity. You may also use reasonable standard values to calculate the needed time. Insert times as minutes needed</t>
    </r>
    <r>
      <rPr>
        <sz val="14"/>
        <color theme="1"/>
        <rFont val="Calibri"/>
        <scheme val="minor"/>
      </rPr>
      <t xml:space="preserve"> per 4 week period of time (i.e., 20 consecutive school days).</t>
    </r>
  </si>
  <si>
    <t>Minutes per 4 week period           (i.e., 20 consecutive school days)</t>
  </si>
  <si>
    <t xml:space="preserve">The number of 4 week periods in my contract (if full time). </t>
  </si>
  <si>
    <t>The number of minutes I am contracted to work per 4 week period (if full time).</t>
  </si>
  <si>
    <t>After considering my likely absences, the average number of days I am available to work per 4 week period (i.e., 20 consecutive school days) if full time.</t>
  </si>
  <si>
    <t>Total Minutes Available to Work Per Year</t>
  </si>
  <si>
    <t>Total Days Available to Work Per Year</t>
  </si>
  <si>
    <t>Number of Minutes Needed Per Contract for Standard Deducations</t>
  </si>
  <si>
    <t>Number of Minutes Needed Per Contract for Planning</t>
  </si>
  <si>
    <t>Number of Minutes Needed Per Contract for Workload Duties</t>
  </si>
  <si>
    <t>Number of Minutes Needed Per Contract for Services and Interventions</t>
  </si>
  <si>
    <t xml:space="preserve">After considering my likely absences, the number of weeks I am able to work per school year. </t>
  </si>
  <si>
    <t>Number of Weeks I'm Actually Available to Work a Year</t>
  </si>
  <si>
    <t xml:space="preserve">The actual number of minutes per 4 week period devoted to standard deductions.  </t>
  </si>
  <si>
    <t xml:space="preserve">Summary: My Monthly Workload  </t>
  </si>
  <si>
    <t xml:space="preserve">Summary: My Weekly Workload  </t>
  </si>
  <si>
    <t xml:space="preserve">The actual number of minutes per 4 week period of time devoted to planning time. </t>
  </si>
  <si>
    <t xml:space="preserve">The actual number of minutes per 4 week period of time devoted to workload duties. </t>
  </si>
  <si>
    <t>The actual number of minutes per 4 week period of time devoted to services and interventions</t>
  </si>
  <si>
    <t xml:space="preserve">The total number of hours per 4 week period of time I would need to work to complete my assigned workload. </t>
  </si>
  <si>
    <t xml:space="preserve">Summary: My Yearly Workload  </t>
  </si>
  <si>
    <t xml:space="preserve">The actual number of minutes per year devoted to standard deductions.  </t>
  </si>
  <si>
    <t xml:space="preserve">The actual number of minutes per year devoted to workload duties. </t>
  </si>
  <si>
    <t xml:space="preserve">The actual number of minutes per year devoted to planning time. </t>
  </si>
  <si>
    <t>The actual number of minutes per year devoted to services and interventions</t>
  </si>
  <si>
    <t xml:space="preserve">The total number of hours per year I would need to work to complete my assigned workload. </t>
  </si>
  <si>
    <t>The total number of minutes per year I would need to work to complete my assigned workload.</t>
  </si>
  <si>
    <t xml:space="preserve">The number of weeks in my contract (if full time). </t>
  </si>
  <si>
    <t xml:space="preserve">Percentage of my workload devoted to standard deductions. </t>
  </si>
  <si>
    <t xml:space="preserve">Percentage of my workload devoted to planning. </t>
  </si>
  <si>
    <t xml:space="preserve">Percentage of my workload devoted to workload duties. </t>
  </si>
  <si>
    <t xml:space="preserve">Percentage of my workload devoted to services and interventions. </t>
  </si>
  <si>
    <t>/20 days</t>
  </si>
  <si>
    <t>/5 days</t>
  </si>
  <si>
    <t xml:space="preserve">The total number of days per week needed to complete my assigned workload (considering my expected absences). </t>
  </si>
  <si>
    <t xml:space="preserve">The total number of days per 4 week period of time needed to complete my assigned workload (considering my expected absences). </t>
  </si>
  <si>
    <t xml:space="preserve">The total number of days per 4 week period of time needed to complete my assigned workload (with no absences). </t>
  </si>
  <si>
    <t xml:space="preserve">The total  number of days per week needed to complete my assigned workload (with no absences). </t>
  </si>
  <si>
    <t xml:space="preserve">The total number of days per year needed to complete my assigned workload (considering my expected absences). </t>
  </si>
  <si>
    <t>The total number of days in a year I would need to work to complete my assigned workload (with no absences).</t>
  </si>
  <si>
    <t>days</t>
  </si>
  <si>
    <t>I need this much time (minutes) per 4 week period for secondary transition assessment, planning and services:</t>
  </si>
  <si>
    <t xml:space="preserve">Number of 4 Week Periods in My Contract (if I was full time). </t>
  </si>
  <si>
    <t>Number of Days I'm Contracted to Work This Year</t>
  </si>
  <si>
    <t xml:space="preserve">Number of Hours in My Workday (counting lunch) </t>
  </si>
  <si>
    <t>Number of Days I'm Contracted to Work Each Week</t>
  </si>
  <si>
    <t>Number of Weeks I'm Contracted to Work Each Year</t>
  </si>
  <si>
    <r>
      <t xml:space="preserve">Estimate how many days you expect to be away from work this year. You can input part-day absences as well (e.g., .25, .33, .50, .75). Look at trends in your absences over time.  
</t>
    </r>
    <r>
      <rPr>
        <b/>
        <sz val="14"/>
        <color theme="1"/>
        <rFont val="Calibri"/>
        <scheme val="minor"/>
      </rPr>
      <t xml:space="preserve">Enter 0 (zero) if a qualified substitute will be hired to replace you during your absences. </t>
    </r>
  </si>
  <si>
    <t xml:space="preserve">Review your employment contract for this information. 
You may enter fractions of a day (e.g., .25, .33, .5, .75), if needed. </t>
  </si>
  <si>
    <t xml:space="preserve">Please specify 'other days away' </t>
  </si>
  <si>
    <t>I need this much time (minutes) per week for progess documentation, reporting and evaluation of student progress:</t>
  </si>
  <si>
    <t>Subtotal: Minutes Needed for Workload Duties Per 4 Week Period 
(For Full Time Only)</t>
  </si>
  <si>
    <t>Orientation/Mobility Instructor</t>
  </si>
  <si>
    <r>
      <t xml:space="preserve">Determine your weighted caseload by filling in the table that corresponds to your profession.  Ensure that you do not exceed the maximum caseload you are permitted to carry by Ohio Administrative Code 3301-51-09(I)(2-3). This calculator should only be used by providers with </t>
    </r>
    <r>
      <rPr>
        <b/>
        <sz val="12"/>
        <color theme="1"/>
        <rFont val="Calibri"/>
        <family val="2"/>
        <scheme val="minor"/>
      </rPr>
      <t>mixed</t>
    </r>
    <r>
      <rPr>
        <sz val="12"/>
        <color theme="1"/>
        <rFont val="Calibri"/>
        <family val="2"/>
        <scheme val="minor"/>
      </rPr>
      <t xml:space="preserve"> caseloads. </t>
    </r>
  </si>
  <si>
    <r>
      <rPr>
        <b/>
        <i/>
        <sz val="12"/>
        <color rgb="FF000000"/>
        <rFont val="Calibri"/>
        <family val="2"/>
        <scheme val="minor"/>
      </rPr>
      <t>Grade Level</t>
    </r>
    <r>
      <rPr>
        <i/>
        <sz val="12"/>
        <color rgb="FF000000"/>
        <rFont val="Calibri"/>
        <family val="2"/>
        <scheme val="minor"/>
      </rPr>
      <t>: Elementary, Middle or Junior High</t>
    </r>
  </si>
  <si>
    <r>
      <rPr>
        <b/>
        <i/>
        <sz val="11"/>
        <color theme="1"/>
        <rFont val="Calibri"/>
        <family val="2"/>
        <scheme val="minor"/>
      </rPr>
      <t>Grade Level:</t>
    </r>
    <r>
      <rPr>
        <i/>
        <sz val="11"/>
        <color theme="1"/>
        <rFont val="Calibri"/>
        <family val="2"/>
        <scheme val="minor"/>
      </rPr>
      <t xml:space="preserve"> High School</t>
    </r>
  </si>
  <si>
    <t>Any Disability Category: PreK-aged</t>
  </si>
</sst>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20"/>
      <color theme="1"/>
      <name val="Calibri"/>
      <scheme val="minor"/>
    </font>
    <font>
      <sz val="20"/>
      <color theme="1"/>
      <name val="Calibri"/>
      <scheme val="minor"/>
    </font>
    <font>
      <sz val="22"/>
      <color theme="1"/>
      <name val="Wingdings"/>
    </font>
    <font>
      <sz val="10"/>
      <color theme="1"/>
      <name val="Calibri"/>
      <scheme val="minor"/>
    </font>
    <font>
      <b/>
      <sz val="24"/>
      <color theme="1"/>
      <name val="Calibri"/>
      <scheme val="minor"/>
    </font>
    <font>
      <sz val="24"/>
      <color theme="1"/>
      <name val="Calibri"/>
      <scheme val="minor"/>
    </font>
    <font>
      <sz val="12"/>
      <color rgb="FF000000"/>
      <name val="Calibri"/>
      <family val="2"/>
      <scheme val="minor"/>
    </font>
    <font>
      <sz val="20"/>
      <color theme="1"/>
      <name val="Calibri"/>
      <family val="2"/>
      <scheme val="minor"/>
    </font>
    <font>
      <sz val="12"/>
      <color rgb="FFFF0000"/>
      <name val="Calibri"/>
      <family val="2"/>
      <scheme val="minor"/>
    </font>
    <font>
      <b/>
      <sz val="14"/>
      <color theme="1"/>
      <name val="Calibri"/>
      <scheme val="minor"/>
    </font>
    <font>
      <sz val="14"/>
      <color theme="1"/>
      <name val="Calibri"/>
      <scheme val="minor"/>
    </font>
    <font>
      <b/>
      <sz val="14"/>
      <color rgb="FF000000"/>
      <name val="Calibri"/>
      <scheme val="minor"/>
    </font>
    <font>
      <b/>
      <sz val="14"/>
      <color theme="1"/>
      <name val="Calibri"/>
      <family val="2"/>
      <scheme val="minor"/>
    </font>
    <font>
      <sz val="14"/>
      <color theme="1"/>
      <name val="Calibri"/>
      <family val="2"/>
      <scheme val="minor"/>
    </font>
    <font>
      <b/>
      <sz val="20"/>
      <color theme="1"/>
      <name val="Calibri"/>
      <family val="2"/>
      <scheme val="minor"/>
    </font>
    <font>
      <b/>
      <u/>
      <sz val="20"/>
      <color theme="1"/>
      <name val="Calibri"/>
      <family val="2"/>
      <scheme val="minor"/>
    </font>
    <font>
      <b/>
      <sz val="14"/>
      <color rgb="FF000000"/>
      <name val="Calibri"/>
      <family val="2"/>
      <scheme val="minor"/>
    </font>
    <font>
      <sz val="12"/>
      <color theme="1"/>
      <name val="Calibri"/>
      <family val="2"/>
      <scheme val="minor"/>
    </font>
    <font>
      <b/>
      <sz val="18"/>
      <color theme="1"/>
      <name val="Calibri"/>
      <family val="2"/>
      <scheme val="minor"/>
    </font>
    <font>
      <b/>
      <sz val="20"/>
      <color rgb="FF000000"/>
      <name val="Calibri"/>
      <family val="2"/>
      <scheme val="minor"/>
    </font>
    <font>
      <b/>
      <sz val="16"/>
      <color theme="1"/>
      <name val="Calibri"/>
      <family val="2"/>
      <scheme val="minor"/>
    </font>
    <font>
      <sz val="16"/>
      <color theme="1"/>
      <name val="Calibri"/>
      <family val="2"/>
      <scheme val="minor"/>
    </font>
    <font>
      <b/>
      <sz val="16"/>
      <color rgb="FF000000"/>
      <name val="Calibri"/>
      <family val="2"/>
      <scheme val="minor"/>
    </font>
    <font>
      <b/>
      <sz val="22"/>
      <color theme="1"/>
      <name val="Calibri"/>
      <family val="2"/>
      <scheme val="minor"/>
    </font>
    <font>
      <b/>
      <sz val="10"/>
      <color theme="1"/>
      <name val="Calibri"/>
      <family val="2"/>
      <scheme val="minor"/>
    </font>
    <font>
      <i/>
      <sz val="12"/>
      <color theme="1"/>
      <name val="Calibri"/>
      <family val="2"/>
      <scheme val="minor"/>
    </font>
    <font>
      <i/>
      <sz val="12"/>
      <color rgb="FF000000"/>
      <name val="Calibri"/>
      <family val="2"/>
      <scheme val="minor"/>
    </font>
    <font>
      <i/>
      <sz val="10"/>
      <color rgb="FF000000"/>
      <name val="Calibri"/>
      <family val="2"/>
      <scheme val="minor"/>
    </font>
    <font>
      <b/>
      <i/>
      <sz val="12"/>
      <color rgb="FF000000"/>
      <name val="Calibri"/>
      <family val="2"/>
      <scheme val="minor"/>
    </font>
    <font>
      <i/>
      <sz val="11"/>
      <color theme="1"/>
      <name val="Calibri"/>
      <family val="2"/>
      <scheme val="minor"/>
    </font>
    <font>
      <b/>
      <i/>
      <sz val="11"/>
      <color theme="1"/>
      <name val="Calibri"/>
      <family val="2"/>
      <scheme val="minor"/>
    </font>
    <font>
      <b/>
      <sz val="18"/>
      <color rgb="FF000000"/>
      <name val="Calibri"/>
      <family val="2"/>
      <scheme val="minor"/>
    </font>
  </fonts>
  <fills count="25">
    <fill>
      <patternFill patternType="none"/>
    </fill>
    <fill>
      <patternFill patternType="gray125"/>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8DB4E2"/>
        <bgColor rgb="FF000000"/>
      </patternFill>
    </fill>
    <fill>
      <patternFill patternType="solid">
        <fgColor theme="1"/>
        <bgColor indexed="64"/>
      </patternFill>
    </fill>
    <fill>
      <patternFill patternType="solid">
        <fgColor theme="2" tint="-0.24994659260841701"/>
        <bgColor indexed="64"/>
      </patternFill>
    </fill>
    <fill>
      <patternFill patternType="solid">
        <fgColor theme="2" tint="-9.9948118533890809E-2"/>
        <bgColor indexed="64"/>
      </patternFill>
    </fill>
    <fill>
      <patternFill patternType="solid">
        <fgColor theme="3" tint="0.59996337778862885"/>
        <bgColor indexed="64"/>
      </patternFill>
    </fill>
    <fill>
      <patternFill patternType="solid">
        <fgColor theme="3" tint="0.59999389629810485"/>
        <bgColor rgb="FF000000"/>
      </patternFill>
    </fill>
    <fill>
      <patternFill patternType="solid">
        <fgColor theme="2" tint="-9.9978637043366805E-2"/>
        <bgColor indexed="64"/>
      </patternFill>
    </fill>
    <fill>
      <patternFill patternType="solid">
        <fgColor theme="2" tint="-0.249977111117893"/>
        <bgColor indexed="64"/>
      </patternFill>
    </fill>
    <fill>
      <patternFill patternType="solid">
        <fgColor theme="3" tint="0.79998168889431442"/>
        <bgColor rgb="FF000000"/>
      </patternFill>
    </fill>
    <fill>
      <patternFill patternType="solid">
        <fgColor theme="4" tint="0.79998168889431442"/>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medium">
        <color indexed="64"/>
      </bottom>
      <diagonal/>
    </border>
    <border>
      <left/>
      <right style="medium">
        <color auto="1"/>
      </right>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thin">
        <color auto="1"/>
      </left>
      <right/>
      <top style="thin">
        <color indexed="64"/>
      </top>
      <bottom style="medium">
        <color indexed="64"/>
      </bottom>
      <diagonal/>
    </border>
    <border>
      <left/>
      <right style="medium">
        <color auto="1"/>
      </right>
      <top style="thin">
        <color indexed="64"/>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medium">
        <color indexed="64"/>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style="medium">
        <color auto="1"/>
      </bottom>
      <diagonal/>
    </border>
    <border>
      <left style="thin">
        <color auto="1"/>
      </left>
      <right style="medium">
        <color indexed="64"/>
      </right>
      <top/>
      <bottom style="medium">
        <color auto="1"/>
      </bottom>
      <diagonal/>
    </border>
    <border>
      <left style="medium">
        <color indexed="64"/>
      </left>
      <right style="thin">
        <color auto="1"/>
      </right>
      <top/>
      <bottom/>
      <diagonal/>
    </border>
    <border>
      <left style="medium">
        <color indexed="64"/>
      </left>
      <right/>
      <top/>
      <bottom style="medium">
        <color indexed="64"/>
      </bottom>
      <diagonal/>
    </border>
    <border>
      <left/>
      <right/>
      <top/>
      <bottom style="medium">
        <color indexed="64"/>
      </bottom>
      <diagonal/>
    </border>
    <border>
      <left/>
      <right style="thin">
        <color auto="1"/>
      </right>
      <top style="medium">
        <color indexed="64"/>
      </top>
      <bottom style="medium">
        <color indexed="64"/>
      </bottom>
      <diagonal/>
    </border>
  </borders>
  <cellStyleXfs count="21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9" fontId="21" fillId="0" borderId="0" applyFont="0" applyFill="0" applyBorder="0" applyAlignment="0" applyProtection="0"/>
  </cellStyleXfs>
  <cellXfs count="408">
    <xf numFmtId="0" fontId="0" fillId="0" borderId="0" xfId="0"/>
    <xf numFmtId="0" fontId="0" fillId="0" borderId="0" xfId="0" applyAlignment="1">
      <alignment wrapText="1"/>
    </xf>
    <xf numFmtId="0" fontId="0" fillId="7" borderId="0" xfId="0" applyFill="1"/>
    <xf numFmtId="0" fontId="1" fillId="7" borderId="0" xfId="0" applyFont="1" applyFill="1" applyBorder="1" applyAlignment="1">
      <alignment horizontal="center" vertical="center"/>
    </xf>
    <xf numFmtId="0" fontId="0" fillId="7" borderId="0" xfId="0" applyFill="1" applyBorder="1"/>
    <xf numFmtId="0" fontId="4" fillId="7" borderId="0" xfId="0" applyFont="1" applyFill="1" applyBorder="1" applyAlignment="1">
      <alignment vertical="center"/>
    </xf>
    <xf numFmtId="0" fontId="0" fillId="7" borderId="0" xfId="0" applyFont="1" applyFill="1" applyBorder="1" applyAlignment="1">
      <alignment vertical="center" wrapText="1"/>
    </xf>
    <xf numFmtId="0" fontId="7" fillId="7" borderId="0" xfId="0" applyFont="1" applyFill="1" applyAlignment="1">
      <alignment vertical="center" wrapText="1"/>
    </xf>
    <xf numFmtId="0" fontId="4" fillId="7" borderId="0" xfId="0" applyFont="1" applyFill="1" applyAlignment="1">
      <alignment vertical="center"/>
    </xf>
    <xf numFmtId="0" fontId="0" fillId="7" borderId="0" xfId="0" applyFill="1" applyAlignment="1">
      <alignment wrapText="1"/>
    </xf>
    <xf numFmtId="0" fontId="11" fillId="7" borderId="0" xfId="0" applyFont="1" applyFill="1" applyAlignment="1">
      <alignment horizontal="center" vertical="center"/>
    </xf>
    <xf numFmtId="0" fontId="0" fillId="7" borderId="0" xfId="0" applyFill="1" applyAlignment="1">
      <alignment horizontal="center" wrapText="1"/>
    </xf>
    <xf numFmtId="0" fontId="1" fillId="7" borderId="0" xfId="0" applyFont="1" applyFill="1" applyBorder="1" applyAlignment="1">
      <alignment horizontal="center" vertical="center" wrapText="1"/>
    </xf>
    <xf numFmtId="0" fontId="0" fillId="7" borderId="0" xfId="0" applyFill="1" applyBorder="1" applyAlignment="1">
      <alignment horizontal="center"/>
    </xf>
    <xf numFmtId="0" fontId="0" fillId="7" borderId="0" xfId="0" applyFill="1" applyBorder="1" applyAlignment="1">
      <alignment horizontal="center" wrapText="1"/>
    </xf>
    <xf numFmtId="0" fontId="0" fillId="7" borderId="0" xfId="0" applyFill="1" applyBorder="1" applyAlignment="1">
      <alignment horizontal="center" vertical="center" wrapText="1"/>
    </xf>
    <xf numFmtId="0" fontId="1" fillId="7" borderId="0" xfId="0" applyFont="1" applyFill="1" applyBorder="1" applyAlignment="1">
      <alignment horizontal="center"/>
    </xf>
    <xf numFmtId="0" fontId="12" fillId="7" borderId="0" xfId="0" applyFont="1" applyFill="1"/>
    <xf numFmtId="0" fontId="12" fillId="7" borderId="0" xfId="0" applyFont="1" applyFill="1" applyAlignment="1">
      <alignment wrapText="1"/>
    </xf>
    <xf numFmtId="0" fontId="6" fillId="7" borderId="0" xfId="0" applyFont="1" applyFill="1" applyBorder="1" applyAlignment="1">
      <alignment horizontal="left" vertical="center" wrapText="1"/>
    </xf>
    <xf numFmtId="0" fontId="0" fillId="7" borderId="44" xfId="0" applyFill="1" applyBorder="1"/>
    <xf numFmtId="0" fontId="0" fillId="7" borderId="45" xfId="0" applyFill="1" applyBorder="1"/>
    <xf numFmtId="0" fontId="30" fillId="10" borderId="1" xfId="0" applyFont="1" applyFill="1" applyBorder="1" applyAlignment="1">
      <alignment horizontal="center" vertical="center"/>
    </xf>
    <xf numFmtId="0" fontId="29" fillId="10" borderId="1" xfId="0" applyFont="1" applyFill="1" applyBorder="1" applyAlignment="1">
      <alignment horizontal="center" vertical="center" wrapText="1"/>
    </xf>
    <xf numFmtId="0" fontId="5" fillId="0" borderId="0" xfId="0" applyFont="1" applyBorder="1" applyAlignment="1" applyProtection="1">
      <alignment horizontal="center" vertical="center" wrapText="1"/>
      <protection hidden="1"/>
    </xf>
    <xf numFmtId="0" fontId="0" fillId="7" borderId="0" xfId="0" applyFill="1" applyProtection="1">
      <protection hidden="1"/>
    </xf>
    <xf numFmtId="2" fontId="13" fillId="7" borderId="0" xfId="0" applyNumberFormat="1" applyFont="1" applyFill="1" applyBorder="1" applyAlignment="1" applyProtection="1">
      <alignment horizontal="center" vertical="center" wrapText="1"/>
      <protection hidden="1"/>
    </xf>
    <xf numFmtId="0" fontId="0" fillId="7" borderId="0" xfId="0" applyFill="1" applyAlignment="1" applyProtection="1">
      <alignment wrapText="1"/>
      <protection hidden="1"/>
    </xf>
    <xf numFmtId="0" fontId="5" fillId="0" borderId="0" xfId="0" applyFont="1" applyBorder="1" applyAlignment="1" applyProtection="1">
      <alignment horizontal="center" vertical="center"/>
      <protection hidden="1"/>
    </xf>
    <xf numFmtId="2" fontId="13" fillId="7" borderId="0" xfId="0" applyNumberFormat="1" applyFont="1" applyFill="1" applyBorder="1" applyAlignment="1" applyProtection="1">
      <alignment horizontal="center" vertical="center"/>
      <protection hidden="1"/>
    </xf>
    <xf numFmtId="2" fontId="13" fillId="7" borderId="0" xfId="0" applyNumberFormat="1" applyFont="1" applyFill="1" applyBorder="1" applyAlignment="1" applyProtection="1">
      <alignment horizontal="center"/>
      <protection hidden="1"/>
    </xf>
    <xf numFmtId="0" fontId="17" fillId="7" borderId="0" xfId="0" applyFont="1" applyFill="1" applyBorder="1" applyAlignment="1" applyProtection="1">
      <alignment horizontal="left" vertical="center" wrapText="1"/>
      <protection hidden="1"/>
    </xf>
    <xf numFmtId="0" fontId="0" fillId="7" borderId="0" xfId="0" applyFill="1" applyBorder="1" applyProtection="1">
      <protection hidden="1"/>
    </xf>
    <xf numFmtId="0" fontId="17" fillId="0" borderId="0" xfId="0" applyFont="1" applyFill="1" applyBorder="1" applyAlignment="1" applyProtection="1">
      <alignment horizontal="center" vertical="center" wrapText="1"/>
      <protection hidden="1"/>
    </xf>
    <xf numFmtId="2" fontId="16" fillId="7" borderId="0" xfId="0" applyNumberFormat="1" applyFont="1" applyFill="1" applyBorder="1" applyAlignment="1" applyProtection="1">
      <alignment horizontal="center" vertical="center" wrapText="1"/>
      <protection hidden="1"/>
    </xf>
    <xf numFmtId="2" fontId="16" fillId="7" borderId="0" xfId="0" applyNumberFormat="1" applyFont="1" applyFill="1" applyBorder="1" applyAlignment="1" applyProtection="1">
      <alignment horizontal="center" vertical="center"/>
      <protection hidden="1"/>
    </xf>
    <xf numFmtId="0" fontId="0" fillId="7" borderId="0" xfId="0" applyFill="1" applyAlignment="1" applyProtection="1">
      <protection hidden="1"/>
    </xf>
    <xf numFmtId="9" fontId="16" fillId="7" borderId="0" xfId="211" applyFont="1" applyFill="1" applyBorder="1" applyAlignment="1" applyProtection="1">
      <alignment horizontal="center" vertical="center"/>
      <protection hidden="1"/>
    </xf>
    <xf numFmtId="9" fontId="16" fillId="7" borderId="0" xfId="211" applyFont="1" applyFill="1" applyBorder="1" applyAlignment="1" applyProtection="1">
      <alignment horizontal="center" vertical="center" wrapText="1"/>
      <protection hidden="1"/>
    </xf>
    <xf numFmtId="0" fontId="1" fillId="7" borderId="44" xfId="0" applyFont="1" applyFill="1" applyBorder="1" applyAlignment="1">
      <alignment horizontal="center" vertical="center" wrapText="1"/>
    </xf>
    <xf numFmtId="0" fontId="1" fillId="7" borderId="45" xfId="0" applyFont="1" applyFill="1" applyBorder="1" applyAlignment="1">
      <alignment horizontal="center" vertical="center" wrapText="1"/>
    </xf>
    <xf numFmtId="0" fontId="29" fillId="6" borderId="30" xfId="0" applyFont="1" applyFill="1" applyBorder="1" applyAlignment="1">
      <alignment wrapText="1"/>
    </xf>
    <xf numFmtId="0" fontId="29" fillId="6" borderId="43" xfId="0" applyFont="1" applyFill="1" applyBorder="1" applyAlignment="1">
      <alignment wrapText="1"/>
    </xf>
    <xf numFmtId="0" fontId="29" fillId="6" borderId="43" xfId="0" applyFont="1" applyFill="1" applyBorder="1" applyAlignment="1">
      <alignment vertical="center" wrapText="1"/>
    </xf>
    <xf numFmtId="0" fontId="29" fillId="6" borderId="49" xfId="0" applyFont="1" applyFill="1" applyBorder="1" applyAlignment="1">
      <alignment vertical="center" wrapText="1"/>
    </xf>
    <xf numFmtId="0" fontId="29" fillId="6" borderId="53" xfId="0" applyFont="1" applyFill="1" applyBorder="1" applyAlignment="1">
      <alignment horizontal="left" vertical="center" wrapText="1"/>
    </xf>
    <xf numFmtId="0" fontId="29" fillId="4" borderId="43" xfId="0" applyFont="1" applyFill="1" applyBorder="1" applyAlignment="1">
      <alignment horizontal="center" vertical="center"/>
    </xf>
    <xf numFmtId="0" fontId="29" fillId="4" borderId="52" xfId="0" applyFont="1" applyFill="1" applyBorder="1" applyAlignment="1">
      <alignment horizontal="center" vertical="center" wrapText="1"/>
    </xf>
    <xf numFmtId="0" fontId="29" fillId="4" borderId="49" xfId="0" applyFont="1" applyFill="1" applyBorder="1" applyAlignment="1">
      <alignment vertical="center"/>
    </xf>
    <xf numFmtId="0" fontId="29" fillId="4" borderId="27" xfId="0" applyFont="1" applyFill="1" applyBorder="1"/>
    <xf numFmtId="0" fontId="29" fillId="2" borderId="43" xfId="0" applyFont="1" applyFill="1" applyBorder="1" applyAlignment="1">
      <alignment horizontal="center" vertical="center"/>
    </xf>
    <xf numFmtId="0" fontId="29" fillId="2" borderId="52" xfId="0" applyFont="1" applyFill="1" applyBorder="1" applyAlignment="1">
      <alignment horizontal="center" vertical="center" wrapText="1"/>
    </xf>
    <xf numFmtId="0" fontId="29" fillId="2" borderId="49" xfId="0" applyFont="1" applyFill="1" applyBorder="1" applyAlignment="1">
      <alignment vertical="center"/>
    </xf>
    <xf numFmtId="0" fontId="29" fillId="2" borderId="27" xfId="0" applyFont="1" applyFill="1" applyBorder="1"/>
    <xf numFmtId="0" fontId="29" fillId="3" borderId="43" xfId="0" applyFont="1" applyFill="1" applyBorder="1" applyAlignment="1">
      <alignment horizontal="center" vertical="center"/>
    </xf>
    <xf numFmtId="0" fontId="29" fillId="3" borderId="52" xfId="0" applyFont="1" applyFill="1" applyBorder="1" applyAlignment="1">
      <alignment horizontal="center" vertical="center" wrapText="1"/>
    </xf>
    <xf numFmtId="0" fontId="29" fillId="3" borderId="49" xfId="0" applyFont="1" applyFill="1" applyBorder="1" applyAlignment="1">
      <alignment vertical="center"/>
    </xf>
    <xf numFmtId="0" fontId="29" fillId="3" borderId="27" xfId="0" applyFont="1" applyFill="1" applyBorder="1"/>
    <xf numFmtId="0" fontId="29" fillId="5" borderId="43" xfId="0" applyFont="1" applyFill="1" applyBorder="1" applyAlignment="1">
      <alignment horizontal="center" vertical="center"/>
    </xf>
    <xf numFmtId="0" fontId="29" fillId="5" borderId="52" xfId="0" applyFont="1" applyFill="1" applyBorder="1" applyAlignment="1">
      <alignment horizontal="center" vertical="center" wrapText="1"/>
    </xf>
    <xf numFmtId="0" fontId="29" fillId="5" borderId="49" xfId="0" applyFont="1" applyFill="1" applyBorder="1" applyAlignment="1">
      <alignment vertical="center"/>
    </xf>
    <xf numFmtId="0" fontId="29" fillId="5" borderId="27" xfId="0" applyFont="1" applyFill="1" applyBorder="1"/>
    <xf numFmtId="0" fontId="29" fillId="21" borderId="46" xfId="0" applyFont="1" applyFill="1" applyBorder="1" applyAlignment="1">
      <alignment horizontal="center" vertical="center"/>
    </xf>
    <xf numFmtId="0" fontId="29" fillId="21" borderId="51" xfId="0" applyFont="1" applyFill="1" applyBorder="1" applyAlignment="1">
      <alignment horizontal="center" vertical="center" wrapText="1"/>
    </xf>
    <xf numFmtId="0" fontId="29" fillId="18" borderId="49" xfId="0" applyFont="1" applyFill="1" applyBorder="1" applyAlignment="1">
      <alignment vertical="center"/>
    </xf>
    <xf numFmtId="0" fontId="29" fillId="18" borderId="27" xfId="0" applyFont="1" applyFill="1" applyBorder="1"/>
    <xf numFmtId="2" fontId="13" fillId="0" borderId="2" xfId="0" applyNumberFormat="1" applyFont="1" applyFill="1" applyBorder="1" applyAlignment="1" applyProtection="1">
      <alignment horizontal="center" vertical="center"/>
      <protection hidden="1"/>
    </xf>
    <xf numFmtId="2" fontId="16" fillId="0" borderId="21" xfId="0" applyNumberFormat="1" applyFont="1" applyFill="1" applyBorder="1" applyAlignment="1" applyProtection="1">
      <alignment horizontal="center" vertical="center"/>
      <protection hidden="1"/>
    </xf>
    <xf numFmtId="2" fontId="13" fillId="0" borderId="1" xfId="0" applyNumberFormat="1" applyFont="1" applyFill="1" applyBorder="1" applyAlignment="1" applyProtection="1">
      <alignment horizontal="center" vertical="center"/>
      <protection hidden="1"/>
    </xf>
    <xf numFmtId="2" fontId="16" fillId="0" borderId="20" xfId="0" applyNumberFormat="1" applyFont="1" applyFill="1" applyBorder="1" applyAlignment="1" applyProtection="1">
      <alignment horizontal="center" vertical="center"/>
      <protection hidden="1"/>
    </xf>
    <xf numFmtId="2" fontId="16" fillId="0" borderId="2" xfId="0" applyNumberFormat="1" applyFont="1" applyFill="1" applyBorder="1" applyAlignment="1" applyProtection="1">
      <alignment horizontal="center" vertical="center"/>
      <protection hidden="1"/>
    </xf>
    <xf numFmtId="2" fontId="16" fillId="0" borderId="1" xfId="0" applyNumberFormat="1" applyFont="1" applyFill="1" applyBorder="1" applyAlignment="1" applyProtection="1">
      <alignment horizontal="center" vertical="center"/>
      <protection hidden="1"/>
    </xf>
    <xf numFmtId="2" fontId="13" fillId="0" borderId="10" xfId="0" applyNumberFormat="1" applyFont="1" applyFill="1" applyBorder="1" applyAlignment="1" applyProtection="1">
      <alignment horizontal="center" vertical="center"/>
      <protection hidden="1"/>
    </xf>
    <xf numFmtId="0" fontId="29" fillId="9" borderId="27" xfId="0" applyFont="1" applyFill="1" applyBorder="1" applyAlignment="1">
      <alignment vertical="center" wrapText="1"/>
    </xf>
    <xf numFmtId="0" fontId="16" fillId="0" borderId="15" xfId="0" applyFont="1" applyFill="1" applyBorder="1" applyAlignment="1" applyProtection="1">
      <alignment vertical="center"/>
      <protection hidden="1"/>
    </xf>
    <xf numFmtId="0" fontId="16" fillId="0" borderId="39" xfId="0" applyFont="1" applyFill="1" applyBorder="1" applyAlignment="1" applyProtection="1">
      <alignment vertical="center"/>
      <protection hidden="1"/>
    </xf>
    <xf numFmtId="0" fontId="16" fillId="0" borderId="37" xfId="0" applyFont="1" applyFill="1" applyBorder="1" applyAlignment="1" applyProtection="1">
      <alignment vertical="center"/>
      <protection hidden="1"/>
    </xf>
    <xf numFmtId="0" fontId="0" fillId="0" borderId="0" xfId="0" applyFill="1"/>
    <xf numFmtId="0" fontId="0" fillId="0" borderId="0" xfId="0" applyBorder="1"/>
    <xf numFmtId="0" fontId="0" fillId="7" borderId="0" xfId="0" applyFill="1" applyProtection="1"/>
    <xf numFmtId="0" fontId="0" fillId="0" borderId="0" xfId="0" applyFill="1" applyProtection="1"/>
    <xf numFmtId="0" fontId="29" fillId="10" borderId="11" xfId="0" applyFont="1" applyFill="1" applyBorder="1" applyAlignment="1">
      <alignment horizontal="center" vertical="center" wrapText="1"/>
    </xf>
    <xf numFmtId="0" fontId="33" fillId="10" borderId="46" xfId="0" applyFont="1" applyFill="1" applyBorder="1" applyAlignment="1">
      <alignment horizontal="center" vertical="center" wrapText="1"/>
    </xf>
    <xf numFmtId="0" fontId="0" fillId="7" borderId="50" xfId="0" applyNumberFormat="1" applyFill="1" applyBorder="1" applyAlignment="1" applyProtection="1">
      <alignment horizontal="center"/>
      <protection locked="0"/>
    </xf>
    <xf numFmtId="0" fontId="0" fillId="7" borderId="29" xfId="0" applyNumberFormat="1" applyFill="1" applyBorder="1" applyAlignment="1" applyProtection="1">
      <alignment horizontal="center"/>
      <protection locked="0"/>
    </xf>
    <xf numFmtId="0" fontId="0" fillId="7" borderId="31" xfId="0" applyNumberFormat="1" applyFill="1" applyBorder="1" applyAlignment="1" applyProtection="1">
      <alignment horizontal="center" vertical="center"/>
      <protection locked="0"/>
    </xf>
    <xf numFmtId="0" fontId="0" fillId="7" borderId="21" xfId="0" applyNumberFormat="1" applyFill="1" applyBorder="1" applyAlignment="1" applyProtection="1">
      <alignment horizontal="center" vertical="center"/>
      <protection locked="0"/>
    </xf>
    <xf numFmtId="0" fontId="0" fillId="7" borderId="50" xfId="0" applyNumberFormat="1" applyFill="1" applyBorder="1" applyAlignment="1" applyProtection="1">
      <alignment horizontal="center" vertical="center"/>
      <protection locked="0"/>
    </xf>
    <xf numFmtId="0" fontId="0" fillId="7" borderId="54" xfId="0" applyNumberFormat="1" applyFill="1" applyBorder="1" applyAlignment="1" applyProtection="1">
      <alignment horizontal="center" vertical="center"/>
      <protection locked="0"/>
    </xf>
    <xf numFmtId="0" fontId="0" fillId="7" borderId="29" xfId="0" applyNumberFormat="1" applyFill="1" applyBorder="1" applyAlignment="1" applyProtection="1">
      <alignment horizontal="center" vertical="center"/>
      <protection hidden="1"/>
    </xf>
    <xf numFmtId="3" fontId="14" fillId="7" borderId="26" xfId="0" applyNumberFormat="1" applyFont="1" applyFill="1" applyBorder="1" applyAlignment="1" applyProtection="1">
      <alignment horizontal="center" vertical="center"/>
    </xf>
    <xf numFmtId="3" fontId="14" fillId="7" borderId="4" xfId="0" applyNumberFormat="1" applyFont="1" applyFill="1" applyBorder="1" applyAlignment="1" applyProtection="1">
      <alignment horizontal="center" vertical="center"/>
    </xf>
    <xf numFmtId="3" fontId="14" fillId="7" borderId="7" xfId="0" applyNumberFormat="1" applyFont="1" applyFill="1" applyBorder="1" applyAlignment="1" applyProtection="1">
      <alignment horizontal="center" vertical="center"/>
    </xf>
    <xf numFmtId="0" fontId="0" fillId="0" borderId="36" xfId="0" applyNumberFormat="1" applyFill="1" applyBorder="1" applyAlignment="1" applyProtection="1">
      <alignment horizontal="center" vertical="center"/>
      <protection locked="0"/>
    </xf>
    <xf numFmtId="0" fontId="0" fillId="0" borderId="37" xfId="0" applyNumberFormat="1" applyFill="1" applyBorder="1" applyAlignment="1" applyProtection="1">
      <alignment horizontal="center" vertical="center"/>
      <protection locked="0"/>
    </xf>
    <xf numFmtId="0" fontId="18" fillId="19" borderId="19" xfId="0" applyFont="1" applyFill="1" applyBorder="1" applyAlignment="1">
      <alignment horizontal="center" vertical="center" wrapText="1"/>
    </xf>
    <xf numFmtId="0" fontId="18" fillId="19" borderId="10" xfId="0" applyFont="1" applyFill="1" applyBorder="1" applyAlignment="1">
      <alignment horizontal="center" vertical="center" wrapText="1"/>
    </xf>
    <xf numFmtId="0" fontId="18" fillId="19" borderId="20" xfId="0" applyFont="1" applyFill="1" applyBorder="1" applyAlignment="1">
      <alignment horizontal="center" vertical="center" wrapText="1"/>
    </xf>
    <xf numFmtId="4" fontId="11" fillId="24" borderId="22" xfId="0" applyNumberFormat="1" applyFont="1" applyFill="1" applyBorder="1" applyAlignment="1" applyProtection="1">
      <alignment horizontal="center"/>
      <protection hidden="1"/>
    </xf>
    <xf numFmtId="4" fontId="11" fillId="24" borderId="23" xfId="0" applyNumberFormat="1" applyFont="1" applyFill="1" applyBorder="1" applyAlignment="1" applyProtection="1">
      <alignment horizontal="center"/>
      <protection hidden="1"/>
    </xf>
    <xf numFmtId="4" fontId="11" fillId="24" borderId="37" xfId="0" applyNumberFormat="1" applyFont="1" applyFill="1" applyBorder="1" applyAlignment="1" applyProtection="1">
      <alignment horizontal="center"/>
      <protection hidden="1"/>
    </xf>
    <xf numFmtId="0" fontId="16" fillId="6" borderId="2" xfId="0" applyFont="1" applyFill="1" applyBorder="1" applyAlignment="1">
      <alignment horizontal="center" vertical="center" wrapText="1"/>
    </xf>
    <xf numFmtId="0" fontId="16" fillId="6" borderId="10"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19" xfId="0" applyFont="1" applyFill="1" applyBorder="1" applyAlignment="1">
      <alignment horizontal="center" vertical="center" wrapText="1"/>
    </xf>
    <xf numFmtId="0" fontId="16" fillId="6" borderId="3" xfId="0" applyFont="1" applyFill="1" applyBorder="1" applyAlignment="1">
      <alignment horizontal="center" vertical="center" wrapText="1"/>
    </xf>
    <xf numFmtId="4" fontId="17" fillId="0" borderId="22" xfId="0" applyNumberFormat="1" applyFont="1" applyFill="1" applyBorder="1" applyAlignment="1" applyProtection="1">
      <alignment horizontal="center" vertical="center" wrapText="1"/>
      <protection locked="0"/>
    </xf>
    <xf numFmtId="4" fontId="17" fillId="0" borderId="23" xfId="0" applyNumberFormat="1" applyFont="1" applyFill="1" applyBorder="1" applyAlignment="1" applyProtection="1">
      <alignment horizontal="center" vertical="center" wrapText="1"/>
      <protection locked="0"/>
    </xf>
    <xf numFmtId="4" fontId="17" fillId="0" borderId="24" xfId="0" applyNumberFormat="1" applyFont="1" applyFill="1" applyBorder="1" applyAlignment="1" applyProtection="1">
      <alignment horizontal="center" vertical="center" wrapText="1"/>
      <protection locked="0"/>
    </xf>
    <xf numFmtId="4" fontId="17" fillId="0" borderId="36" xfId="0" applyNumberFormat="1" applyFont="1" applyFill="1" applyBorder="1" applyAlignment="1" applyProtection="1">
      <alignment horizontal="center" vertical="center" wrapText="1"/>
      <protection locked="0"/>
    </xf>
    <xf numFmtId="4" fontId="17" fillId="0" borderId="37" xfId="0" applyNumberFormat="1" applyFont="1" applyFill="1" applyBorder="1" applyAlignment="1" applyProtection="1">
      <alignment horizontal="center" vertical="center" wrapText="1"/>
      <protection locked="0"/>
    </xf>
    <xf numFmtId="4" fontId="11" fillId="24" borderId="43" xfId="0" applyNumberFormat="1" applyFont="1" applyFill="1" applyBorder="1" applyAlignment="1" applyProtection="1">
      <alignment horizontal="center" vertical="center" wrapText="1"/>
      <protection hidden="1"/>
    </xf>
    <xf numFmtId="4" fontId="11" fillId="24" borderId="1" xfId="0" applyNumberFormat="1" applyFont="1" applyFill="1" applyBorder="1" applyAlignment="1" applyProtection="1">
      <alignment horizontal="center" vertical="center" wrapText="1"/>
      <protection hidden="1"/>
    </xf>
    <xf numFmtId="4" fontId="11" fillId="24" borderId="21" xfId="0" applyNumberFormat="1" applyFont="1" applyFill="1" applyBorder="1" applyAlignment="1" applyProtection="1">
      <alignment horizontal="center" vertical="center" wrapText="1"/>
      <protection hidden="1"/>
    </xf>
    <xf numFmtId="0" fontId="18" fillId="9" borderId="16" xfId="0" applyFont="1" applyFill="1" applyBorder="1" applyAlignment="1">
      <alignment horizontal="center" vertical="center"/>
    </xf>
    <xf numFmtId="0" fontId="4" fillId="9" borderId="17" xfId="0" applyFont="1" applyFill="1" applyBorder="1" applyAlignment="1">
      <alignment horizontal="center" vertical="center"/>
    </xf>
    <xf numFmtId="0" fontId="4" fillId="9" borderId="18" xfId="0" applyFont="1" applyFill="1" applyBorder="1" applyAlignment="1">
      <alignment horizontal="center" vertical="center"/>
    </xf>
    <xf numFmtId="0" fontId="18" fillId="9" borderId="43" xfId="0" applyFont="1" applyFill="1" applyBorder="1" applyAlignment="1">
      <alignment horizontal="center" vertical="center"/>
    </xf>
    <xf numFmtId="0" fontId="11" fillId="9" borderId="1" xfId="0" applyFont="1" applyFill="1" applyBorder="1" applyAlignment="1">
      <alignment horizontal="center" vertical="center"/>
    </xf>
    <xf numFmtId="0" fontId="11" fillId="9" borderId="21" xfId="0" applyFont="1" applyFill="1" applyBorder="1" applyAlignment="1">
      <alignment horizontal="center" vertical="center"/>
    </xf>
    <xf numFmtId="0" fontId="13" fillId="6" borderId="19"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2" xfId="0" applyFont="1" applyFill="1" applyBorder="1" applyAlignment="1">
      <alignment horizontal="center" vertical="center" wrapText="1"/>
    </xf>
    <xf numFmtId="4" fontId="14" fillId="0" borderId="22" xfId="0" applyNumberFormat="1" applyFont="1" applyFill="1" applyBorder="1" applyAlignment="1" applyProtection="1">
      <alignment horizontal="center" vertical="center"/>
      <protection locked="0"/>
    </xf>
    <xf numFmtId="4" fontId="14" fillId="0" borderId="24" xfId="0" applyNumberFormat="1" applyFont="1" applyFill="1" applyBorder="1" applyAlignment="1" applyProtection="1">
      <alignment horizontal="center" vertical="center"/>
      <protection locked="0"/>
    </xf>
    <xf numFmtId="4" fontId="17" fillId="0" borderId="36" xfId="0" applyNumberFormat="1" applyFont="1" applyFill="1" applyBorder="1" applyAlignment="1" applyProtection="1">
      <alignment horizontal="center" vertical="center"/>
      <protection locked="0"/>
    </xf>
    <xf numFmtId="0" fontId="13" fillId="6" borderId="20" xfId="0" applyFont="1" applyFill="1" applyBorder="1" applyAlignment="1">
      <alignment horizontal="center" vertical="center" wrapText="1"/>
    </xf>
    <xf numFmtId="0" fontId="13" fillId="6" borderId="46"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8" fillId="9" borderId="40" xfId="0" applyFont="1" applyFill="1" applyBorder="1" applyAlignment="1">
      <alignment horizontal="center" vertical="center"/>
    </xf>
    <xf numFmtId="0" fontId="8" fillId="9" borderId="41" xfId="0" applyFont="1" applyFill="1" applyBorder="1" applyAlignment="1">
      <alignment horizontal="center" vertical="center"/>
    </xf>
    <xf numFmtId="0" fontId="8" fillId="9" borderId="42" xfId="0" applyFont="1" applyFill="1" applyBorder="1" applyAlignment="1">
      <alignment horizontal="center" vertical="center"/>
    </xf>
    <xf numFmtId="0" fontId="17" fillId="9" borderId="34" xfId="0" applyFont="1" applyFill="1" applyBorder="1" applyAlignment="1">
      <alignment horizontal="center" vertical="center" wrapText="1"/>
    </xf>
    <xf numFmtId="0" fontId="14" fillId="9" borderId="5" xfId="0" applyFont="1" applyFill="1" applyBorder="1" applyAlignment="1">
      <alignment horizontal="center" vertical="center" wrapText="1"/>
    </xf>
    <xf numFmtId="0" fontId="14" fillId="9" borderId="35" xfId="0" applyFont="1" applyFill="1" applyBorder="1" applyAlignment="1">
      <alignment horizontal="center" vertical="center" wrapText="1"/>
    </xf>
    <xf numFmtId="0" fontId="13" fillId="6" borderId="1" xfId="0" applyFont="1" applyFill="1" applyBorder="1" applyAlignment="1">
      <alignment horizontal="center" vertical="center" wrapText="1"/>
    </xf>
    <xf numFmtId="4" fontId="14" fillId="0" borderId="1" xfId="0" applyNumberFormat="1" applyFont="1" applyFill="1" applyBorder="1" applyAlignment="1" applyProtection="1">
      <alignment horizontal="center" vertical="center"/>
      <protection locked="0"/>
    </xf>
    <xf numFmtId="0" fontId="16" fillId="6" borderId="43" xfId="0" applyFont="1" applyFill="1" applyBorder="1" applyAlignment="1">
      <alignment horizontal="center" vertical="center" wrapText="1"/>
    </xf>
    <xf numFmtId="4" fontId="14" fillId="0" borderId="43" xfId="0" applyNumberFormat="1" applyFont="1" applyFill="1" applyBorder="1" applyAlignment="1" applyProtection="1">
      <alignment horizontal="center" vertical="center"/>
      <protection locked="0"/>
    </xf>
    <xf numFmtId="0" fontId="16" fillId="6" borderId="1" xfId="0" applyFont="1" applyFill="1" applyBorder="1" applyAlignment="1">
      <alignment horizontal="center" vertical="center" wrapText="1"/>
    </xf>
    <xf numFmtId="0" fontId="13" fillId="6" borderId="21" xfId="0" applyFont="1" applyFill="1" applyBorder="1" applyAlignment="1">
      <alignment horizontal="center" vertical="center" wrapText="1"/>
    </xf>
    <xf numFmtId="4" fontId="14" fillId="0" borderId="21" xfId="0" applyNumberFormat="1" applyFont="1" applyFill="1" applyBorder="1" applyAlignment="1" applyProtection="1">
      <alignment horizontal="center" vertical="center"/>
      <protection locked="0"/>
    </xf>
    <xf numFmtId="4" fontId="14" fillId="0" borderId="19" xfId="0" applyNumberFormat="1" applyFont="1" applyFill="1" applyBorder="1" applyAlignment="1" applyProtection="1">
      <alignment horizontal="center" vertical="center" wrapText="1"/>
      <protection locked="0"/>
    </xf>
    <xf numFmtId="4" fontId="14" fillId="0" borderId="3" xfId="0" applyNumberFormat="1" applyFont="1" applyFill="1" applyBorder="1" applyAlignment="1" applyProtection="1">
      <alignment horizontal="center" vertical="center" wrapText="1"/>
      <protection locked="0"/>
    </xf>
    <xf numFmtId="0" fontId="1" fillId="6" borderId="11" xfId="0" applyFont="1" applyFill="1" applyBorder="1" applyAlignment="1">
      <alignment horizontal="center" vertical="center" wrapText="1"/>
    </xf>
    <xf numFmtId="4" fontId="14" fillId="0" borderId="2" xfId="0" applyNumberFormat="1" applyFont="1" applyFill="1" applyBorder="1" applyAlignment="1" applyProtection="1">
      <alignment horizontal="center" vertical="center" wrapText="1"/>
      <protection locked="0"/>
    </xf>
    <xf numFmtId="4" fontId="14" fillId="0" borderId="2" xfId="0" applyNumberFormat="1" applyFont="1" applyFill="1" applyBorder="1" applyAlignment="1" applyProtection="1">
      <alignment horizontal="center" vertical="center"/>
      <protection locked="0"/>
    </xf>
    <xf numFmtId="4" fontId="14" fillId="0" borderId="20" xfId="0" applyNumberFormat="1" applyFont="1" applyFill="1" applyBorder="1" applyAlignment="1" applyProtection="1">
      <alignment horizontal="center" vertical="center"/>
      <protection locked="0"/>
    </xf>
    <xf numFmtId="0" fontId="1" fillId="6" borderId="2"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8" fillId="9" borderId="19" xfId="0" applyFont="1" applyFill="1" applyBorder="1" applyAlignment="1">
      <alignment horizontal="center" vertical="center"/>
    </xf>
    <xf numFmtId="0" fontId="4" fillId="9" borderId="10" xfId="0" applyFont="1" applyFill="1" applyBorder="1" applyAlignment="1">
      <alignment horizontal="center" vertical="center"/>
    </xf>
    <xf numFmtId="0" fontId="4" fillId="9" borderId="20" xfId="0" applyFont="1" applyFill="1" applyBorder="1" applyAlignment="1">
      <alignment horizontal="center" vertical="center"/>
    </xf>
    <xf numFmtId="0" fontId="16" fillId="6" borderId="19" xfId="0" applyFont="1" applyFill="1" applyBorder="1" applyAlignment="1" applyProtection="1">
      <alignment horizontal="left" vertical="center" wrapText="1"/>
    </xf>
    <xf numFmtId="0" fontId="13" fillId="6" borderId="10" xfId="0" applyFont="1" applyFill="1" applyBorder="1" applyAlignment="1" applyProtection="1">
      <alignment horizontal="left" vertical="center" wrapText="1"/>
    </xf>
    <xf numFmtId="0" fontId="13" fillId="6" borderId="20" xfId="0" applyFont="1" applyFill="1" applyBorder="1" applyAlignment="1" applyProtection="1">
      <alignment horizontal="left" vertical="center" wrapText="1"/>
    </xf>
    <xf numFmtId="3" fontId="4" fillId="24" borderId="49" xfId="0" applyNumberFormat="1" applyFont="1" applyFill="1" applyBorder="1" applyAlignment="1" applyProtection="1">
      <alignment horizontal="center" vertical="center"/>
      <protection hidden="1"/>
    </xf>
    <xf numFmtId="3" fontId="4" fillId="24" borderId="25" xfId="0" applyNumberFormat="1" applyFont="1" applyFill="1" applyBorder="1" applyAlignment="1" applyProtection="1">
      <alignment horizontal="center" vertical="center"/>
      <protection hidden="1"/>
    </xf>
    <xf numFmtId="3" fontId="4" fillId="24" borderId="50" xfId="0" applyNumberFormat="1" applyFont="1" applyFill="1" applyBorder="1" applyAlignment="1" applyProtection="1">
      <alignment horizontal="center" vertical="center"/>
      <protection hidden="1"/>
    </xf>
    <xf numFmtId="0" fontId="0" fillId="7" borderId="0" xfId="0" applyFill="1" applyBorder="1" applyAlignment="1">
      <alignment horizontal="center" vertical="center"/>
    </xf>
    <xf numFmtId="0" fontId="0" fillId="7" borderId="0" xfId="0" applyFill="1" applyAlignment="1">
      <alignment horizontal="center" vertical="center"/>
    </xf>
    <xf numFmtId="3" fontId="14" fillId="7" borderId="19" xfId="0" applyNumberFormat="1" applyFont="1" applyFill="1" applyBorder="1" applyAlignment="1" applyProtection="1">
      <alignment horizontal="center" vertical="center"/>
      <protection locked="0"/>
    </xf>
    <xf numFmtId="3" fontId="14" fillId="7" borderId="10" xfId="0" applyNumberFormat="1" applyFont="1" applyFill="1" applyBorder="1" applyAlignment="1" applyProtection="1">
      <alignment horizontal="center" vertical="center"/>
      <protection locked="0"/>
    </xf>
    <xf numFmtId="3" fontId="14" fillId="7" borderId="20" xfId="0" applyNumberFormat="1" applyFont="1" applyFill="1" applyBorder="1" applyAlignment="1" applyProtection="1">
      <alignment horizontal="center" vertical="center"/>
      <protection locked="0"/>
    </xf>
    <xf numFmtId="0" fontId="16" fillId="6" borderId="19" xfId="0" applyFont="1" applyFill="1" applyBorder="1" applyAlignment="1" applyProtection="1">
      <alignment horizontal="left" vertical="center"/>
    </xf>
    <xf numFmtId="0" fontId="13" fillId="6" borderId="10"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3" fontId="16" fillId="24" borderId="19" xfId="0" applyNumberFormat="1" applyFont="1" applyFill="1" applyBorder="1" applyAlignment="1" applyProtection="1">
      <alignment horizontal="center" vertical="center"/>
      <protection hidden="1"/>
    </xf>
    <xf numFmtId="3" fontId="16" fillId="24" borderId="10" xfId="0" applyNumberFormat="1" applyFont="1" applyFill="1" applyBorder="1" applyAlignment="1" applyProtection="1">
      <alignment horizontal="center" vertical="center"/>
      <protection hidden="1"/>
    </xf>
    <xf numFmtId="3" fontId="16" fillId="24" borderId="20" xfId="0" applyNumberFormat="1" applyFont="1" applyFill="1" applyBorder="1" applyAlignment="1" applyProtection="1">
      <alignment horizontal="center" vertical="center"/>
      <protection hidden="1"/>
    </xf>
    <xf numFmtId="0" fontId="13" fillId="9" borderId="47" xfId="0" applyFont="1" applyFill="1" applyBorder="1" applyAlignment="1" applyProtection="1">
      <alignment horizontal="center" vertical="center" wrapText="1"/>
    </xf>
    <xf numFmtId="0" fontId="14" fillId="9" borderId="48" xfId="0" applyFont="1" applyFill="1" applyBorder="1" applyAlignment="1" applyProtection="1">
      <alignment horizontal="center" vertical="center" wrapText="1"/>
    </xf>
    <xf numFmtId="0" fontId="14" fillId="9" borderId="39" xfId="0" applyFont="1" applyFill="1" applyBorder="1" applyAlignment="1" applyProtection="1">
      <alignment horizontal="center" vertical="center" wrapText="1"/>
    </xf>
    <xf numFmtId="0" fontId="17" fillId="0" borderId="26"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0" fontId="17" fillId="0" borderId="0" xfId="0" applyFont="1" applyFill="1" applyBorder="1" applyAlignment="1" applyProtection="1">
      <alignment horizontal="center" vertical="center" wrapText="1"/>
      <protection locked="0"/>
    </xf>
    <xf numFmtId="0" fontId="17" fillId="0" borderId="45" xfId="0" applyFont="1" applyFill="1" applyBorder="1" applyAlignment="1" applyProtection="1">
      <alignment horizontal="center" vertical="center" wrapText="1"/>
      <protection locked="0"/>
    </xf>
    <xf numFmtId="0" fontId="16" fillId="6" borderId="43" xfId="0" applyFont="1" applyFill="1" applyBorder="1" applyAlignment="1" applyProtection="1">
      <alignment horizontal="left" vertical="center" wrapText="1"/>
    </xf>
    <xf numFmtId="0" fontId="13" fillId="6" borderId="1" xfId="0" applyFont="1" applyFill="1" applyBorder="1" applyAlignment="1" applyProtection="1">
      <alignment horizontal="left" vertical="center" wrapText="1"/>
    </xf>
    <xf numFmtId="0" fontId="13" fillId="6" borderId="21" xfId="0" applyFont="1" applyFill="1" applyBorder="1" applyAlignment="1" applyProtection="1">
      <alignment horizontal="left" vertical="center" wrapText="1"/>
    </xf>
    <xf numFmtId="0" fontId="16" fillId="6" borderId="34" xfId="0" applyFont="1" applyFill="1" applyBorder="1" applyAlignment="1" applyProtection="1">
      <alignment horizontal="left" vertical="center" wrapText="1"/>
    </xf>
    <xf numFmtId="0" fontId="13" fillId="6" borderId="5" xfId="0" applyFont="1" applyFill="1" applyBorder="1" applyAlignment="1" applyProtection="1">
      <alignment horizontal="left" vertical="center" wrapText="1"/>
    </xf>
    <xf numFmtId="3" fontId="14" fillId="7" borderId="1" xfId="0" applyNumberFormat="1" applyFont="1" applyFill="1" applyBorder="1" applyAlignment="1" applyProtection="1">
      <alignment horizontal="center" vertical="center" wrapText="1"/>
      <protection locked="0"/>
    </xf>
    <xf numFmtId="3" fontId="14" fillId="7" borderId="21" xfId="0" applyNumberFormat="1" applyFont="1" applyFill="1" applyBorder="1" applyAlignment="1" applyProtection="1">
      <alignment horizontal="center" vertical="center" wrapText="1"/>
      <protection locked="0"/>
    </xf>
    <xf numFmtId="0" fontId="8" fillId="9" borderId="40" xfId="0" applyFont="1" applyFill="1" applyBorder="1" applyAlignment="1" applyProtection="1">
      <alignment horizontal="center" vertical="center"/>
    </xf>
    <xf numFmtId="0" fontId="9" fillId="9" borderId="41" xfId="0" applyFont="1" applyFill="1" applyBorder="1" applyAlignment="1" applyProtection="1">
      <alignment horizontal="center" vertical="center"/>
    </xf>
    <xf numFmtId="0" fontId="9" fillId="9" borderId="42" xfId="0" applyFont="1" applyFill="1" applyBorder="1" applyAlignment="1" applyProtection="1">
      <alignment horizontal="center" vertical="center"/>
    </xf>
    <xf numFmtId="0" fontId="13" fillId="6" borderId="19" xfId="0" applyFont="1" applyFill="1" applyBorder="1" applyAlignment="1" applyProtection="1">
      <alignment horizontal="left" vertical="center" wrapText="1"/>
    </xf>
    <xf numFmtId="0" fontId="14" fillId="9" borderId="34" xfId="0" applyFont="1" applyFill="1" applyBorder="1" applyAlignment="1" applyProtection="1">
      <alignment horizontal="center" vertical="center" wrapText="1"/>
    </xf>
    <xf numFmtId="0" fontId="17" fillId="9" borderId="5" xfId="0" applyFont="1" applyFill="1" applyBorder="1" applyAlignment="1" applyProtection="1">
      <alignment horizontal="center" vertical="center" wrapText="1"/>
    </xf>
    <xf numFmtId="0" fontId="17" fillId="9" borderId="35" xfId="0" applyFont="1" applyFill="1" applyBorder="1" applyAlignment="1" applyProtection="1">
      <alignment horizontal="center" vertical="center" wrapText="1"/>
    </xf>
    <xf numFmtId="3" fontId="14" fillId="7" borderId="19" xfId="0" applyNumberFormat="1" applyFont="1" applyFill="1" applyBorder="1" applyAlignment="1" applyProtection="1">
      <alignment horizontal="center" vertical="center" wrapText="1"/>
      <protection locked="0"/>
    </xf>
    <xf numFmtId="3" fontId="14" fillId="7" borderId="10" xfId="0" applyNumberFormat="1" applyFont="1" applyFill="1" applyBorder="1" applyAlignment="1" applyProtection="1">
      <alignment horizontal="center" vertical="center" wrapText="1"/>
      <protection locked="0"/>
    </xf>
    <xf numFmtId="3" fontId="14" fillId="7" borderId="20" xfId="0" applyNumberFormat="1" applyFont="1" applyFill="1" applyBorder="1" applyAlignment="1" applyProtection="1">
      <alignment horizontal="center" vertical="center" wrapText="1"/>
      <protection locked="0"/>
    </xf>
    <xf numFmtId="0" fontId="13" fillId="6" borderId="43" xfId="0" applyFont="1" applyFill="1" applyBorder="1" applyAlignment="1" applyProtection="1">
      <alignment horizontal="left" vertical="center" wrapText="1"/>
    </xf>
    <xf numFmtId="0" fontId="8" fillId="9" borderId="41" xfId="0" applyFont="1" applyFill="1" applyBorder="1" applyAlignment="1" applyProtection="1">
      <alignment horizontal="center" vertical="center"/>
    </xf>
    <xf numFmtId="0" fontId="8" fillId="9" borderId="42" xfId="0" applyFont="1" applyFill="1" applyBorder="1" applyAlignment="1" applyProtection="1">
      <alignment horizontal="center" vertical="center"/>
    </xf>
    <xf numFmtId="0" fontId="0" fillId="7" borderId="0" xfId="0" applyFill="1" applyAlignment="1">
      <alignment horizontal="center" wrapText="1"/>
    </xf>
    <xf numFmtId="0" fontId="14" fillId="9" borderId="34" xfId="0" applyFont="1" applyFill="1" applyBorder="1" applyAlignment="1" applyProtection="1">
      <alignment horizontal="left" vertical="center" wrapText="1"/>
    </xf>
    <xf numFmtId="0" fontId="17" fillId="9" borderId="5" xfId="0" applyFont="1" applyFill="1" applyBorder="1" applyAlignment="1" applyProtection="1">
      <alignment horizontal="left" vertical="center" wrapText="1"/>
    </xf>
    <xf numFmtId="0" fontId="17" fillId="9" borderId="35" xfId="0" applyFont="1" applyFill="1" applyBorder="1" applyAlignment="1" applyProtection="1">
      <alignment horizontal="left" vertical="center" wrapText="1"/>
    </xf>
    <xf numFmtId="0" fontId="18" fillId="9" borderId="19" xfId="0" applyFont="1" applyFill="1" applyBorder="1" applyAlignment="1">
      <alignment horizontal="center" vertical="center" wrapText="1"/>
    </xf>
    <xf numFmtId="0" fontId="4" fillId="9" borderId="10" xfId="0" applyFont="1" applyFill="1" applyBorder="1" applyAlignment="1">
      <alignment horizontal="center" vertical="center" wrapText="1"/>
    </xf>
    <xf numFmtId="0" fontId="4" fillId="9" borderId="20" xfId="0" applyFont="1" applyFill="1" applyBorder="1" applyAlignment="1">
      <alignment horizontal="center" vertical="center" wrapText="1"/>
    </xf>
    <xf numFmtId="3" fontId="4" fillId="24" borderId="49" xfId="0" applyNumberFormat="1" applyFont="1" applyFill="1" applyBorder="1" applyAlignment="1" applyProtection="1">
      <alignment horizontal="center" wrapText="1"/>
      <protection hidden="1"/>
    </xf>
    <xf numFmtId="3" fontId="4" fillId="24" borderId="25" xfId="0" applyNumberFormat="1" applyFont="1" applyFill="1" applyBorder="1" applyAlignment="1" applyProtection="1">
      <alignment horizontal="center" wrapText="1"/>
      <protection hidden="1"/>
    </xf>
    <xf numFmtId="3" fontId="4" fillId="24" borderId="50" xfId="0" applyNumberFormat="1" applyFont="1" applyFill="1" applyBorder="1" applyAlignment="1" applyProtection="1">
      <alignment horizontal="center" wrapText="1"/>
      <protection hidden="1"/>
    </xf>
    <xf numFmtId="0" fontId="26" fillId="15" borderId="47" xfId="0" applyFont="1" applyFill="1" applyBorder="1" applyAlignment="1" applyProtection="1">
      <alignment horizontal="center" vertical="center" wrapText="1"/>
    </xf>
    <xf numFmtId="0" fontId="26" fillId="15" borderId="48" xfId="0" applyFont="1" applyFill="1" applyBorder="1" applyAlignment="1" applyProtection="1">
      <alignment horizontal="center" vertical="center" wrapText="1"/>
    </xf>
    <xf numFmtId="0" fontId="26" fillId="15" borderId="39" xfId="0" applyFont="1" applyFill="1" applyBorder="1" applyAlignment="1" applyProtection="1">
      <alignment horizontal="center" vertical="center" wrapText="1"/>
    </xf>
    <xf numFmtId="3" fontId="23" fillId="24" borderId="19" xfId="0" applyNumberFormat="1" applyFont="1" applyFill="1" applyBorder="1" applyAlignment="1" applyProtection="1">
      <alignment horizontal="center" vertical="center"/>
      <protection hidden="1"/>
    </xf>
    <xf numFmtId="3" fontId="23" fillId="24" borderId="10" xfId="0" applyNumberFormat="1" applyFont="1" applyFill="1" applyBorder="1" applyAlignment="1" applyProtection="1">
      <alignment horizontal="center" vertical="center"/>
      <protection hidden="1"/>
    </xf>
    <xf numFmtId="3" fontId="23" fillId="24" borderId="20" xfId="0" applyNumberFormat="1" applyFont="1" applyFill="1" applyBorder="1" applyAlignment="1" applyProtection="1">
      <alignment horizontal="center" vertical="center"/>
      <protection hidden="1"/>
    </xf>
    <xf numFmtId="3" fontId="14" fillId="0" borderId="19" xfId="0" applyNumberFormat="1" applyFont="1" applyFill="1" applyBorder="1" applyAlignment="1" applyProtection="1">
      <alignment horizontal="center" vertical="center"/>
      <protection locked="0"/>
    </xf>
    <xf numFmtId="3" fontId="14" fillId="0" borderId="10" xfId="0" applyNumberFormat="1" applyFont="1" applyFill="1" applyBorder="1" applyAlignment="1" applyProtection="1">
      <alignment horizontal="center" vertical="center"/>
      <protection locked="0"/>
    </xf>
    <xf numFmtId="3" fontId="14" fillId="0" borderId="20" xfId="0" applyNumberFormat="1" applyFont="1" applyFill="1" applyBorder="1" applyAlignment="1" applyProtection="1">
      <alignment horizontal="center" vertical="center"/>
      <protection locked="0"/>
    </xf>
    <xf numFmtId="0" fontId="16" fillId="6" borderId="19" xfId="0" applyFont="1" applyFill="1" applyBorder="1" applyAlignment="1">
      <alignment horizontal="left" vertical="center"/>
    </xf>
    <xf numFmtId="0" fontId="13" fillId="6" borderId="10" xfId="0" applyFont="1" applyFill="1" applyBorder="1" applyAlignment="1">
      <alignment horizontal="left" vertical="center"/>
    </xf>
    <xf numFmtId="0" fontId="13" fillId="6" borderId="20" xfId="0" applyFont="1" applyFill="1" applyBorder="1" applyAlignment="1">
      <alignment horizontal="left" vertical="center"/>
    </xf>
    <xf numFmtId="0" fontId="16" fillId="6" borderId="43"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21" xfId="0" applyFont="1" applyFill="1" applyBorder="1" applyAlignment="1">
      <alignment horizontal="left" vertical="center" wrapText="1"/>
    </xf>
    <xf numFmtId="0" fontId="16" fillId="6" borderId="19"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3" fillId="6" borderId="20" xfId="0" applyFont="1" applyFill="1" applyBorder="1" applyAlignment="1">
      <alignment horizontal="left" vertical="center" wrapText="1"/>
    </xf>
    <xf numFmtId="0" fontId="4" fillId="7" borderId="0" xfId="0" applyFont="1" applyFill="1" applyBorder="1" applyAlignment="1">
      <alignment horizontal="center"/>
    </xf>
    <xf numFmtId="0" fontId="0" fillId="7" borderId="0" xfId="0" applyFill="1" applyBorder="1" applyAlignment="1">
      <alignment horizontal="center" wrapText="1"/>
    </xf>
    <xf numFmtId="0" fontId="27" fillId="9" borderId="40" xfId="0" applyFont="1" applyFill="1" applyBorder="1" applyAlignment="1">
      <alignment horizontal="center" vertical="center" wrapText="1"/>
    </xf>
    <xf numFmtId="0" fontId="27" fillId="9" borderId="41" xfId="0" applyFont="1" applyFill="1" applyBorder="1" applyAlignment="1">
      <alignment horizontal="center" vertical="center" wrapText="1"/>
    </xf>
    <xf numFmtId="0" fontId="27" fillId="9" borderId="42" xfId="0" applyFont="1" applyFill="1" applyBorder="1" applyAlignment="1">
      <alignment horizontal="center" vertical="center" wrapText="1"/>
    </xf>
    <xf numFmtId="0" fontId="17" fillId="9" borderId="34" xfId="0" applyFont="1" applyFill="1" applyBorder="1" applyAlignment="1">
      <alignment horizontal="left" vertical="center" wrapText="1"/>
    </xf>
    <xf numFmtId="0" fontId="17" fillId="9" borderId="5" xfId="0" applyFont="1" applyFill="1" applyBorder="1" applyAlignment="1">
      <alignment horizontal="left" vertical="center" wrapText="1"/>
    </xf>
    <xf numFmtId="0" fontId="17" fillId="9" borderId="35" xfId="0" applyFont="1" applyFill="1" applyBorder="1" applyAlignment="1">
      <alignment horizontal="left" vertical="center" wrapText="1"/>
    </xf>
    <xf numFmtId="3" fontId="14" fillId="0" borderId="43" xfId="0" applyNumberFormat="1" applyFont="1" applyFill="1" applyBorder="1" applyAlignment="1" applyProtection="1">
      <alignment horizontal="center" vertical="center"/>
      <protection locked="0"/>
    </xf>
    <xf numFmtId="3" fontId="14" fillId="0" borderId="1" xfId="0" applyNumberFormat="1" applyFont="1" applyFill="1" applyBorder="1" applyAlignment="1" applyProtection="1">
      <alignment horizontal="center" vertical="center"/>
      <protection locked="0"/>
    </xf>
    <xf numFmtId="3" fontId="14" fillId="0" borderId="21" xfId="0" applyNumberFormat="1" applyFont="1" applyFill="1" applyBorder="1" applyAlignment="1" applyProtection="1">
      <alignment horizontal="center" vertical="center"/>
      <protection locked="0"/>
    </xf>
    <xf numFmtId="3" fontId="14" fillId="0" borderId="46" xfId="0" applyNumberFormat="1" applyFont="1" applyFill="1" applyBorder="1" applyAlignment="1" applyProtection="1">
      <alignment horizontal="center" vertical="center"/>
      <protection locked="0"/>
    </xf>
    <xf numFmtId="3" fontId="14" fillId="0" borderId="11" xfId="0" applyNumberFormat="1" applyFont="1" applyFill="1" applyBorder="1" applyAlignment="1" applyProtection="1">
      <alignment horizontal="center" vertical="center"/>
      <protection locked="0"/>
    </xf>
    <xf numFmtId="3" fontId="14" fillId="0" borderId="52" xfId="0" applyNumberFormat="1" applyFont="1" applyFill="1" applyBorder="1" applyAlignment="1" applyProtection="1">
      <alignment horizontal="center" vertical="center"/>
      <protection locked="0"/>
    </xf>
    <xf numFmtId="0" fontId="22" fillId="9" borderId="19" xfId="0" applyFont="1" applyFill="1" applyBorder="1" applyAlignment="1">
      <alignment horizontal="left" vertical="center" wrapText="1"/>
    </xf>
    <xf numFmtId="0" fontId="22" fillId="9" borderId="10" xfId="0" applyFont="1" applyFill="1" applyBorder="1" applyAlignment="1">
      <alignment horizontal="left" vertical="center" wrapText="1"/>
    </xf>
    <xf numFmtId="0" fontId="22" fillId="9" borderId="20" xfId="0" applyFont="1" applyFill="1" applyBorder="1" applyAlignment="1">
      <alignment horizontal="left" vertical="center" wrapText="1"/>
    </xf>
    <xf numFmtId="3" fontId="22" fillId="24" borderId="22" xfId="0" applyNumberFormat="1" applyFont="1" applyFill="1" applyBorder="1" applyAlignment="1" applyProtection="1">
      <alignment horizontal="center" vertical="center" wrapText="1"/>
      <protection hidden="1"/>
    </xf>
    <xf numFmtId="3" fontId="22" fillId="24" borderId="23" xfId="0" applyNumberFormat="1" applyFont="1" applyFill="1" applyBorder="1" applyAlignment="1" applyProtection="1">
      <alignment horizontal="center" vertical="center" wrapText="1"/>
      <protection hidden="1"/>
    </xf>
    <xf numFmtId="3" fontId="22" fillId="24" borderId="37" xfId="0" applyNumberFormat="1" applyFont="1" applyFill="1" applyBorder="1" applyAlignment="1" applyProtection="1">
      <alignment horizontal="center" vertical="center" wrapText="1"/>
      <protection hidden="1"/>
    </xf>
    <xf numFmtId="0" fontId="20" fillId="23" borderId="47" xfId="0" applyFont="1" applyFill="1" applyBorder="1" applyAlignment="1">
      <alignment horizontal="left" vertical="center" wrapText="1"/>
    </xf>
    <xf numFmtId="0" fontId="15" fillId="23" borderId="48" xfId="0" applyFont="1" applyFill="1" applyBorder="1" applyAlignment="1">
      <alignment horizontal="left" vertical="center" wrapText="1"/>
    </xf>
    <xf numFmtId="0" fontId="15" fillId="23" borderId="39" xfId="0" applyFont="1" applyFill="1" applyBorder="1" applyAlignment="1">
      <alignment horizontal="left" vertical="center" wrapText="1"/>
    </xf>
    <xf numFmtId="3" fontId="26" fillId="24" borderId="19" xfId="0" applyNumberFormat="1" applyFont="1" applyFill="1" applyBorder="1" applyAlignment="1" applyProtection="1">
      <alignment horizontal="center" vertical="center"/>
      <protection hidden="1"/>
    </xf>
    <xf numFmtId="3" fontId="26" fillId="24" borderId="10" xfId="0" applyNumberFormat="1" applyFont="1" applyFill="1" applyBorder="1" applyAlignment="1" applyProtection="1">
      <alignment horizontal="center" vertical="center"/>
      <protection hidden="1"/>
    </xf>
    <xf numFmtId="3" fontId="26" fillId="24" borderId="20" xfId="0" applyNumberFormat="1" applyFont="1" applyFill="1" applyBorder="1" applyAlignment="1" applyProtection="1">
      <alignment horizontal="center" vertical="center"/>
      <protection hidden="1"/>
    </xf>
    <xf numFmtId="0" fontId="24" fillId="9" borderId="19" xfId="0" applyFont="1" applyFill="1" applyBorder="1" applyAlignment="1">
      <alignment horizontal="center" vertical="center"/>
    </xf>
    <xf numFmtId="0" fontId="25" fillId="9" borderId="10" xfId="0" applyFont="1" applyFill="1" applyBorder="1" applyAlignment="1">
      <alignment horizontal="center" vertical="center"/>
    </xf>
    <xf numFmtId="0" fontId="25" fillId="9" borderId="3" xfId="0" applyFont="1" applyFill="1" applyBorder="1" applyAlignment="1">
      <alignment horizontal="center" vertical="center"/>
    </xf>
    <xf numFmtId="3" fontId="24" fillId="24" borderId="2" xfId="0" applyNumberFormat="1" applyFont="1" applyFill="1" applyBorder="1" applyAlignment="1" applyProtection="1">
      <alignment horizontal="center" vertical="center"/>
      <protection hidden="1"/>
    </xf>
    <xf numFmtId="3" fontId="24" fillId="24" borderId="20" xfId="0" applyNumberFormat="1" applyFont="1" applyFill="1" applyBorder="1" applyAlignment="1" applyProtection="1">
      <alignment horizontal="center" vertical="center"/>
      <protection hidden="1"/>
    </xf>
    <xf numFmtId="0" fontId="16" fillId="6" borderId="10" xfId="0" applyFont="1" applyFill="1" applyBorder="1" applyAlignment="1">
      <alignment horizontal="left" vertical="center" wrapText="1"/>
    </xf>
    <xf numFmtId="0" fontId="16" fillId="6" borderId="20" xfId="0" applyFont="1" applyFill="1" applyBorder="1" applyAlignment="1">
      <alignment horizontal="left" vertical="center" wrapText="1"/>
    </xf>
    <xf numFmtId="3" fontId="14" fillId="7" borderId="1" xfId="0" applyNumberFormat="1" applyFont="1" applyFill="1" applyBorder="1" applyAlignment="1" applyProtection="1">
      <alignment horizontal="center"/>
      <protection locked="0"/>
    </xf>
    <xf numFmtId="3" fontId="14" fillId="7" borderId="21" xfId="0" applyNumberFormat="1" applyFont="1" applyFill="1" applyBorder="1" applyAlignment="1" applyProtection="1">
      <alignment horizontal="center"/>
      <protection locked="0"/>
    </xf>
    <xf numFmtId="0" fontId="17" fillId="7" borderId="43" xfId="0" applyFont="1" applyFill="1" applyBorder="1" applyAlignment="1" applyProtection="1">
      <alignment horizontal="center"/>
      <protection locked="0"/>
    </xf>
    <xf numFmtId="0" fontId="14" fillId="7" borderId="1" xfId="0" applyFont="1" applyFill="1" applyBorder="1" applyAlignment="1" applyProtection="1">
      <alignment horizontal="center"/>
      <protection locked="0"/>
    </xf>
    <xf numFmtId="0" fontId="27" fillId="20" borderId="47" xfId="0" applyFont="1" applyFill="1" applyBorder="1" applyAlignment="1" applyProtection="1">
      <alignment horizontal="center" vertical="center" wrapText="1"/>
    </xf>
    <xf numFmtId="0" fontId="27" fillId="20" borderId="48" xfId="0" applyFont="1" applyFill="1" applyBorder="1" applyAlignment="1" applyProtection="1">
      <alignment horizontal="center" vertical="center" wrapText="1"/>
    </xf>
    <xf numFmtId="0" fontId="27" fillId="20" borderId="39" xfId="0" applyFont="1" applyFill="1" applyBorder="1" applyAlignment="1" applyProtection="1">
      <alignment horizontal="center" vertical="center" wrapText="1"/>
    </xf>
    <xf numFmtId="0" fontId="13" fillId="6" borderId="43" xfId="0" applyFont="1" applyFill="1" applyBorder="1" applyAlignment="1" applyProtection="1">
      <alignment horizontal="center" vertical="center" wrapText="1"/>
    </xf>
    <xf numFmtId="0" fontId="13" fillId="6" borderId="1"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3" fillId="6" borderId="10" xfId="0" applyFont="1" applyFill="1" applyBorder="1" applyAlignment="1" applyProtection="1">
      <alignment horizontal="center" vertical="center" wrapText="1"/>
    </xf>
    <xf numFmtId="0" fontId="13" fillId="6" borderId="20" xfId="0" applyFont="1" applyFill="1" applyBorder="1" applyAlignment="1" applyProtection="1">
      <alignment horizontal="center" vertical="center" wrapText="1"/>
    </xf>
    <xf numFmtId="0" fontId="17" fillId="7" borderId="19" xfId="0" applyFont="1" applyFill="1" applyBorder="1" applyAlignment="1" applyProtection="1">
      <alignment horizontal="center"/>
      <protection locked="0"/>
    </xf>
    <xf numFmtId="0" fontId="14" fillId="7" borderId="10" xfId="0" applyFont="1" applyFill="1" applyBorder="1" applyAlignment="1" applyProtection="1">
      <alignment horizontal="center"/>
      <protection locked="0"/>
    </xf>
    <xf numFmtId="0" fontId="14" fillId="7" borderId="3" xfId="0" applyFont="1" applyFill="1" applyBorder="1" applyAlignment="1" applyProtection="1">
      <alignment horizontal="center"/>
      <protection locked="0"/>
    </xf>
    <xf numFmtId="3" fontId="14" fillId="7" borderId="2" xfId="0" applyNumberFormat="1" applyFont="1" applyFill="1" applyBorder="1" applyAlignment="1" applyProtection="1">
      <alignment horizontal="center"/>
      <protection locked="0"/>
    </xf>
    <xf numFmtId="3" fontId="14" fillId="7" borderId="10" xfId="0" applyNumberFormat="1" applyFont="1" applyFill="1" applyBorder="1" applyAlignment="1" applyProtection="1">
      <alignment horizontal="center"/>
      <protection locked="0"/>
    </xf>
    <xf numFmtId="3" fontId="14" fillId="7" borderId="20" xfId="0" applyNumberFormat="1" applyFont="1" applyFill="1" applyBorder="1" applyAlignment="1" applyProtection="1">
      <alignment horizontal="center"/>
      <protection locked="0"/>
    </xf>
    <xf numFmtId="0" fontId="14" fillId="7" borderId="43" xfId="0" applyFont="1" applyFill="1" applyBorder="1" applyAlignment="1" applyProtection="1">
      <alignment horizontal="center"/>
      <protection locked="0"/>
    </xf>
    <xf numFmtId="0" fontId="18" fillId="19" borderId="19" xfId="0" applyFont="1" applyFill="1" applyBorder="1" applyAlignment="1">
      <alignment horizontal="center" wrapText="1"/>
    </xf>
    <xf numFmtId="0" fontId="18" fillId="19" borderId="10" xfId="0" applyFont="1" applyFill="1" applyBorder="1" applyAlignment="1">
      <alignment horizontal="center" wrapText="1"/>
    </xf>
    <xf numFmtId="0" fontId="18" fillId="19" borderId="3" xfId="0" applyFont="1" applyFill="1" applyBorder="1" applyAlignment="1">
      <alignment horizontal="center" wrapText="1"/>
    </xf>
    <xf numFmtId="3" fontId="18" fillId="7" borderId="2" xfId="0" applyNumberFormat="1" applyFont="1" applyFill="1" applyBorder="1" applyAlignment="1" applyProtection="1">
      <alignment horizontal="center"/>
      <protection hidden="1"/>
    </xf>
    <xf numFmtId="3" fontId="18" fillId="7" borderId="10" xfId="0" applyNumberFormat="1" applyFont="1" applyFill="1" applyBorder="1" applyAlignment="1" applyProtection="1">
      <alignment horizontal="center"/>
      <protection hidden="1"/>
    </xf>
    <xf numFmtId="3" fontId="18" fillId="7" borderId="20" xfId="0" applyNumberFormat="1" applyFont="1" applyFill="1" applyBorder="1" applyAlignment="1" applyProtection="1">
      <alignment horizontal="center"/>
      <protection hidden="1"/>
    </xf>
    <xf numFmtId="3" fontId="4" fillId="7" borderId="49" xfId="0" applyNumberFormat="1" applyFont="1" applyFill="1" applyBorder="1" applyAlignment="1" applyProtection="1">
      <alignment horizontal="center" wrapText="1"/>
      <protection hidden="1"/>
    </xf>
    <xf numFmtId="3" fontId="4" fillId="7" borderId="25" xfId="0" applyNumberFormat="1" applyFont="1" applyFill="1" applyBorder="1" applyAlignment="1" applyProtection="1">
      <alignment horizontal="center" wrapText="1"/>
      <protection hidden="1"/>
    </xf>
    <xf numFmtId="3" fontId="4" fillId="7" borderId="50" xfId="0" applyNumberFormat="1" applyFont="1" applyFill="1" applyBorder="1" applyAlignment="1" applyProtection="1">
      <alignment horizontal="center" wrapText="1"/>
      <protection hidden="1"/>
    </xf>
    <xf numFmtId="0" fontId="35" fillId="15" borderId="19" xfId="0" applyFont="1" applyFill="1" applyBorder="1" applyAlignment="1">
      <alignment horizontal="center" vertical="center" wrapText="1"/>
    </xf>
    <xf numFmtId="0" fontId="35" fillId="15" borderId="10" xfId="0" applyFont="1" applyFill="1" applyBorder="1" applyAlignment="1">
      <alignment horizontal="center" vertical="center" wrapText="1"/>
    </xf>
    <xf numFmtId="0" fontId="35" fillId="15" borderId="20" xfId="0" applyFont="1" applyFill="1" applyBorder="1" applyAlignment="1">
      <alignment horizontal="center" vertical="center" wrapText="1"/>
    </xf>
    <xf numFmtId="3" fontId="35" fillId="0" borderId="19" xfId="0" applyNumberFormat="1" applyFont="1" applyFill="1" applyBorder="1" applyAlignment="1" applyProtection="1">
      <alignment horizontal="center" vertical="center"/>
      <protection hidden="1"/>
    </xf>
    <xf numFmtId="3" fontId="35" fillId="0" borderId="10" xfId="0" applyNumberFormat="1" applyFont="1" applyFill="1" applyBorder="1" applyAlignment="1" applyProtection="1">
      <alignment horizontal="center" vertical="center"/>
      <protection hidden="1"/>
    </xf>
    <xf numFmtId="3" fontId="35" fillId="0" borderId="20" xfId="0" applyNumberFormat="1" applyFont="1" applyFill="1" applyBorder="1" applyAlignment="1" applyProtection="1">
      <alignment horizontal="center" vertical="center"/>
      <protection hidden="1"/>
    </xf>
    <xf numFmtId="0" fontId="18" fillId="9" borderId="40" xfId="0" applyFont="1" applyFill="1" applyBorder="1" applyAlignment="1" applyProtection="1">
      <alignment horizontal="center" vertical="center" wrapText="1"/>
    </xf>
    <xf numFmtId="0" fontId="18" fillId="9" borderId="41" xfId="0" applyFont="1" applyFill="1" applyBorder="1" applyAlignment="1" applyProtection="1">
      <alignment horizontal="center" vertical="center" wrapText="1"/>
    </xf>
    <xf numFmtId="0" fontId="18" fillId="9" borderId="42" xfId="0" applyFont="1" applyFill="1" applyBorder="1" applyAlignment="1" applyProtection="1">
      <alignment horizontal="center" vertical="center" wrapText="1"/>
    </xf>
    <xf numFmtId="0" fontId="0" fillId="9" borderId="56" xfId="0" applyFill="1" applyBorder="1" applyAlignment="1" applyProtection="1">
      <alignment horizontal="center" vertical="center" wrapText="1"/>
    </xf>
    <xf numFmtId="0" fontId="0" fillId="9" borderId="57" xfId="0" applyFill="1" applyBorder="1" applyAlignment="1" applyProtection="1">
      <alignment horizontal="center" vertical="center" wrapText="1"/>
    </xf>
    <xf numFmtId="0" fontId="0" fillId="9" borderId="33" xfId="0" applyFill="1" applyBorder="1" applyAlignment="1" applyProtection="1">
      <alignment horizontal="center" vertical="center" wrapText="1"/>
    </xf>
    <xf numFmtId="0" fontId="28" fillId="17" borderId="47" xfId="0" applyFont="1" applyFill="1" applyBorder="1" applyAlignment="1">
      <alignment horizontal="center" vertical="center"/>
    </xf>
    <xf numFmtId="0" fontId="28" fillId="17" borderId="39" xfId="0" applyFont="1" applyFill="1" applyBorder="1" applyAlignment="1">
      <alignment horizontal="center" vertical="center"/>
    </xf>
    <xf numFmtId="0" fontId="29" fillId="22" borderId="55" xfId="0" applyFont="1" applyFill="1" applyBorder="1" applyAlignment="1">
      <alignment horizontal="center" vertical="center" wrapText="1"/>
    </xf>
    <xf numFmtId="0" fontId="29" fillId="22" borderId="53" xfId="0" applyFont="1" applyFill="1" applyBorder="1" applyAlignment="1">
      <alignment horizontal="center" vertical="center" wrapText="1"/>
    </xf>
    <xf numFmtId="0" fontId="0" fillId="7" borderId="31" xfId="0" applyNumberFormat="1" applyFill="1" applyBorder="1" applyAlignment="1" applyProtection="1">
      <alignment horizontal="center" vertical="center"/>
      <protection hidden="1"/>
    </xf>
    <xf numFmtId="0" fontId="0" fillId="7" borderId="21" xfId="0" applyNumberFormat="1" applyFill="1" applyBorder="1" applyAlignment="1" applyProtection="1">
      <alignment horizontal="center" vertical="center"/>
      <protection hidden="1"/>
    </xf>
    <xf numFmtId="0" fontId="0" fillId="7" borderId="50" xfId="0" applyNumberFormat="1" applyFill="1" applyBorder="1" applyAlignment="1" applyProtection="1">
      <alignment horizontal="center" vertical="center"/>
      <protection hidden="1"/>
    </xf>
    <xf numFmtId="0" fontId="29" fillId="6" borderId="46" xfId="0" applyFont="1" applyFill="1" applyBorder="1" applyAlignment="1">
      <alignment horizontal="center" vertical="center" wrapText="1"/>
    </xf>
    <xf numFmtId="0" fontId="29" fillId="6" borderId="30" xfId="0" applyFont="1" applyFill="1" applyBorder="1" applyAlignment="1">
      <alignment horizontal="center" vertical="center" wrapText="1"/>
    </xf>
    <xf numFmtId="0" fontId="29" fillId="6" borderId="52" xfId="0" applyFont="1" applyFill="1" applyBorder="1" applyAlignment="1">
      <alignment horizontal="center" vertical="center" wrapText="1"/>
    </xf>
    <xf numFmtId="0" fontId="29" fillId="6" borderId="31" xfId="0" applyFont="1" applyFill="1" applyBorder="1" applyAlignment="1">
      <alignment horizontal="center" vertical="center" wrapText="1"/>
    </xf>
    <xf numFmtId="0" fontId="29" fillId="11" borderId="55" xfId="0" applyFont="1" applyFill="1" applyBorder="1" applyAlignment="1">
      <alignment horizontal="center" vertical="center" wrapText="1"/>
    </xf>
    <xf numFmtId="0" fontId="29" fillId="11" borderId="53" xfId="0" applyFont="1" applyFill="1" applyBorder="1" applyAlignment="1">
      <alignment horizontal="center" vertical="center" wrapText="1"/>
    </xf>
    <xf numFmtId="0" fontId="1" fillId="9" borderId="16" xfId="0" applyFont="1" applyFill="1" applyBorder="1" applyAlignment="1">
      <alignment horizontal="center" vertical="center"/>
    </xf>
    <xf numFmtId="0" fontId="1" fillId="9" borderId="18" xfId="0" applyFont="1" applyFill="1" applyBorder="1" applyAlignment="1">
      <alignment horizontal="center" vertical="center"/>
    </xf>
    <xf numFmtId="0" fontId="1" fillId="13" borderId="16" xfId="0" applyFont="1" applyFill="1" applyBorder="1" applyAlignment="1">
      <alignment horizontal="center" vertical="center"/>
    </xf>
    <xf numFmtId="0" fontId="1" fillId="13" borderId="18" xfId="0" applyFont="1" applyFill="1" applyBorder="1" applyAlignment="1">
      <alignment horizontal="center" vertical="center"/>
    </xf>
    <xf numFmtId="0" fontId="1" fillId="12" borderId="16" xfId="0" applyFont="1" applyFill="1" applyBorder="1" applyAlignment="1">
      <alignment horizontal="center" vertical="center"/>
    </xf>
    <xf numFmtId="0" fontId="1" fillId="12" borderId="18" xfId="0" applyFont="1" applyFill="1" applyBorder="1" applyAlignment="1">
      <alignment horizontal="center" vertical="center"/>
    </xf>
    <xf numFmtId="0" fontId="1" fillId="8" borderId="16" xfId="0" applyFont="1" applyFill="1" applyBorder="1" applyAlignment="1">
      <alignment horizontal="center" vertical="center"/>
    </xf>
    <xf numFmtId="0" fontId="1" fillId="8" borderId="18"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8" xfId="0" applyFont="1" applyFill="1" applyBorder="1" applyAlignment="1">
      <alignment horizontal="center" vertical="center"/>
    </xf>
    <xf numFmtId="0" fontId="29" fillId="13" borderId="55" xfId="0" applyFont="1" applyFill="1" applyBorder="1" applyAlignment="1">
      <alignment horizontal="center" vertical="center" wrapText="1"/>
    </xf>
    <xf numFmtId="0" fontId="29" fillId="13" borderId="53" xfId="0" applyFont="1" applyFill="1" applyBorder="1" applyAlignment="1">
      <alignment horizontal="center" vertical="center" wrapText="1"/>
    </xf>
    <xf numFmtId="0" fontId="29" fillId="12" borderId="55" xfId="0" applyFont="1" applyFill="1" applyBorder="1" applyAlignment="1">
      <alignment horizontal="center" vertical="center" wrapText="1"/>
    </xf>
    <xf numFmtId="0" fontId="29" fillId="12" borderId="53" xfId="0" applyFont="1" applyFill="1" applyBorder="1" applyAlignment="1">
      <alignment horizontal="center" vertical="center" wrapText="1"/>
    </xf>
    <xf numFmtId="0" fontId="29" fillId="8" borderId="55" xfId="0" applyFont="1" applyFill="1" applyBorder="1" applyAlignment="1">
      <alignment horizontal="center" vertical="center" wrapText="1"/>
    </xf>
    <xf numFmtId="0" fontId="29" fillId="8" borderId="53" xfId="0" applyFont="1" applyFill="1" applyBorder="1" applyAlignment="1">
      <alignment horizontal="center" vertical="center" wrapText="1"/>
    </xf>
    <xf numFmtId="0" fontId="0" fillId="7" borderId="11" xfId="0" applyNumberFormat="1" applyFill="1" applyBorder="1" applyAlignment="1" applyProtection="1">
      <alignment horizontal="center" vertical="center"/>
      <protection locked="0"/>
    </xf>
    <xf numFmtId="0" fontId="0" fillId="7" borderId="52" xfId="0" applyNumberFormat="1" applyFill="1" applyBorder="1" applyAlignment="1" applyProtection="1">
      <alignment horizontal="center" vertical="center"/>
      <protection locked="0"/>
    </xf>
    <xf numFmtId="0" fontId="1" fillId="14" borderId="47" xfId="0" applyFont="1" applyFill="1" applyBorder="1" applyAlignment="1">
      <alignment horizontal="center" vertical="center" wrapText="1"/>
    </xf>
    <xf numFmtId="0" fontId="1" fillId="14" borderId="48" xfId="0" applyFont="1" applyFill="1" applyBorder="1" applyAlignment="1">
      <alignment horizontal="center" vertical="center" wrapText="1"/>
    </xf>
    <xf numFmtId="0" fontId="1" fillId="14" borderId="39" xfId="0" applyFont="1" applyFill="1" applyBorder="1" applyAlignment="1">
      <alignment horizontal="center" vertical="center" wrapText="1"/>
    </xf>
    <xf numFmtId="0" fontId="29" fillId="10" borderId="46" xfId="0" applyFont="1" applyFill="1" applyBorder="1" applyAlignment="1">
      <alignment horizontal="center" vertical="center" wrapText="1"/>
    </xf>
    <xf numFmtId="0" fontId="29" fillId="10" borderId="30" xfId="0" applyFont="1" applyFill="1" applyBorder="1" applyAlignment="1">
      <alignment horizontal="center" vertical="center" wrapText="1"/>
    </xf>
    <xf numFmtId="0" fontId="29" fillId="10" borderId="11" xfId="0" applyFont="1" applyFill="1" applyBorder="1" applyAlignment="1">
      <alignment horizontal="center" vertical="center" wrapText="1"/>
    </xf>
    <xf numFmtId="0" fontId="29" fillId="10" borderId="12" xfId="0" applyFont="1" applyFill="1" applyBorder="1" applyAlignment="1">
      <alignment horizontal="center" vertical="center" wrapText="1"/>
    </xf>
    <xf numFmtId="0" fontId="30" fillId="10" borderId="6" xfId="0" applyFont="1" applyFill="1" applyBorder="1" applyAlignment="1">
      <alignment horizontal="center" vertical="center" wrapText="1"/>
    </xf>
    <xf numFmtId="0" fontId="30" fillId="10" borderId="7" xfId="0" applyFont="1" applyFill="1" applyBorder="1" applyAlignment="1">
      <alignment horizontal="center" vertical="center" wrapText="1"/>
    </xf>
    <xf numFmtId="0" fontId="30" fillId="10" borderId="8" xfId="0" applyFont="1" applyFill="1" applyBorder="1" applyAlignment="1">
      <alignment horizontal="center" vertical="center" wrapText="1"/>
    </xf>
    <xf numFmtId="0" fontId="30" fillId="10" borderId="9" xfId="0" applyFont="1" applyFill="1" applyBorder="1" applyAlignment="1">
      <alignment horizontal="center" vertical="center" wrapText="1"/>
    </xf>
    <xf numFmtId="0" fontId="31" fillId="10" borderId="6" xfId="0" applyFont="1" applyFill="1" applyBorder="1" applyAlignment="1">
      <alignment horizontal="center" vertical="center" wrapText="1"/>
    </xf>
    <xf numFmtId="0" fontId="31" fillId="10" borderId="51" xfId="0" applyFont="1" applyFill="1" applyBorder="1" applyAlignment="1">
      <alignment horizontal="center" vertical="center" wrapText="1"/>
    </xf>
    <xf numFmtId="0" fontId="31" fillId="10" borderId="8" xfId="0" applyFont="1" applyFill="1" applyBorder="1" applyAlignment="1">
      <alignment horizontal="center" vertical="center" wrapText="1"/>
    </xf>
    <xf numFmtId="0" fontId="31" fillId="10" borderId="35" xfId="0" applyFont="1" applyFill="1" applyBorder="1" applyAlignment="1">
      <alignment horizontal="center" vertical="center" wrapText="1"/>
    </xf>
    <xf numFmtId="0" fontId="0" fillId="7" borderId="28" xfId="0" applyNumberFormat="1" applyFill="1" applyBorder="1" applyAlignment="1" applyProtection="1">
      <alignment horizontal="center" vertical="center"/>
      <protection hidden="1"/>
    </xf>
    <xf numFmtId="0" fontId="0" fillId="7" borderId="29" xfId="0" applyNumberFormat="1" applyFill="1" applyBorder="1" applyAlignment="1" applyProtection="1">
      <alignment horizontal="center" vertical="center"/>
      <protection hidden="1"/>
    </xf>
    <xf numFmtId="0" fontId="29" fillId="14" borderId="13" xfId="0" applyFont="1" applyFill="1" applyBorder="1" applyAlignment="1">
      <alignment horizontal="center" vertical="center"/>
    </xf>
    <xf numFmtId="0" fontId="29" fillId="14" borderId="58" xfId="0" applyFont="1" applyFill="1" applyBorder="1" applyAlignment="1">
      <alignment horizontal="center" vertical="center"/>
    </xf>
    <xf numFmtId="0" fontId="30" fillId="10" borderId="43" xfId="0" applyFont="1" applyFill="1" applyBorder="1" applyAlignment="1">
      <alignment horizontal="center" vertical="center" wrapText="1" shrinkToFit="1"/>
    </xf>
    <xf numFmtId="0" fontId="10" fillId="7" borderId="1" xfId="0" applyNumberFormat="1" applyFont="1" applyFill="1" applyBorder="1" applyAlignment="1" applyProtection="1">
      <alignment horizontal="center" vertical="center"/>
      <protection locked="0"/>
    </xf>
    <xf numFmtId="0" fontId="10" fillId="7" borderId="21" xfId="0" applyNumberFormat="1" applyFont="1" applyFill="1" applyBorder="1" applyAlignment="1" applyProtection="1">
      <alignment horizontal="center" vertical="center"/>
      <protection locked="0"/>
    </xf>
    <xf numFmtId="0" fontId="30" fillId="10" borderId="1" xfId="0" applyFont="1" applyFill="1" applyBorder="1" applyAlignment="1">
      <alignment horizontal="center" vertical="center" wrapText="1"/>
    </xf>
    <xf numFmtId="0" fontId="0" fillId="7" borderId="1" xfId="0" applyNumberFormat="1" applyFill="1" applyBorder="1" applyAlignment="1" applyProtection="1">
      <alignment horizontal="center" vertical="center"/>
      <protection locked="0"/>
    </xf>
    <xf numFmtId="0" fontId="0" fillId="7" borderId="21" xfId="0" applyNumberFormat="1" applyFill="1" applyBorder="1" applyAlignment="1" applyProtection="1">
      <alignment horizontal="center" vertical="center"/>
      <protection locked="0"/>
    </xf>
    <xf numFmtId="0" fontId="10" fillId="16" borderId="1" xfId="0" applyNumberFormat="1" applyFont="1" applyFill="1" applyBorder="1" applyAlignment="1">
      <alignment horizontal="center" vertical="center"/>
    </xf>
    <xf numFmtId="0" fontId="10" fillId="16" borderId="21" xfId="0" applyNumberFormat="1" applyFont="1" applyFill="1" applyBorder="1" applyAlignment="1">
      <alignment horizontal="center" vertical="center"/>
    </xf>
    <xf numFmtId="0" fontId="17" fillId="6" borderId="22" xfId="0" applyFont="1" applyFill="1" applyBorder="1" applyAlignment="1" applyProtection="1">
      <alignment horizontal="left" vertical="center" wrapText="1"/>
      <protection hidden="1"/>
    </xf>
    <xf numFmtId="0" fontId="17" fillId="6" borderId="23" xfId="0" applyFont="1" applyFill="1" applyBorder="1" applyAlignment="1" applyProtection="1">
      <alignment horizontal="left" vertical="center" wrapText="1"/>
      <protection hidden="1"/>
    </xf>
    <xf numFmtId="0" fontId="17" fillId="6" borderId="24" xfId="0" applyFont="1" applyFill="1" applyBorder="1" applyAlignment="1" applyProtection="1">
      <alignment horizontal="left" vertical="center" wrapText="1"/>
      <protection hidden="1"/>
    </xf>
    <xf numFmtId="9" fontId="16" fillId="0" borderId="36" xfId="211" applyFont="1" applyFill="1" applyBorder="1" applyAlignment="1" applyProtection="1">
      <alignment horizontal="center" vertical="center" wrapText="1"/>
      <protection hidden="1"/>
    </xf>
    <xf numFmtId="9" fontId="16" fillId="0" borderId="37" xfId="211" applyFont="1" applyFill="1" applyBorder="1" applyAlignment="1" applyProtection="1">
      <alignment horizontal="center" vertical="center" wrapText="1"/>
      <protection hidden="1"/>
    </xf>
    <xf numFmtId="0" fontId="17" fillId="6" borderId="19" xfId="0" applyFont="1" applyFill="1" applyBorder="1" applyAlignment="1" applyProtection="1">
      <alignment horizontal="left" vertical="center" wrapText="1"/>
      <protection hidden="1"/>
    </xf>
    <xf numFmtId="0" fontId="17" fillId="6" borderId="10" xfId="0" applyFont="1" applyFill="1" applyBorder="1" applyAlignment="1" applyProtection="1">
      <alignment horizontal="left" vertical="center" wrapText="1"/>
      <protection hidden="1"/>
    </xf>
    <xf numFmtId="0" fontId="17" fillId="6" borderId="3" xfId="0" applyFont="1" applyFill="1" applyBorder="1" applyAlignment="1" applyProtection="1">
      <alignment horizontal="left" vertical="center" wrapText="1"/>
      <protection hidden="1"/>
    </xf>
    <xf numFmtId="9" fontId="16" fillId="0" borderId="2" xfId="211" applyFont="1" applyFill="1" applyBorder="1" applyAlignment="1" applyProtection="1">
      <alignment horizontal="center" vertical="center"/>
      <protection hidden="1"/>
    </xf>
    <xf numFmtId="9" fontId="16" fillId="0" borderId="20" xfId="211" applyFont="1" applyFill="1" applyBorder="1" applyAlignment="1" applyProtection="1">
      <alignment horizontal="center" vertical="center"/>
      <protection hidden="1"/>
    </xf>
    <xf numFmtId="0" fontId="18" fillId="9" borderId="13" xfId="0" applyFont="1" applyFill="1" applyBorder="1" applyAlignment="1" applyProtection="1">
      <alignment horizontal="center" vertical="center" wrapText="1"/>
      <protection hidden="1"/>
    </xf>
    <xf numFmtId="0" fontId="17" fillId="9" borderId="14" xfId="0" applyFont="1" applyFill="1" applyBorder="1" applyAlignment="1" applyProtection="1">
      <alignment horizontal="center" vertical="center" wrapText="1"/>
      <protection hidden="1"/>
    </xf>
    <xf numFmtId="0" fontId="17" fillId="9" borderId="15" xfId="0" applyFont="1" applyFill="1" applyBorder="1" applyAlignment="1" applyProtection="1">
      <alignment horizontal="center" vertical="center" wrapText="1"/>
      <protection hidden="1"/>
    </xf>
    <xf numFmtId="0" fontId="17" fillId="6" borderId="34" xfId="0" applyFont="1" applyFill="1" applyBorder="1" applyAlignment="1" applyProtection="1">
      <alignment horizontal="left" vertical="center" wrapText="1"/>
      <protection hidden="1"/>
    </xf>
    <xf numFmtId="0" fontId="17" fillId="6" borderId="5" xfId="0" applyFont="1" applyFill="1" applyBorder="1" applyAlignment="1" applyProtection="1">
      <alignment horizontal="left" vertical="center" wrapText="1"/>
      <protection hidden="1"/>
    </xf>
    <xf numFmtId="0" fontId="17" fillId="6" borderId="9" xfId="0" applyFont="1" applyFill="1" applyBorder="1" applyAlignment="1" applyProtection="1">
      <alignment horizontal="left" vertical="center" wrapText="1"/>
      <protection hidden="1"/>
    </xf>
    <xf numFmtId="4" fontId="16" fillId="0" borderId="38" xfId="0" applyNumberFormat="1" applyFont="1" applyFill="1" applyBorder="1" applyAlignment="1" applyProtection="1">
      <alignment horizontal="center" vertical="center" wrapText="1"/>
      <protection hidden="1"/>
    </xf>
    <xf numFmtId="4" fontId="16" fillId="0" borderId="39" xfId="0" applyNumberFormat="1" applyFont="1" applyFill="1" applyBorder="1" applyAlignment="1" applyProtection="1">
      <alignment horizontal="center" vertical="center" wrapText="1"/>
      <protection hidden="1"/>
    </xf>
    <xf numFmtId="4" fontId="16" fillId="0" borderId="2" xfId="0" applyNumberFormat="1" applyFont="1" applyFill="1" applyBorder="1" applyAlignment="1" applyProtection="1">
      <alignment horizontal="center" vertical="center" wrapText="1"/>
      <protection hidden="1"/>
    </xf>
    <xf numFmtId="4" fontId="16" fillId="0" borderId="20" xfId="0" applyNumberFormat="1" applyFont="1" applyFill="1" applyBorder="1" applyAlignment="1" applyProtection="1">
      <alignment horizontal="center" vertical="center" wrapText="1"/>
      <protection hidden="1"/>
    </xf>
    <xf numFmtId="4" fontId="16" fillId="0" borderId="2" xfId="0" applyNumberFormat="1" applyFont="1" applyFill="1" applyBorder="1" applyAlignment="1" applyProtection="1">
      <alignment horizontal="center" vertical="center"/>
      <protection hidden="1"/>
    </xf>
    <xf numFmtId="4" fontId="16" fillId="0" borderId="20" xfId="0" applyNumberFormat="1" applyFont="1" applyFill="1" applyBorder="1" applyAlignment="1" applyProtection="1">
      <alignment horizontal="center" vertical="center"/>
      <protection hidden="1"/>
    </xf>
    <xf numFmtId="4" fontId="13" fillId="0" borderId="1" xfId="0" applyNumberFormat="1" applyFont="1" applyFill="1" applyBorder="1" applyAlignment="1" applyProtection="1">
      <alignment horizontal="center" vertical="center"/>
      <protection hidden="1"/>
    </xf>
    <xf numFmtId="4" fontId="13" fillId="0" borderId="21" xfId="0" applyNumberFormat="1" applyFont="1" applyFill="1" applyBorder="1" applyAlignment="1" applyProtection="1">
      <alignment horizontal="center" vertical="center"/>
      <protection hidden="1"/>
    </xf>
    <xf numFmtId="0" fontId="17" fillId="6" borderId="26" xfId="0" applyFont="1" applyFill="1" applyBorder="1" applyAlignment="1" applyProtection="1">
      <alignment horizontal="left" vertical="center" wrapText="1"/>
      <protection hidden="1"/>
    </xf>
    <xf numFmtId="0" fontId="17" fillId="6" borderId="4" xfId="0" applyFont="1" applyFill="1" applyBorder="1" applyAlignment="1" applyProtection="1">
      <alignment horizontal="left" vertical="center" wrapText="1"/>
      <protection hidden="1"/>
    </xf>
    <xf numFmtId="0" fontId="17" fillId="6" borderId="7" xfId="0" applyFont="1" applyFill="1" applyBorder="1" applyAlignment="1" applyProtection="1">
      <alignment horizontal="left" vertical="center" wrapText="1"/>
      <protection hidden="1"/>
    </xf>
    <xf numFmtId="4" fontId="16" fillId="0" borderId="5" xfId="0" applyNumberFormat="1" applyFont="1" applyFill="1" applyBorder="1" applyAlignment="1" applyProtection="1">
      <alignment horizontal="center" vertical="center" wrapText="1"/>
      <protection hidden="1"/>
    </xf>
    <xf numFmtId="4" fontId="16" fillId="0" borderId="35" xfId="0" applyNumberFormat="1" applyFont="1" applyFill="1" applyBorder="1" applyAlignment="1" applyProtection="1">
      <alignment horizontal="center" vertical="center" wrapText="1"/>
      <protection hidden="1"/>
    </xf>
    <xf numFmtId="4" fontId="13" fillId="0" borderId="2" xfId="0" applyNumberFormat="1" applyFont="1" applyFill="1" applyBorder="1" applyAlignment="1" applyProtection="1">
      <alignment horizontal="center" vertical="center" wrapText="1"/>
      <protection hidden="1"/>
    </xf>
    <xf numFmtId="4" fontId="13" fillId="0" borderId="20" xfId="0" applyNumberFormat="1" applyFont="1" applyFill="1" applyBorder="1" applyAlignment="1" applyProtection="1">
      <alignment horizontal="center" vertical="center" wrapText="1"/>
      <protection hidden="1"/>
    </xf>
    <xf numFmtId="4" fontId="13" fillId="0" borderId="32" xfId="0" applyNumberFormat="1" applyFont="1" applyFill="1" applyBorder="1" applyAlignment="1" applyProtection="1">
      <alignment horizontal="center" vertical="center" wrapText="1"/>
      <protection hidden="1"/>
    </xf>
    <xf numFmtId="4" fontId="13" fillId="0" borderId="33" xfId="0" applyNumberFormat="1" applyFont="1" applyFill="1" applyBorder="1" applyAlignment="1" applyProtection="1">
      <alignment horizontal="center" vertical="center" wrapText="1"/>
      <protection hidden="1"/>
    </xf>
    <xf numFmtId="4" fontId="13" fillId="0" borderId="12" xfId="0" applyNumberFormat="1" applyFont="1" applyFill="1" applyBorder="1" applyAlignment="1" applyProtection="1">
      <alignment horizontal="center" vertical="center"/>
      <protection hidden="1"/>
    </xf>
    <xf numFmtId="4" fontId="13" fillId="0" borderId="31" xfId="0" applyNumberFormat="1" applyFont="1" applyFill="1" applyBorder="1" applyAlignment="1" applyProtection="1">
      <alignment horizontal="center" vertical="center"/>
      <protection hidden="1"/>
    </xf>
    <xf numFmtId="0" fontId="18" fillId="9" borderId="13" xfId="0" applyFont="1" applyFill="1" applyBorder="1" applyAlignment="1" applyProtection="1">
      <alignment horizontal="center" vertical="center"/>
      <protection hidden="1"/>
    </xf>
    <xf numFmtId="0" fontId="5" fillId="9" borderId="14" xfId="0" applyFont="1" applyFill="1" applyBorder="1" applyAlignment="1" applyProtection="1">
      <alignment horizontal="center" vertical="center"/>
      <protection hidden="1"/>
    </xf>
    <xf numFmtId="0" fontId="5" fillId="9" borderId="15" xfId="0" applyFont="1" applyFill="1" applyBorder="1" applyAlignment="1" applyProtection="1">
      <alignment horizontal="center" vertical="center"/>
      <protection hidden="1"/>
    </xf>
    <xf numFmtId="4" fontId="13" fillId="0" borderId="3" xfId="0" applyNumberFormat="1" applyFont="1" applyFill="1" applyBorder="1" applyAlignment="1" applyProtection="1">
      <alignment horizontal="center" vertical="center" wrapText="1"/>
      <protection hidden="1"/>
    </xf>
    <xf numFmtId="0" fontId="5" fillId="9" borderId="14" xfId="0" applyFont="1" applyFill="1" applyBorder="1" applyAlignment="1" applyProtection="1">
      <alignment horizontal="center" vertical="center" wrapText="1"/>
      <protection hidden="1"/>
    </xf>
    <xf numFmtId="0" fontId="5" fillId="9" borderId="15" xfId="0" applyFont="1" applyFill="1" applyBorder="1" applyAlignment="1" applyProtection="1">
      <alignment horizontal="center" vertical="center" wrapText="1"/>
      <protection hidden="1"/>
    </xf>
    <xf numFmtId="0" fontId="17" fillId="6" borderId="16" xfId="0" applyFont="1" applyFill="1" applyBorder="1" applyAlignment="1" applyProtection="1">
      <alignment horizontal="left" vertical="center" wrapText="1"/>
      <protection hidden="1"/>
    </xf>
    <xf numFmtId="0" fontId="17" fillId="6" borderId="17" xfId="0" applyFont="1" applyFill="1" applyBorder="1" applyAlignment="1" applyProtection="1">
      <alignment horizontal="left" vertical="center" wrapText="1"/>
      <protection hidden="1"/>
    </xf>
    <xf numFmtId="0" fontId="17" fillId="6" borderId="30" xfId="0" applyFont="1" applyFill="1" applyBorder="1" applyAlignment="1" applyProtection="1">
      <alignment horizontal="left" vertical="center" wrapText="1"/>
      <protection hidden="1"/>
    </xf>
    <xf numFmtId="0" fontId="17" fillId="6" borderId="12" xfId="0" applyFont="1" applyFill="1" applyBorder="1" applyAlignment="1" applyProtection="1">
      <alignment horizontal="left" vertical="center" wrapText="1"/>
      <protection hidden="1"/>
    </xf>
    <xf numFmtId="4" fontId="13" fillId="0" borderId="17" xfId="0" applyNumberFormat="1" applyFont="1" applyFill="1" applyBorder="1" applyAlignment="1" applyProtection="1">
      <alignment horizontal="center" vertical="center" wrapText="1"/>
      <protection hidden="1"/>
    </xf>
    <xf numFmtId="4" fontId="13" fillId="0" borderId="18" xfId="0" applyNumberFormat="1" applyFont="1" applyFill="1" applyBorder="1" applyAlignment="1" applyProtection="1">
      <alignment horizontal="center" vertical="center" wrapText="1"/>
      <protection hidden="1"/>
    </xf>
    <xf numFmtId="0" fontId="14" fillId="6" borderId="19" xfId="0" applyFont="1" applyFill="1" applyBorder="1" applyAlignment="1" applyProtection="1">
      <alignment horizontal="left" vertical="center" wrapText="1"/>
      <protection hidden="1"/>
    </xf>
    <xf numFmtId="4" fontId="13" fillId="0" borderId="2" xfId="0" applyNumberFormat="1" applyFont="1" applyFill="1" applyBorder="1" applyAlignment="1" applyProtection="1">
      <alignment horizontal="center" vertical="center"/>
      <protection hidden="1"/>
    </xf>
    <xf numFmtId="4" fontId="13" fillId="0" borderId="20" xfId="0" applyNumberFormat="1" applyFont="1" applyFill="1" applyBorder="1" applyAlignment="1" applyProtection="1">
      <alignment horizontal="center" vertical="center"/>
      <protection hidden="1"/>
    </xf>
    <xf numFmtId="4" fontId="13" fillId="0" borderId="36" xfId="0" applyNumberFormat="1" applyFont="1" applyFill="1" applyBorder="1" applyAlignment="1" applyProtection="1">
      <alignment horizontal="center" vertical="center"/>
      <protection hidden="1"/>
    </xf>
    <xf numFmtId="4" fontId="13" fillId="0" borderId="37" xfId="0" applyNumberFormat="1" applyFont="1" applyFill="1" applyBorder="1" applyAlignment="1" applyProtection="1">
      <alignment horizontal="center" vertical="center"/>
      <protection hidden="1"/>
    </xf>
  </cellXfs>
  <cellStyles count="212">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Normal" xfId="0" builtinId="0"/>
    <cellStyle name="Percent" xfId="211" builtinId="5"/>
  </cellStyles>
  <dxfs count="0"/>
  <tableStyles count="0" defaultTableStyle="TableStyleMedium9" defaultPivotStyle="PivotStyleMedium4"/>
  <colors>
    <mruColors>
      <color rgb="FF050602"/>
      <color rgb="FF3B5A1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79998168889431442"/>
    <pageSetUpPr fitToPage="1"/>
  </sheetPr>
  <dimension ref="A1:BL74"/>
  <sheetViews>
    <sheetView tabSelected="1" topLeftCell="B9" workbookViewId="0">
      <selection activeCell="B13" sqref="B13:G13"/>
    </sheetView>
  </sheetViews>
  <sheetFormatPr defaultColWidth="11" defaultRowHeight="15.6"/>
  <cols>
    <col min="1" max="1" width="4" hidden="1" customWidth="1"/>
    <col min="2" max="2" width="13.5" customWidth="1"/>
    <col min="3" max="3" width="16.296875" customWidth="1"/>
    <col min="4" max="4" width="13.5" customWidth="1"/>
    <col min="5" max="5" width="14.3984375" customWidth="1"/>
    <col min="6" max="6" width="13.5" customWidth="1"/>
    <col min="7" max="7" width="17.19921875" customWidth="1"/>
    <col min="8" max="8" width="15.59765625" customWidth="1"/>
    <col min="9" max="9" width="13.5" customWidth="1"/>
    <col min="10" max="10" width="5.09765625" customWidth="1"/>
    <col min="11" max="11" width="22.8984375" customWidth="1"/>
  </cols>
  <sheetData>
    <row r="1" spans="1:64" s="2" customFormat="1" ht="16.2" hidden="1" thickBot="1"/>
    <row r="2" spans="1:64" ht="32.1" customHeight="1">
      <c r="A2" s="2"/>
      <c r="B2" s="129" t="s">
        <v>67</v>
      </c>
      <c r="C2" s="130"/>
      <c r="D2" s="130"/>
      <c r="E2" s="130"/>
      <c r="F2" s="130"/>
      <c r="G2" s="131"/>
      <c r="H2" s="5"/>
      <c r="I2" s="5"/>
      <c r="J2" s="5"/>
      <c r="K2" s="5"/>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row>
    <row r="3" spans="1:64" ht="38.25" customHeight="1">
      <c r="A3" s="2"/>
      <c r="B3" s="132" t="s">
        <v>134</v>
      </c>
      <c r="C3" s="133"/>
      <c r="D3" s="133"/>
      <c r="E3" s="133"/>
      <c r="F3" s="133"/>
      <c r="G3" s="134"/>
      <c r="H3" s="6"/>
      <c r="I3" s="6"/>
      <c r="J3" s="6"/>
      <c r="K3" s="6"/>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row>
    <row r="4" spans="1:64" ht="42.6" customHeight="1">
      <c r="A4" s="2"/>
      <c r="B4" s="137" t="s">
        <v>129</v>
      </c>
      <c r="C4" s="135"/>
      <c r="D4" s="135" t="s">
        <v>130</v>
      </c>
      <c r="E4" s="135"/>
      <c r="F4" s="139" t="s">
        <v>128</v>
      </c>
      <c r="G4" s="140"/>
      <c r="H4" s="4"/>
      <c r="I4" s="4"/>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row>
    <row r="5" spans="1:64" ht="30.9" customHeight="1">
      <c r="A5" s="2"/>
      <c r="B5" s="138"/>
      <c r="C5" s="136"/>
      <c r="D5" s="136"/>
      <c r="E5" s="136"/>
      <c r="F5" s="136"/>
      <c r="G5" s="141"/>
      <c r="H5" s="19"/>
      <c r="I5" s="7"/>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row>
    <row r="6" spans="1:64" ht="42" customHeight="1">
      <c r="A6" s="2"/>
      <c r="B6" s="104" t="s">
        <v>131</v>
      </c>
      <c r="C6" s="102"/>
      <c r="D6" s="105"/>
      <c r="E6" s="101" t="s">
        <v>132</v>
      </c>
      <c r="F6" s="102"/>
      <c r="G6" s="103"/>
      <c r="H6" s="19"/>
      <c r="I6" s="7"/>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1:64" ht="30.6" customHeight="1" thickBot="1">
      <c r="A7" s="2"/>
      <c r="B7" s="106"/>
      <c r="C7" s="107"/>
      <c r="D7" s="108"/>
      <c r="E7" s="109"/>
      <c r="F7" s="107"/>
      <c r="G7" s="110"/>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row>
    <row r="8" spans="1:64" ht="33.9" customHeight="1">
      <c r="A8" s="2"/>
      <c r="B8" s="129" t="s">
        <v>15</v>
      </c>
      <c r="C8" s="130"/>
      <c r="D8" s="130"/>
      <c r="E8" s="130"/>
      <c r="F8" s="130"/>
      <c r="G8" s="131"/>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ht="57" customHeight="1">
      <c r="A9" s="2"/>
      <c r="B9" s="132" t="s">
        <v>133</v>
      </c>
      <c r="C9" s="133"/>
      <c r="D9" s="133"/>
      <c r="E9" s="133"/>
      <c r="F9" s="133"/>
      <c r="G9" s="134"/>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ht="53.1" customHeight="1">
      <c r="A10" s="2"/>
      <c r="B10" s="120" t="s">
        <v>29</v>
      </c>
      <c r="C10" s="121"/>
      <c r="D10" s="122" t="s">
        <v>28</v>
      </c>
      <c r="E10" s="121"/>
      <c r="F10" s="122" t="s">
        <v>30</v>
      </c>
      <c r="G10" s="126"/>
      <c r="H10" s="8"/>
      <c r="I10" s="8"/>
      <c r="J10" s="9"/>
      <c r="K10" s="9"/>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ht="30.6" customHeight="1">
      <c r="A11" s="2"/>
      <c r="B11" s="142"/>
      <c r="C11" s="143"/>
      <c r="D11" s="145"/>
      <c r="E11" s="143"/>
      <c r="F11" s="146"/>
      <c r="G11" s="147"/>
      <c r="H11" s="9"/>
      <c r="I11" s="9"/>
      <c r="J11" s="9"/>
      <c r="K11" s="9"/>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ht="48.9" customHeight="1">
      <c r="A12" s="2"/>
      <c r="B12" s="127" t="s">
        <v>31</v>
      </c>
      <c r="C12" s="128"/>
      <c r="D12" s="144" t="s">
        <v>32</v>
      </c>
      <c r="E12" s="128"/>
      <c r="F12" s="148" t="s">
        <v>135</v>
      </c>
      <c r="G12" s="149"/>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row>
    <row r="13" spans="1:64" ht="30.6" customHeight="1" thickBot="1">
      <c r="A13" s="2"/>
      <c r="B13" s="123"/>
      <c r="C13" s="124"/>
      <c r="D13" s="125"/>
      <c r="E13" s="124"/>
      <c r="F13" s="93"/>
      <c r="G13" s="94"/>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row>
    <row r="14" spans="1:64" ht="14.4" hidden="1" customHeight="1" thickBot="1">
      <c r="A14" s="2"/>
      <c r="B14" s="20"/>
      <c r="C14" s="4"/>
      <c r="D14" s="4"/>
      <c r="E14" s="4"/>
      <c r="F14" s="4"/>
      <c r="G14" s="21"/>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ht="36.75" customHeight="1">
      <c r="A15" s="2"/>
      <c r="B15" s="114" t="s">
        <v>92</v>
      </c>
      <c r="C15" s="115"/>
      <c r="D15" s="115"/>
      <c r="E15" s="115"/>
      <c r="F15" s="115"/>
      <c r="G15" s="116"/>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ht="30.6" customHeight="1">
      <c r="A16" s="2"/>
      <c r="B16" s="111">
        <f>B5-B11-D11-F11-B13-D13</f>
        <v>0</v>
      </c>
      <c r="C16" s="112"/>
      <c r="D16" s="112"/>
      <c r="E16" s="112"/>
      <c r="F16" s="112"/>
      <c r="G16" s="113"/>
      <c r="H16" s="10"/>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1:64" s="1" customFormat="1" ht="36.6" customHeight="1">
      <c r="A17" s="9"/>
      <c r="B17" s="117" t="s">
        <v>91</v>
      </c>
      <c r="C17" s="118"/>
      <c r="D17" s="118"/>
      <c r="E17" s="118"/>
      <c r="F17" s="118"/>
      <c r="G17" s="11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row>
    <row r="18" spans="1:64" s="1" customFormat="1" ht="30.6" customHeight="1">
      <c r="A18" s="9"/>
      <c r="B18" s="111">
        <f>B16*D5*60</f>
        <v>0</v>
      </c>
      <c r="C18" s="112"/>
      <c r="D18" s="112"/>
      <c r="E18" s="112"/>
      <c r="F18" s="112"/>
      <c r="G18" s="113"/>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row>
    <row r="19" spans="1:64" ht="36.6" customHeight="1">
      <c r="A19" s="2"/>
      <c r="B19" s="95" t="s">
        <v>98</v>
      </c>
      <c r="C19" s="96"/>
      <c r="D19" s="96"/>
      <c r="E19" s="96"/>
      <c r="F19" s="96"/>
      <c r="G19" s="9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1:64" ht="30.6" customHeight="1" thickBot="1">
      <c r="A20" s="2"/>
      <c r="B20" s="98">
        <f>B16/5</f>
        <v>0</v>
      </c>
      <c r="C20" s="99"/>
      <c r="D20" s="99"/>
      <c r="E20" s="99"/>
      <c r="F20" s="99"/>
      <c r="G20" s="100"/>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1:64" ht="23.1"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1:64" ht="23.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ht="23.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1:64" ht="23.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ht="50.1"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64" ht="23.1"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1:64" ht="66"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1:64" ht="23.1"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row>
    <row r="29" spans="1:64" ht="35.1"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row>
    <row r="30" spans="1:64" ht="33.9"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row>
    <row r="31" spans="1:64" ht="23.1"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row>
    <row r="32" spans="1:64" ht="33"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row>
    <row r="33" spans="1:64" ht="33"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row>
    <row r="34" spans="1:64" ht="24.9"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row>
    <row r="35" spans="1:64" ht="39"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row>
    <row r="36" spans="1:64" ht="30.9"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row>
    <row r="37" spans="1:64" ht="23.1" customHeight="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row>
    <row r="38" spans="1:64" ht="23.1" customHeight="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row>
    <row r="39" spans="1:64" ht="23.1" customHeight="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row>
    <row r="40" spans="1:64" ht="23.1" customHeight="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row>
    <row r="41" spans="1:64" ht="23.1" customHeight="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row>
    <row r="42" spans="1:64" ht="23.1" customHeight="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ht="23.1" customHeight="1">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ht="23.1" customHeight="1">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row>
    <row r="45" spans="1:64" ht="23.1" customHeight="1">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row>
    <row r="46" spans="1:64" ht="23.1" customHeight="1">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row>
    <row r="47" spans="1:64" ht="23.1" customHeight="1">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row>
    <row r="48" spans="1:64" ht="23.1" customHeight="1">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row>
    <row r="49" spans="8:64" ht="23.1" customHeight="1">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row>
    <row r="50" spans="8:64" ht="23.1" customHeight="1">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row>
    <row r="51" spans="8:64" ht="23.1" customHeight="1">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row>
    <row r="52" spans="8:64" ht="23.1" customHeight="1">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row>
    <row r="53" spans="8:64" ht="83.1" customHeight="1">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row>
    <row r="54" spans="8:64">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row>
    <row r="55" spans="8:64">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row>
    <row r="56" spans="8:64">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row>
    <row r="57" spans="8:64">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row>
    <row r="58" spans="8:64">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row>
    <row r="59" spans="8:64">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row>
    <row r="60" spans="8:64">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row>
    <row r="61" spans="8:64">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row>
    <row r="62" spans="8:64">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row>
    <row r="63" spans="8:64">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row>
    <row r="64" spans="8:64">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row>
    <row r="65" spans="8:64">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row>
    <row r="66" spans="8:64">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row>
    <row r="67" spans="8:64">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row>
    <row r="68" spans="8:64">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row>
    <row r="69" spans="8:64">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row>
    <row r="70" spans="8:64">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row>
    <row r="71" spans="8:64">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row>
    <row r="72" spans="8:64">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row>
    <row r="73" spans="8:64">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row>
    <row r="74" spans="8:64">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row>
  </sheetData>
  <sheetProtection sheet="1" objects="1" scenarios="1" selectLockedCells="1"/>
  <mergeCells count="32">
    <mergeCell ref="B12:C12"/>
    <mergeCell ref="B2:G2"/>
    <mergeCell ref="B8:G8"/>
    <mergeCell ref="B9:G9"/>
    <mergeCell ref="D4:E4"/>
    <mergeCell ref="D5:E5"/>
    <mergeCell ref="B4:C4"/>
    <mergeCell ref="B5:C5"/>
    <mergeCell ref="F4:G4"/>
    <mergeCell ref="F5:G5"/>
    <mergeCell ref="B11:C11"/>
    <mergeCell ref="D12:E12"/>
    <mergeCell ref="D11:E11"/>
    <mergeCell ref="F11:G11"/>
    <mergeCell ref="B3:G3"/>
    <mergeCell ref="F12:G12"/>
    <mergeCell ref="F13:G13"/>
    <mergeCell ref="B19:G19"/>
    <mergeCell ref="B20:G20"/>
    <mergeCell ref="E6:G6"/>
    <mergeCell ref="B6:D6"/>
    <mergeCell ref="B7:D7"/>
    <mergeCell ref="E7:G7"/>
    <mergeCell ref="B18:G18"/>
    <mergeCell ref="B15:G15"/>
    <mergeCell ref="B16:G16"/>
    <mergeCell ref="B17:G17"/>
    <mergeCell ref="B10:C10"/>
    <mergeCell ref="D10:E10"/>
    <mergeCell ref="B13:C13"/>
    <mergeCell ref="D13:E13"/>
    <mergeCell ref="F10:G10"/>
  </mergeCells>
  <dataValidations count="6">
    <dataValidation type="decimal" showInputMessage="1" showErrorMessage="1" errorTitle="Number between 0 and 24" sqref="D5:E5">
      <formula1>0.01</formula1>
      <formula2>24</formula2>
    </dataValidation>
    <dataValidation type="decimal" showInputMessage="1" showErrorMessage="1" errorTitle="Number between 0 and 13" sqref="F5:G5">
      <formula1>0</formula1>
      <formula2>13</formula2>
    </dataValidation>
    <dataValidation type="decimal" showInputMessage="1" showErrorMessage="1" sqref="B7:D7">
      <formula1>0</formula1>
      <formula2>7</formula2>
    </dataValidation>
    <dataValidation type="decimal" showInputMessage="1" showErrorMessage="1" errorTitle="Number between 0 and 52" sqref="E7:G7">
      <formula1>0.01</formula1>
      <formula2>52</formula2>
    </dataValidation>
    <dataValidation allowBlank="1" showInputMessage="1" showErrorMessage="1" errorTitle="Enter text description" promptTitle="Enter text description here" sqref="F13:G13"/>
    <dataValidation type="decimal" allowBlank="1" showInputMessage="1" showErrorMessage="1" errorTitle="Number between 0 and 365" sqref="B5:C5 B11:C11 D11:E11 F11:G11 B13:C13 D13:E13">
      <formula1>0</formula1>
      <formula2>365</formula2>
    </dataValidation>
  </dataValidations>
  <pageMargins left="0.75" right="0.75" top="1" bottom="1" header="0.5" footer="0.5"/>
  <pageSetup scale="92"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pageSetUpPr fitToPage="1"/>
  </sheetPr>
  <dimension ref="A1:AC220"/>
  <sheetViews>
    <sheetView topLeftCell="B20" zoomScale="90" zoomScaleNormal="90" zoomScalePageLayoutView="90" workbookViewId="0">
      <selection activeCell="B5" sqref="B5:G5"/>
    </sheetView>
  </sheetViews>
  <sheetFormatPr defaultColWidth="11" defaultRowHeight="15.6"/>
  <cols>
    <col min="1" max="1" width="2.3984375" style="2" hidden="1" customWidth="1"/>
    <col min="2" max="7" width="18" customWidth="1"/>
    <col min="8" max="8" width="7.5" customWidth="1"/>
    <col min="9" max="9" width="17.09765625" customWidth="1"/>
    <col min="10" max="10" width="16.59765625" customWidth="1"/>
    <col min="11" max="11" width="17.8984375" customWidth="1"/>
  </cols>
  <sheetData>
    <row r="1" spans="1:29" s="2" customFormat="1" ht="12.6" hidden="1" customHeight="1" thickBot="1">
      <c r="A1" s="79"/>
      <c r="B1" s="79"/>
      <c r="C1" s="79"/>
      <c r="D1" s="79"/>
      <c r="E1" s="79"/>
      <c r="F1" s="79"/>
      <c r="G1" s="79"/>
    </row>
    <row r="2" spans="1:29" ht="31.2">
      <c r="A2" s="79"/>
      <c r="B2" s="184" t="s">
        <v>0</v>
      </c>
      <c r="C2" s="185"/>
      <c r="D2" s="185"/>
      <c r="E2" s="185"/>
      <c r="F2" s="185"/>
      <c r="G2" s="186"/>
      <c r="H2" s="2"/>
      <c r="I2" s="2"/>
      <c r="J2" s="2"/>
      <c r="K2" s="2"/>
      <c r="L2" s="2"/>
      <c r="M2" s="2"/>
      <c r="N2" s="2"/>
      <c r="O2" s="2"/>
      <c r="P2" s="2"/>
      <c r="Q2" s="2"/>
      <c r="R2" s="2"/>
      <c r="S2" s="2"/>
      <c r="T2" s="2"/>
      <c r="U2" s="2"/>
      <c r="V2" s="2"/>
      <c r="W2" s="2"/>
      <c r="X2" s="2"/>
      <c r="Y2" s="2"/>
      <c r="Z2" s="2"/>
      <c r="AA2" s="2"/>
      <c r="AB2" s="2"/>
      <c r="AC2" s="2"/>
    </row>
    <row r="3" spans="1:29" ht="38.4" customHeight="1">
      <c r="A3" s="79"/>
      <c r="B3" s="188" t="s">
        <v>71</v>
      </c>
      <c r="C3" s="189"/>
      <c r="D3" s="189"/>
      <c r="E3" s="189"/>
      <c r="F3" s="189"/>
      <c r="G3" s="190"/>
      <c r="H3" s="2"/>
      <c r="I3" s="2"/>
      <c r="J3" s="2"/>
      <c r="K3" s="2"/>
      <c r="L3" s="2"/>
      <c r="M3" s="2"/>
      <c r="N3" s="2"/>
      <c r="O3" s="2"/>
      <c r="P3" s="2"/>
      <c r="Q3" s="2"/>
      <c r="R3" s="2"/>
      <c r="S3" s="2"/>
      <c r="T3" s="2"/>
      <c r="U3" s="2"/>
      <c r="V3" s="2"/>
      <c r="W3" s="2"/>
      <c r="X3" s="2"/>
      <c r="Y3" s="2"/>
      <c r="Z3" s="2"/>
      <c r="AA3" s="2"/>
      <c r="AB3" s="2"/>
      <c r="AC3" s="2"/>
    </row>
    <row r="4" spans="1:29" ht="36" customHeight="1">
      <c r="A4" s="79"/>
      <c r="B4" s="153" t="s">
        <v>40</v>
      </c>
      <c r="C4" s="154"/>
      <c r="D4" s="154"/>
      <c r="E4" s="154"/>
      <c r="F4" s="154"/>
      <c r="G4" s="155"/>
      <c r="H4" s="2"/>
      <c r="I4" s="2"/>
      <c r="J4" s="2"/>
      <c r="K4" s="2"/>
      <c r="L4" s="2"/>
      <c r="M4" s="2"/>
      <c r="N4" s="2"/>
      <c r="O4" s="2"/>
      <c r="P4" s="2"/>
      <c r="Q4" s="2"/>
      <c r="R4" s="2"/>
      <c r="S4" s="2"/>
      <c r="T4" s="2"/>
      <c r="U4" s="2"/>
      <c r="V4" s="2"/>
      <c r="W4" s="2"/>
      <c r="X4" s="2"/>
      <c r="Y4" s="2"/>
      <c r="Z4" s="2"/>
      <c r="AA4" s="2"/>
      <c r="AB4" s="2"/>
      <c r="AC4" s="2"/>
    </row>
    <row r="5" spans="1:29" ht="36" customHeight="1">
      <c r="A5" s="79"/>
      <c r="B5" s="191"/>
      <c r="C5" s="192"/>
      <c r="D5" s="192"/>
      <c r="E5" s="192"/>
      <c r="F5" s="192"/>
      <c r="G5" s="193"/>
      <c r="H5" s="159"/>
      <c r="I5" s="160"/>
      <c r="J5" s="160"/>
      <c r="K5" s="2"/>
      <c r="L5" s="2"/>
      <c r="M5" s="2"/>
      <c r="N5" s="2"/>
      <c r="O5" s="2"/>
      <c r="P5" s="2"/>
      <c r="Q5" s="2"/>
      <c r="R5" s="2"/>
      <c r="S5" s="2"/>
      <c r="T5" s="2"/>
      <c r="U5" s="2"/>
      <c r="V5" s="2"/>
      <c r="W5" s="2"/>
      <c r="X5" s="2"/>
      <c r="Y5" s="2"/>
      <c r="Z5" s="2"/>
      <c r="AA5" s="2"/>
      <c r="AB5" s="2"/>
      <c r="AC5" s="2"/>
    </row>
    <row r="6" spans="1:29" ht="36" customHeight="1">
      <c r="A6" s="79"/>
      <c r="B6" s="187" t="s">
        <v>36</v>
      </c>
      <c r="C6" s="154"/>
      <c r="D6" s="154"/>
      <c r="E6" s="154"/>
      <c r="F6" s="154"/>
      <c r="G6" s="155"/>
      <c r="H6" s="2"/>
      <c r="I6" s="2"/>
      <c r="J6" s="2"/>
      <c r="K6" s="2"/>
      <c r="L6" s="2"/>
      <c r="M6" s="2"/>
      <c r="N6" s="2"/>
      <c r="O6" s="2"/>
      <c r="P6" s="2"/>
      <c r="Q6" s="2"/>
      <c r="R6" s="2"/>
      <c r="S6" s="2"/>
      <c r="T6" s="2"/>
      <c r="U6" s="2"/>
      <c r="V6" s="2"/>
      <c r="W6" s="2"/>
      <c r="X6" s="2"/>
      <c r="Y6" s="2"/>
      <c r="Z6" s="2"/>
      <c r="AA6" s="2"/>
      <c r="AB6" s="2"/>
      <c r="AC6" s="2"/>
    </row>
    <row r="7" spans="1:29" ht="36" customHeight="1">
      <c r="A7" s="79"/>
      <c r="B7" s="191"/>
      <c r="C7" s="192"/>
      <c r="D7" s="192"/>
      <c r="E7" s="192"/>
      <c r="F7" s="192"/>
      <c r="G7" s="193"/>
      <c r="H7" s="2"/>
      <c r="I7" s="2"/>
      <c r="J7" s="2"/>
      <c r="K7" s="2"/>
      <c r="L7" s="2"/>
      <c r="M7" s="2"/>
      <c r="N7" s="2"/>
      <c r="O7" s="2"/>
      <c r="P7" s="2"/>
      <c r="Q7" s="2"/>
      <c r="R7" s="2"/>
      <c r="S7" s="2"/>
      <c r="T7" s="2"/>
      <c r="U7" s="2"/>
      <c r="V7" s="2"/>
      <c r="W7" s="2"/>
      <c r="X7" s="2"/>
      <c r="Y7" s="2"/>
      <c r="Z7" s="2"/>
      <c r="AA7" s="2"/>
      <c r="AB7" s="2"/>
      <c r="AC7" s="2"/>
    </row>
    <row r="8" spans="1:29" ht="36" customHeight="1">
      <c r="A8" s="79"/>
      <c r="B8" s="187" t="s">
        <v>66</v>
      </c>
      <c r="C8" s="154"/>
      <c r="D8" s="154"/>
      <c r="E8" s="154"/>
      <c r="F8" s="154"/>
      <c r="G8" s="155"/>
      <c r="H8" s="2"/>
      <c r="I8" s="2"/>
      <c r="J8" s="2"/>
      <c r="K8" s="2"/>
      <c r="L8" s="2"/>
      <c r="M8" s="2"/>
      <c r="N8" s="2"/>
      <c r="O8" s="2"/>
      <c r="P8" s="2"/>
      <c r="Q8" s="2"/>
      <c r="R8" s="2"/>
      <c r="S8" s="2"/>
      <c r="T8" s="2"/>
      <c r="U8" s="2"/>
      <c r="V8" s="2"/>
      <c r="W8" s="2"/>
      <c r="X8" s="2"/>
      <c r="Y8" s="2"/>
      <c r="Z8" s="2"/>
      <c r="AA8" s="2"/>
      <c r="AB8" s="2"/>
      <c r="AC8" s="2"/>
    </row>
    <row r="9" spans="1:29" ht="36" customHeight="1">
      <c r="A9" s="79"/>
      <c r="B9" s="161"/>
      <c r="C9" s="162"/>
      <c r="D9" s="162"/>
      <c r="E9" s="162"/>
      <c r="F9" s="162"/>
      <c r="G9" s="163"/>
      <c r="H9" s="2"/>
      <c r="I9" s="2"/>
      <c r="J9" s="2"/>
      <c r="K9" s="2"/>
      <c r="L9" s="2"/>
      <c r="M9" s="2"/>
      <c r="N9" s="2"/>
      <c r="O9" s="2"/>
      <c r="P9" s="2"/>
      <c r="Q9" s="2"/>
      <c r="R9" s="2"/>
      <c r="S9" s="2"/>
      <c r="T9" s="2"/>
      <c r="U9" s="2"/>
      <c r="V9" s="2"/>
      <c r="W9" s="2"/>
      <c r="X9" s="2"/>
      <c r="Y9" s="2"/>
      <c r="Z9" s="2"/>
      <c r="AA9" s="2"/>
      <c r="AB9" s="2"/>
      <c r="AC9" s="2"/>
    </row>
    <row r="10" spans="1:29" ht="36" customHeight="1">
      <c r="A10" s="79"/>
      <c r="B10" s="164" t="s">
        <v>39</v>
      </c>
      <c r="C10" s="165"/>
      <c r="D10" s="165"/>
      <c r="E10" s="165"/>
      <c r="F10" s="165"/>
      <c r="G10" s="166"/>
      <c r="H10" s="2"/>
      <c r="I10" s="2"/>
      <c r="J10" s="2"/>
      <c r="K10" s="2"/>
      <c r="L10" s="2"/>
      <c r="M10" s="2"/>
      <c r="N10" s="2"/>
      <c r="O10" s="2"/>
      <c r="P10" s="2"/>
      <c r="Q10" s="2"/>
      <c r="R10" s="2"/>
      <c r="S10" s="2"/>
      <c r="T10" s="2"/>
      <c r="U10" s="2"/>
      <c r="V10" s="2"/>
      <c r="W10" s="2"/>
      <c r="X10" s="2"/>
      <c r="Y10" s="2"/>
      <c r="Z10" s="2"/>
      <c r="AA10" s="2"/>
      <c r="AB10" s="2"/>
      <c r="AC10" s="2"/>
    </row>
    <row r="11" spans="1:29" ht="36" customHeight="1">
      <c r="A11" s="79"/>
      <c r="B11" s="161"/>
      <c r="C11" s="162"/>
      <c r="D11" s="162"/>
      <c r="E11" s="162"/>
      <c r="F11" s="162"/>
      <c r="G11" s="163"/>
      <c r="H11" s="2"/>
      <c r="I11" s="2"/>
      <c r="J11" s="2"/>
      <c r="K11" s="2"/>
      <c r="L11" s="2"/>
      <c r="M11" s="2"/>
      <c r="N11" s="2"/>
      <c r="O11" s="2"/>
      <c r="P11" s="2"/>
      <c r="Q11" s="2"/>
      <c r="R11" s="2"/>
      <c r="S11" s="2"/>
      <c r="T11" s="2"/>
      <c r="U11" s="2"/>
      <c r="V11" s="2"/>
      <c r="W11" s="2"/>
      <c r="X11" s="2"/>
      <c r="Y11" s="2"/>
      <c r="Z11" s="2"/>
      <c r="AA11" s="2"/>
      <c r="AB11" s="2"/>
      <c r="AC11" s="2"/>
    </row>
    <row r="12" spans="1:29" ht="36" customHeight="1">
      <c r="A12" s="79"/>
      <c r="B12" s="153" t="s">
        <v>37</v>
      </c>
      <c r="C12" s="154"/>
      <c r="D12" s="154"/>
      <c r="E12" s="154"/>
      <c r="F12" s="154"/>
      <c r="G12" s="155"/>
      <c r="H12" s="2"/>
      <c r="I12" s="2"/>
      <c r="J12" s="2"/>
      <c r="K12" s="2"/>
      <c r="L12" s="2"/>
      <c r="M12" s="2"/>
      <c r="N12" s="2"/>
      <c r="O12" s="2"/>
      <c r="P12" s="2"/>
      <c r="Q12" s="2"/>
      <c r="R12" s="2"/>
      <c r="S12" s="2"/>
      <c r="T12" s="2"/>
      <c r="U12" s="2"/>
      <c r="V12" s="2"/>
      <c r="W12" s="2"/>
      <c r="X12" s="2"/>
      <c r="Y12" s="2"/>
      <c r="Z12" s="2"/>
      <c r="AA12" s="2"/>
      <c r="AB12" s="2"/>
      <c r="AC12" s="2"/>
    </row>
    <row r="13" spans="1:29" ht="36" customHeight="1">
      <c r="A13" s="79"/>
      <c r="B13" s="161"/>
      <c r="C13" s="162"/>
      <c r="D13" s="162"/>
      <c r="E13" s="162"/>
      <c r="F13" s="162"/>
      <c r="G13" s="163"/>
      <c r="H13" s="2"/>
      <c r="I13" s="2"/>
      <c r="J13" s="2"/>
      <c r="K13" s="2"/>
      <c r="L13" s="2"/>
      <c r="M13" s="2"/>
      <c r="N13" s="2"/>
      <c r="O13" s="2"/>
      <c r="P13" s="2"/>
      <c r="Q13" s="2"/>
      <c r="R13" s="2"/>
      <c r="S13" s="2"/>
      <c r="T13" s="2"/>
      <c r="U13" s="2"/>
      <c r="V13" s="2"/>
      <c r="W13" s="2"/>
      <c r="X13" s="2"/>
      <c r="Y13" s="2"/>
      <c r="Z13" s="2"/>
      <c r="AA13" s="2"/>
      <c r="AB13" s="2"/>
      <c r="AC13" s="2"/>
    </row>
    <row r="14" spans="1:29" ht="42" customHeight="1">
      <c r="A14" s="79"/>
      <c r="B14" s="153" t="s">
        <v>57</v>
      </c>
      <c r="C14" s="154"/>
      <c r="D14" s="154"/>
      <c r="E14" s="154"/>
      <c r="F14" s="154"/>
      <c r="G14" s="155"/>
      <c r="H14" s="2"/>
      <c r="I14" s="2"/>
      <c r="J14" s="2"/>
      <c r="K14" s="2"/>
      <c r="L14" s="2"/>
      <c r="M14" s="2"/>
      <c r="N14" s="2"/>
      <c r="O14" s="2"/>
      <c r="P14" s="2"/>
      <c r="Q14" s="2"/>
      <c r="R14" s="2"/>
      <c r="S14" s="2"/>
      <c r="T14" s="2"/>
      <c r="U14" s="2"/>
      <c r="V14" s="2"/>
      <c r="W14" s="2"/>
      <c r="X14" s="2"/>
      <c r="Y14" s="2"/>
      <c r="Z14" s="2"/>
      <c r="AA14" s="2"/>
      <c r="AB14" s="2"/>
      <c r="AC14" s="2"/>
    </row>
    <row r="15" spans="1:29" ht="36" customHeight="1">
      <c r="A15" s="79"/>
      <c r="B15" s="161"/>
      <c r="C15" s="162"/>
      <c r="D15" s="162"/>
      <c r="E15" s="162"/>
      <c r="F15" s="162"/>
      <c r="G15" s="163"/>
      <c r="H15" s="2"/>
      <c r="I15" s="2"/>
      <c r="J15" s="2"/>
      <c r="K15" s="2"/>
      <c r="L15" s="2"/>
      <c r="M15" s="2"/>
      <c r="N15" s="2"/>
      <c r="O15" s="2"/>
      <c r="P15" s="2"/>
      <c r="Q15" s="2"/>
      <c r="R15" s="2"/>
      <c r="S15" s="2"/>
      <c r="T15" s="2"/>
      <c r="U15" s="2"/>
      <c r="V15" s="2"/>
      <c r="W15" s="2"/>
      <c r="X15" s="2"/>
      <c r="Y15" s="2"/>
      <c r="Z15" s="2"/>
      <c r="AA15" s="2"/>
      <c r="AB15" s="2"/>
      <c r="AC15" s="2"/>
    </row>
    <row r="16" spans="1:29" ht="42" customHeight="1">
      <c r="A16" s="79"/>
      <c r="B16" s="177" t="s">
        <v>58</v>
      </c>
      <c r="C16" s="178"/>
      <c r="D16" s="178"/>
      <c r="E16" s="178"/>
      <c r="F16" s="178"/>
      <c r="G16" s="179"/>
      <c r="H16" s="2"/>
      <c r="I16" s="2"/>
      <c r="J16" s="2"/>
      <c r="K16" s="2"/>
      <c r="L16" s="2"/>
      <c r="M16" s="2"/>
      <c r="N16" s="2"/>
      <c r="O16" s="2"/>
      <c r="P16" s="2"/>
      <c r="Q16" s="2"/>
      <c r="R16" s="2"/>
      <c r="S16" s="2"/>
      <c r="T16" s="2"/>
      <c r="U16" s="2"/>
      <c r="V16" s="2"/>
      <c r="W16" s="2"/>
      <c r="X16" s="2"/>
      <c r="Y16" s="2"/>
      <c r="Z16" s="2"/>
      <c r="AA16" s="2"/>
      <c r="AB16" s="2"/>
      <c r="AC16" s="2"/>
    </row>
    <row r="17" spans="1:29" ht="36" customHeight="1">
      <c r="A17" s="79"/>
      <c r="B17" s="161"/>
      <c r="C17" s="162"/>
      <c r="D17" s="162"/>
      <c r="E17" s="162"/>
      <c r="F17" s="162"/>
      <c r="G17" s="163"/>
      <c r="H17" s="2"/>
      <c r="I17" s="2"/>
      <c r="J17" s="2"/>
      <c r="K17" s="2"/>
      <c r="L17" s="2"/>
      <c r="M17" s="2"/>
      <c r="N17" s="2"/>
      <c r="O17" s="2"/>
      <c r="P17" s="2"/>
      <c r="Q17" s="2"/>
      <c r="R17" s="2"/>
      <c r="S17" s="2"/>
      <c r="T17" s="2"/>
      <c r="U17" s="2"/>
      <c r="V17" s="2"/>
      <c r="W17" s="2"/>
      <c r="X17" s="2"/>
      <c r="Y17" s="2"/>
      <c r="Z17" s="2"/>
      <c r="AA17" s="2"/>
      <c r="AB17" s="2"/>
      <c r="AC17" s="2"/>
    </row>
    <row r="18" spans="1:29" ht="42" customHeight="1">
      <c r="A18" s="79"/>
      <c r="B18" s="194" t="s">
        <v>70</v>
      </c>
      <c r="C18" s="178"/>
      <c r="D18" s="178"/>
      <c r="E18" s="178"/>
      <c r="F18" s="178"/>
      <c r="G18" s="179"/>
      <c r="H18" s="2"/>
      <c r="I18" s="2"/>
      <c r="J18" s="2"/>
      <c r="K18" s="2"/>
      <c r="L18" s="2"/>
      <c r="M18" s="2"/>
      <c r="N18" s="2"/>
      <c r="O18" s="2"/>
      <c r="P18" s="2"/>
      <c r="Q18" s="2"/>
      <c r="R18" s="2"/>
      <c r="S18" s="2"/>
      <c r="T18" s="2"/>
      <c r="U18" s="2"/>
      <c r="V18" s="2"/>
      <c r="W18" s="2"/>
      <c r="X18" s="2"/>
      <c r="Y18" s="2"/>
      <c r="Z18" s="2"/>
      <c r="AA18" s="2"/>
      <c r="AB18" s="2"/>
      <c r="AC18" s="2"/>
    </row>
    <row r="19" spans="1:29" ht="36" customHeight="1">
      <c r="A19" s="79"/>
      <c r="B19" s="161"/>
      <c r="C19" s="162"/>
      <c r="D19" s="162"/>
      <c r="E19" s="162"/>
      <c r="F19" s="162"/>
      <c r="G19" s="163"/>
      <c r="H19" s="2"/>
      <c r="I19" s="2"/>
      <c r="J19" s="2"/>
      <c r="K19" s="2"/>
      <c r="L19" s="2"/>
      <c r="M19" s="2"/>
      <c r="N19" s="2"/>
      <c r="O19" s="2"/>
      <c r="P19" s="2"/>
      <c r="Q19" s="2"/>
      <c r="R19" s="2"/>
      <c r="S19" s="2"/>
      <c r="T19" s="2"/>
      <c r="U19" s="2"/>
      <c r="V19" s="2"/>
      <c r="W19" s="2"/>
      <c r="X19" s="2"/>
      <c r="Y19" s="2"/>
      <c r="Z19" s="2"/>
      <c r="AA19" s="2"/>
      <c r="AB19" s="2"/>
      <c r="AC19" s="2"/>
    </row>
    <row r="20" spans="1:29" ht="42" customHeight="1">
      <c r="A20" s="79"/>
      <c r="B20" s="153" t="s">
        <v>59</v>
      </c>
      <c r="C20" s="154"/>
      <c r="D20" s="154"/>
      <c r="E20" s="154"/>
      <c r="F20" s="154"/>
      <c r="G20" s="155"/>
      <c r="H20" s="2"/>
      <c r="I20" s="2"/>
      <c r="J20" s="2"/>
      <c r="K20" s="2"/>
      <c r="L20" s="2"/>
      <c r="M20" s="2"/>
      <c r="N20" s="2"/>
      <c r="O20" s="2"/>
      <c r="P20" s="2"/>
      <c r="Q20" s="2"/>
      <c r="R20" s="2"/>
      <c r="S20" s="2"/>
      <c r="T20" s="2"/>
      <c r="U20" s="2"/>
      <c r="V20" s="2"/>
      <c r="W20" s="2"/>
      <c r="X20" s="2"/>
      <c r="Y20" s="2"/>
      <c r="Z20" s="2"/>
      <c r="AA20" s="2"/>
      <c r="AB20" s="2"/>
      <c r="AC20" s="2"/>
    </row>
    <row r="21" spans="1:29" ht="36" customHeight="1">
      <c r="A21" s="79"/>
      <c r="B21" s="180" t="s">
        <v>38</v>
      </c>
      <c r="C21" s="181"/>
      <c r="D21" s="181"/>
      <c r="E21" s="182"/>
      <c r="F21" s="182"/>
      <c r="G21" s="183"/>
      <c r="H21" s="2"/>
      <c r="I21" s="2"/>
      <c r="J21" s="2"/>
      <c r="K21" s="2"/>
      <c r="L21" s="2"/>
      <c r="M21" s="2"/>
      <c r="N21" s="2"/>
      <c r="O21" s="2"/>
      <c r="P21" s="2"/>
      <c r="Q21" s="2"/>
      <c r="R21" s="2"/>
      <c r="S21" s="2"/>
      <c r="T21" s="2"/>
      <c r="U21" s="2"/>
      <c r="V21" s="2"/>
      <c r="W21" s="2"/>
      <c r="X21" s="2"/>
      <c r="Y21" s="2"/>
      <c r="Z21" s="2"/>
      <c r="AA21" s="2"/>
      <c r="AB21" s="2"/>
      <c r="AC21" s="2"/>
    </row>
    <row r="22" spans="1:29" s="77" customFormat="1" ht="31.8" customHeight="1" thickBot="1">
      <c r="A22" s="80"/>
      <c r="B22" s="173"/>
      <c r="C22" s="174"/>
      <c r="D22" s="174"/>
      <c r="E22" s="175"/>
      <c r="F22" s="175"/>
      <c r="G22" s="176"/>
    </row>
    <row r="23" spans="1:29" ht="36" customHeight="1">
      <c r="A23" s="79"/>
      <c r="B23" s="170" t="s">
        <v>34</v>
      </c>
      <c r="C23" s="171"/>
      <c r="D23" s="171"/>
      <c r="E23" s="171"/>
      <c r="F23" s="171"/>
      <c r="G23" s="172"/>
      <c r="H23" s="2"/>
      <c r="I23" s="2"/>
      <c r="J23" s="2"/>
      <c r="K23" s="2"/>
      <c r="L23" s="2"/>
      <c r="M23" s="2"/>
      <c r="N23" s="2"/>
      <c r="O23" s="2"/>
      <c r="P23" s="2"/>
      <c r="Q23" s="2"/>
      <c r="R23" s="2"/>
      <c r="S23" s="2"/>
      <c r="T23" s="2"/>
      <c r="U23" s="2"/>
      <c r="V23" s="2"/>
      <c r="W23" s="2"/>
      <c r="X23" s="2"/>
      <c r="Y23" s="2"/>
      <c r="Z23" s="2"/>
      <c r="AA23" s="2"/>
      <c r="AB23" s="2"/>
      <c r="AC23" s="2"/>
    </row>
    <row r="24" spans="1:29" ht="36" customHeight="1">
      <c r="A24" s="79"/>
      <c r="B24" s="167">
        <f>(SUM(B5+B7+B9+B11+B13+B15+B17+B19+B22))</f>
        <v>0</v>
      </c>
      <c r="C24" s="168"/>
      <c r="D24" s="168"/>
      <c r="E24" s="168"/>
      <c r="F24" s="168"/>
      <c r="G24" s="169"/>
      <c r="H24" s="2"/>
      <c r="I24" s="2"/>
      <c r="J24" s="2"/>
      <c r="K24" s="2"/>
      <c r="L24" s="2"/>
      <c r="M24" s="2"/>
      <c r="N24" s="2"/>
      <c r="O24" s="2"/>
      <c r="P24" s="2"/>
      <c r="Q24" s="2"/>
      <c r="R24" s="2"/>
      <c r="S24" s="2"/>
      <c r="T24" s="2"/>
      <c r="U24" s="2"/>
      <c r="V24" s="2"/>
      <c r="W24" s="2"/>
      <c r="X24" s="2"/>
      <c r="Y24" s="2"/>
      <c r="Z24" s="2"/>
      <c r="AA24" s="2"/>
      <c r="AB24" s="2"/>
      <c r="AC24" s="2"/>
    </row>
    <row r="25" spans="1:29" ht="10.8" hidden="1" customHeight="1">
      <c r="A25" s="79"/>
      <c r="B25" s="20"/>
      <c r="C25" s="4"/>
      <c r="D25" s="4"/>
      <c r="E25" s="4"/>
      <c r="F25" s="4"/>
      <c r="G25" s="21"/>
      <c r="H25" s="2"/>
      <c r="I25" s="2"/>
      <c r="J25" s="2"/>
      <c r="K25" s="2"/>
      <c r="L25" s="2"/>
      <c r="M25" s="2"/>
      <c r="N25" s="2"/>
      <c r="O25" s="2"/>
      <c r="P25" s="2"/>
      <c r="Q25" s="2"/>
      <c r="R25" s="2"/>
      <c r="S25" s="2"/>
      <c r="T25" s="2"/>
      <c r="U25" s="2"/>
      <c r="V25" s="2"/>
      <c r="W25" s="2"/>
      <c r="X25" s="2"/>
      <c r="Y25" s="2"/>
      <c r="Z25" s="2"/>
      <c r="AA25" s="2"/>
      <c r="AB25" s="2"/>
      <c r="AC25" s="2"/>
    </row>
    <row r="26" spans="1:29" ht="36" customHeight="1">
      <c r="A26" s="79"/>
      <c r="B26" s="150" t="s">
        <v>93</v>
      </c>
      <c r="C26" s="151"/>
      <c r="D26" s="151"/>
      <c r="E26" s="151"/>
      <c r="F26" s="151"/>
      <c r="G26" s="152"/>
      <c r="H26" s="2"/>
      <c r="I26" s="2"/>
      <c r="J26" s="2"/>
      <c r="K26" s="2"/>
      <c r="L26" s="2"/>
      <c r="M26" s="2"/>
      <c r="N26" s="2"/>
      <c r="O26" s="2"/>
      <c r="P26" s="2"/>
      <c r="Q26" s="2"/>
      <c r="R26" s="2"/>
      <c r="S26" s="2"/>
      <c r="T26" s="2"/>
      <c r="U26" s="2"/>
      <c r="V26" s="2"/>
      <c r="W26" s="2"/>
      <c r="X26" s="2"/>
      <c r="Y26" s="2"/>
      <c r="Z26" s="2"/>
      <c r="AA26" s="2"/>
      <c r="AB26" s="2"/>
      <c r="AC26" s="2"/>
    </row>
    <row r="27" spans="1:29" ht="35.4" customHeight="1" thickBot="1">
      <c r="A27" s="79"/>
      <c r="B27" s="156">
        <f>B24*'Work Parameters'!E7</f>
        <v>0</v>
      </c>
      <c r="C27" s="157"/>
      <c r="D27" s="157"/>
      <c r="E27" s="157"/>
      <c r="F27" s="157"/>
      <c r="G27" s="158"/>
      <c r="H27" s="2"/>
      <c r="I27" s="2"/>
      <c r="J27" s="2"/>
      <c r="K27" s="2"/>
      <c r="L27" s="2"/>
      <c r="M27" s="2"/>
      <c r="N27" s="2"/>
      <c r="O27" s="2"/>
      <c r="P27" s="2"/>
      <c r="Q27" s="2"/>
      <c r="R27" s="2"/>
      <c r="S27" s="2"/>
      <c r="T27" s="2"/>
      <c r="U27" s="2"/>
      <c r="V27" s="2"/>
      <c r="W27" s="2"/>
      <c r="X27" s="2"/>
      <c r="Y27" s="2"/>
      <c r="Z27" s="2"/>
      <c r="AA27" s="2"/>
      <c r="AB27" s="2"/>
      <c r="AC27" s="2"/>
    </row>
    <row r="28" spans="1:29">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29">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29">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2:2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2:2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2:29">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2:29">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2:2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2:29">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2:29">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2:29">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2:29">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2:29">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2:29">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2:29">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2:29">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2:29">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2:29">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2:29">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2:29">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2:29">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2:29">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2:29">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2:29">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2:29">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2:29">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2:29">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2:29">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2:29">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2:29">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2:29">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2:29">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2:29">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2:29">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2:29">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2:29">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2:29">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2:29">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2:29">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2:29">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2:29">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2:29">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2:29">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2:29">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2:29">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2:29">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2:29">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2:29">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2:29">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2:29">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2:29">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2:29">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2:29">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2:29">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2:29">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2:29">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2:29">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2:29">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2:29">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2:29">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2:29">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2:29">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row>
    <row r="92" spans="2:29">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2:29">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2:29">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2:29">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2:29">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row>
    <row r="97" spans="2:29">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2:29">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2:29">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2:29">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2:29">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2:29">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2:29">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row>
    <row r="104" spans="2:29">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2:29">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2:29">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2:29">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2:29">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2:29">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2:29">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2:29">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2:29">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2:29">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2:29">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2:29">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2:29">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2:29">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2:29">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2:29">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2:29">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2:29">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2:29">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2:29">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2:29">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row>
    <row r="125" spans="2:29">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2:29">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2:29">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2:29">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2:29">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2:29">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2:29">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2:29">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2:29">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2:29">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2:29">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2:29">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2:29">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2:29">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2:29">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2:29">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2:29">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2:29">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2:29">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2:29">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2:29">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2:29">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2:29">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2:29">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2:29">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2:29">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2:29">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2:29">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2:29">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2:29">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2:29">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2:29">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2:29">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2:29">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2:29">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2:29">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2:29">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2:29">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2:29">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2:29">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2:29">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2:29">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2:29">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2:29">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2:29">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2:29">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2:29">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2:29">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2:29">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2:29">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2:29">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2:29">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2:29">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2:29">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2:29">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2:29">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2:29">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2:29">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2:29">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2:29">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2:29">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2:29">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2:29">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2:29">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2:29">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2:29">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2:29">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2:29">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2:29">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2:29">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2:29">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2:29">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row>
    <row r="197" spans="2:29">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row>
    <row r="198" spans="2:29">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row>
    <row r="199" spans="2:29">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row>
    <row r="200" spans="2:29">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row>
    <row r="201" spans="2:29">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row>
    <row r="202" spans="2:29">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row>
    <row r="203" spans="2:29">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row>
    <row r="204" spans="2:29">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row>
    <row r="205" spans="2:29">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row>
    <row r="206" spans="2:29">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row>
    <row r="207" spans="2:29">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row>
    <row r="208" spans="2:29">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row>
    <row r="209" spans="2:29">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row>
    <row r="210" spans="2:29">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row>
    <row r="211" spans="2:29">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row>
    <row r="212" spans="2:29">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row>
    <row r="213" spans="2:29">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row>
    <row r="214" spans="2:29">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row>
    <row r="215" spans="2:29">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row>
    <row r="216" spans="2:29">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row>
    <row r="217" spans="2:29">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row>
    <row r="218" spans="2:29">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row>
    <row r="219" spans="2:29">
      <c r="H219" s="2"/>
      <c r="I219" s="2"/>
      <c r="J219" s="2"/>
      <c r="K219" s="2"/>
      <c r="L219" s="2"/>
      <c r="M219" s="2"/>
      <c r="N219" s="2"/>
      <c r="O219" s="2"/>
      <c r="P219" s="2"/>
      <c r="Q219" s="2"/>
      <c r="R219" s="2"/>
      <c r="S219" s="2"/>
      <c r="T219" s="2"/>
      <c r="U219" s="2"/>
      <c r="V219" s="2"/>
      <c r="W219" s="2"/>
      <c r="X219" s="2"/>
      <c r="Y219" s="2"/>
      <c r="Z219" s="2"/>
      <c r="AA219" s="2"/>
      <c r="AB219" s="2"/>
      <c r="AC219" s="2"/>
    </row>
    <row r="220" spans="2:29">
      <c r="H220" s="2"/>
      <c r="I220" s="2"/>
      <c r="J220" s="2"/>
      <c r="K220" s="2"/>
      <c r="L220" s="2"/>
      <c r="M220" s="2"/>
      <c r="N220" s="2"/>
      <c r="O220" s="2"/>
      <c r="P220" s="2"/>
      <c r="Q220" s="2"/>
      <c r="R220" s="2"/>
      <c r="S220" s="2"/>
      <c r="T220" s="2"/>
      <c r="U220" s="2"/>
      <c r="V220" s="2"/>
      <c r="W220" s="2"/>
      <c r="X220" s="2"/>
      <c r="Y220" s="2"/>
      <c r="Z220" s="2"/>
      <c r="AA220" s="2"/>
      <c r="AB220" s="2"/>
      <c r="AC220" s="2"/>
    </row>
  </sheetData>
  <sheetProtection sheet="1" objects="1" scenarios="1" selectLockedCells="1"/>
  <mergeCells count="27">
    <mergeCell ref="E21:G21"/>
    <mergeCell ref="B14:G14"/>
    <mergeCell ref="B2:G2"/>
    <mergeCell ref="B8:G8"/>
    <mergeCell ref="B6:G6"/>
    <mergeCell ref="B4:G4"/>
    <mergeCell ref="B3:G3"/>
    <mergeCell ref="B5:G5"/>
    <mergeCell ref="B7:G7"/>
    <mergeCell ref="B18:G18"/>
    <mergeCell ref="B19:G19"/>
    <mergeCell ref="B26:G26"/>
    <mergeCell ref="B20:G20"/>
    <mergeCell ref="B27:G27"/>
    <mergeCell ref="H5:J5"/>
    <mergeCell ref="B9:G9"/>
    <mergeCell ref="B11:G11"/>
    <mergeCell ref="B10:G10"/>
    <mergeCell ref="B15:G15"/>
    <mergeCell ref="B13:G13"/>
    <mergeCell ref="B17:G17"/>
    <mergeCell ref="B24:G24"/>
    <mergeCell ref="B23:G23"/>
    <mergeCell ref="B22:G22"/>
    <mergeCell ref="B12:G12"/>
    <mergeCell ref="B16:G16"/>
    <mergeCell ref="B21:D21"/>
  </mergeCells>
  <dataValidations count="4">
    <dataValidation showInputMessage="1" showErrorMessage="1" promptTitle="Enter description here" prompt="In this cell, enter the description of the task. " sqref="E21:G21"/>
    <dataValidation type="whole" showInputMessage="1" showErrorMessage="1" errorTitle="Number between 0 and 10080" sqref="B5:G5 B7:G7 B9:G9 B11:G11 B13:G13 B15:G15 B17:G17">
      <formula1>0</formula1>
      <formula2>10080</formula2>
    </dataValidation>
    <dataValidation type="whole" allowBlank="1" showInputMessage="1" showErrorMessage="1" errorTitle="Number between 0 and 10080" sqref="B19:G19">
      <formula1>0</formula1>
      <formula2>10080</formula2>
    </dataValidation>
    <dataValidation type="whole" allowBlank="1" showInputMessage="1" showErrorMessage="1" errorTitle="Number between 0 and 10080" promptTitle="Enter minutes per week" prompt="Enter minutes per week for other standard deductions." sqref="B22:G22">
      <formula1>0</formula1>
      <formula2>10080</formula2>
    </dataValidation>
  </dataValidations>
  <pageMargins left="0.75" right="0.75" top="1" bottom="1" header="0.5" footer="0.5"/>
  <pageSetup scale="70"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59999389629810485"/>
    <pageSetUpPr fitToPage="1"/>
  </sheetPr>
  <dimension ref="A1:AC114"/>
  <sheetViews>
    <sheetView topLeftCell="B9" workbookViewId="0">
      <selection activeCell="B9" sqref="B9:G9"/>
    </sheetView>
  </sheetViews>
  <sheetFormatPr defaultColWidth="11" defaultRowHeight="15.6"/>
  <cols>
    <col min="1" max="1" width="2.09765625" style="2" hidden="1" customWidth="1"/>
    <col min="2" max="2" width="18" customWidth="1"/>
    <col min="3" max="3" width="13.69921875" customWidth="1"/>
    <col min="4" max="4" width="13.19921875" customWidth="1"/>
    <col min="5" max="5" width="11.69921875" customWidth="1"/>
    <col min="6" max="6" width="17.69921875" customWidth="1"/>
    <col min="7" max="7" width="5" customWidth="1"/>
    <col min="9" max="9" width="12" customWidth="1"/>
    <col min="13" max="13" width="10.59765625" customWidth="1"/>
  </cols>
  <sheetData>
    <row r="1" spans="1:29" s="2" customFormat="1" ht="16.2" hidden="1" thickBot="1"/>
    <row r="2" spans="1:29" ht="35.1" customHeight="1">
      <c r="B2" s="184" t="s">
        <v>14</v>
      </c>
      <c r="C2" s="195"/>
      <c r="D2" s="195"/>
      <c r="E2" s="195"/>
      <c r="F2" s="195"/>
      <c r="G2" s="196"/>
      <c r="H2" s="2"/>
      <c r="I2" s="2"/>
      <c r="J2" s="2"/>
      <c r="K2" s="2"/>
      <c r="L2" s="2"/>
      <c r="M2" s="2"/>
      <c r="N2" s="2"/>
      <c r="O2" s="2"/>
      <c r="P2" s="2"/>
      <c r="Q2" s="2"/>
      <c r="R2" s="2"/>
      <c r="S2" s="2"/>
      <c r="T2" s="2"/>
      <c r="U2" s="2"/>
      <c r="V2" s="2"/>
      <c r="W2" s="2"/>
      <c r="X2" s="2"/>
      <c r="Y2" s="2"/>
      <c r="Z2" s="2"/>
      <c r="AA2" s="2"/>
      <c r="AB2" s="2"/>
      <c r="AC2" s="2"/>
    </row>
    <row r="3" spans="1:29" ht="61.8" customHeight="1">
      <c r="B3" s="198" t="s">
        <v>71</v>
      </c>
      <c r="C3" s="199"/>
      <c r="D3" s="199"/>
      <c r="E3" s="199"/>
      <c r="F3" s="199"/>
      <c r="G3" s="200"/>
      <c r="H3" s="2"/>
      <c r="I3" s="2"/>
      <c r="J3" s="2"/>
      <c r="K3" s="2"/>
      <c r="L3" s="2"/>
      <c r="M3" s="2"/>
      <c r="N3" s="2"/>
      <c r="O3" s="2"/>
      <c r="P3" s="2"/>
      <c r="Q3" s="2"/>
      <c r="R3" s="2"/>
      <c r="S3" s="2"/>
      <c r="T3" s="2"/>
      <c r="U3" s="2"/>
      <c r="V3" s="2"/>
      <c r="W3" s="2"/>
      <c r="X3" s="2"/>
      <c r="Y3" s="2"/>
      <c r="Z3" s="2"/>
      <c r="AA3" s="2"/>
      <c r="AB3" s="2"/>
      <c r="AC3" s="2"/>
    </row>
    <row r="4" spans="1:29" ht="29.1" customHeight="1">
      <c r="B4" s="177" t="s">
        <v>41</v>
      </c>
      <c r="C4" s="178"/>
      <c r="D4" s="178"/>
      <c r="E4" s="178"/>
      <c r="F4" s="178"/>
      <c r="G4" s="179"/>
      <c r="H4" s="2"/>
      <c r="I4" s="2"/>
      <c r="J4" s="2"/>
      <c r="K4" s="2"/>
      <c r="L4" s="2"/>
      <c r="M4" s="2"/>
      <c r="N4" s="2"/>
      <c r="O4" s="2"/>
      <c r="P4" s="2"/>
      <c r="Q4" s="2"/>
      <c r="R4" s="2"/>
      <c r="S4" s="2"/>
      <c r="T4" s="2"/>
      <c r="U4" s="2"/>
      <c r="V4" s="2"/>
      <c r="W4" s="2"/>
      <c r="X4" s="2"/>
      <c r="Y4" s="2"/>
      <c r="Z4" s="2"/>
      <c r="AA4" s="2"/>
      <c r="AB4" s="2"/>
      <c r="AC4" s="2"/>
    </row>
    <row r="5" spans="1:29" ht="29.1" customHeight="1">
      <c r="B5" s="191"/>
      <c r="C5" s="192"/>
      <c r="D5" s="192"/>
      <c r="E5" s="192"/>
      <c r="F5" s="192"/>
      <c r="G5" s="193"/>
      <c r="H5" s="197"/>
      <c r="I5" s="197"/>
      <c r="J5" s="197"/>
      <c r="K5" s="197"/>
      <c r="L5" s="197"/>
      <c r="M5" s="197"/>
      <c r="N5" s="2"/>
      <c r="O5" s="2"/>
      <c r="P5" s="2"/>
      <c r="Q5" s="2"/>
      <c r="R5" s="2"/>
      <c r="S5" s="2"/>
      <c r="T5" s="2"/>
      <c r="U5" s="2"/>
      <c r="V5" s="2"/>
      <c r="W5" s="2"/>
      <c r="X5" s="2"/>
      <c r="Y5" s="2"/>
      <c r="Z5" s="2"/>
      <c r="AA5" s="2"/>
      <c r="AB5" s="2"/>
      <c r="AC5" s="2"/>
    </row>
    <row r="6" spans="1:29" ht="38.25" customHeight="1">
      <c r="B6" s="153" t="s">
        <v>136</v>
      </c>
      <c r="C6" s="154"/>
      <c r="D6" s="154"/>
      <c r="E6" s="154"/>
      <c r="F6" s="154"/>
      <c r="G6" s="155"/>
      <c r="H6" s="11"/>
      <c r="I6" s="11"/>
      <c r="J6" s="11"/>
      <c r="K6" s="11"/>
      <c r="L6" s="11"/>
      <c r="M6" s="11"/>
      <c r="N6" s="2"/>
      <c r="O6" s="2"/>
      <c r="P6" s="2"/>
      <c r="Q6" s="2"/>
      <c r="R6" s="2"/>
      <c r="S6" s="2"/>
      <c r="T6" s="2"/>
      <c r="U6" s="2"/>
      <c r="V6" s="2"/>
      <c r="W6" s="2"/>
      <c r="X6" s="2"/>
      <c r="Y6" s="2"/>
      <c r="Z6" s="2"/>
      <c r="AA6" s="2"/>
      <c r="AB6" s="2"/>
      <c r="AC6" s="2"/>
    </row>
    <row r="7" spans="1:29" ht="29.1" customHeight="1">
      <c r="B7" s="161"/>
      <c r="C7" s="162"/>
      <c r="D7" s="162"/>
      <c r="E7" s="162"/>
      <c r="F7" s="162"/>
      <c r="G7" s="163"/>
      <c r="H7" s="2"/>
      <c r="I7" s="11"/>
      <c r="J7" s="11"/>
      <c r="K7" s="11"/>
      <c r="L7" s="11"/>
      <c r="M7" s="11"/>
      <c r="N7" s="11"/>
      <c r="O7" s="2"/>
      <c r="P7" s="2"/>
      <c r="Q7" s="2"/>
      <c r="R7" s="2"/>
      <c r="S7" s="2"/>
      <c r="T7" s="2"/>
      <c r="U7" s="2"/>
      <c r="V7" s="2"/>
      <c r="W7" s="2"/>
      <c r="X7" s="2"/>
      <c r="Y7" s="2"/>
      <c r="Z7" s="2"/>
      <c r="AA7" s="2"/>
      <c r="AB7" s="2"/>
      <c r="AC7" s="2"/>
    </row>
    <row r="8" spans="1:29" ht="29.1" customHeight="1">
      <c r="B8" s="164" t="s">
        <v>60</v>
      </c>
      <c r="C8" s="165"/>
      <c r="D8" s="165"/>
      <c r="E8" s="165"/>
      <c r="F8" s="165"/>
      <c r="G8" s="166"/>
      <c r="H8" s="2"/>
      <c r="I8" s="11"/>
      <c r="J8" s="11"/>
      <c r="K8" s="11"/>
      <c r="L8" s="11"/>
      <c r="M8" s="11"/>
      <c r="N8" s="11"/>
      <c r="O8" s="2"/>
      <c r="P8" s="2"/>
      <c r="Q8" s="2"/>
      <c r="R8" s="2"/>
      <c r="S8" s="2"/>
      <c r="T8" s="2"/>
      <c r="U8" s="2"/>
      <c r="V8" s="2"/>
      <c r="W8" s="2"/>
      <c r="X8" s="2"/>
      <c r="Y8" s="2"/>
      <c r="Z8" s="2"/>
      <c r="AA8" s="2"/>
      <c r="AB8" s="2"/>
      <c r="AC8" s="2"/>
    </row>
    <row r="9" spans="1:29" ht="29.1" customHeight="1">
      <c r="B9" s="161"/>
      <c r="C9" s="162"/>
      <c r="D9" s="162"/>
      <c r="E9" s="162"/>
      <c r="F9" s="162"/>
      <c r="G9" s="163"/>
      <c r="H9" s="2"/>
      <c r="I9" s="2"/>
      <c r="J9" s="2"/>
      <c r="K9" s="2"/>
      <c r="L9" s="2"/>
      <c r="M9" s="2"/>
      <c r="N9" s="2"/>
      <c r="O9" s="2"/>
      <c r="P9" s="2"/>
      <c r="Q9" s="2"/>
      <c r="R9" s="2"/>
      <c r="S9" s="2"/>
      <c r="T9" s="2"/>
      <c r="U9" s="2"/>
      <c r="V9" s="2"/>
      <c r="W9" s="2"/>
      <c r="X9" s="2"/>
      <c r="Y9" s="2"/>
      <c r="Z9" s="2"/>
      <c r="AA9" s="2"/>
      <c r="AB9" s="2"/>
      <c r="AC9" s="2"/>
    </row>
    <row r="10" spans="1:29" ht="34.799999999999997" customHeight="1">
      <c r="B10" s="153" t="s">
        <v>61</v>
      </c>
      <c r="C10" s="154"/>
      <c r="D10" s="154"/>
      <c r="E10" s="154"/>
      <c r="F10" s="154"/>
      <c r="G10" s="155"/>
      <c r="H10" s="2"/>
      <c r="I10" s="2"/>
      <c r="J10" s="2"/>
      <c r="K10" s="2"/>
      <c r="L10" s="2"/>
      <c r="M10" s="2"/>
      <c r="N10" s="2"/>
      <c r="O10" s="2"/>
      <c r="P10" s="2"/>
      <c r="Q10" s="2"/>
      <c r="R10" s="2"/>
      <c r="S10" s="2"/>
      <c r="T10" s="2"/>
      <c r="U10" s="2"/>
      <c r="V10" s="2"/>
      <c r="W10" s="2"/>
      <c r="X10" s="2"/>
      <c r="Y10" s="2"/>
      <c r="Z10" s="2"/>
      <c r="AA10" s="2"/>
      <c r="AB10" s="2"/>
      <c r="AC10" s="2"/>
    </row>
    <row r="11" spans="1:29" ht="29.1" customHeight="1">
      <c r="B11" s="161"/>
      <c r="C11" s="162"/>
      <c r="D11" s="162"/>
      <c r="E11" s="162"/>
      <c r="F11" s="162"/>
      <c r="G11" s="163"/>
      <c r="H11" s="2"/>
      <c r="I11" s="2"/>
      <c r="J11" s="2"/>
      <c r="K11" s="2"/>
      <c r="L11" s="2"/>
      <c r="M11" s="2"/>
      <c r="N11" s="2"/>
      <c r="O11" s="2"/>
      <c r="P11" s="2"/>
      <c r="Q11" s="2"/>
      <c r="R11" s="2"/>
      <c r="S11" s="2"/>
      <c r="T11" s="2"/>
      <c r="U11" s="2"/>
      <c r="V11" s="2"/>
      <c r="W11" s="2"/>
      <c r="X11" s="2"/>
      <c r="Y11" s="2"/>
      <c r="Z11" s="2"/>
      <c r="AA11" s="2"/>
      <c r="AB11" s="2"/>
      <c r="AC11" s="2"/>
    </row>
    <row r="12" spans="1:29" ht="35.4" customHeight="1">
      <c r="B12" s="153" t="s">
        <v>62</v>
      </c>
      <c r="C12" s="154"/>
      <c r="D12" s="154"/>
      <c r="E12" s="154"/>
      <c r="F12" s="154"/>
      <c r="G12" s="155"/>
      <c r="H12" s="2"/>
      <c r="I12" s="2"/>
      <c r="J12" s="2"/>
      <c r="K12" s="2"/>
      <c r="L12" s="2"/>
      <c r="M12" s="2"/>
      <c r="N12" s="2"/>
      <c r="O12" s="2"/>
      <c r="P12" s="2"/>
      <c r="Q12" s="2"/>
      <c r="R12" s="2"/>
      <c r="S12" s="2"/>
      <c r="T12" s="2"/>
      <c r="U12" s="2"/>
      <c r="V12" s="2"/>
      <c r="W12" s="2"/>
      <c r="X12" s="2"/>
      <c r="Y12" s="2"/>
      <c r="Z12" s="2"/>
      <c r="AA12" s="2"/>
      <c r="AB12" s="2"/>
      <c r="AC12" s="2"/>
    </row>
    <row r="13" spans="1:29" ht="29.1" customHeight="1" thickBot="1">
      <c r="B13" s="161"/>
      <c r="C13" s="162"/>
      <c r="D13" s="162"/>
      <c r="E13" s="162"/>
      <c r="F13" s="162"/>
      <c r="G13" s="163"/>
      <c r="H13" s="2"/>
      <c r="I13" s="2"/>
      <c r="J13" s="2"/>
      <c r="K13" s="2"/>
      <c r="L13" s="2"/>
      <c r="M13" s="2"/>
      <c r="N13" s="2"/>
      <c r="O13" s="2"/>
      <c r="P13" s="2"/>
      <c r="Q13" s="2"/>
      <c r="R13" s="2"/>
      <c r="S13" s="2"/>
      <c r="T13" s="2"/>
      <c r="U13" s="2"/>
      <c r="V13" s="2"/>
      <c r="W13" s="2"/>
      <c r="X13" s="2"/>
      <c r="Y13" s="2"/>
      <c r="Z13" s="2"/>
      <c r="AA13" s="2"/>
      <c r="AB13" s="2"/>
      <c r="AC13" s="2"/>
    </row>
    <row r="14" spans="1:29" s="78" customFormat="1" ht="10.199999999999999" hidden="1" customHeight="1">
      <c r="A14" s="4"/>
      <c r="B14" s="90"/>
      <c r="C14" s="91"/>
      <c r="D14" s="91"/>
      <c r="E14" s="91"/>
      <c r="F14" s="91"/>
      <c r="G14" s="92"/>
      <c r="H14" s="4"/>
      <c r="I14" s="4"/>
      <c r="J14" s="4"/>
      <c r="K14" s="4"/>
      <c r="L14" s="4"/>
      <c r="M14" s="4"/>
      <c r="N14" s="4"/>
      <c r="O14" s="4"/>
      <c r="P14" s="4"/>
      <c r="Q14" s="4"/>
      <c r="R14" s="4"/>
      <c r="S14" s="4"/>
      <c r="T14" s="4"/>
      <c r="U14" s="4"/>
      <c r="V14" s="4"/>
      <c r="W14" s="4"/>
      <c r="X14" s="4"/>
      <c r="Y14" s="4"/>
      <c r="Z14" s="4"/>
      <c r="AA14" s="4"/>
      <c r="AB14" s="4"/>
      <c r="AC14" s="4"/>
    </row>
    <row r="15" spans="1:29" ht="29.1" customHeight="1">
      <c r="B15" s="207" t="s">
        <v>35</v>
      </c>
      <c r="C15" s="208"/>
      <c r="D15" s="208"/>
      <c r="E15" s="208"/>
      <c r="F15" s="208"/>
      <c r="G15" s="209"/>
      <c r="H15" s="2"/>
      <c r="I15" s="2"/>
      <c r="J15" s="2"/>
      <c r="K15" s="2"/>
      <c r="L15" s="2"/>
      <c r="M15" s="2"/>
      <c r="N15" s="2"/>
      <c r="O15" s="2"/>
      <c r="P15" s="2"/>
      <c r="Q15" s="2"/>
      <c r="R15" s="2"/>
      <c r="S15" s="2"/>
      <c r="T15" s="2"/>
      <c r="U15" s="2"/>
      <c r="V15" s="2"/>
      <c r="W15" s="2"/>
      <c r="X15" s="2"/>
      <c r="Y15" s="2"/>
      <c r="Z15" s="2"/>
      <c r="AA15" s="2"/>
      <c r="AB15" s="2"/>
      <c r="AC15" s="2"/>
    </row>
    <row r="16" spans="1:29" ht="29.1" customHeight="1">
      <c r="B16" s="210">
        <f>(SUM(B5+B7+B9+B11+B13))</f>
        <v>0</v>
      </c>
      <c r="C16" s="211"/>
      <c r="D16" s="211"/>
      <c r="E16" s="211"/>
      <c r="F16" s="211"/>
      <c r="G16" s="212"/>
      <c r="H16" s="2"/>
      <c r="I16" s="2"/>
      <c r="J16" s="2"/>
      <c r="K16" s="2"/>
      <c r="L16" s="2"/>
      <c r="M16" s="2"/>
      <c r="N16" s="2"/>
      <c r="O16" s="2"/>
      <c r="P16" s="2"/>
      <c r="Q16" s="2"/>
      <c r="R16" s="2"/>
      <c r="S16" s="2"/>
      <c r="T16" s="2"/>
      <c r="U16" s="2"/>
      <c r="V16" s="2"/>
      <c r="W16" s="2"/>
      <c r="X16" s="2"/>
      <c r="Y16" s="2"/>
      <c r="Z16" s="2"/>
      <c r="AA16" s="2"/>
      <c r="AB16" s="2"/>
      <c r="AC16" s="2"/>
    </row>
    <row r="17" spans="2:29" ht="11.4" hidden="1" customHeight="1">
      <c r="B17" s="39"/>
      <c r="C17" s="12"/>
      <c r="D17" s="12"/>
      <c r="E17" s="12"/>
      <c r="F17" s="12"/>
      <c r="G17" s="40"/>
      <c r="H17" s="2"/>
      <c r="I17" s="2"/>
      <c r="J17" s="2"/>
      <c r="K17" s="2"/>
      <c r="L17" s="2"/>
      <c r="M17" s="2"/>
      <c r="N17" s="2"/>
      <c r="O17" s="2"/>
      <c r="P17" s="2"/>
      <c r="Q17" s="2"/>
      <c r="R17" s="2"/>
      <c r="S17" s="2"/>
      <c r="T17" s="2"/>
      <c r="U17" s="2"/>
      <c r="V17" s="2"/>
      <c r="W17" s="2"/>
      <c r="X17" s="2"/>
      <c r="Y17" s="2"/>
      <c r="Z17" s="2"/>
      <c r="AA17" s="2"/>
      <c r="AB17" s="2"/>
      <c r="AC17" s="2"/>
    </row>
    <row r="18" spans="2:29" ht="31.8" customHeight="1">
      <c r="B18" s="201" t="s">
        <v>94</v>
      </c>
      <c r="C18" s="202"/>
      <c r="D18" s="202"/>
      <c r="E18" s="202"/>
      <c r="F18" s="202"/>
      <c r="G18" s="203"/>
      <c r="H18" s="2"/>
      <c r="I18" s="2"/>
      <c r="J18" s="2"/>
      <c r="K18" s="2"/>
      <c r="L18" s="2"/>
      <c r="M18" s="2"/>
      <c r="N18" s="2"/>
      <c r="O18" s="2"/>
      <c r="P18" s="2"/>
      <c r="Q18" s="2"/>
      <c r="R18" s="2"/>
      <c r="S18" s="2"/>
      <c r="T18" s="2"/>
      <c r="U18" s="2"/>
      <c r="V18" s="2"/>
      <c r="W18" s="2"/>
      <c r="X18" s="2"/>
      <c r="Y18" s="2"/>
      <c r="Z18" s="2"/>
      <c r="AA18" s="2"/>
      <c r="AB18" s="2"/>
      <c r="AC18" s="2"/>
    </row>
    <row r="19" spans="2:29" ht="27" customHeight="1" thickBot="1">
      <c r="B19" s="204">
        <f>B16*'Work Parameters'!E7</f>
        <v>0</v>
      </c>
      <c r="C19" s="205"/>
      <c r="D19" s="205"/>
      <c r="E19" s="205"/>
      <c r="F19" s="205"/>
      <c r="G19" s="206"/>
      <c r="H19" s="2"/>
      <c r="I19" s="2"/>
      <c r="J19" s="2"/>
      <c r="K19" s="2"/>
      <c r="L19" s="2"/>
      <c r="M19" s="2"/>
      <c r="N19" s="2"/>
      <c r="O19" s="2"/>
      <c r="P19" s="2"/>
      <c r="Q19" s="2"/>
      <c r="R19" s="2"/>
      <c r="S19" s="2"/>
      <c r="T19" s="2"/>
      <c r="U19" s="2"/>
      <c r="V19" s="2"/>
      <c r="W19" s="2"/>
      <c r="X19" s="2"/>
      <c r="Y19" s="2"/>
      <c r="Z19" s="2"/>
      <c r="AA19" s="2"/>
      <c r="AB19" s="2"/>
      <c r="AC19" s="2"/>
    </row>
    <row r="20" spans="2:29" ht="45" customHeight="1">
      <c r="B20" s="15"/>
      <c r="C20" s="15"/>
      <c r="D20" s="15"/>
      <c r="E20" s="15"/>
      <c r="F20" s="15"/>
      <c r="G20" s="15"/>
      <c r="H20" s="2"/>
      <c r="I20" s="2"/>
      <c r="J20" s="2"/>
      <c r="K20" s="2"/>
      <c r="L20" s="2"/>
      <c r="M20" s="2"/>
      <c r="N20" s="2"/>
      <c r="O20" s="2"/>
      <c r="P20" s="2"/>
      <c r="Q20" s="2"/>
      <c r="R20" s="2"/>
      <c r="S20" s="2"/>
      <c r="T20" s="2"/>
      <c r="U20" s="2"/>
      <c r="V20" s="2"/>
      <c r="W20" s="2"/>
      <c r="X20" s="2"/>
      <c r="Y20" s="2"/>
      <c r="Z20" s="2"/>
      <c r="AA20" s="2"/>
      <c r="AB20" s="2"/>
      <c r="AC20" s="2"/>
    </row>
    <row r="21" spans="2:29" ht="30" customHeight="1">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row>
    <row r="22" spans="2:29" ht="27" customHeight="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row>
    <row r="23" spans="2:29" ht="30" customHeight="1">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row>
    <row r="24" spans="2:29" ht="47.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29" ht="33.9" customHeigh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2:29">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row>
    <row r="27" spans="2:29">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row>
    <row r="28" spans="2:29">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2:29">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2:29">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2:29">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2:29">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2:2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row>
    <row r="34" spans="2:2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2:29">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row>
    <row r="36" spans="2:29">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row>
    <row r="37" spans="2:2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row>
    <row r="38" spans="2:29">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row>
    <row r="39" spans="2:29">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row>
    <row r="40" spans="2:29">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row>
    <row r="41" spans="2:29">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row>
    <row r="42" spans="2:29">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row>
    <row r="43" spans="2:29">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row>
    <row r="44" spans="2:29">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row>
    <row r="45" spans="2:29">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row>
    <row r="46" spans="2:29">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row>
    <row r="47" spans="2:29">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2:29">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2:29">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2:29">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2:29">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row>
    <row r="52" spans="2:29">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2:29">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2:29">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row>
    <row r="55" spans="2:29">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2:29">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2:29">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2:29">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2:29">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2:29">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2:29">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2:29">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2:29">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2:29">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2:29">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2:29">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2:29">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2:29">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2:29">
      <c r="B69" s="2"/>
      <c r="C69" s="2"/>
      <c r="D69" s="2"/>
      <c r="E69" s="2"/>
      <c r="F69" s="2"/>
      <c r="G69" s="2"/>
    </row>
    <row r="70" spans="2:29">
      <c r="B70" s="2"/>
      <c r="C70" s="2"/>
      <c r="D70" s="2"/>
      <c r="E70" s="2"/>
      <c r="F70" s="2"/>
      <c r="G70" s="2"/>
    </row>
    <row r="71" spans="2:29">
      <c r="B71" s="2"/>
      <c r="C71" s="2"/>
      <c r="D71" s="2"/>
      <c r="E71" s="2"/>
      <c r="F71" s="2"/>
      <c r="G71" s="2"/>
    </row>
    <row r="72" spans="2:29">
      <c r="B72" s="2"/>
      <c r="C72" s="2"/>
      <c r="D72" s="2"/>
      <c r="E72" s="2"/>
      <c r="F72" s="2"/>
      <c r="G72" s="2"/>
    </row>
    <row r="73" spans="2:29">
      <c r="B73" s="2"/>
      <c r="C73" s="2"/>
      <c r="D73" s="2"/>
      <c r="E73" s="2"/>
      <c r="F73" s="2"/>
      <c r="G73" s="2"/>
    </row>
    <row r="74" spans="2:29">
      <c r="B74" s="2"/>
      <c r="C74" s="2"/>
      <c r="D74" s="2"/>
      <c r="E74" s="2"/>
      <c r="F74" s="2"/>
      <c r="G74" s="2"/>
    </row>
    <row r="75" spans="2:29">
      <c r="B75" s="2"/>
      <c r="C75" s="2"/>
      <c r="D75" s="2"/>
      <c r="E75" s="2"/>
      <c r="F75" s="2"/>
      <c r="G75" s="2"/>
    </row>
    <row r="76" spans="2:29">
      <c r="B76" s="2"/>
      <c r="C76" s="2"/>
      <c r="D76" s="2"/>
      <c r="E76" s="2"/>
      <c r="F76" s="2"/>
      <c r="G76" s="2"/>
    </row>
    <row r="77" spans="2:29">
      <c r="B77" s="2"/>
      <c r="C77" s="2"/>
      <c r="D77" s="2"/>
      <c r="E77" s="2"/>
      <c r="F77" s="2"/>
      <c r="G77" s="2"/>
    </row>
    <row r="78" spans="2:29">
      <c r="B78" s="2"/>
      <c r="C78" s="2"/>
      <c r="D78" s="2"/>
      <c r="E78" s="2"/>
      <c r="F78" s="2"/>
      <c r="G78" s="2"/>
    </row>
    <row r="79" spans="2:29">
      <c r="B79" s="2"/>
      <c r="C79" s="2"/>
      <c r="D79" s="2"/>
      <c r="E79" s="2"/>
      <c r="F79" s="2"/>
      <c r="G79" s="2"/>
    </row>
    <row r="80" spans="2:29">
      <c r="B80" s="2"/>
      <c r="C80" s="2"/>
      <c r="D80" s="2"/>
      <c r="E80" s="2"/>
      <c r="F80" s="2"/>
      <c r="G80" s="2"/>
    </row>
    <row r="81" spans="2:7">
      <c r="B81" s="2"/>
      <c r="C81" s="2"/>
      <c r="D81" s="2"/>
      <c r="E81" s="2"/>
      <c r="F81" s="2"/>
      <c r="G81" s="2"/>
    </row>
    <row r="82" spans="2:7">
      <c r="B82" s="2"/>
      <c r="C82" s="2"/>
      <c r="D82" s="2"/>
      <c r="E82" s="2"/>
      <c r="F82" s="2"/>
      <c r="G82" s="2"/>
    </row>
    <row r="83" spans="2:7">
      <c r="B83" s="2"/>
      <c r="C83" s="2"/>
      <c r="D83" s="2"/>
      <c r="E83" s="2"/>
      <c r="F83" s="2"/>
      <c r="G83" s="2"/>
    </row>
    <row r="84" spans="2:7">
      <c r="B84" s="2"/>
      <c r="C84" s="2"/>
      <c r="D84" s="2"/>
      <c r="E84" s="2"/>
      <c r="F84" s="2"/>
      <c r="G84" s="2"/>
    </row>
    <row r="85" spans="2:7">
      <c r="B85" s="2"/>
      <c r="C85" s="2"/>
      <c r="D85" s="2"/>
      <c r="E85" s="2"/>
      <c r="F85" s="2"/>
      <c r="G85" s="2"/>
    </row>
    <row r="86" spans="2:7">
      <c r="B86" s="2"/>
      <c r="C86" s="2"/>
      <c r="D86" s="2"/>
      <c r="E86" s="2"/>
      <c r="F86" s="2"/>
      <c r="G86" s="2"/>
    </row>
    <row r="87" spans="2:7">
      <c r="B87" s="2"/>
      <c r="C87" s="2"/>
      <c r="D87" s="2"/>
      <c r="E87" s="2"/>
      <c r="F87" s="2"/>
      <c r="G87" s="2"/>
    </row>
    <row r="88" spans="2:7">
      <c r="B88" s="2"/>
      <c r="C88" s="2"/>
      <c r="D88" s="2"/>
      <c r="E88" s="2"/>
      <c r="F88" s="2"/>
      <c r="G88" s="2"/>
    </row>
    <row r="89" spans="2:7">
      <c r="B89" s="2"/>
      <c r="C89" s="2"/>
      <c r="D89" s="2"/>
      <c r="E89" s="2"/>
      <c r="F89" s="2"/>
      <c r="G89" s="2"/>
    </row>
    <row r="90" spans="2:7">
      <c r="B90" s="2"/>
      <c r="C90" s="2"/>
      <c r="D90" s="2"/>
      <c r="E90" s="2"/>
      <c r="F90" s="2"/>
      <c r="G90" s="2"/>
    </row>
    <row r="91" spans="2:7">
      <c r="B91" s="2"/>
      <c r="C91" s="2"/>
      <c r="D91" s="2"/>
      <c r="E91" s="2"/>
      <c r="F91" s="2"/>
      <c r="G91" s="2"/>
    </row>
    <row r="92" spans="2:7">
      <c r="B92" s="2"/>
      <c r="C92" s="2"/>
      <c r="D92" s="2"/>
      <c r="E92" s="2"/>
      <c r="F92" s="2"/>
      <c r="G92" s="2"/>
    </row>
    <row r="93" spans="2:7">
      <c r="B93" s="2"/>
      <c r="C93" s="2"/>
      <c r="D93" s="2"/>
      <c r="E93" s="2"/>
      <c r="F93" s="2"/>
      <c r="G93" s="2"/>
    </row>
    <row r="94" spans="2:7">
      <c r="B94" s="2"/>
      <c r="C94" s="2"/>
      <c r="D94" s="2"/>
      <c r="E94" s="2"/>
      <c r="F94" s="2"/>
      <c r="G94" s="2"/>
    </row>
    <row r="95" spans="2:7">
      <c r="B95" s="2"/>
      <c r="C95" s="2"/>
      <c r="D95" s="2"/>
      <c r="E95" s="2"/>
      <c r="F95" s="2"/>
      <c r="G95" s="2"/>
    </row>
    <row r="96" spans="2:7">
      <c r="B96" s="2"/>
      <c r="C96" s="2"/>
      <c r="D96" s="2"/>
      <c r="E96" s="2"/>
      <c r="F96" s="2"/>
      <c r="G96" s="2"/>
    </row>
    <row r="97" spans="2:7">
      <c r="B97" s="2"/>
      <c r="C97" s="2"/>
      <c r="D97" s="2"/>
      <c r="E97" s="2"/>
      <c r="F97" s="2"/>
      <c r="G97" s="2"/>
    </row>
    <row r="98" spans="2:7">
      <c r="B98" s="2"/>
      <c r="C98" s="2"/>
      <c r="D98" s="2"/>
      <c r="E98" s="2"/>
      <c r="F98" s="2"/>
      <c r="G98" s="2"/>
    </row>
    <row r="99" spans="2:7">
      <c r="B99" s="2"/>
      <c r="C99" s="2"/>
      <c r="D99" s="2"/>
      <c r="E99" s="2"/>
      <c r="F99" s="2"/>
      <c r="G99" s="2"/>
    </row>
    <row r="100" spans="2:7">
      <c r="B100" s="2"/>
      <c r="C100" s="2"/>
      <c r="D100" s="2"/>
      <c r="E100" s="2"/>
      <c r="F100" s="2"/>
      <c r="G100" s="2"/>
    </row>
    <row r="101" spans="2:7">
      <c r="B101" s="2"/>
      <c r="C101" s="2"/>
      <c r="D101" s="2"/>
      <c r="E101" s="2"/>
      <c r="F101" s="2"/>
      <c r="G101" s="2"/>
    </row>
    <row r="102" spans="2:7">
      <c r="B102" s="2"/>
      <c r="C102" s="2"/>
      <c r="D102" s="2"/>
      <c r="E102" s="2"/>
      <c r="F102" s="2"/>
      <c r="G102" s="2"/>
    </row>
    <row r="103" spans="2:7">
      <c r="B103" s="2"/>
      <c r="C103" s="2"/>
      <c r="D103" s="2"/>
      <c r="E103" s="2"/>
      <c r="F103" s="2"/>
      <c r="G103" s="2"/>
    </row>
    <row r="104" spans="2:7">
      <c r="B104" s="2"/>
      <c r="C104" s="2"/>
      <c r="D104" s="2"/>
      <c r="E104" s="2"/>
      <c r="F104" s="2"/>
      <c r="G104" s="2"/>
    </row>
    <row r="105" spans="2:7">
      <c r="B105" s="2"/>
      <c r="C105" s="2"/>
      <c r="D105" s="2"/>
      <c r="E105" s="2"/>
      <c r="F105" s="2"/>
      <c r="G105" s="2"/>
    </row>
    <row r="106" spans="2:7">
      <c r="B106" s="2"/>
      <c r="C106" s="2"/>
      <c r="D106" s="2"/>
      <c r="E106" s="2"/>
      <c r="F106" s="2"/>
      <c r="G106" s="2"/>
    </row>
    <row r="107" spans="2:7">
      <c r="B107" s="2"/>
      <c r="C107" s="2"/>
      <c r="D107" s="2"/>
      <c r="E107" s="2"/>
      <c r="F107" s="2"/>
      <c r="G107" s="2"/>
    </row>
    <row r="108" spans="2:7">
      <c r="B108" s="2"/>
      <c r="C108" s="2"/>
      <c r="D108" s="2"/>
      <c r="E108" s="2"/>
      <c r="F108" s="2"/>
      <c r="G108" s="2"/>
    </row>
    <row r="109" spans="2:7">
      <c r="B109" s="2"/>
      <c r="C109" s="2"/>
      <c r="D109" s="2"/>
      <c r="E109" s="2"/>
      <c r="F109" s="2"/>
      <c r="G109" s="2"/>
    </row>
    <row r="110" spans="2:7">
      <c r="B110" s="2"/>
      <c r="C110" s="2"/>
      <c r="D110" s="2"/>
      <c r="E110" s="2"/>
      <c r="F110" s="2"/>
      <c r="G110" s="2"/>
    </row>
    <row r="111" spans="2:7">
      <c r="B111" s="2"/>
      <c r="C111" s="2"/>
      <c r="D111" s="2"/>
      <c r="E111" s="2"/>
      <c r="F111" s="2"/>
      <c r="G111" s="2"/>
    </row>
    <row r="112" spans="2:7">
      <c r="B112" s="2"/>
      <c r="C112" s="2"/>
      <c r="D112" s="2"/>
      <c r="E112" s="2"/>
      <c r="F112" s="2"/>
      <c r="G112" s="2"/>
    </row>
    <row r="113" spans="2:7">
      <c r="B113" s="2"/>
      <c r="C113" s="2"/>
      <c r="D113" s="2"/>
      <c r="E113" s="2"/>
      <c r="F113" s="2"/>
      <c r="G113" s="2"/>
    </row>
    <row r="114" spans="2:7">
      <c r="B114" s="2"/>
      <c r="C114" s="2"/>
      <c r="D114" s="2"/>
      <c r="E114" s="2"/>
      <c r="F114" s="2"/>
      <c r="G114" s="2"/>
    </row>
  </sheetData>
  <sheetProtection sheet="1" objects="1" scenarios="1" selectLockedCells="1"/>
  <mergeCells count="17">
    <mergeCell ref="B18:G18"/>
    <mergeCell ref="B19:G19"/>
    <mergeCell ref="B15:G15"/>
    <mergeCell ref="B16:G16"/>
    <mergeCell ref="B6:G6"/>
    <mergeCell ref="B13:G13"/>
    <mergeCell ref="B9:G9"/>
    <mergeCell ref="B10:G10"/>
    <mergeCell ref="B11:G11"/>
    <mergeCell ref="B12:G12"/>
    <mergeCell ref="B2:G2"/>
    <mergeCell ref="H5:M5"/>
    <mergeCell ref="B5:G5"/>
    <mergeCell ref="B3:G3"/>
    <mergeCell ref="B8:G8"/>
    <mergeCell ref="B4:G4"/>
    <mergeCell ref="B7:G7"/>
  </mergeCells>
  <dataValidations count="2">
    <dataValidation type="decimal" showInputMessage="1" showErrorMessage="1" sqref="B14:G14">
      <formula1>0</formula1>
      <formula2>10080</formula2>
    </dataValidation>
    <dataValidation type="whole" showInputMessage="1" showErrorMessage="1" errorTitle="Number between 0 and 10080" sqref="B5:G5 B7:G7 B9:G9 B11:G11 B13:G13">
      <formula1>0</formula1>
      <formula2>10080</formula2>
    </dataValidation>
  </dataValidations>
  <pageMargins left="0.75" right="0.75" top="1" bottom="1" header="0.5" footer="0.5"/>
  <pageSetup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pageSetUpPr fitToPage="1"/>
  </sheetPr>
  <dimension ref="A1:AA509"/>
  <sheetViews>
    <sheetView topLeftCell="B11" workbookViewId="0">
      <selection activeCell="B7" sqref="B7:G7"/>
    </sheetView>
  </sheetViews>
  <sheetFormatPr defaultColWidth="11" defaultRowHeight="15.6"/>
  <cols>
    <col min="1" max="1" width="1.296875" style="2" hidden="1" customWidth="1"/>
    <col min="2" max="2" width="16.5" customWidth="1"/>
    <col min="3" max="3" width="14.59765625" customWidth="1"/>
    <col min="4" max="4" width="13.3984375" customWidth="1"/>
    <col min="5" max="5" width="15.59765625" customWidth="1"/>
    <col min="6" max="6" width="7.296875" customWidth="1"/>
    <col min="7" max="7" width="15.59765625" customWidth="1"/>
    <col min="9" max="9" width="21.09765625" customWidth="1"/>
  </cols>
  <sheetData>
    <row r="1" spans="2:27" ht="3" hidden="1" customHeight="1" thickBot="1">
      <c r="B1" s="17"/>
      <c r="C1" s="17"/>
      <c r="D1" s="17"/>
      <c r="E1" s="17"/>
      <c r="F1" s="17"/>
      <c r="G1" s="17"/>
    </row>
    <row r="2" spans="2:27" s="2" customFormat="1" ht="28.8">
      <c r="B2" s="227" t="s">
        <v>13</v>
      </c>
      <c r="C2" s="228"/>
      <c r="D2" s="228"/>
      <c r="E2" s="228"/>
      <c r="F2" s="228"/>
      <c r="G2" s="229"/>
      <c r="I2" s="225"/>
      <c r="J2" s="225"/>
      <c r="K2" s="225"/>
      <c r="L2" s="225"/>
      <c r="M2" s="225"/>
      <c r="N2" s="225"/>
    </row>
    <row r="3" spans="2:27" ht="56.25" customHeight="1">
      <c r="B3" s="230" t="s">
        <v>86</v>
      </c>
      <c r="C3" s="231"/>
      <c r="D3" s="231"/>
      <c r="E3" s="231"/>
      <c r="F3" s="231"/>
      <c r="G3" s="232"/>
      <c r="H3" s="2"/>
      <c r="I3" s="226"/>
      <c r="J3" s="226"/>
      <c r="K3" s="226"/>
      <c r="L3" s="226"/>
      <c r="M3" s="226"/>
      <c r="N3" s="226"/>
      <c r="O3" s="2"/>
      <c r="P3" s="2"/>
      <c r="Q3" s="2"/>
      <c r="R3" s="2"/>
      <c r="S3" s="2"/>
      <c r="T3" s="2"/>
      <c r="U3" s="2"/>
      <c r="V3" s="2"/>
      <c r="W3" s="2"/>
      <c r="X3" s="2"/>
      <c r="Y3" s="2"/>
      <c r="Z3" s="2"/>
      <c r="AA3" s="2"/>
    </row>
    <row r="4" spans="2:27" ht="37.200000000000003" customHeight="1">
      <c r="B4" s="222" t="s">
        <v>85</v>
      </c>
      <c r="C4" s="223"/>
      <c r="D4" s="223"/>
      <c r="E4" s="223"/>
      <c r="F4" s="223"/>
      <c r="G4" s="224"/>
      <c r="H4" s="2"/>
      <c r="I4" s="14"/>
      <c r="J4" s="13"/>
      <c r="K4" s="13"/>
      <c r="L4" s="13"/>
      <c r="M4" s="13"/>
      <c r="N4" s="13"/>
      <c r="O4" s="2"/>
      <c r="P4" s="2"/>
      <c r="Q4" s="2"/>
      <c r="R4" s="2"/>
      <c r="S4" s="2"/>
      <c r="T4" s="2"/>
      <c r="U4" s="2"/>
      <c r="V4" s="2"/>
      <c r="W4" s="2"/>
      <c r="X4" s="2"/>
      <c r="Y4" s="2"/>
      <c r="Z4" s="2"/>
      <c r="AA4" s="2"/>
    </row>
    <row r="5" spans="2:27" ht="30.6" customHeight="1">
      <c r="B5" s="213"/>
      <c r="C5" s="214"/>
      <c r="D5" s="214"/>
      <c r="E5" s="214"/>
      <c r="F5" s="214"/>
      <c r="G5" s="215"/>
      <c r="H5" s="2"/>
      <c r="I5" s="15"/>
      <c r="J5" s="4"/>
      <c r="K5" s="4"/>
      <c r="L5" s="4"/>
      <c r="M5" s="4"/>
      <c r="N5" s="4"/>
      <c r="O5" s="2"/>
      <c r="P5" s="2"/>
      <c r="Q5" s="2"/>
      <c r="R5" s="2"/>
      <c r="S5" s="2"/>
      <c r="T5" s="2"/>
      <c r="U5" s="2"/>
      <c r="V5" s="2"/>
      <c r="W5" s="2"/>
      <c r="X5" s="2"/>
      <c r="Y5" s="2"/>
      <c r="Z5" s="2"/>
      <c r="AA5" s="2"/>
    </row>
    <row r="6" spans="2:27" ht="37.200000000000003" customHeight="1">
      <c r="B6" s="222" t="s">
        <v>127</v>
      </c>
      <c r="C6" s="223"/>
      <c r="D6" s="223"/>
      <c r="E6" s="223"/>
      <c r="F6" s="223"/>
      <c r="G6" s="224"/>
      <c r="H6" s="2"/>
      <c r="I6" s="15"/>
      <c r="J6" s="4"/>
      <c r="K6" s="4"/>
      <c r="L6" s="4"/>
      <c r="M6" s="4"/>
      <c r="N6" s="4"/>
      <c r="O6" s="2"/>
      <c r="P6" s="2"/>
      <c r="Q6" s="2"/>
      <c r="R6" s="2"/>
      <c r="S6" s="2"/>
      <c r="T6" s="2"/>
      <c r="U6" s="2"/>
      <c r="V6" s="2"/>
      <c r="W6" s="2"/>
      <c r="X6" s="2"/>
      <c r="Y6" s="2"/>
      <c r="Z6" s="2"/>
      <c r="AA6" s="2"/>
    </row>
    <row r="7" spans="2:27" ht="30.6" customHeight="1">
      <c r="B7" s="213"/>
      <c r="C7" s="214"/>
      <c r="D7" s="214"/>
      <c r="E7" s="214"/>
      <c r="F7" s="214"/>
      <c r="G7" s="215"/>
      <c r="H7" s="2"/>
      <c r="I7" s="15"/>
      <c r="J7" s="4"/>
      <c r="K7" s="4"/>
      <c r="L7" s="4"/>
      <c r="M7" s="4"/>
      <c r="N7" s="4"/>
      <c r="O7" s="2"/>
      <c r="P7" s="2"/>
      <c r="Q7" s="2"/>
      <c r="R7" s="2"/>
      <c r="S7" s="2"/>
      <c r="T7" s="2"/>
      <c r="U7" s="2"/>
      <c r="V7" s="2"/>
      <c r="W7" s="2"/>
      <c r="X7" s="2"/>
      <c r="Y7" s="2"/>
      <c r="Z7" s="2"/>
      <c r="AA7" s="2"/>
    </row>
    <row r="8" spans="2:27" ht="40.200000000000003" customHeight="1">
      <c r="B8" s="222" t="s">
        <v>63</v>
      </c>
      <c r="C8" s="223"/>
      <c r="D8" s="223"/>
      <c r="E8" s="223"/>
      <c r="F8" s="223"/>
      <c r="G8" s="224"/>
      <c r="H8" s="2"/>
      <c r="I8" s="15"/>
      <c r="J8" s="4"/>
      <c r="K8" s="4"/>
      <c r="L8" s="4"/>
      <c r="M8" s="4"/>
      <c r="N8" s="4"/>
      <c r="O8" s="2"/>
      <c r="P8" s="2"/>
      <c r="Q8" s="2"/>
      <c r="R8" s="2"/>
      <c r="S8" s="2"/>
      <c r="T8" s="2"/>
      <c r="U8" s="2"/>
      <c r="V8" s="2"/>
      <c r="W8" s="2"/>
      <c r="X8" s="2"/>
      <c r="Y8" s="2"/>
      <c r="Z8" s="2"/>
      <c r="AA8" s="2"/>
    </row>
    <row r="9" spans="2:27" ht="30.6" customHeight="1">
      <c r="B9" s="213"/>
      <c r="C9" s="214"/>
      <c r="D9" s="214"/>
      <c r="E9" s="214"/>
      <c r="F9" s="214"/>
      <c r="G9" s="215"/>
      <c r="H9" s="2"/>
      <c r="I9" s="15"/>
      <c r="J9" s="4"/>
      <c r="K9" s="4"/>
      <c r="L9" s="4"/>
      <c r="M9" s="4"/>
      <c r="N9" s="4"/>
      <c r="O9" s="2"/>
      <c r="P9" s="2"/>
      <c r="Q9" s="2"/>
      <c r="R9" s="2"/>
      <c r="S9" s="2"/>
      <c r="T9" s="2"/>
      <c r="U9" s="2"/>
      <c r="V9" s="2"/>
      <c r="W9" s="2"/>
      <c r="X9" s="2"/>
      <c r="Y9" s="2"/>
      <c r="Z9" s="2"/>
      <c r="AA9" s="2"/>
    </row>
    <row r="10" spans="2:27" ht="37.200000000000003" customHeight="1">
      <c r="B10" s="222" t="s">
        <v>42</v>
      </c>
      <c r="C10" s="223"/>
      <c r="D10" s="223"/>
      <c r="E10" s="223"/>
      <c r="F10" s="223"/>
      <c r="G10" s="224"/>
      <c r="H10" s="2"/>
      <c r="I10" s="15"/>
      <c r="J10" s="4"/>
      <c r="K10" s="4"/>
      <c r="L10" s="4"/>
      <c r="M10" s="4"/>
      <c r="N10" s="4"/>
      <c r="O10" s="2"/>
      <c r="P10" s="2"/>
      <c r="Q10" s="2"/>
      <c r="R10" s="2"/>
      <c r="S10" s="2"/>
      <c r="T10" s="2"/>
      <c r="U10" s="2"/>
      <c r="V10" s="2"/>
      <c r="W10" s="2"/>
      <c r="X10" s="2"/>
      <c r="Y10" s="2"/>
      <c r="Z10" s="2"/>
      <c r="AA10" s="2"/>
    </row>
    <row r="11" spans="2:27" ht="30.6" customHeight="1">
      <c r="B11" s="213"/>
      <c r="C11" s="214"/>
      <c r="D11" s="214"/>
      <c r="E11" s="214"/>
      <c r="F11" s="214"/>
      <c r="G11" s="215"/>
      <c r="H11" s="2"/>
      <c r="I11" s="4"/>
      <c r="J11" s="4"/>
      <c r="K11" s="4"/>
      <c r="L11" s="4"/>
      <c r="M11" s="16"/>
      <c r="N11" s="4"/>
      <c r="O11" s="2"/>
      <c r="P11" s="2"/>
      <c r="Q11" s="2"/>
      <c r="R11" s="2"/>
      <c r="S11" s="2"/>
      <c r="T11" s="2"/>
      <c r="U11" s="2"/>
      <c r="V11" s="2"/>
      <c r="W11" s="2"/>
      <c r="X11" s="2"/>
      <c r="Y11" s="2"/>
      <c r="Z11" s="2"/>
      <c r="AA11" s="2"/>
    </row>
    <row r="12" spans="2:27" ht="36" customHeight="1">
      <c r="B12" s="216" t="s">
        <v>43</v>
      </c>
      <c r="C12" s="217"/>
      <c r="D12" s="217"/>
      <c r="E12" s="217"/>
      <c r="F12" s="217"/>
      <c r="G12" s="218"/>
      <c r="H12" s="2"/>
      <c r="I12" s="2"/>
      <c r="J12" s="2"/>
      <c r="K12" s="2"/>
      <c r="L12" s="2"/>
      <c r="M12" s="2"/>
      <c r="N12" s="2"/>
      <c r="O12" s="2"/>
      <c r="P12" s="2"/>
      <c r="Q12" s="2"/>
      <c r="R12" s="2"/>
      <c r="S12" s="2"/>
      <c r="T12" s="2"/>
      <c r="U12" s="2"/>
      <c r="V12" s="2"/>
      <c r="W12" s="2"/>
      <c r="X12" s="2"/>
      <c r="Y12" s="2"/>
      <c r="Z12" s="2"/>
      <c r="AA12" s="2"/>
    </row>
    <row r="13" spans="2:27" ht="30.6" customHeight="1">
      <c r="B13" s="213"/>
      <c r="C13" s="214"/>
      <c r="D13" s="214"/>
      <c r="E13" s="214"/>
      <c r="F13" s="214"/>
      <c r="G13" s="215"/>
      <c r="H13" s="2"/>
      <c r="I13" s="2"/>
      <c r="J13" s="2"/>
      <c r="K13" s="2"/>
      <c r="L13" s="2"/>
      <c r="M13" s="2"/>
      <c r="N13" s="2"/>
      <c r="O13" s="2"/>
      <c r="P13" s="2"/>
      <c r="Q13" s="2"/>
      <c r="R13" s="2"/>
      <c r="S13" s="2"/>
      <c r="T13" s="2"/>
      <c r="U13" s="2"/>
      <c r="V13" s="2"/>
      <c r="W13" s="2"/>
      <c r="X13" s="2"/>
      <c r="Y13" s="2"/>
      <c r="Z13" s="2"/>
      <c r="AA13" s="2"/>
    </row>
    <row r="14" spans="2:27" ht="36" customHeight="1">
      <c r="B14" s="219" t="s">
        <v>44</v>
      </c>
      <c r="C14" s="220"/>
      <c r="D14" s="220"/>
      <c r="E14" s="220"/>
      <c r="F14" s="220"/>
      <c r="G14" s="221"/>
      <c r="H14" s="2"/>
      <c r="I14" s="2"/>
      <c r="J14" s="2"/>
      <c r="K14" s="2"/>
      <c r="L14" s="2"/>
      <c r="M14" s="2"/>
      <c r="N14" s="2"/>
      <c r="O14" s="2"/>
      <c r="P14" s="2"/>
      <c r="Q14" s="2"/>
      <c r="R14" s="2"/>
      <c r="S14" s="2"/>
      <c r="T14" s="2"/>
      <c r="U14" s="2"/>
      <c r="V14" s="2"/>
      <c r="W14" s="2"/>
      <c r="X14" s="2"/>
      <c r="Y14" s="2"/>
      <c r="Z14" s="2"/>
      <c r="AA14" s="2"/>
    </row>
    <row r="15" spans="2:27" ht="30.6" customHeight="1">
      <c r="B15" s="233"/>
      <c r="C15" s="234"/>
      <c r="D15" s="234"/>
      <c r="E15" s="234"/>
      <c r="F15" s="234"/>
      <c r="G15" s="235"/>
      <c r="H15" s="2"/>
      <c r="I15" s="2"/>
      <c r="J15" s="2"/>
      <c r="K15" s="2"/>
      <c r="L15" s="2"/>
      <c r="M15" s="2"/>
      <c r="N15" s="2"/>
      <c r="O15" s="2"/>
      <c r="P15" s="2"/>
      <c r="Q15" s="2"/>
      <c r="R15" s="2"/>
      <c r="S15" s="2"/>
      <c r="T15" s="2"/>
      <c r="U15" s="2"/>
      <c r="V15" s="2"/>
      <c r="W15" s="2"/>
      <c r="X15" s="2"/>
      <c r="Y15" s="2"/>
      <c r="Z15" s="2"/>
      <c r="AA15" s="2"/>
    </row>
    <row r="16" spans="2:27" ht="37.200000000000003" customHeight="1">
      <c r="B16" s="222" t="s">
        <v>64</v>
      </c>
      <c r="C16" s="256"/>
      <c r="D16" s="256"/>
      <c r="E16" s="256"/>
      <c r="F16" s="256"/>
      <c r="G16" s="257"/>
      <c r="H16" s="2"/>
      <c r="I16" s="2"/>
      <c r="J16" s="2"/>
      <c r="K16" s="2"/>
      <c r="L16" s="2"/>
      <c r="M16" s="2"/>
      <c r="N16" s="2"/>
      <c r="O16" s="2"/>
      <c r="P16" s="2"/>
      <c r="Q16" s="2"/>
      <c r="R16" s="2"/>
      <c r="S16" s="2"/>
      <c r="T16" s="2"/>
      <c r="U16" s="2"/>
      <c r="V16" s="2"/>
      <c r="W16" s="2"/>
      <c r="X16" s="2"/>
      <c r="Y16" s="2"/>
      <c r="Z16" s="2"/>
      <c r="AA16" s="2"/>
    </row>
    <row r="17" spans="2:27" ht="30.6" customHeight="1" thickBot="1">
      <c r="B17" s="236"/>
      <c r="C17" s="237"/>
      <c r="D17" s="237"/>
      <c r="E17" s="237"/>
      <c r="F17" s="237"/>
      <c r="G17" s="238"/>
      <c r="H17" s="2"/>
      <c r="I17" s="2"/>
      <c r="J17" s="2"/>
      <c r="K17" s="2"/>
      <c r="L17" s="2"/>
      <c r="M17" s="2"/>
      <c r="N17" s="2"/>
      <c r="O17" s="2"/>
      <c r="P17" s="2"/>
      <c r="Q17" s="2"/>
      <c r="R17" s="2"/>
      <c r="S17" s="2"/>
      <c r="T17" s="2"/>
      <c r="U17" s="2"/>
      <c r="V17" s="2"/>
      <c r="W17" s="2"/>
      <c r="X17" s="2"/>
      <c r="Y17" s="2"/>
      <c r="Z17" s="2"/>
      <c r="AA17" s="2"/>
    </row>
    <row r="18" spans="2:27" ht="36" customHeight="1">
      <c r="B18" s="245" t="s">
        <v>137</v>
      </c>
      <c r="C18" s="246"/>
      <c r="D18" s="246"/>
      <c r="E18" s="246"/>
      <c r="F18" s="246"/>
      <c r="G18" s="247"/>
      <c r="H18" s="2"/>
      <c r="I18" s="2"/>
      <c r="J18" s="2"/>
      <c r="K18" s="2"/>
      <c r="L18" s="2"/>
      <c r="M18" s="2"/>
      <c r="N18" s="2"/>
      <c r="O18" s="2"/>
      <c r="P18" s="2"/>
      <c r="Q18" s="2"/>
      <c r="R18" s="2"/>
      <c r="S18" s="2"/>
      <c r="T18" s="2"/>
      <c r="U18" s="2"/>
      <c r="V18" s="2"/>
      <c r="W18" s="2"/>
      <c r="X18" s="2"/>
      <c r="Y18" s="2"/>
      <c r="Z18" s="2"/>
      <c r="AA18" s="2"/>
    </row>
    <row r="19" spans="2:27" ht="30.6" customHeight="1">
      <c r="B19" s="248">
        <f>(SUM(B5+B7+B9+B11+B13+B15+B17))</f>
        <v>0</v>
      </c>
      <c r="C19" s="249"/>
      <c r="D19" s="249"/>
      <c r="E19" s="249"/>
      <c r="F19" s="249"/>
      <c r="G19" s="250"/>
      <c r="H19" s="2"/>
      <c r="I19" s="2"/>
      <c r="J19" s="2"/>
      <c r="K19" s="2"/>
      <c r="L19" s="2"/>
      <c r="M19" s="2"/>
      <c r="N19" s="2"/>
      <c r="O19" s="2"/>
      <c r="P19" s="2"/>
      <c r="Q19" s="2"/>
      <c r="R19" s="2"/>
      <c r="S19" s="2"/>
      <c r="T19" s="2"/>
      <c r="U19" s="2"/>
      <c r="V19" s="2"/>
      <c r="W19" s="2"/>
      <c r="X19" s="2"/>
      <c r="Y19" s="2"/>
      <c r="Z19" s="2"/>
      <c r="AA19" s="2"/>
    </row>
    <row r="20" spans="2:27" ht="33.9" customHeight="1">
      <c r="B20" s="251" t="s">
        <v>74</v>
      </c>
      <c r="C20" s="252"/>
      <c r="D20" s="252"/>
      <c r="E20" s="253"/>
      <c r="F20" s="254">
        <f>B19/4</f>
        <v>0</v>
      </c>
      <c r="G20" s="255"/>
      <c r="H20" s="2"/>
      <c r="I20" s="2"/>
      <c r="J20" s="2"/>
      <c r="K20" s="2"/>
      <c r="L20" s="2"/>
      <c r="M20" s="2"/>
      <c r="N20" s="2"/>
      <c r="O20" s="2"/>
      <c r="P20" s="2"/>
      <c r="Q20" s="2"/>
      <c r="R20" s="2"/>
      <c r="S20" s="2"/>
      <c r="T20" s="2"/>
      <c r="U20" s="2"/>
      <c r="V20" s="2"/>
      <c r="W20" s="2"/>
      <c r="X20" s="2"/>
      <c r="Y20" s="2"/>
      <c r="Z20" s="2"/>
      <c r="AA20" s="2"/>
    </row>
    <row r="21" spans="2:27" ht="33" customHeight="1">
      <c r="B21" s="239" t="s">
        <v>95</v>
      </c>
      <c r="C21" s="240"/>
      <c r="D21" s="240"/>
      <c r="E21" s="240"/>
      <c r="F21" s="240"/>
      <c r="G21" s="241"/>
      <c r="H21" s="2"/>
      <c r="I21" s="2"/>
      <c r="J21" s="2"/>
      <c r="K21" s="2"/>
      <c r="L21" s="2"/>
      <c r="M21" s="2"/>
      <c r="N21" s="2"/>
      <c r="O21" s="2"/>
      <c r="P21" s="2"/>
      <c r="Q21" s="2"/>
      <c r="R21" s="2"/>
      <c r="S21" s="2"/>
      <c r="T21" s="2"/>
      <c r="U21" s="2"/>
      <c r="V21" s="2"/>
      <c r="W21" s="2"/>
      <c r="X21" s="2"/>
      <c r="Y21" s="2"/>
      <c r="Z21" s="2"/>
      <c r="AA21" s="2"/>
    </row>
    <row r="22" spans="2:27" ht="30.6" customHeight="1" thickBot="1">
      <c r="B22" s="242">
        <f>F20*'Work Parameters'!E7</f>
        <v>0</v>
      </c>
      <c r="C22" s="243"/>
      <c r="D22" s="243"/>
      <c r="E22" s="243"/>
      <c r="F22" s="243"/>
      <c r="G22" s="244"/>
      <c r="H22" s="2"/>
      <c r="I22" s="2"/>
      <c r="J22" s="2"/>
      <c r="K22" s="2"/>
      <c r="L22" s="2"/>
      <c r="M22" s="2"/>
      <c r="N22" s="2"/>
      <c r="O22" s="2"/>
      <c r="P22" s="2"/>
      <c r="Q22" s="2"/>
      <c r="R22" s="2"/>
      <c r="S22" s="2"/>
      <c r="T22" s="2"/>
      <c r="U22" s="2"/>
      <c r="V22" s="2"/>
      <c r="W22" s="2"/>
      <c r="X22" s="2"/>
      <c r="Y22" s="2"/>
      <c r="Z22" s="2"/>
      <c r="AA22" s="2"/>
    </row>
    <row r="23" spans="2:27">
      <c r="B23" s="2"/>
      <c r="C23" s="2"/>
      <c r="D23" s="2"/>
      <c r="E23" s="2"/>
      <c r="F23" s="2"/>
      <c r="G23" s="2"/>
      <c r="H23" s="2"/>
      <c r="I23" s="2"/>
      <c r="J23" s="2"/>
      <c r="K23" s="2"/>
      <c r="L23" s="2"/>
      <c r="M23" s="2"/>
      <c r="N23" s="2"/>
      <c r="O23" s="2"/>
      <c r="P23" s="2"/>
      <c r="Q23" s="2"/>
      <c r="R23" s="2"/>
      <c r="S23" s="2"/>
      <c r="T23" s="2"/>
      <c r="U23" s="2"/>
      <c r="V23" s="2"/>
      <c r="W23" s="2"/>
      <c r="X23" s="2"/>
      <c r="Y23" s="2"/>
      <c r="Z23" s="2"/>
      <c r="AA23" s="2"/>
    </row>
    <row r="24" spans="2:27">
      <c r="B24" s="2"/>
      <c r="C24" s="2"/>
      <c r="D24" s="2"/>
      <c r="E24" s="2"/>
      <c r="F24" s="2"/>
      <c r="G24" s="2"/>
      <c r="H24" s="2"/>
      <c r="I24" s="2"/>
      <c r="J24" s="2"/>
      <c r="K24" s="2"/>
      <c r="L24" s="2"/>
      <c r="M24" s="2"/>
      <c r="N24" s="2"/>
      <c r="O24" s="2"/>
      <c r="P24" s="2"/>
      <c r="Q24" s="2"/>
      <c r="R24" s="2"/>
      <c r="S24" s="2"/>
      <c r="T24" s="2"/>
      <c r="U24" s="2"/>
      <c r="V24" s="2"/>
      <c r="W24" s="2"/>
      <c r="X24" s="2"/>
      <c r="Y24" s="2"/>
      <c r="Z24" s="2"/>
      <c r="AA24" s="2"/>
    </row>
    <row r="25" spans="2:27">
      <c r="B25" s="2"/>
      <c r="C25" s="2"/>
      <c r="D25" s="2"/>
      <c r="E25" s="2"/>
      <c r="F25" s="2"/>
      <c r="G25" s="2"/>
      <c r="H25" s="2"/>
      <c r="I25" s="2"/>
      <c r="J25" s="2"/>
      <c r="K25" s="2"/>
      <c r="L25" s="2"/>
      <c r="M25" s="2"/>
      <c r="N25" s="2"/>
      <c r="O25" s="2"/>
      <c r="P25" s="2"/>
      <c r="Q25" s="2"/>
      <c r="R25" s="2"/>
      <c r="S25" s="2"/>
      <c r="T25" s="2"/>
      <c r="U25" s="2"/>
      <c r="V25" s="2"/>
      <c r="W25" s="2"/>
      <c r="X25" s="2"/>
      <c r="Y25" s="2"/>
      <c r="Z25" s="2"/>
      <c r="AA25" s="2"/>
    </row>
    <row r="26" spans="2:27">
      <c r="B26" s="2"/>
      <c r="C26" s="2"/>
      <c r="D26" s="2"/>
      <c r="E26" s="2"/>
      <c r="F26" s="2"/>
      <c r="G26" s="2"/>
      <c r="H26" s="2"/>
      <c r="I26" s="2"/>
      <c r="J26" s="2"/>
      <c r="K26" s="2"/>
      <c r="L26" s="2"/>
      <c r="M26" s="2"/>
      <c r="N26" s="2"/>
      <c r="O26" s="2"/>
      <c r="P26" s="2"/>
      <c r="Q26" s="2"/>
      <c r="R26" s="2"/>
      <c r="S26" s="2"/>
      <c r="T26" s="2"/>
      <c r="U26" s="2"/>
      <c r="V26" s="2"/>
      <c r="W26" s="2"/>
      <c r="X26" s="2"/>
      <c r="Y26" s="2"/>
      <c r="Z26" s="2"/>
      <c r="AA26" s="2"/>
    </row>
    <row r="27" spans="2:27">
      <c r="B27" s="2"/>
      <c r="C27" s="2"/>
      <c r="D27" s="2"/>
      <c r="E27" s="2"/>
      <c r="F27" s="2"/>
      <c r="G27" s="2"/>
      <c r="H27" s="2"/>
      <c r="I27" s="2"/>
      <c r="J27" s="2"/>
      <c r="K27" s="2"/>
      <c r="L27" s="2"/>
      <c r="M27" s="2"/>
      <c r="N27" s="2"/>
      <c r="O27" s="2"/>
      <c r="P27" s="2"/>
      <c r="Q27" s="2"/>
      <c r="R27" s="2"/>
      <c r="S27" s="2"/>
      <c r="T27" s="2"/>
      <c r="U27" s="2"/>
      <c r="V27" s="2"/>
      <c r="W27" s="2"/>
      <c r="X27" s="2"/>
      <c r="Y27" s="2"/>
      <c r="Z27" s="2"/>
      <c r="AA27" s="2"/>
    </row>
    <row r="28" spans="2:27">
      <c r="B28" s="2"/>
      <c r="C28" s="2"/>
      <c r="D28" s="2"/>
      <c r="E28" s="2"/>
      <c r="F28" s="2"/>
      <c r="G28" s="2"/>
      <c r="H28" s="2"/>
      <c r="I28" s="2"/>
      <c r="J28" s="2"/>
      <c r="K28" s="2"/>
      <c r="L28" s="2"/>
      <c r="M28" s="2"/>
      <c r="N28" s="2"/>
      <c r="O28" s="2"/>
      <c r="P28" s="2"/>
      <c r="Q28" s="2"/>
      <c r="R28" s="2"/>
      <c r="S28" s="2"/>
      <c r="T28" s="2"/>
      <c r="U28" s="2"/>
      <c r="V28" s="2"/>
      <c r="W28" s="2"/>
      <c r="X28" s="2"/>
      <c r="Y28" s="2"/>
      <c r="Z28" s="2"/>
      <c r="AA28" s="2"/>
    </row>
    <row r="29" spans="2:27">
      <c r="B29" s="2"/>
      <c r="C29" s="2"/>
      <c r="D29" s="2"/>
      <c r="E29" s="2"/>
      <c r="F29" s="2"/>
      <c r="G29" s="2"/>
      <c r="H29" s="2"/>
      <c r="I29" s="2"/>
      <c r="J29" s="2"/>
      <c r="K29" s="2"/>
      <c r="L29" s="2"/>
      <c r="M29" s="2"/>
      <c r="N29" s="2"/>
      <c r="O29" s="2"/>
      <c r="P29" s="2"/>
      <c r="Q29" s="2"/>
      <c r="R29" s="2"/>
      <c r="S29" s="2"/>
      <c r="T29" s="2"/>
      <c r="U29" s="2"/>
      <c r="V29" s="2"/>
      <c r="W29" s="2"/>
      <c r="X29" s="2"/>
      <c r="Y29" s="2"/>
      <c r="Z29" s="2"/>
      <c r="AA29" s="2"/>
    </row>
    <row r="30" spans="2:27">
      <c r="B30" s="2"/>
      <c r="C30" s="2"/>
      <c r="D30" s="2"/>
      <c r="E30" s="2"/>
      <c r="F30" s="2"/>
      <c r="G30" s="2"/>
      <c r="H30" s="2"/>
      <c r="I30" s="2"/>
      <c r="J30" s="2"/>
      <c r="K30" s="2"/>
      <c r="L30" s="2"/>
      <c r="M30" s="2"/>
      <c r="N30" s="2"/>
      <c r="O30" s="2"/>
      <c r="P30" s="2"/>
      <c r="Q30" s="2"/>
      <c r="R30" s="2"/>
      <c r="S30" s="2"/>
      <c r="T30" s="2"/>
      <c r="U30" s="2"/>
      <c r="V30" s="2"/>
      <c r="W30" s="2"/>
      <c r="X30" s="2"/>
      <c r="Y30" s="2"/>
      <c r="Z30" s="2"/>
      <c r="AA30" s="2"/>
    </row>
    <row r="31" spans="2:27">
      <c r="B31" s="2"/>
      <c r="C31" s="2"/>
      <c r="D31" s="2"/>
      <c r="E31" s="2"/>
      <c r="F31" s="2"/>
      <c r="G31" s="2"/>
      <c r="H31" s="2"/>
      <c r="I31" s="2"/>
      <c r="J31" s="2"/>
      <c r="K31" s="2"/>
      <c r="L31" s="2"/>
      <c r="M31" s="2"/>
      <c r="N31" s="2"/>
      <c r="O31" s="2"/>
      <c r="P31" s="2"/>
      <c r="Q31" s="2"/>
      <c r="R31" s="2"/>
      <c r="S31" s="2"/>
      <c r="T31" s="2"/>
      <c r="U31" s="2"/>
      <c r="V31" s="2"/>
      <c r="W31" s="2"/>
      <c r="X31" s="2"/>
      <c r="Y31" s="2"/>
      <c r="Z31" s="2"/>
      <c r="AA31" s="2"/>
    </row>
    <row r="32" spans="2:27">
      <c r="B32" s="2"/>
      <c r="C32" s="2"/>
      <c r="D32" s="2"/>
      <c r="E32" s="2"/>
      <c r="F32" s="2"/>
      <c r="G32" s="2"/>
      <c r="H32" s="2"/>
      <c r="I32" s="2"/>
      <c r="J32" s="2"/>
      <c r="K32" s="2"/>
      <c r="L32" s="2"/>
      <c r="M32" s="2"/>
      <c r="N32" s="2"/>
      <c r="O32" s="2"/>
      <c r="P32" s="2"/>
      <c r="Q32" s="2"/>
      <c r="R32" s="2"/>
      <c r="S32" s="2"/>
      <c r="T32" s="2"/>
      <c r="U32" s="2"/>
      <c r="V32" s="2"/>
      <c r="W32" s="2"/>
      <c r="X32" s="2"/>
      <c r="Y32" s="2"/>
      <c r="Z32" s="2"/>
      <c r="AA32" s="2"/>
    </row>
    <row r="33" spans="2:27">
      <c r="B33" s="2"/>
      <c r="C33" s="2"/>
      <c r="D33" s="2"/>
      <c r="E33" s="2"/>
      <c r="F33" s="2"/>
      <c r="G33" s="2"/>
      <c r="H33" s="2"/>
      <c r="I33" s="2"/>
      <c r="J33" s="2"/>
      <c r="K33" s="2"/>
      <c r="L33" s="2"/>
      <c r="M33" s="2"/>
      <c r="N33" s="2"/>
      <c r="O33" s="2"/>
      <c r="P33" s="2"/>
      <c r="Q33" s="2"/>
      <c r="R33" s="2"/>
      <c r="S33" s="2"/>
      <c r="T33" s="2"/>
      <c r="U33" s="2"/>
      <c r="V33" s="2"/>
      <c r="W33" s="2"/>
      <c r="X33" s="2"/>
      <c r="Y33" s="2"/>
      <c r="Z33" s="2"/>
      <c r="AA33" s="2"/>
    </row>
    <row r="34" spans="2:27">
      <c r="B34" s="2"/>
      <c r="C34" s="2"/>
      <c r="D34" s="2"/>
      <c r="E34" s="2"/>
      <c r="F34" s="2"/>
      <c r="G34" s="2"/>
      <c r="H34" s="2"/>
      <c r="I34" s="2"/>
      <c r="J34" s="2"/>
      <c r="K34" s="2"/>
      <c r="L34" s="2"/>
      <c r="M34" s="2"/>
      <c r="N34" s="2"/>
      <c r="O34" s="2"/>
      <c r="P34" s="2"/>
      <c r="Q34" s="2"/>
      <c r="R34" s="2"/>
      <c r="S34" s="2"/>
      <c r="T34" s="2"/>
      <c r="U34" s="2"/>
      <c r="V34" s="2"/>
      <c r="W34" s="2"/>
      <c r="X34" s="2"/>
      <c r="Y34" s="2"/>
      <c r="Z34" s="2"/>
      <c r="AA34" s="2"/>
    </row>
    <row r="35" spans="2:27">
      <c r="B35" s="2"/>
      <c r="C35" s="2"/>
      <c r="D35" s="2"/>
      <c r="E35" s="2"/>
      <c r="F35" s="2"/>
      <c r="G35" s="2"/>
      <c r="H35" s="2"/>
      <c r="I35" s="2"/>
      <c r="J35" s="2"/>
      <c r="K35" s="2"/>
      <c r="L35" s="2"/>
      <c r="M35" s="2"/>
      <c r="N35" s="2"/>
      <c r="O35" s="2"/>
      <c r="P35" s="2"/>
      <c r="Q35" s="2"/>
      <c r="R35" s="2"/>
      <c r="S35" s="2"/>
      <c r="T35" s="2"/>
      <c r="U35" s="2"/>
      <c r="V35" s="2"/>
      <c r="W35" s="2"/>
      <c r="X35" s="2"/>
      <c r="Y35" s="2"/>
      <c r="Z35" s="2"/>
      <c r="AA35" s="2"/>
    </row>
    <row r="36" spans="2:27">
      <c r="B36" s="2"/>
      <c r="C36" s="2"/>
      <c r="D36" s="2"/>
      <c r="E36" s="2"/>
      <c r="F36" s="2"/>
      <c r="G36" s="2"/>
      <c r="H36" s="2"/>
      <c r="I36" s="2"/>
      <c r="J36" s="2"/>
      <c r="K36" s="2"/>
      <c r="L36" s="2"/>
      <c r="M36" s="2"/>
      <c r="N36" s="2"/>
      <c r="O36" s="2"/>
      <c r="P36" s="2"/>
      <c r="Q36" s="2"/>
      <c r="R36" s="2"/>
      <c r="S36" s="2"/>
      <c r="T36" s="2"/>
      <c r="U36" s="2"/>
      <c r="V36" s="2"/>
      <c r="W36" s="2"/>
      <c r="X36" s="2"/>
      <c r="Y36" s="2"/>
      <c r="Z36" s="2"/>
      <c r="AA36" s="2"/>
    </row>
    <row r="37" spans="2:27">
      <c r="B37" s="2"/>
      <c r="C37" s="2"/>
      <c r="D37" s="2"/>
      <c r="E37" s="2"/>
      <c r="F37" s="2"/>
      <c r="G37" s="2"/>
      <c r="H37" s="2"/>
      <c r="I37" s="2"/>
      <c r="J37" s="2"/>
      <c r="K37" s="2"/>
      <c r="L37" s="2"/>
      <c r="M37" s="2"/>
      <c r="N37" s="2"/>
      <c r="O37" s="2"/>
      <c r="P37" s="2"/>
      <c r="Q37" s="2"/>
      <c r="R37" s="2"/>
      <c r="S37" s="2"/>
      <c r="T37" s="2"/>
      <c r="U37" s="2"/>
      <c r="V37" s="2"/>
      <c r="W37" s="2"/>
      <c r="X37" s="2"/>
      <c r="Y37" s="2"/>
      <c r="Z37" s="2"/>
      <c r="AA37" s="2"/>
    </row>
    <row r="38" spans="2:27">
      <c r="B38" s="2"/>
      <c r="C38" s="2"/>
      <c r="D38" s="2"/>
      <c r="E38" s="2"/>
      <c r="F38" s="2"/>
      <c r="G38" s="2"/>
      <c r="H38" s="2"/>
      <c r="I38" s="2"/>
      <c r="J38" s="2"/>
      <c r="K38" s="2"/>
      <c r="L38" s="2"/>
      <c r="M38" s="2"/>
      <c r="N38" s="2"/>
      <c r="O38" s="2"/>
      <c r="P38" s="2"/>
      <c r="Q38" s="2"/>
      <c r="R38" s="2"/>
      <c r="S38" s="2"/>
      <c r="T38" s="2"/>
      <c r="U38" s="2"/>
      <c r="V38" s="2"/>
      <c r="W38" s="2"/>
      <c r="X38" s="2"/>
      <c r="Y38" s="2"/>
      <c r="Z38" s="2"/>
      <c r="AA38" s="2"/>
    </row>
    <row r="39" spans="2:27">
      <c r="B39" s="2"/>
      <c r="C39" s="2"/>
      <c r="D39" s="2"/>
      <c r="E39" s="2"/>
      <c r="F39" s="2"/>
      <c r="G39" s="2"/>
      <c r="H39" s="2"/>
      <c r="I39" s="2"/>
      <c r="J39" s="2"/>
      <c r="K39" s="2"/>
      <c r="L39" s="2"/>
      <c r="M39" s="2"/>
      <c r="N39" s="2"/>
      <c r="O39" s="2"/>
      <c r="P39" s="2"/>
      <c r="Q39" s="2"/>
      <c r="R39" s="2"/>
      <c r="S39" s="2"/>
      <c r="T39" s="2"/>
      <c r="U39" s="2"/>
      <c r="V39" s="2"/>
      <c r="W39" s="2"/>
      <c r="X39" s="2"/>
      <c r="Y39" s="2"/>
      <c r="Z39" s="2"/>
      <c r="AA39" s="2"/>
    </row>
    <row r="40" spans="2:27">
      <c r="B40" s="2"/>
      <c r="C40" s="2"/>
      <c r="D40" s="2"/>
      <c r="E40" s="2"/>
      <c r="F40" s="2"/>
      <c r="G40" s="2"/>
      <c r="H40" s="2"/>
      <c r="I40" s="2"/>
      <c r="J40" s="2"/>
      <c r="K40" s="2"/>
      <c r="L40" s="2"/>
      <c r="M40" s="2"/>
      <c r="N40" s="2"/>
      <c r="O40" s="2"/>
      <c r="P40" s="2"/>
      <c r="Q40" s="2"/>
      <c r="R40" s="2"/>
      <c r="S40" s="2"/>
      <c r="T40" s="2"/>
      <c r="U40" s="2"/>
      <c r="V40" s="2"/>
      <c r="W40" s="2"/>
      <c r="X40" s="2"/>
      <c r="Y40" s="2"/>
      <c r="Z40" s="2"/>
      <c r="AA40" s="2"/>
    </row>
    <row r="41" spans="2:27">
      <c r="B41" s="2"/>
      <c r="C41" s="2"/>
      <c r="D41" s="2"/>
      <c r="E41" s="2"/>
      <c r="F41" s="2"/>
      <c r="G41" s="2"/>
      <c r="H41" s="2"/>
      <c r="I41" s="2"/>
      <c r="J41" s="2"/>
      <c r="K41" s="2"/>
      <c r="L41" s="2"/>
      <c r="M41" s="2"/>
      <c r="N41" s="2"/>
      <c r="O41" s="2"/>
      <c r="P41" s="2"/>
      <c r="Q41" s="2"/>
      <c r="R41" s="2"/>
      <c r="S41" s="2"/>
      <c r="T41" s="2"/>
      <c r="U41" s="2"/>
      <c r="V41" s="2"/>
      <c r="W41" s="2"/>
      <c r="X41" s="2"/>
      <c r="Y41" s="2"/>
      <c r="Z41" s="2"/>
      <c r="AA41" s="2"/>
    </row>
    <row r="42" spans="2:27">
      <c r="B42" s="2"/>
      <c r="C42" s="2"/>
      <c r="D42" s="2"/>
      <c r="E42" s="2"/>
      <c r="F42" s="2"/>
      <c r="G42" s="2"/>
      <c r="H42" s="2"/>
      <c r="I42" s="2"/>
      <c r="J42" s="2"/>
      <c r="K42" s="2"/>
      <c r="L42" s="2"/>
      <c r="M42" s="2"/>
      <c r="N42" s="2"/>
      <c r="O42" s="2"/>
      <c r="P42" s="2"/>
      <c r="Q42" s="2"/>
      <c r="R42" s="2"/>
      <c r="S42" s="2"/>
      <c r="T42" s="2"/>
      <c r="U42" s="2"/>
      <c r="V42" s="2"/>
      <c r="W42" s="2"/>
      <c r="X42" s="2"/>
      <c r="Y42" s="2"/>
      <c r="Z42" s="2"/>
      <c r="AA42" s="2"/>
    </row>
    <row r="43" spans="2:27">
      <c r="B43" s="2"/>
      <c r="C43" s="2"/>
      <c r="D43" s="2"/>
      <c r="E43" s="2"/>
      <c r="F43" s="2"/>
      <c r="G43" s="2"/>
      <c r="H43" s="2"/>
      <c r="I43" s="2"/>
      <c r="J43" s="2"/>
      <c r="K43" s="2"/>
      <c r="L43" s="2"/>
      <c r="M43" s="2"/>
      <c r="N43" s="2"/>
      <c r="O43" s="2"/>
      <c r="P43" s="2"/>
      <c r="Q43" s="2"/>
      <c r="R43" s="2"/>
      <c r="S43" s="2"/>
      <c r="T43" s="2"/>
      <c r="U43" s="2"/>
      <c r="V43" s="2"/>
      <c r="W43" s="2"/>
      <c r="X43" s="2"/>
      <c r="Y43" s="2"/>
      <c r="Z43" s="2"/>
      <c r="AA43" s="2"/>
    </row>
    <row r="44" spans="2:27">
      <c r="B44" s="2"/>
      <c r="C44" s="2"/>
      <c r="D44" s="2"/>
      <c r="E44" s="2"/>
      <c r="F44" s="2"/>
      <c r="G44" s="2"/>
      <c r="H44" s="2"/>
      <c r="I44" s="2"/>
      <c r="J44" s="2"/>
      <c r="K44" s="2"/>
      <c r="L44" s="2"/>
      <c r="M44" s="2"/>
      <c r="N44" s="2"/>
      <c r="O44" s="2"/>
      <c r="P44" s="2"/>
      <c r="Q44" s="2"/>
      <c r="R44" s="2"/>
      <c r="S44" s="2"/>
      <c r="T44" s="2"/>
      <c r="U44" s="2"/>
      <c r="V44" s="2"/>
      <c r="W44" s="2"/>
      <c r="X44" s="2"/>
      <c r="Y44" s="2"/>
      <c r="Z44" s="2"/>
      <c r="AA44" s="2"/>
    </row>
    <row r="45" spans="2:27">
      <c r="B45" s="2"/>
      <c r="C45" s="2"/>
      <c r="D45" s="2"/>
      <c r="E45" s="2"/>
      <c r="F45" s="2"/>
      <c r="G45" s="2"/>
      <c r="H45" s="2"/>
      <c r="I45" s="2"/>
      <c r="J45" s="2"/>
      <c r="K45" s="2"/>
      <c r="L45" s="2"/>
      <c r="M45" s="2"/>
      <c r="N45" s="2"/>
      <c r="O45" s="2"/>
      <c r="P45" s="2"/>
      <c r="Q45" s="2"/>
      <c r="R45" s="2"/>
      <c r="S45" s="2"/>
      <c r="T45" s="2"/>
      <c r="U45" s="2"/>
      <c r="V45" s="2"/>
      <c r="W45" s="2"/>
      <c r="X45" s="2"/>
      <c r="Y45" s="2"/>
      <c r="Z45" s="2"/>
      <c r="AA45" s="2"/>
    </row>
    <row r="46" spans="2:27">
      <c r="B46" s="2"/>
      <c r="C46" s="2"/>
      <c r="D46" s="2"/>
      <c r="E46" s="2"/>
      <c r="F46" s="2"/>
      <c r="G46" s="2"/>
      <c r="H46" s="2"/>
      <c r="I46" s="2"/>
      <c r="J46" s="2"/>
      <c r="K46" s="2"/>
      <c r="L46" s="2"/>
      <c r="M46" s="2"/>
      <c r="N46" s="2"/>
      <c r="O46" s="2"/>
      <c r="P46" s="2"/>
      <c r="Q46" s="2"/>
      <c r="R46" s="2"/>
      <c r="S46" s="2"/>
      <c r="T46" s="2"/>
      <c r="U46" s="2"/>
      <c r="V46" s="2"/>
      <c r="W46" s="2"/>
      <c r="X46" s="2"/>
      <c r="Y46" s="2"/>
      <c r="Z46" s="2"/>
      <c r="AA46" s="2"/>
    </row>
    <row r="47" spans="2:27">
      <c r="B47" s="2"/>
      <c r="C47" s="2"/>
      <c r="D47" s="2"/>
      <c r="E47" s="2"/>
      <c r="F47" s="2"/>
      <c r="G47" s="2"/>
      <c r="H47" s="2"/>
      <c r="I47" s="2"/>
      <c r="J47" s="2"/>
      <c r="K47" s="2"/>
      <c r="L47" s="2"/>
      <c r="M47" s="2"/>
      <c r="N47" s="2"/>
      <c r="O47" s="2"/>
      <c r="P47" s="2"/>
      <c r="Q47" s="2"/>
      <c r="R47" s="2"/>
      <c r="S47" s="2"/>
      <c r="T47" s="2"/>
      <c r="U47" s="2"/>
      <c r="V47" s="2"/>
      <c r="W47" s="2"/>
      <c r="X47" s="2"/>
      <c r="Y47" s="2"/>
      <c r="Z47" s="2"/>
      <c r="AA47" s="2"/>
    </row>
    <row r="48" spans="2:27">
      <c r="B48" s="2"/>
      <c r="C48" s="2"/>
      <c r="D48" s="2"/>
      <c r="E48" s="2"/>
      <c r="F48" s="2"/>
      <c r="G48" s="2"/>
      <c r="H48" s="2"/>
      <c r="I48" s="2"/>
      <c r="J48" s="2"/>
      <c r="K48" s="2"/>
      <c r="L48" s="2"/>
      <c r="M48" s="2"/>
      <c r="N48" s="2"/>
      <c r="O48" s="2"/>
      <c r="P48" s="2"/>
      <c r="Q48" s="2"/>
      <c r="R48" s="2"/>
      <c r="S48" s="2"/>
      <c r="T48" s="2"/>
      <c r="U48" s="2"/>
      <c r="V48" s="2"/>
      <c r="W48" s="2"/>
      <c r="X48" s="2"/>
      <c r="Y48" s="2"/>
      <c r="Z48" s="2"/>
      <c r="AA48" s="2"/>
    </row>
    <row r="49" spans="2:27">
      <c r="B49" s="2"/>
      <c r="C49" s="2"/>
      <c r="D49" s="2"/>
      <c r="E49" s="2"/>
      <c r="F49" s="2"/>
      <c r="G49" s="2"/>
      <c r="H49" s="2"/>
      <c r="I49" s="2"/>
      <c r="J49" s="2"/>
      <c r="K49" s="2"/>
      <c r="L49" s="2"/>
      <c r="M49" s="2"/>
      <c r="N49" s="2"/>
      <c r="O49" s="2"/>
      <c r="P49" s="2"/>
      <c r="Q49" s="2"/>
      <c r="R49" s="2"/>
      <c r="S49" s="2"/>
      <c r="T49" s="2"/>
      <c r="U49" s="2"/>
      <c r="V49" s="2"/>
      <c r="W49" s="2"/>
      <c r="X49" s="2"/>
      <c r="Y49" s="2"/>
      <c r="Z49" s="2"/>
      <c r="AA49" s="2"/>
    </row>
    <row r="50" spans="2:27">
      <c r="B50" s="2"/>
      <c r="C50" s="2"/>
      <c r="D50" s="2"/>
      <c r="E50" s="2"/>
      <c r="F50" s="2"/>
      <c r="G50" s="2"/>
      <c r="H50" s="2"/>
      <c r="I50" s="2"/>
      <c r="J50" s="2"/>
      <c r="K50" s="2"/>
      <c r="L50" s="2"/>
      <c r="M50" s="2"/>
      <c r="N50" s="2"/>
      <c r="O50" s="2"/>
      <c r="P50" s="2"/>
      <c r="Q50" s="2"/>
      <c r="R50" s="2"/>
      <c r="S50" s="2"/>
      <c r="T50" s="2"/>
      <c r="U50" s="2"/>
      <c r="V50" s="2"/>
      <c r="W50" s="2"/>
      <c r="X50" s="2"/>
      <c r="Y50" s="2"/>
      <c r="Z50" s="2"/>
      <c r="AA50" s="2"/>
    </row>
    <row r="51" spans="2:27">
      <c r="B51" s="2"/>
      <c r="C51" s="2"/>
      <c r="D51" s="2"/>
      <c r="E51" s="2"/>
      <c r="F51" s="2"/>
      <c r="G51" s="2"/>
      <c r="H51" s="2"/>
      <c r="I51" s="2"/>
      <c r="J51" s="2"/>
      <c r="K51" s="2"/>
      <c r="L51" s="2"/>
      <c r="M51" s="2"/>
      <c r="N51" s="2"/>
      <c r="O51" s="2"/>
      <c r="P51" s="2"/>
      <c r="Q51" s="2"/>
      <c r="R51" s="2"/>
      <c r="S51" s="2"/>
      <c r="T51" s="2"/>
      <c r="U51" s="2"/>
      <c r="V51" s="2"/>
      <c r="W51" s="2"/>
      <c r="X51" s="2"/>
      <c r="Y51" s="2"/>
      <c r="Z51" s="2"/>
      <c r="AA51" s="2"/>
    </row>
    <row r="52" spans="2:27">
      <c r="B52" s="2"/>
      <c r="C52" s="2"/>
      <c r="D52" s="2"/>
      <c r="E52" s="2"/>
      <c r="F52" s="2"/>
      <c r="G52" s="2"/>
      <c r="H52" s="2"/>
      <c r="I52" s="2"/>
      <c r="J52" s="2"/>
      <c r="K52" s="2"/>
      <c r="L52" s="2"/>
      <c r="M52" s="2"/>
      <c r="N52" s="2"/>
      <c r="O52" s="2"/>
      <c r="P52" s="2"/>
      <c r="Q52" s="2"/>
      <c r="R52" s="2"/>
      <c r="S52" s="2"/>
      <c r="T52" s="2"/>
      <c r="U52" s="2"/>
      <c r="V52" s="2"/>
      <c r="W52" s="2"/>
      <c r="X52" s="2"/>
      <c r="Y52" s="2"/>
      <c r="Z52" s="2"/>
      <c r="AA52" s="2"/>
    </row>
    <row r="53" spans="2:27">
      <c r="B53" s="2"/>
      <c r="C53" s="2"/>
      <c r="D53" s="2"/>
      <c r="E53" s="2"/>
      <c r="F53" s="2"/>
      <c r="G53" s="2"/>
      <c r="H53" s="2"/>
      <c r="I53" s="2"/>
      <c r="J53" s="2"/>
      <c r="K53" s="2"/>
      <c r="L53" s="2"/>
      <c r="M53" s="2"/>
      <c r="N53" s="2"/>
      <c r="O53" s="2"/>
      <c r="P53" s="2"/>
      <c r="Q53" s="2"/>
      <c r="R53" s="2"/>
      <c r="S53" s="2"/>
      <c r="T53" s="2"/>
      <c r="U53" s="2"/>
      <c r="V53" s="2"/>
      <c r="W53" s="2"/>
      <c r="X53" s="2"/>
      <c r="Y53" s="2"/>
      <c r="Z53" s="2"/>
      <c r="AA53" s="2"/>
    </row>
    <row r="54" spans="2:27">
      <c r="B54" s="2"/>
      <c r="C54" s="2"/>
      <c r="D54" s="2"/>
      <c r="E54" s="2"/>
      <c r="F54" s="2"/>
      <c r="G54" s="2"/>
      <c r="H54" s="2"/>
      <c r="I54" s="2"/>
      <c r="J54" s="2"/>
      <c r="K54" s="2"/>
      <c r="L54" s="2"/>
      <c r="M54" s="2"/>
      <c r="N54" s="2"/>
      <c r="O54" s="2"/>
      <c r="P54" s="2"/>
      <c r="Q54" s="2"/>
      <c r="R54" s="2"/>
      <c r="S54" s="2"/>
      <c r="T54" s="2"/>
      <c r="U54" s="2"/>
      <c r="V54" s="2"/>
      <c r="W54" s="2"/>
      <c r="X54" s="2"/>
      <c r="Y54" s="2"/>
      <c r="Z54" s="2"/>
      <c r="AA54" s="2"/>
    </row>
    <row r="55" spans="2:27">
      <c r="B55" s="2"/>
      <c r="C55" s="2"/>
      <c r="D55" s="2"/>
      <c r="E55" s="2"/>
      <c r="F55" s="2"/>
      <c r="G55" s="2"/>
      <c r="H55" s="2"/>
      <c r="I55" s="2"/>
      <c r="J55" s="2"/>
      <c r="K55" s="2"/>
      <c r="L55" s="2"/>
      <c r="M55" s="2"/>
      <c r="N55" s="2"/>
      <c r="O55" s="2"/>
      <c r="P55" s="2"/>
      <c r="Q55" s="2"/>
      <c r="R55" s="2"/>
      <c r="S55" s="2"/>
      <c r="T55" s="2"/>
      <c r="U55" s="2"/>
      <c r="V55" s="2"/>
      <c r="W55" s="2"/>
      <c r="X55" s="2"/>
      <c r="Y55" s="2"/>
      <c r="Z55" s="2"/>
      <c r="AA55" s="2"/>
    </row>
    <row r="56" spans="2:27">
      <c r="B56" s="2"/>
      <c r="C56" s="2"/>
      <c r="D56" s="2"/>
      <c r="E56" s="2"/>
      <c r="F56" s="2"/>
      <c r="G56" s="2"/>
      <c r="H56" s="2"/>
      <c r="I56" s="2"/>
      <c r="J56" s="2"/>
      <c r="K56" s="2"/>
      <c r="L56" s="2"/>
      <c r="M56" s="2"/>
      <c r="N56" s="2"/>
      <c r="O56" s="2"/>
      <c r="P56" s="2"/>
      <c r="Q56" s="2"/>
      <c r="R56" s="2"/>
      <c r="S56" s="2"/>
      <c r="T56" s="2"/>
      <c r="U56" s="2"/>
      <c r="V56" s="2"/>
      <c r="W56" s="2"/>
      <c r="X56" s="2"/>
      <c r="Y56" s="2"/>
      <c r="Z56" s="2"/>
      <c r="AA56" s="2"/>
    </row>
    <row r="57" spans="2:27">
      <c r="B57" s="2"/>
      <c r="C57" s="2"/>
      <c r="D57" s="2"/>
      <c r="E57" s="2"/>
      <c r="F57" s="2"/>
      <c r="G57" s="2"/>
      <c r="H57" s="2"/>
      <c r="I57" s="2"/>
      <c r="J57" s="2"/>
      <c r="K57" s="2"/>
      <c r="L57" s="2"/>
      <c r="M57" s="2"/>
      <c r="N57" s="2"/>
      <c r="O57" s="2"/>
      <c r="P57" s="2"/>
      <c r="Q57" s="2"/>
      <c r="R57" s="2"/>
      <c r="S57" s="2"/>
      <c r="T57" s="2"/>
      <c r="U57" s="2"/>
      <c r="V57" s="2"/>
      <c r="W57" s="2"/>
      <c r="X57" s="2"/>
      <c r="Y57" s="2"/>
      <c r="Z57" s="2"/>
      <c r="AA57" s="2"/>
    </row>
    <row r="58" spans="2:27">
      <c r="B58" s="2"/>
      <c r="C58" s="2"/>
      <c r="D58" s="2"/>
      <c r="E58" s="2"/>
      <c r="F58" s="2"/>
      <c r="G58" s="2"/>
      <c r="H58" s="2"/>
      <c r="I58" s="2"/>
      <c r="J58" s="2"/>
      <c r="K58" s="2"/>
      <c r="L58" s="2"/>
      <c r="M58" s="2"/>
      <c r="N58" s="2"/>
      <c r="O58" s="2"/>
      <c r="P58" s="2"/>
      <c r="Q58" s="2"/>
      <c r="R58" s="2"/>
      <c r="S58" s="2"/>
      <c r="T58" s="2"/>
      <c r="U58" s="2"/>
      <c r="V58" s="2"/>
      <c r="W58" s="2"/>
      <c r="X58" s="2"/>
      <c r="Y58" s="2"/>
      <c r="Z58" s="2"/>
      <c r="AA58" s="2"/>
    </row>
    <row r="59" spans="2:27">
      <c r="B59" s="2"/>
      <c r="C59" s="2"/>
      <c r="D59" s="2"/>
      <c r="E59" s="2"/>
      <c r="F59" s="2"/>
      <c r="G59" s="2"/>
      <c r="H59" s="2"/>
      <c r="I59" s="2"/>
      <c r="J59" s="2"/>
      <c r="K59" s="2"/>
      <c r="L59" s="2"/>
      <c r="M59" s="2"/>
      <c r="N59" s="2"/>
      <c r="O59" s="2"/>
      <c r="P59" s="2"/>
      <c r="Q59" s="2"/>
      <c r="R59" s="2"/>
      <c r="S59" s="2"/>
      <c r="T59" s="2"/>
      <c r="U59" s="2"/>
      <c r="V59" s="2"/>
      <c r="W59" s="2"/>
      <c r="X59" s="2"/>
      <c r="Y59" s="2"/>
      <c r="Z59" s="2"/>
      <c r="AA59" s="2"/>
    </row>
    <row r="60" spans="2:27">
      <c r="B60" s="2"/>
      <c r="C60" s="2"/>
      <c r="D60" s="2"/>
      <c r="E60" s="2"/>
      <c r="F60" s="2"/>
      <c r="G60" s="2"/>
      <c r="H60" s="2"/>
      <c r="I60" s="2"/>
      <c r="J60" s="2"/>
      <c r="K60" s="2"/>
      <c r="L60" s="2"/>
      <c r="M60" s="2"/>
      <c r="N60" s="2"/>
      <c r="O60" s="2"/>
      <c r="P60" s="2"/>
      <c r="Q60" s="2"/>
      <c r="R60" s="2"/>
      <c r="S60" s="2"/>
      <c r="T60" s="2"/>
      <c r="U60" s="2"/>
      <c r="V60" s="2"/>
      <c r="W60" s="2"/>
      <c r="X60" s="2"/>
      <c r="Y60" s="2"/>
      <c r="Z60" s="2"/>
      <c r="AA60" s="2"/>
    </row>
    <row r="61" spans="2:27">
      <c r="B61" s="2"/>
      <c r="C61" s="2"/>
      <c r="D61" s="2"/>
      <c r="E61" s="2"/>
      <c r="F61" s="2"/>
      <c r="G61" s="2"/>
      <c r="H61" s="2"/>
      <c r="I61" s="2"/>
      <c r="J61" s="2"/>
      <c r="K61" s="2"/>
      <c r="L61" s="2"/>
      <c r="M61" s="2"/>
      <c r="N61" s="2"/>
      <c r="O61" s="2"/>
      <c r="P61" s="2"/>
      <c r="Q61" s="2"/>
      <c r="R61" s="2"/>
      <c r="S61" s="2"/>
      <c r="T61" s="2"/>
      <c r="U61" s="2"/>
      <c r="V61" s="2"/>
      <c r="W61" s="2"/>
      <c r="X61" s="2"/>
      <c r="Y61" s="2"/>
      <c r="Z61" s="2"/>
      <c r="AA61" s="2"/>
    </row>
    <row r="62" spans="2:27">
      <c r="B62" s="2"/>
      <c r="C62" s="2"/>
      <c r="D62" s="2"/>
      <c r="E62" s="2"/>
      <c r="F62" s="2"/>
      <c r="G62" s="2"/>
      <c r="H62" s="2"/>
      <c r="I62" s="2"/>
      <c r="J62" s="2"/>
      <c r="K62" s="2"/>
      <c r="L62" s="2"/>
      <c r="M62" s="2"/>
      <c r="N62" s="2"/>
      <c r="O62" s="2"/>
      <c r="P62" s="2"/>
      <c r="Q62" s="2"/>
      <c r="R62" s="2"/>
      <c r="S62" s="2"/>
      <c r="T62" s="2"/>
      <c r="U62" s="2"/>
      <c r="V62" s="2"/>
      <c r="W62" s="2"/>
      <c r="X62" s="2"/>
      <c r="Y62" s="2"/>
      <c r="Z62" s="2"/>
      <c r="AA62" s="2"/>
    </row>
    <row r="63" spans="2:27">
      <c r="B63" s="2"/>
      <c r="C63" s="2"/>
      <c r="D63" s="2"/>
      <c r="E63" s="2"/>
      <c r="F63" s="2"/>
      <c r="G63" s="2"/>
      <c r="H63" s="2"/>
      <c r="I63" s="2"/>
      <c r="J63" s="2"/>
      <c r="K63" s="2"/>
      <c r="L63" s="2"/>
      <c r="M63" s="2"/>
      <c r="N63" s="2"/>
      <c r="O63" s="2"/>
      <c r="P63" s="2"/>
      <c r="Q63" s="2"/>
      <c r="R63" s="2"/>
      <c r="S63" s="2"/>
      <c r="T63" s="2"/>
      <c r="U63" s="2"/>
      <c r="V63" s="2"/>
      <c r="W63" s="2"/>
      <c r="X63" s="2"/>
      <c r="Y63" s="2"/>
      <c r="Z63" s="2"/>
      <c r="AA63" s="2"/>
    </row>
    <row r="64" spans="2:27">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c r="H404" s="2"/>
      <c r="I404" s="2"/>
      <c r="J404" s="2"/>
      <c r="K404" s="2"/>
      <c r="L404" s="2"/>
      <c r="M404" s="2"/>
      <c r="N404" s="2"/>
      <c r="O404" s="2"/>
      <c r="P404" s="2"/>
      <c r="Q404" s="2"/>
      <c r="R404" s="2"/>
      <c r="S404" s="2"/>
      <c r="T404" s="2"/>
      <c r="U404" s="2"/>
      <c r="V404" s="2"/>
      <c r="W404" s="2"/>
      <c r="X404" s="2"/>
      <c r="Y404" s="2"/>
      <c r="Z404" s="2"/>
      <c r="AA404" s="2"/>
    </row>
    <row r="405" spans="2:27">
      <c r="H405" s="2"/>
      <c r="I405" s="2"/>
      <c r="J405" s="2"/>
      <c r="K405" s="2"/>
      <c r="L405" s="2"/>
      <c r="M405" s="2"/>
      <c r="N405" s="2"/>
      <c r="O405" s="2"/>
      <c r="P405" s="2"/>
      <c r="Q405" s="2"/>
      <c r="R405" s="2"/>
      <c r="S405" s="2"/>
      <c r="T405" s="2"/>
      <c r="U405" s="2"/>
      <c r="V405" s="2"/>
      <c r="W405" s="2"/>
      <c r="X405" s="2"/>
      <c r="Y405" s="2"/>
      <c r="Z405" s="2"/>
      <c r="AA405" s="2"/>
    </row>
    <row r="406" spans="2:27">
      <c r="H406" s="2"/>
      <c r="I406" s="2"/>
      <c r="J406" s="2"/>
      <c r="K406" s="2"/>
      <c r="L406" s="2"/>
      <c r="M406" s="2"/>
      <c r="N406" s="2"/>
      <c r="O406" s="2"/>
      <c r="P406" s="2"/>
      <c r="Q406" s="2"/>
      <c r="R406" s="2"/>
      <c r="S406" s="2"/>
      <c r="T406" s="2"/>
      <c r="U406" s="2"/>
      <c r="V406" s="2"/>
      <c r="W406" s="2"/>
      <c r="X406" s="2"/>
      <c r="Y406" s="2"/>
      <c r="Z406" s="2"/>
      <c r="AA406" s="2"/>
    </row>
    <row r="407" spans="2:27">
      <c r="H407" s="2"/>
      <c r="I407" s="2"/>
      <c r="J407" s="2"/>
      <c r="K407" s="2"/>
      <c r="L407" s="2"/>
      <c r="M407" s="2"/>
      <c r="N407" s="2"/>
      <c r="O407" s="2"/>
      <c r="P407" s="2"/>
      <c r="Q407" s="2"/>
      <c r="R407" s="2"/>
      <c r="S407" s="2"/>
      <c r="T407" s="2"/>
      <c r="U407" s="2"/>
      <c r="V407" s="2"/>
      <c r="W407" s="2"/>
      <c r="X407" s="2"/>
      <c r="Y407" s="2"/>
      <c r="Z407" s="2"/>
      <c r="AA407" s="2"/>
    </row>
    <row r="408" spans="2:27">
      <c r="H408" s="2"/>
      <c r="I408" s="2"/>
      <c r="J408" s="2"/>
      <c r="K408" s="2"/>
      <c r="L408" s="2"/>
      <c r="M408" s="2"/>
      <c r="N408" s="2"/>
      <c r="O408" s="2"/>
      <c r="P408" s="2"/>
      <c r="Q408" s="2"/>
      <c r="R408" s="2"/>
      <c r="S408" s="2"/>
      <c r="T408" s="2"/>
      <c r="U408" s="2"/>
      <c r="V408" s="2"/>
      <c r="W408" s="2"/>
      <c r="X408" s="2"/>
      <c r="Y408" s="2"/>
      <c r="Z408" s="2"/>
      <c r="AA408" s="2"/>
    </row>
    <row r="409" spans="2:27">
      <c r="H409" s="2"/>
      <c r="I409" s="2"/>
      <c r="J409" s="2"/>
      <c r="K409" s="2"/>
      <c r="L409" s="2"/>
      <c r="M409" s="2"/>
      <c r="N409" s="2"/>
      <c r="O409" s="2"/>
      <c r="P409" s="2"/>
      <c r="Q409" s="2"/>
      <c r="R409" s="2"/>
      <c r="S409" s="2"/>
      <c r="T409" s="2"/>
      <c r="U409" s="2"/>
      <c r="V409" s="2"/>
      <c r="W409" s="2"/>
      <c r="X409" s="2"/>
      <c r="Y409" s="2"/>
      <c r="Z409" s="2"/>
      <c r="AA409" s="2"/>
    </row>
    <row r="410" spans="2:27">
      <c r="H410" s="2"/>
      <c r="I410" s="2"/>
      <c r="J410" s="2"/>
      <c r="K410" s="2"/>
      <c r="L410" s="2"/>
      <c r="M410" s="2"/>
      <c r="N410" s="2"/>
      <c r="O410" s="2"/>
      <c r="P410" s="2"/>
      <c r="Q410" s="2"/>
      <c r="R410" s="2"/>
      <c r="S410" s="2"/>
      <c r="T410" s="2"/>
      <c r="U410" s="2"/>
      <c r="V410" s="2"/>
      <c r="W410" s="2"/>
      <c r="X410" s="2"/>
      <c r="Y410" s="2"/>
      <c r="Z410" s="2"/>
      <c r="AA410" s="2"/>
    </row>
    <row r="411" spans="2:27">
      <c r="H411" s="2"/>
      <c r="I411" s="2"/>
      <c r="J411" s="2"/>
      <c r="K411" s="2"/>
      <c r="L411" s="2"/>
      <c r="M411" s="2"/>
      <c r="N411" s="2"/>
      <c r="O411" s="2"/>
      <c r="P411" s="2"/>
      <c r="Q411" s="2"/>
      <c r="R411" s="2"/>
      <c r="S411" s="2"/>
      <c r="T411" s="2"/>
      <c r="U411" s="2"/>
      <c r="V411" s="2"/>
      <c r="W411" s="2"/>
      <c r="X411" s="2"/>
      <c r="Y411" s="2"/>
      <c r="Z411" s="2"/>
      <c r="AA411" s="2"/>
    </row>
    <row r="412" spans="2:27">
      <c r="H412" s="2"/>
      <c r="I412" s="2"/>
      <c r="J412" s="2"/>
      <c r="K412" s="2"/>
      <c r="L412" s="2"/>
      <c r="M412" s="2"/>
      <c r="N412" s="2"/>
      <c r="O412" s="2"/>
      <c r="P412" s="2"/>
      <c r="Q412" s="2"/>
      <c r="R412" s="2"/>
      <c r="S412" s="2"/>
      <c r="T412" s="2"/>
      <c r="U412" s="2"/>
      <c r="V412" s="2"/>
      <c r="W412" s="2"/>
      <c r="X412" s="2"/>
      <c r="Y412" s="2"/>
      <c r="Z412" s="2"/>
      <c r="AA412" s="2"/>
    </row>
    <row r="413" spans="2:27">
      <c r="H413" s="2"/>
      <c r="I413" s="2"/>
      <c r="J413" s="2"/>
      <c r="K413" s="2"/>
      <c r="L413" s="2"/>
      <c r="M413" s="2"/>
      <c r="N413" s="2"/>
      <c r="O413" s="2"/>
      <c r="P413" s="2"/>
      <c r="Q413" s="2"/>
      <c r="R413" s="2"/>
      <c r="S413" s="2"/>
      <c r="T413" s="2"/>
      <c r="U413" s="2"/>
      <c r="V413" s="2"/>
      <c r="W413" s="2"/>
      <c r="X413" s="2"/>
      <c r="Y413" s="2"/>
      <c r="Z413" s="2"/>
      <c r="AA413" s="2"/>
    </row>
    <row r="414" spans="2:27">
      <c r="H414" s="2"/>
      <c r="I414" s="2"/>
      <c r="J414" s="2"/>
      <c r="K414" s="2"/>
      <c r="L414" s="2"/>
      <c r="M414" s="2"/>
      <c r="N414" s="2"/>
      <c r="O414" s="2"/>
      <c r="P414" s="2"/>
      <c r="Q414" s="2"/>
      <c r="R414" s="2"/>
      <c r="S414" s="2"/>
      <c r="T414" s="2"/>
      <c r="U414" s="2"/>
      <c r="V414" s="2"/>
      <c r="W414" s="2"/>
      <c r="X414" s="2"/>
      <c r="Y414" s="2"/>
      <c r="Z414" s="2"/>
      <c r="AA414" s="2"/>
    </row>
    <row r="415" spans="2:27">
      <c r="H415" s="2"/>
      <c r="I415" s="2"/>
      <c r="J415" s="2"/>
      <c r="K415" s="2"/>
      <c r="L415" s="2"/>
      <c r="M415" s="2"/>
      <c r="N415" s="2"/>
      <c r="O415" s="2"/>
      <c r="P415" s="2"/>
      <c r="Q415" s="2"/>
      <c r="R415" s="2"/>
      <c r="S415" s="2"/>
      <c r="T415" s="2"/>
      <c r="U415" s="2"/>
      <c r="V415" s="2"/>
      <c r="W415" s="2"/>
      <c r="X415" s="2"/>
      <c r="Y415" s="2"/>
      <c r="Z415" s="2"/>
      <c r="AA415" s="2"/>
    </row>
    <row r="416" spans="2:27">
      <c r="H416" s="2"/>
      <c r="I416" s="2"/>
      <c r="J416" s="2"/>
      <c r="K416" s="2"/>
      <c r="L416" s="2"/>
      <c r="M416" s="2"/>
      <c r="N416" s="2"/>
      <c r="O416" s="2"/>
      <c r="P416" s="2"/>
      <c r="Q416" s="2"/>
      <c r="R416" s="2"/>
      <c r="S416" s="2"/>
      <c r="T416" s="2"/>
      <c r="U416" s="2"/>
      <c r="V416" s="2"/>
      <c r="W416" s="2"/>
      <c r="X416" s="2"/>
      <c r="Y416" s="2"/>
      <c r="Z416" s="2"/>
      <c r="AA416" s="2"/>
    </row>
    <row r="417" spans="8:27">
      <c r="H417" s="2"/>
      <c r="I417" s="2"/>
      <c r="J417" s="2"/>
      <c r="K417" s="2"/>
      <c r="L417" s="2"/>
      <c r="M417" s="2"/>
      <c r="N417" s="2"/>
      <c r="O417" s="2"/>
      <c r="P417" s="2"/>
      <c r="Q417" s="2"/>
      <c r="R417" s="2"/>
      <c r="S417" s="2"/>
      <c r="T417" s="2"/>
      <c r="U417" s="2"/>
      <c r="V417" s="2"/>
      <c r="W417" s="2"/>
      <c r="X417" s="2"/>
      <c r="Y417" s="2"/>
      <c r="Z417" s="2"/>
      <c r="AA417" s="2"/>
    </row>
    <row r="418" spans="8:27">
      <c r="H418" s="2"/>
      <c r="I418" s="2"/>
      <c r="J418" s="2"/>
      <c r="K418" s="2"/>
      <c r="L418" s="2"/>
      <c r="M418" s="2"/>
      <c r="N418" s="2"/>
      <c r="O418" s="2"/>
      <c r="P418" s="2"/>
      <c r="Q418" s="2"/>
      <c r="R418" s="2"/>
      <c r="S418" s="2"/>
      <c r="T418" s="2"/>
      <c r="U418" s="2"/>
      <c r="V418" s="2"/>
      <c r="W418" s="2"/>
      <c r="X418" s="2"/>
      <c r="Y418" s="2"/>
      <c r="Z418" s="2"/>
      <c r="AA418" s="2"/>
    </row>
    <row r="419" spans="8:27">
      <c r="H419" s="2"/>
      <c r="I419" s="2"/>
      <c r="J419" s="2"/>
      <c r="K419" s="2"/>
      <c r="L419" s="2"/>
      <c r="M419" s="2"/>
      <c r="N419" s="2"/>
      <c r="O419" s="2"/>
      <c r="P419" s="2"/>
      <c r="Q419" s="2"/>
      <c r="R419" s="2"/>
      <c r="S419" s="2"/>
      <c r="T419" s="2"/>
      <c r="U419" s="2"/>
      <c r="V419" s="2"/>
      <c r="W419" s="2"/>
      <c r="X419" s="2"/>
      <c r="Y419" s="2"/>
      <c r="Z419" s="2"/>
      <c r="AA419" s="2"/>
    </row>
    <row r="420" spans="8:27">
      <c r="H420" s="2"/>
      <c r="I420" s="2"/>
      <c r="J420" s="2"/>
      <c r="K420" s="2"/>
      <c r="L420" s="2"/>
      <c r="M420" s="2"/>
      <c r="N420" s="2"/>
      <c r="O420" s="2"/>
      <c r="P420" s="2"/>
      <c r="Q420" s="2"/>
      <c r="R420" s="2"/>
      <c r="S420" s="2"/>
      <c r="T420" s="2"/>
      <c r="U420" s="2"/>
      <c r="V420" s="2"/>
      <c r="W420" s="2"/>
      <c r="X420" s="2"/>
      <c r="Y420" s="2"/>
      <c r="Z420" s="2"/>
      <c r="AA420" s="2"/>
    </row>
    <row r="421" spans="8:27">
      <c r="H421" s="2"/>
      <c r="I421" s="2"/>
      <c r="J421" s="2"/>
      <c r="K421" s="2"/>
      <c r="L421" s="2"/>
      <c r="M421" s="2"/>
      <c r="N421" s="2"/>
      <c r="O421" s="2"/>
      <c r="P421" s="2"/>
      <c r="Q421" s="2"/>
      <c r="R421" s="2"/>
      <c r="S421" s="2"/>
      <c r="T421" s="2"/>
      <c r="U421" s="2"/>
      <c r="V421" s="2"/>
      <c r="W421" s="2"/>
      <c r="X421" s="2"/>
      <c r="Y421" s="2"/>
      <c r="Z421" s="2"/>
      <c r="AA421" s="2"/>
    </row>
    <row r="422" spans="8:27">
      <c r="H422" s="2"/>
      <c r="I422" s="2"/>
      <c r="J422" s="2"/>
      <c r="K422" s="2"/>
      <c r="L422" s="2"/>
      <c r="M422" s="2"/>
      <c r="N422" s="2"/>
      <c r="O422" s="2"/>
      <c r="P422" s="2"/>
      <c r="Q422" s="2"/>
      <c r="R422" s="2"/>
      <c r="S422" s="2"/>
      <c r="T422" s="2"/>
      <c r="U422" s="2"/>
      <c r="V422" s="2"/>
      <c r="W422" s="2"/>
      <c r="X422" s="2"/>
      <c r="Y422" s="2"/>
      <c r="Z422" s="2"/>
      <c r="AA422" s="2"/>
    </row>
    <row r="423" spans="8:27">
      <c r="H423" s="2"/>
      <c r="I423" s="2"/>
      <c r="J423" s="2"/>
      <c r="K423" s="2"/>
      <c r="L423" s="2"/>
      <c r="M423" s="2"/>
      <c r="N423" s="2"/>
      <c r="O423" s="2"/>
      <c r="P423" s="2"/>
      <c r="Q423" s="2"/>
      <c r="R423" s="2"/>
      <c r="S423" s="2"/>
      <c r="T423" s="2"/>
      <c r="U423" s="2"/>
      <c r="V423" s="2"/>
      <c r="W423" s="2"/>
      <c r="X423" s="2"/>
      <c r="Y423" s="2"/>
      <c r="Z423" s="2"/>
      <c r="AA423" s="2"/>
    </row>
    <row r="424" spans="8:27">
      <c r="H424" s="2"/>
      <c r="I424" s="2"/>
      <c r="J424" s="2"/>
      <c r="K424" s="2"/>
      <c r="L424" s="2"/>
      <c r="M424" s="2"/>
      <c r="N424" s="2"/>
      <c r="O424" s="2"/>
      <c r="P424" s="2"/>
      <c r="Q424" s="2"/>
      <c r="R424" s="2"/>
      <c r="S424" s="2"/>
      <c r="T424" s="2"/>
      <c r="U424" s="2"/>
      <c r="V424" s="2"/>
      <c r="W424" s="2"/>
      <c r="X424" s="2"/>
      <c r="Y424" s="2"/>
      <c r="Z424" s="2"/>
      <c r="AA424" s="2"/>
    </row>
    <row r="425" spans="8:27">
      <c r="H425" s="2"/>
      <c r="I425" s="2"/>
      <c r="J425" s="2"/>
      <c r="K425" s="2"/>
      <c r="L425" s="2"/>
      <c r="M425" s="2"/>
      <c r="N425" s="2"/>
      <c r="O425" s="2"/>
      <c r="P425" s="2"/>
      <c r="Q425" s="2"/>
      <c r="R425" s="2"/>
      <c r="S425" s="2"/>
      <c r="T425" s="2"/>
      <c r="U425" s="2"/>
      <c r="V425" s="2"/>
      <c r="W425" s="2"/>
      <c r="X425" s="2"/>
      <c r="Y425" s="2"/>
      <c r="Z425" s="2"/>
      <c r="AA425" s="2"/>
    </row>
    <row r="426" spans="8:27">
      <c r="H426" s="2"/>
      <c r="I426" s="2"/>
      <c r="J426" s="2"/>
      <c r="K426" s="2"/>
      <c r="L426" s="2"/>
      <c r="M426" s="2"/>
      <c r="N426" s="2"/>
      <c r="O426" s="2"/>
      <c r="P426" s="2"/>
      <c r="Q426" s="2"/>
      <c r="R426" s="2"/>
      <c r="S426" s="2"/>
      <c r="T426" s="2"/>
      <c r="U426" s="2"/>
      <c r="V426" s="2"/>
      <c r="W426" s="2"/>
      <c r="X426" s="2"/>
      <c r="Y426" s="2"/>
      <c r="Z426" s="2"/>
      <c r="AA426" s="2"/>
    </row>
    <row r="427" spans="8:27">
      <c r="H427" s="2"/>
      <c r="I427" s="2"/>
      <c r="J427" s="2"/>
      <c r="K427" s="2"/>
      <c r="L427" s="2"/>
      <c r="M427" s="2"/>
      <c r="N427" s="2"/>
      <c r="O427" s="2"/>
      <c r="P427" s="2"/>
      <c r="Q427" s="2"/>
      <c r="R427" s="2"/>
      <c r="S427" s="2"/>
      <c r="T427" s="2"/>
      <c r="U427" s="2"/>
      <c r="V427" s="2"/>
      <c r="W427" s="2"/>
      <c r="X427" s="2"/>
      <c r="Y427" s="2"/>
      <c r="Z427" s="2"/>
      <c r="AA427" s="2"/>
    </row>
    <row r="428" spans="8:27">
      <c r="H428" s="2"/>
      <c r="I428" s="2"/>
      <c r="J428" s="2"/>
      <c r="K428" s="2"/>
      <c r="L428" s="2"/>
      <c r="M428" s="2"/>
      <c r="N428" s="2"/>
      <c r="O428" s="2"/>
      <c r="P428" s="2"/>
      <c r="Q428" s="2"/>
      <c r="R428" s="2"/>
      <c r="S428" s="2"/>
      <c r="T428" s="2"/>
      <c r="U428" s="2"/>
      <c r="V428" s="2"/>
      <c r="W428" s="2"/>
      <c r="X428" s="2"/>
      <c r="Y428" s="2"/>
      <c r="Z428" s="2"/>
      <c r="AA428" s="2"/>
    </row>
    <row r="429" spans="8:27">
      <c r="H429" s="2"/>
      <c r="I429" s="2"/>
      <c r="J429" s="2"/>
      <c r="K429" s="2"/>
      <c r="L429" s="2"/>
      <c r="M429" s="2"/>
      <c r="N429" s="2"/>
      <c r="O429" s="2"/>
      <c r="P429" s="2"/>
      <c r="Q429" s="2"/>
      <c r="R429" s="2"/>
      <c r="S429" s="2"/>
      <c r="T429" s="2"/>
      <c r="U429" s="2"/>
      <c r="V429" s="2"/>
      <c r="W429" s="2"/>
      <c r="X429" s="2"/>
      <c r="Y429" s="2"/>
      <c r="Z429" s="2"/>
      <c r="AA429" s="2"/>
    </row>
    <row r="430" spans="8:27">
      <c r="H430" s="2"/>
      <c r="I430" s="2"/>
      <c r="J430" s="2"/>
      <c r="K430" s="2"/>
      <c r="L430" s="2"/>
      <c r="M430" s="2"/>
      <c r="N430" s="2"/>
      <c r="O430" s="2"/>
      <c r="P430" s="2"/>
      <c r="Q430" s="2"/>
      <c r="R430" s="2"/>
      <c r="S430" s="2"/>
      <c r="T430" s="2"/>
      <c r="U430" s="2"/>
      <c r="V430" s="2"/>
      <c r="W430" s="2"/>
      <c r="X430" s="2"/>
      <c r="Y430" s="2"/>
      <c r="Z430" s="2"/>
      <c r="AA430" s="2"/>
    </row>
    <row r="431" spans="8:27">
      <c r="H431" s="2"/>
      <c r="I431" s="2"/>
      <c r="J431" s="2"/>
      <c r="K431" s="2"/>
      <c r="L431" s="2"/>
      <c r="M431" s="2"/>
      <c r="N431" s="2"/>
      <c r="O431" s="2"/>
      <c r="P431" s="2"/>
      <c r="Q431" s="2"/>
      <c r="R431" s="2"/>
      <c r="S431" s="2"/>
      <c r="T431" s="2"/>
      <c r="U431" s="2"/>
      <c r="V431" s="2"/>
      <c r="W431" s="2"/>
      <c r="X431" s="2"/>
      <c r="Y431" s="2"/>
      <c r="Z431" s="2"/>
      <c r="AA431" s="2"/>
    </row>
    <row r="432" spans="8:27">
      <c r="H432" s="2"/>
      <c r="I432" s="2"/>
      <c r="J432" s="2"/>
      <c r="K432" s="2"/>
      <c r="L432" s="2"/>
      <c r="M432" s="2"/>
      <c r="N432" s="2"/>
      <c r="O432" s="2"/>
      <c r="P432" s="2"/>
      <c r="Q432" s="2"/>
      <c r="R432" s="2"/>
      <c r="S432" s="2"/>
      <c r="T432" s="2"/>
      <c r="U432" s="2"/>
      <c r="V432" s="2"/>
      <c r="W432" s="2"/>
      <c r="X432" s="2"/>
      <c r="Y432" s="2"/>
      <c r="Z432" s="2"/>
      <c r="AA432" s="2"/>
    </row>
    <row r="433" spans="8:27">
      <c r="H433" s="2"/>
      <c r="I433" s="2"/>
      <c r="J433" s="2"/>
      <c r="K433" s="2"/>
      <c r="L433" s="2"/>
      <c r="M433" s="2"/>
      <c r="N433" s="2"/>
      <c r="O433" s="2"/>
      <c r="P433" s="2"/>
      <c r="Q433" s="2"/>
      <c r="R433" s="2"/>
      <c r="S433" s="2"/>
      <c r="T433" s="2"/>
      <c r="U433" s="2"/>
      <c r="V433" s="2"/>
      <c r="W433" s="2"/>
      <c r="X433" s="2"/>
      <c r="Y433" s="2"/>
      <c r="Z433" s="2"/>
      <c r="AA433" s="2"/>
    </row>
    <row r="434" spans="8:27">
      <c r="H434" s="2"/>
      <c r="I434" s="2"/>
      <c r="J434" s="2"/>
      <c r="K434" s="2"/>
      <c r="L434" s="2"/>
      <c r="M434" s="2"/>
      <c r="N434" s="2"/>
      <c r="O434" s="2"/>
      <c r="P434" s="2"/>
      <c r="Q434" s="2"/>
      <c r="R434" s="2"/>
      <c r="S434" s="2"/>
      <c r="T434" s="2"/>
      <c r="U434" s="2"/>
      <c r="V434" s="2"/>
      <c r="W434" s="2"/>
      <c r="X434" s="2"/>
      <c r="Y434" s="2"/>
      <c r="Z434" s="2"/>
      <c r="AA434" s="2"/>
    </row>
    <row r="435" spans="8:27">
      <c r="H435" s="2"/>
      <c r="I435" s="2"/>
      <c r="J435" s="2"/>
      <c r="K435" s="2"/>
      <c r="L435" s="2"/>
      <c r="M435" s="2"/>
      <c r="N435" s="2"/>
      <c r="O435" s="2"/>
      <c r="P435" s="2"/>
      <c r="Q435" s="2"/>
      <c r="R435" s="2"/>
      <c r="S435" s="2"/>
      <c r="T435" s="2"/>
      <c r="U435" s="2"/>
      <c r="V435" s="2"/>
      <c r="W435" s="2"/>
      <c r="X435" s="2"/>
      <c r="Y435" s="2"/>
      <c r="Z435" s="2"/>
      <c r="AA435" s="2"/>
    </row>
    <row r="436" spans="8:27">
      <c r="H436" s="2"/>
      <c r="I436" s="2"/>
      <c r="J436" s="2"/>
      <c r="K436" s="2"/>
      <c r="L436" s="2"/>
      <c r="M436" s="2"/>
      <c r="N436" s="2"/>
      <c r="O436" s="2"/>
      <c r="P436" s="2"/>
      <c r="Q436" s="2"/>
      <c r="R436" s="2"/>
      <c r="S436" s="2"/>
      <c r="T436" s="2"/>
      <c r="U436" s="2"/>
      <c r="V436" s="2"/>
      <c r="W436" s="2"/>
      <c r="X436" s="2"/>
      <c r="Y436" s="2"/>
      <c r="Z436" s="2"/>
      <c r="AA436" s="2"/>
    </row>
    <row r="437" spans="8:27">
      <c r="H437" s="2"/>
      <c r="I437" s="2"/>
      <c r="J437" s="2"/>
      <c r="K437" s="2"/>
      <c r="L437" s="2"/>
      <c r="M437" s="2"/>
      <c r="N437" s="2"/>
      <c r="O437" s="2"/>
      <c r="P437" s="2"/>
      <c r="Q437" s="2"/>
      <c r="R437" s="2"/>
      <c r="S437" s="2"/>
      <c r="T437" s="2"/>
      <c r="U437" s="2"/>
      <c r="V437" s="2"/>
      <c r="W437" s="2"/>
      <c r="X437" s="2"/>
      <c r="Y437" s="2"/>
      <c r="Z437" s="2"/>
      <c r="AA437" s="2"/>
    </row>
    <row r="438" spans="8:27">
      <c r="H438" s="2"/>
      <c r="I438" s="2"/>
      <c r="J438" s="2"/>
      <c r="K438" s="2"/>
      <c r="L438" s="2"/>
      <c r="M438" s="2"/>
      <c r="N438" s="2"/>
      <c r="O438" s="2"/>
      <c r="P438" s="2"/>
      <c r="Q438" s="2"/>
      <c r="R438" s="2"/>
      <c r="S438" s="2"/>
      <c r="T438" s="2"/>
      <c r="U438" s="2"/>
      <c r="V438" s="2"/>
      <c r="W438" s="2"/>
      <c r="X438" s="2"/>
      <c r="Y438" s="2"/>
      <c r="Z438" s="2"/>
      <c r="AA438" s="2"/>
    </row>
    <row r="439" spans="8:27">
      <c r="H439" s="2"/>
      <c r="I439" s="2"/>
      <c r="J439" s="2"/>
      <c r="K439" s="2"/>
      <c r="L439" s="2"/>
      <c r="M439" s="2"/>
      <c r="N439" s="2"/>
      <c r="O439" s="2"/>
      <c r="P439" s="2"/>
      <c r="Q439" s="2"/>
      <c r="R439" s="2"/>
      <c r="S439" s="2"/>
      <c r="T439" s="2"/>
      <c r="U439" s="2"/>
      <c r="V439" s="2"/>
      <c r="W439" s="2"/>
      <c r="X439" s="2"/>
      <c r="Y439" s="2"/>
      <c r="Z439" s="2"/>
      <c r="AA439" s="2"/>
    </row>
    <row r="440" spans="8:27">
      <c r="H440" s="2"/>
      <c r="I440" s="2"/>
      <c r="J440" s="2"/>
      <c r="K440" s="2"/>
      <c r="L440" s="2"/>
      <c r="M440" s="2"/>
      <c r="N440" s="2"/>
      <c r="O440" s="2"/>
      <c r="P440" s="2"/>
      <c r="Q440" s="2"/>
      <c r="R440" s="2"/>
      <c r="S440" s="2"/>
      <c r="T440" s="2"/>
      <c r="U440" s="2"/>
      <c r="V440" s="2"/>
      <c r="W440" s="2"/>
      <c r="X440" s="2"/>
      <c r="Y440" s="2"/>
      <c r="Z440" s="2"/>
      <c r="AA440" s="2"/>
    </row>
    <row r="441" spans="8:27">
      <c r="H441" s="2"/>
      <c r="I441" s="2"/>
      <c r="J441" s="2"/>
      <c r="K441" s="2"/>
      <c r="L441" s="2"/>
      <c r="M441" s="2"/>
      <c r="N441" s="2"/>
      <c r="O441" s="2"/>
      <c r="P441" s="2"/>
      <c r="Q441" s="2"/>
      <c r="R441" s="2"/>
      <c r="S441" s="2"/>
      <c r="T441" s="2"/>
      <c r="U441" s="2"/>
      <c r="V441" s="2"/>
      <c r="W441" s="2"/>
      <c r="X441" s="2"/>
      <c r="Y441" s="2"/>
      <c r="Z441" s="2"/>
      <c r="AA441" s="2"/>
    </row>
    <row r="442" spans="8:27">
      <c r="H442" s="2"/>
      <c r="I442" s="2"/>
      <c r="J442" s="2"/>
      <c r="K442" s="2"/>
      <c r="L442" s="2"/>
      <c r="M442" s="2"/>
      <c r="N442" s="2"/>
      <c r="O442" s="2"/>
      <c r="P442" s="2"/>
      <c r="Q442" s="2"/>
      <c r="R442" s="2"/>
      <c r="S442" s="2"/>
      <c r="T442" s="2"/>
      <c r="U442" s="2"/>
      <c r="V442" s="2"/>
      <c r="W442" s="2"/>
      <c r="X442" s="2"/>
      <c r="Y442" s="2"/>
      <c r="Z442" s="2"/>
      <c r="AA442" s="2"/>
    </row>
    <row r="443" spans="8:27">
      <c r="H443" s="2"/>
      <c r="I443" s="2"/>
      <c r="J443" s="2"/>
      <c r="K443" s="2"/>
      <c r="L443" s="2"/>
      <c r="M443" s="2"/>
      <c r="N443" s="2"/>
      <c r="O443" s="2"/>
      <c r="P443" s="2"/>
      <c r="Q443" s="2"/>
      <c r="R443" s="2"/>
      <c r="S443" s="2"/>
      <c r="T443" s="2"/>
      <c r="U443" s="2"/>
      <c r="V443" s="2"/>
      <c r="W443" s="2"/>
      <c r="X443" s="2"/>
      <c r="Y443" s="2"/>
      <c r="Z443" s="2"/>
      <c r="AA443" s="2"/>
    </row>
    <row r="444" spans="8:27">
      <c r="H444" s="2"/>
      <c r="I444" s="2"/>
      <c r="J444" s="2"/>
      <c r="K444" s="2"/>
      <c r="L444" s="2"/>
      <c r="M444" s="2"/>
      <c r="N444" s="2"/>
      <c r="O444" s="2"/>
      <c r="P444" s="2"/>
      <c r="Q444" s="2"/>
      <c r="R444" s="2"/>
      <c r="S444" s="2"/>
      <c r="T444" s="2"/>
      <c r="U444" s="2"/>
      <c r="V444" s="2"/>
      <c r="W444" s="2"/>
      <c r="X444" s="2"/>
      <c r="Y444" s="2"/>
      <c r="Z444" s="2"/>
      <c r="AA444" s="2"/>
    </row>
    <row r="445" spans="8:27">
      <c r="H445" s="2"/>
      <c r="I445" s="2"/>
      <c r="J445" s="2"/>
      <c r="K445" s="2"/>
      <c r="L445" s="2"/>
      <c r="M445" s="2"/>
      <c r="N445" s="2"/>
      <c r="O445" s="2"/>
      <c r="P445" s="2"/>
      <c r="Q445" s="2"/>
      <c r="R445" s="2"/>
      <c r="S445" s="2"/>
      <c r="T445" s="2"/>
      <c r="U445" s="2"/>
      <c r="V445" s="2"/>
      <c r="W445" s="2"/>
      <c r="X445" s="2"/>
      <c r="Y445" s="2"/>
      <c r="Z445" s="2"/>
      <c r="AA445" s="2"/>
    </row>
    <row r="446" spans="8:27">
      <c r="H446" s="2"/>
      <c r="I446" s="2"/>
      <c r="J446" s="2"/>
      <c r="K446" s="2"/>
      <c r="L446" s="2"/>
      <c r="M446" s="2"/>
      <c r="N446" s="2"/>
      <c r="O446" s="2"/>
      <c r="P446" s="2"/>
      <c r="Q446" s="2"/>
      <c r="R446" s="2"/>
      <c r="S446" s="2"/>
      <c r="T446" s="2"/>
      <c r="U446" s="2"/>
      <c r="V446" s="2"/>
      <c r="W446" s="2"/>
      <c r="X446" s="2"/>
      <c r="Y446" s="2"/>
      <c r="Z446" s="2"/>
      <c r="AA446" s="2"/>
    </row>
    <row r="447" spans="8:27">
      <c r="H447" s="2"/>
      <c r="I447" s="2"/>
      <c r="J447" s="2"/>
      <c r="K447" s="2"/>
      <c r="L447" s="2"/>
      <c r="M447" s="2"/>
      <c r="N447" s="2"/>
      <c r="O447" s="2"/>
      <c r="P447" s="2"/>
      <c r="Q447" s="2"/>
      <c r="R447" s="2"/>
      <c r="S447" s="2"/>
      <c r="T447" s="2"/>
      <c r="U447" s="2"/>
      <c r="V447" s="2"/>
      <c r="W447" s="2"/>
      <c r="X447" s="2"/>
      <c r="Y447" s="2"/>
      <c r="Z447" s="2"/>
      <c r="AA447" s="2"/>
    </row>
    <row r="448" spans="8:27">
      <c r="H448" s="2"/>
      <c r="I448" s="2"/>
      <c r="J448" s="2"/>
      <c r="K448" s="2"/>
      <c r="L448" s="2"/>
      <c r="M448" s="2"/>
      <c r="N448" s="2"/>
      <c r="O448" s="2"/>
      <c r="P448" s="2"/>
      <c r="Q448" s="2"/>
      <c r="R448" s="2"/>
      <c r="S448" s="2"/>
      <c r="T448" s="2"/>
      <c r="U448" s="2"/>
      <c r="V448" s="2"/>
      <c r="W448" s="2"/>
      <c r="X448" s="2"/>
      <c r="Y448" s="2"/>
      <c r="Z448" s="2"/>
      <c r="AA448" s="2"/>
    </row>
    <row r="449" spans="8:27">
      <c r="H449" s="2"/>
      <c r="I449" s="2"/>
      <c r="J449" s="2"/>
      <c r="K449" s="2"/>
      <c r="L449" s="2"/>
      <c r="M449" s="2"/>
      <c r="N449" s="2"/>
      <c r="O449" s="2"/>
      <c r="P449" s="2"/>
      <c r="Q449" s="2"/>
      <c r="R449" s="2"/>
      <c r="S449" s="2"/>
      <c r="T449" s="2"/>
      <c r="U449" s="2"/>
      <c r="V449" s="2"/>
      <c r="W449" s="2"/>
      <c r="X449" s="2"/>
      <c r="Y449" s="2"/>
      <c r="Z449" s="2"/>
      <c r="AA449" s="2"/>
    </row>
    <row r="450" spans="8:27">
      <c r="H450" s="2"/>
      <c r="I450" s="2"/>
      <c r="J450" s="2"/>
      <c r="K450" s="2"/>
      <c r="L450" s="2"/>
      <c r="M450" s="2"/>
      <c r="N450" s="2"/>
      <c r="O450" s="2"/>
      <c r="P450" s="2"/>
      <c r="Q450" s="2"/>
      <c r="R450" s="2"/>
      <c r="S450" s="2"/>
      <c r="T450" s="2"/>
      <c r="U450" s="2"/>
      <c r="V450" s="2"/>
      <c r="W450" s="2"/>
      <c r="X450" s="2"/>
      <c r="Y450" s="2"/>
      <c r="Z450" s="2"/>
      <c r="AA450" s="2"/>
    </row>
    <row r="451" spans="8:27">
      <c r="H451" s="2"/>
      <c r="I451" s="2"/>
      <c r="J451" s="2"/>
      <c r="K451" s="2"/>
      <c r="L451" s="2"/>
      <c r="M451" s="2"/>
      <c r="N451" s="2"/>
      <c r="O451" s="2"/>
      <c r="P451" s="2"/>
      <c r="Q451" s="2"/>
      <c r="R451" s="2"/>
      <c r="S451" s="2"/>
      <c r="T451" s="2"/>
      <c r="U451" s="2"/>
      <c r="V451" s="2"/>
      <c r="W451" s="2"/>
      <c r="X451" s="2"/>
      <c r="Y451" s="2"/>
      <c r="Z451" s="2"/>
      <c r="AA451" s="2"/>
    </row>
    <row r="452" spans="8:27">
      <c r="H452" s="2"/>
      <c r="I452" s="2"/>
      <c r="J452" s="2"/>
      <c r="K452" s="2"/>
      <c r="L452" s="2"/>
      <c r="M452" s="2"/>
      <c r="N452" s="2"/>
      <c r="O452" s="2"/>
      <c r="P452" s="2"/>
      <c r="Q452" s="2"/>
      <c r="R452" s="2"/>
      <c r="S452" s="2"/>
      <c r="T452" s="2"/>
      <c r="U452" s="2"/>
      <c r="V452" s="2"/>
      <c r="W452" s="2"/>
      <c r="X452" s="2"/>
      <c r="Y452" s="2"/>
      <c r="Z452" s="2"/>
      <c r="AA452" s="2"/>
    </row>
    <row r="453" spans="8:27">
      <c r="H453" s="2"/>
      <c r="I453" s="2"/>
      <c r="J453" s="2"/>
      <c r="K453" s="2"/>
      <c r="L453" s="2"/>
      <c r="M453" s="2"/>
      <c r="N453" s="2"/>
      <c r="O453" s="2"/>
      <c r="P453" s="2"/>
      <c r="Q453" s="2"/>
      <c r="R453" s="2"/>
      <c r="S453" s="2"/>
      <c r="T453" s="2"/>
      <c r="U453" s="2"/>
      <c r="V453" s="2"/>
      <c r="W453" s="2"/>
      <c r="X453" s="2"/>
      <c r="Y453" s="2"/>
      <c r="Z453" s="2"/>
      <c r="AA453" s="2"/>
    </row>
    <row r="454" spans="8:27">
      <c r="H454" s="2"/>
      <c r="I454" s="2"/>
      <c r="J454" s="2"/>
      <c r="K454" s="2"/>
      <c r="L454" s="2"/>
      <c r="M454" s="2"/>
      <c r="N454" s="2"/>
      <c r="O454" s="2"/>
      <c r="P454" s="2"/>
      <c r="Q454" s="2"/>
      <c r="R454" s="2"/>
      <c r="S454" s="2"/>
      <c r="T454" s="2"/>
      <c r="U454" s="2"/>
      <c r="V454" s="2"/>
      <c r="W454" s="2"/>
      <c r="X454" s="2"/>
      <c r="Y454" s="2"/>
      <c r="Z454" s="2"/>
      <c r="AA454" s="2"/>
    </row>
    <row r="455" spans="8:27">
      <c r="H455" s="2"/>
      <c r="I455" s="2"/>
      <c r="J455" s="2"/>
      <c r="K455" s="2"/>
      <c r="L455" s="2"/>
      <c r="M455" s="2"/>
      <c r="N455" s="2"/>
      <c r="O455" s="2"/>
      <c r="P455" s="2"/>
      <c r="Q455" s="2"/>
      <c r="R455" s="2"/>
      <c r="S455" s="2"/>
      <c r="T455" s="2"/>
      <c r="U455" s="2"/>
      <c r="V455" s="2"/>
      <c r="W455" s="2"/>
      <c r="X455" s="2"/>
      <c r="Y455" s="2"/>
      <c r="Z455" s="2"/>
      <c r="AA455" s="2"/>
    </row>
    <row r="456" spans="8:27">
      <c r="H456" s="2"/>
      <c r="I456" s="2"/>
      <c r="J456" s="2"/>
      <c r="K456" s="2"/>
      <c r="L456" s="2"/>
      <c r="M456" s="2"/>
      <c r="N456" s="2"/>
      <c r="O456" s="2"/>
      <c r="P456" s="2"/>
      <c r="Q456" s="2"/>
      <c r="R456" s="2"/>
      <c r="S456" s="2"/>
      <c r="T456" s="2"/>
      <c r="U456" s="2"/>
      <c r="V456" s="2"/>
      <c r="W456" s="2"/>
      <c r="X456" s="2"/>
      <c r="Y456" s="2"/>
      <c r="Z456" s="2"/>
      <c r="AA456" s="2"/>
    </row>
    <row r="457" spans="8:27">
      <c r="H457" s="2"/>
      <c r="I457" s="2"/>
      <c r="J457" s="2"/>
      <c r="K457" s="2"/>
      <c r="L457" s="2"/>
      <c r="M457" s="2"/>
      <c r="N457" s="2"/>
      <c r="O457" s="2"/>
      <c r="P457" s="2"/>
      <c r="Q457" s="2"/>
      <c r="R457" s="2"/>
      <c r="S457" s="2"/>
      <c r="T457" s="2"/>
      <c r="U457" s="2"/>
      <c r="V457" s="2"/>
      <c r="W457" s="2"/>
      <c r="X457" s="2"/>
      <c r="Y457" s="2"/>
      <c r="Z457" s="2"/>
      <c r="AA457" s="2"/>
    </row>
    <row r="458" spans="8:27">
      <c r="H458" s="2"/>
      <c r="I458" s="2"/>
      <c r="J458" s="2"/>
      <c r="K458" s="2"/>
      <c r="L458" s="2"/>
      <c r="M458" s="2"/>
      <c r="N458" s="2"/>
      <c r="O458" s="2"/>
      <c r="P458" s="2"/>
      <c r="Q458" s="2"/>
      <c r="R458" s="2"/>
      <c r="S458" s="2"/>
      <c r="T458" s="2"/>
      <c r="U458" s="2"/>
      <c r="V458" s="2"/>
      <c r="W458" s="2"/>
      <c r="X458" s="2"/>
      <c r="Y458" s="2"/>
      <c r="Z458" s="2"/>
      <c r="AA458" s="2"/>
    </row>
    <row r="459" spans="8:27">
      <c r="H459" s="2"/>
      <c r="I459" s="2"/>
      <c r="J459" s="2"/>
      <c r="K459" s="2"/>
      <c r="L459" s="2"/>
      <c r="M459" s="2"/>
      <c r="N459" s="2"/>
      <c r="O459" s="2"/>
      <c r="P459" s="2"/>
      <c r="Q459" s="2"/>
      <c r="R459" s="2"/>
      <c r="S459" s="2"/>
      <c r="T459" s="2"/>
      <c r="U459" s="2"/>
      <c r="V459" s="2"/>
      <c r="W459" s="2"/>
      <c r="X459" s="2"/>
      <c r="Y459" s="2"/>
      <c r="Z459" s="2"/>
      <c r="AA459" s="2"/>
    </row>
    <row r="460" spans="8:27">
      <c r="H460" s="2"/>
      <c r="I460" s="2"/>
      <c r="J460" s="2"/>
      <c r="K460" s="2"/>
      <c r="L460" s="2"/>
      <c r="M460" s="2"/>
      <c r="N460" s="2"/>
      <c r="O460" s="2"/>
      <c r="P460" s="2"/>
      <c r="Q460" s="2"/>
      <c r="R460" s="2"/>
      <c r="S460" s="2"/>
      <c r="T460" s="2"/>
      <c r="U460" s="2"/>
      <c r="V460" s="2"/>
      <c r="W460" s="2"/>
      <c r="X460" s="2"/>
      <c r="Y460" s="2"/>
      <c r="Z460" s="2"/>
      <c r="AA460" s="2"/>
    </row>
    <row r="461" spans="8:27">
      <c r="H461" s="2"/>
      <c r="I461" s="2"/>
      <c r="J461" s="2"/>
      <c r="K461" s="2"/>
      <c r="L461" s="2"/>
      <c r="M461" s="2"/>
      <c r="N461" s="2"/>
      <c r="O461" s="2"/>
      <c r="P461" s="2"/>
      <c r="Q461" s="2"/>
      <c r="R461" s="2"/>
      <c r="S461" s="2"/>
      <c r="T461" s="2"/>
      <c r="U461" s="2"/>
      <c r="V461" s="2"/>
      <c r="W461" s="2"/>
      <c r="X461" s="2"/>
      <c r="Y461" s="2"/>
      <c r="Z461" s="2"/>
      <c r="AA461" s="2"/>
    </row>
    <row r="462" spans="8:27">
      <c r="H462" s="2"/>
      <c r="I462" s="2"/>
      <c r="J462" s="2"/>
      <c r="K462" s="2"/>
      <c r="L462" s="2"/>
      <c r="M462" s="2"/>
      <c r="N462" s="2"/>
      <c r="O462" s="2"/>
      <c r="P462" s="2"/>
      <c r="Q462" s="2"/>
      <c r="R462" s="2"/>
      <c r="S462" s="2"/>
      <c r="T462" s="2"/>
      <c r="U462" s="2"/>
      <c r="V462" s="2"/>
      <c r="W462" s="2"/>
      <c r="X462" s="2"/>
      <c r="Y462" s="2"/>
      <c r="Z462" s="2"/>
      <c r="AA462" s="2"/>
    </row>
    <row r="463" spans="8:27">
      <c r="H463" s="2"/>
      <c r="I463" s="2"/>
      <c r="J463" s="2"/>
      <c r="K463" s="2"/>
      <c r="L463" s="2"/>
      <c r="M463" s="2"/>
      <c r="N463" s="2"/>
      <c r="O463" s="2"/>
      <c r="P463" s="2"/>
      <c r="Q463" s="2"/>
      <c r="R463" s="2"/>
      <c r="S463" s="2"/>
      <c r="T463" s="2"/>
      <c r="U463" s="2"/>
      <c r="V463" s="2"/>
      <c r="W463" s="2"/>
      <c r="X463" s="2"/>
      <c r="Y463" s="2"/>
      <c r="Z463" s="2"/>
      <c r="AA463" s="2"/>
    </row>
    <row r="464" spans="8:27">
      <c r="H464" s="2"/>
      <c r="I464" s="2"/>
      <c r="J464" s="2"/>
      <c r="K464" s="2"/>
      <c r="L464" s="2"/>
      <c r="M464" s="2"/>
      <c r="N464" s="2"/>
      <c r="O464" s="2"/>
      <c r="P464" s="2"/>
      <c r="Q464" s="2"/>
      <c r="R464" s="2"/>
      <c r="S464" s="2"/>
      <c r="T464" s="2"/>
      <c r="U464" s="2"/>
      <c r="V464" s="2"/>
      <c r="W464" s="2"/>
      <c r="X464" s="2"/>
      <c r="Y464" s="2"/>
      <c r="Z464" s="2"/>
      <c r="AA464" s="2"/>
    </row>
    <row r="465" spans="8:27">
      <c r="H465" s="2"/>
      <c r="I465" s="2"/>
      <c r="J465" s="2"/>
      <c r="K465" s="2"/>
      <c r="L465" s="2"/>
      <c r="M465" s="2"/>
      <c r="N465" s="2"/>
      <c r="O465" s="2"/>
      <c r="P465" s="2"/>
      <c r="Q465" s="2"/>
      <c r="R465" s="2"/>
      <c r="S465" s="2"/>
      <c r="T465" s="2"/>
      <c r="U465" s="2"/>
      <c r="V465" s="2"/>
      <c r="W465" s="2"/>
      <c r="X465" s="2"/>
      <c r="Y465" s="2"/>
      <c r="Z465" s="2"/>
      <c r="AA465" s="2"/>
    </row>
    <row r="466" spans="8:27">
      <c r="H466" s="2"/>
      <c r="I466" s="2"/>
      <c r="J466" s="2"/>
      <c r="K466" s="2"/>
      <c r="L466" s="2"/>
      <c r="M466" s="2"/>
      <c r="N466" s="2"/>
      <c r="O466" s="2"/>
      <c r="P466" s="2"/>
      <c r="Q466" s="2"/>
      <c r="R466" s="2"/>
      <c r="S466" s="2"/>
      <c r="T466" s="2"/>
      <c r="U466" s="2"/>
      <c r="V466" s="2"/>
      <c r="W466" s="2"/>
      <c r="X466" s="2"/>
      <c r="Y466" s="2"/>
      <c r="Z466" s="2"/>
      <c r="AA466" s="2"/>
    </row>
    <row r="467" spans="8:27">
      <c r="H467" s="2"/>
      <c r="I467" s="2"/>
      <c r="J467" s="2"/>
      <c r="K467" s="2"/>
      <c r="L467" s="2"/>
      <c r="M467" s="2"/>
      <c r="N467" s="2"/>
      <c r="O467" s="2"/>
      <c r="P467" s="2"/>
      <c r="Q467" s="2"/>
      <c r="R467" s="2"/>
      <c r="S467" s="2"/>
      <c r="T467" s="2"/>
      <c r="U467" s="2"/>
      <c r="V467" s="2"/>
      <c r="W467" s="2"/>
      <c r="X467" s="2"/>
      <c r="Y467" s="2"/>
      <c r="Z467" s="2"/>
      <c r="AA467" s="2"/>
    </row>
    <row r="468" spans="8:27">
      <c r="H468" s="2"/>
      <c r="I468" s="2"/>
      <c r="J468" s="2"/>
      <c r="K468" s="2"/>
      <c r="L468" s="2"/>
      <c r="M468" s="2"/>
      <c r="N468" s="2"/>
      <c r="O468" s="2"/>
      <c r="P468" s="2"/>
      <c r="Q468" s="2"/>
      <c r="R468" s="2"/>
      <c r="S468" s="2"/>
      <c r="T468" s="2"/>
      <c r="U468" s="2"/>
      <c r="V468" s="2"/>
      <c r="W468" s="2"/>
      <c r="X468" s="2"/>
      <c r="Y468" s="2"/>
      <c r="Z468" s="2"/>
      <c r="AA468" s="2"/>
    </row>
    <row r="469" spans="8:27">
      <c r="H469" s="2"/>
      <c r="I469" s="2"/>
      <c r="J469" s="2"/>
      <c r="K469" s="2"/>
      <c r="L469" s="2"/>
      <c r="M469" s="2"/>
      <c r="N469" s="2"/>
      <c r="O469" s="2"/>
      <c r="P469" s="2"/>
      <c r="Q469" s="2"/>
      <c r="R469" s="2"/>
      <c r="S469" s="2"/>
      <c r="T469" s="2"/>
      <c r="U469" s="2"/>
      <c r="V469" s="2"/>
      <c r="W469" s="2"/>
      <c r="X469" s="2"/>
      <c r="Y469" s="2"/>
      <c r="Z469" s="2"/>
      <c r="AA469" s="2"/>
    </row>
    <row r="470" spans="8:27">
      <c r="H470" s="2"/>
      <c r="I470" s="2"/>
      <c r="J470" s="2"/>
      <c r="K470" s="2"/>
      <c r="L470" s="2"/>
      <c r="M470" s="2"/>
      <c r="N470" s="2"/>
      <c r="O470" s="2"/>
      <c r="P470" s="2"/>
      <c r="Q470" s="2"/>
      <c r="R470" s="2"/>
      <c r="S470" s="2"/>
      <c r="T470" s="2"/>
      <c r="U470" s="2"/>
      <c r="V470" s="2"/>
      <c r="W470" s="2"/>
      <c r="X470" s="2"/>
      <c r="Y470" s="2"/>
      <c r="Z470" s="2"/>
      <c r="AA470" s="2"/>
    </row>
    <row r="471" spans="8:27">
      <c r="H471" s="2"/>
      <c r="I471" s="2"/>
      <c r="J471" s="2"/>
      <c r="K471" s="2"/>
      <c r="L471" s="2"/>
      <c r="M471" s="2"/>
      <c r="N471" s="2"/>
      <c r="O471" s="2"/>
      <c r="P471" s="2"/>
      <c r="Q471" s="2"/>
      <c r="R471" s="2"/>
      <c r="S471" s="2"/>
      <c r="T471" s="2"/>
      <c r="U471" s="2"/>
      <c r="V471" s="2"/>
      <c r="W471" s="2"/>
      <c r="X471" s="2"/>
      <c r="Y471" s="2"/>
      <c r="Z471" s="2"/>
      <c r="AA471" s="2"/>
    </row>
    <row r="472" spans="8:27">
      <c r="H472" s="2"/>
      <c r="I472" s="2"/>
      <c r="J472" s="2"/>
      <c r="K472" s="2"/>
      <c r="L472" s="2"/>
      <c r="M472" s="2"/>
      <c r="N472" s="2"/>
      <c r="O472" s="2"/>
      <c r="P472" s="2"/>
      <c r="Q472" s="2"/>
      <c r="R472" s="2"/>
      <c r="S472" s="2"/>
      <c r="T472" s="2"/>
      <c r="U472" s="2"/>
      <c r="V472" s="2"/>
      <c r="W472" s="2"/>
      <c r="X472" s="2"/>
      <c r="Y472" s="2"/>
      <c r="Z472" s="2"/>
      <c r="AA472" s="2"/>
    </row>
    <row r="473" spans="8:27">
      <c r="H473" s="2"/>
      <c r="I473" s="2"/>
      <c r="J473" s="2"/>
      <c r="K473" s="2"/>
      <c r="L473" s="2"/>
      <c r="M473" s="2"/>
      <c r="N473" s="2"/>
      <c r="O473" s="2"/>
      <c r="P473" s="2"/>
      <c r="Q473" s="2"/>
      <c r="R473" s="2"/>
      <c r="S473" s="2"/>
      <c r="T473" s="2"/>
      <c r="U473" s="2"/>
      <c r="V473" s="2"/>
      <c r="W473" s="2"/>
      <c r="X473" s="2"/>
      <c r="Y473" s="2"/>
      <c r="Z473" s="2"/>
      <c r="AA473" s="2"/>
    </row>
    <row r="474" spans="8:27">
      <c r="H474" s="2"/>
      <c r="I474" s="2"/>
      <c r="J474" s="2"/>
      <c r="K474" s="2"/>
      <c r="L474" s="2"/>
      <c r="M474" s="2"/>
      <c r="N474" s="2"/>
      <c r="O474" s="2"/>
      <c r="P474" s="2"/>
      <c r="Q474" s="2"/>
      <c r="R474" s="2"/>
      <c r="S474" s="2"/>
      <c r="T474" s="2"/>
      <c r="U474" s="2"/>
      <c r="V474" s="2"/>
      <c r="W474" s="2"/>
      <c r="X474" s="2"/>
      <c r="Y474" s="2"/>
      <c r="Z474" s="2"/>
      <c r="AA474" s="2"/>
    </row>
    <row r="475" spans="8:27">
      <c r="H475" s="2"/>
      <c r="I475" s="2"/>
      <c r="J475" s="2"/>
      <c r="K475" s="2"/>
      <c r="L475" s="2"/>
      <c r="M475" s="2"/>
      <c r="N475" s="2"/>
      <c r="O475" s="2"/>
      <c r="P475" s="2"/>
      <c r="Q475" s="2"/>
      <c r="R475" s="2"/>
      <c r="S475" s="2"/>
      <c r="T475" s="2"/>
      <c r="U475" s="2"/>
      <c r="V475" s="2"/>
      <c r="W475" s="2"/>
      <c r="X475" s="2"/>
      <c r="Y475" s="2"/>
      <c r="Z475" s="2"/>
      <c r="AA475" s="2"/>
    </row>
    <row r="476" spans="8:27">
      <c r="H476" s="2"/>
      <c r="I476" s="2"/>
      <c r="J476" s="2"/>
      <c r="K476" s="2"/>
      <c r="L476" s="2"/>
      <c r="M476" s="2"/>
      <c r="N476" s="2"/>
      <c r="O476" s="2"/>
      <c r="P476" s="2"/>
      <c r="Q476" s="2"/>
      <c r="R476" s="2"/>
      <c r="S476" s="2"/>
      <c r="T476" s="2"/>
      <c r="U476" s="2"/>
      <c r="V476" s="2"/>
      <c r="W476" s="2"/>
      <c r="X476" s="2"/>
      <c r="Y476" s="2"/>
      <c r="Z476" s="2"/>
      <c r="AA476" s="2"/>
    </row>
    <row r="477" spans="8:27">
      <c r="H477" s="2"/>
      <c r="I477" s="2"/>
      <c r="J477" s="2"/>
      <c r="K477" s="2"/>
      <c r="L477" s="2"/>
      <c r="M477" s="2"/>
      <c r="N477" s="2"/>
      <c r="O477" s="2"/>
      <c r="P477" s="2"/>
      <c r="Q477" s="2"/>
      <c r="R477" s="2"/>
      <c r="S477" s="2"/>
      <c r="T477" s="2"/>
      <c r="U477" s="2"/>
      <c r="V477" s="2"/>
      <c r="W477" s="2"/>
      <c r="X477" s="2"/>
      <c r="Y477" s="2"/>
      <c r="Z477" s="2"/>
      <c r="AA477" s="2"/>
    </row>
    <row r="478" spans="8:27">
      <c r="H478" s="2"/>
      <c r="I478" s="2"/>
      <c r="J478" s="2"/>
      <c r="K478" s="2"/>
      <c r="L478" s="2"/>
      <c r="M478" s="2"/>
      <c r="N478" s="2"/>
      <c r="O478" s="2"/>
      <c r="P478" s="2"/>
      <c r="Q478" s="2"/>
      <c r="R478" s="2"/>
      <c r="S478" s="2"/>
      <c r="T478" s="2"/>
      <c r="U478" s="2"/>
      <c r="V478" s="2"/>
      <c r="W478" s="2"/>
      <c r="X478" s="2"/>
      <c r="Y478" s="2"/>
      <c r="Z478" s="2"/>
      <c r="AA478" s="2"/>
    </row>
    <row r="479" spans="8:27">
      <c r="H479" s="2"/>
      <c r="I479" s="2"/>
      <c r="J479" s="2"/>
      <c r="K479" s="2"/>
      <c r="L479" s="2"/>
      <c r="M479" s="2"/>
      <c r="N479" s="2"/>
      <c r="O479" s="2"/>
      <c r="P479" s="2"/>
      <c r="Q479" s="2"/>
      <c r="R479" s="2"/>
      <c r="S479" s="2"/>
      <c r="T479" s="2"/>
      <c r="U479" s="2"/>
      <c r="V479" s="2"/>
      <c r="W479" s="2"/>
      <c r="X479" s="2"/>
      <c r="Y479" s="2"/>
      <c r="Z479" s="2"/>
      <c r="AA479" s="2"/>
    </row>
    <row r="480" spans="8:27">
      <c r="H480" s="2"/>
      <c r="I480" s="2"/>
      <c r="J480" s="2"/>
      <c r="K480" s="2"/>
      <c r="L480" s="2"/>
      <c r="M480" s="2"/>
      <c r="N480" s="2"/>
      <c r="O480" s="2"/>
      <c r="P480" s="2"/>
      <c r="Q480" s="2"/>
      <c r="R480" s="2"/>
      <c r="S480" s="2"/>
      <c r="T480" s="2"/>
      <c r="U480" s="2"/>
      <c r="V480" s="2"/>
      <c r="W480" s="2"/>
      <c r="X480" s="2"/>
      <c r="Y480" s="2"/>
      <c r="Z480" s="2"/>
      <c r="AA480" s="2"/>
    </row>
    <row r="481" spans="8:27">
      <c r="H481" s="2"/>
      <c r="I481" s="2"/>
      <c r="J481" s="2"/>
      <c r="K481" s="2"/>
      <c r="L481" s="2"/>
      <c r="M481" s="2"/>
      <c r="N481" s="2"/>
      <c r="O481" s="2"/>
      <c r="P481" s="2"/>
      <c r="Q481" s="2"/>
      <c r="R481" s="2"/>
      <c r="S481" s="2"/>
      <c r="T481" s="2"/>
      <c r="U481" s="2"/>
      <c r="V481" s="2"/>
      <c r="W481" s="2"/>
      <c r="X481" s="2"/>
      <c r="Y481" s="2"/>
      <c r="Z481" s="2"/>
      <c r="AA481" s="2"/>
    </row>
    <row r="482" spans="8:27">
      <c r="H482" s="2"/>
      <c r="I482" s="2"/>
      <c r="J482" s="2"/>
      <c r="K482" s="2"/>
      <c r="L482" s="2"/>
      <c r="M482" s="2"/>
      <c r="N482" s="2"/>
      <c r="O482" s="2"/>
      <c r="P482" s="2"/>
      <c r="Q482" s="2"/>
      <c r="R482" s="2"/>
      <c r="S482" s="2"/>
      <c r="T482" s="2"/>
      <c r="U482" s="2"/>
      <c r="V482" s="2"/>
      <c r="W482" s="2"/>
      <c r="X482" s="2"/>
      <c r="Y482" s="2"/>
      <c r="Z482" s="2"/>
      <c r="AA482" s="2"/>
    </row>
    <row r="483" spans="8:27">
      <c r="H483" s="2"/>
      <c r="I483" s="2"/>
      <c r="J483" s="2"/>
      <c r="K483" s="2"/>
      <c r="L483" s="2"/>
      <c r="M483" s="2"/>
      <c r="N483" s="2"/>
      <c r="O483" s="2"/>
      <c r="P483" s="2"/>
      <c r="Q483" s="2"/>
      <c r="R483" s="2"/>
      <c r="S483" s="2"/>
      <c r="T483" s="2"/>
      <c r="U483" s="2"/>
      <c r="V483" s="2"/>
      <c r="W483" s="2"/>
      <c r="X483" s="2"/>
      <c r="Y483" s="2"/>
      <c r="Z483" s="2"/>
      <c r="AA483" s="2"/>
    </row>
    <row r="484" spans="8:27">
      <c r="H484" s="2"/>
      <c r="I484" s="2"/>
      <c r="J484" s="2"/>
      <c r="K484" s="2"/>
      <c r="L484" s="2"/>
      <c r="M484" s="2"/>
      <c r="N484" s="2"/>
      <c r="O484" s="2"/>
      <c r="P484" s="2"/>
      <c r="Q484" s="2"/>
      <c r="R484" s="2"/>
      <c r="S484" s="2"/>
      <c r="T484" s="2"/>
      <c r="U484" s="2"/>
      <c r="V484" s="2"/>
      <c r="W484" s="2"/>
      <c r="X484" s="2"/>
      <c r="Y484" s="2"/>
      <c r="Z484" s="2"/>
      <c r="AA484" s="2"/>
    </row>
    <row r="485" spans="8:27">
      <c r="H485" s="2"/>
      <c r="I485" s="2"/>
      <c r="J485" s="2"/>
      <c r="K485" s="2"/>
      <c r="L485" s="2"/>
      <c r="M485" s="2"/>
      <c r="N485" s="2"/>
      <c r="O485" s="2"/>
      <c r="P485" s="2"/>
      <c r="Q485" s="2"/>
      <c r="R485" s="2"/>
      <c r="S485" s="2"/>
      <c r="T485" s="2"/>
      <c r="U485" s="2"/>
      <c r="V485" s="2"/>
      <c r="W485" s="2"/>
      <c r="X485" s="2"/>
      <c r="Y485" s="2"/>
      <c r="Z485" s="2"/>
      <c r="AA485" s="2"/>
    </row>
    <row r="486" spans="8:27">
      <c r="H486" s="2"/>
      <c r="I486" s="2"/>
      <c r="J486" s="2"/>
      <c r="K486" s="2"/>
      <c r="L486" s="2"/>
      <c r="M486" s="2"/>
      <c r="N486" s="2"/>
      <c r="O486" s="2"/>
      <c r="P486" s="2"/>
      <c r="Q486" s="2"/>
      <c r="R486" s="2"/>
      <c r="S486" s="2"/>
      <c r="T486" s="2"/>
      <c r="U486" s="2"/>
      <c r="V486" s="2"/>
      <c r="W486" s="2"/>
      <c r="X486" s="2"/>
      <c r="Y486" s="2"/>
      <c r="Z486" s="2"/>
      <c r="AA486" s="2"/>
    </row>
    <row r="487" spans="8:27">
      <c r="H487" s="2"/>
      <c r="I487" s="2"/>
      <c r="J487" s="2"/>
      <c r="K487" s="2"/>
      <c r="L487" s="2"/>
      <c r="M487" s="2"/>
      <c r="N487" s="2"/>
      <c r="O487" s="2"/>
      <c r="P487" s="2"/>
      <c r="Q487" s="2"/>
      <c r="R487" s="2"/>
      <c r="S487" s="2"/>
      <c r="T487" s="2"/>
      <c r="U487" s="2"/>
      <c r="V487" s="2"/>
      <c r="W487" s="2"/>
      <c r="X487" s="2"/>
      <c r="Y487" s="2"/>
      <c r="Z487" s="2"/>
      <c r="AA487" s="2"/>
    </row>
    <row r="488" spans="8:27">
      <c r="H488" s="2"/>
      <c r="I488" s="2"/>
      <c r="J488" s="2"/>
      <c r="K488" s="2"/>
      <c r="L488" s="2"/>
      <c r="M488" s="2"/>
      <c r="N488" s="2"/>
      <c r="O488" s="2"/>
      <c r="P488" s="2"/>
      <c r="Q488" s="2"/>
      <c r="R488" s="2"/>
      <c r="S488" s="2"/>
      <c r="T488" s="2"/>
      <c r="U488" s="2"/>
      <c r="V488" s="2"/>
      <c r="W488" s="2"/>
      <c r="X488" s="2"/>
      <c r="Y488" s="2"/>
      <c r="Z488" s="2"/>
      <c r="AA488" s="2"/>
    </row>
    <row r="489" spans="8:27">
      <c r="H489" s="2"/>
      <c r="I489" s="2"/>
      <c r="J489" s="2"/>
      <c r="K489" s="2"/>
      <c r="L489" s="2"/>
      <c r="M489" s="2"/>
      <c r="N489" s="2"/>
      <c r="O489" s="2"/>
      <c r="P489" s="2"/>
      <c r="Q489" s="2"/>
      <c r="R489" s="2"/>
      <c r="S489" s="2"/>
      <c r="T489" s="2"/>
      <c r="U489" s="2"/>
      <c r="V489" s="2"/>
      <c r="W489" s="2"/>
      <c r="X489" s="2"/>
      <c r="Y489" s="2"/>
      <c r="Z489" s="2"/>
      <c r="AA489" s="2"/>
    </row>
    <row r="490" spans="8:27">
      <c r="H490" s="2"/>
      <c r="I490" s="2"/>
      <c r="J490" s="2"/>
      <c r="K490" s="2"/>
      <c r="L490" s="2"/>
      <c r="M490" s="2"/>
      <c r="N490" s="2"/>
      <c r="O490" s="2"/>
      <c r="P490" s="2"/>
      <c r="Q490" s="2"/>
      <c r="R490" s="2"/>
      <c r="S490" s="2"/>
      <c r="T490" s="2"/>
      <c r="U490" s="2"/>
      <c r="V490" s="2"/>
      <c r="W490" s="2"/>
      <c r="X490" s="2"/>
      <c r="Y490" s="2"/>
      <c r="Z490" s="2"/>
      <c r="AA490" s="2"/>
    </row>
    <row r="491" spans="8:27">
      <c r="H491" s="2"/>
      <c r="I491" s="2"/>
      <c r="J491" s="2"/>
      <c r="K491" s="2"/>
      <c r="L491" s="2"/>
      <c r="M491" s="2"/>
      <c r="N491" s="2"/>
      <c r="O491" s="2"/>
      <c r="P491" s="2"/>
      <c r="Q491" s="2"/>
      <c r="R491" s="2"/>
      <c r="S491" s="2"/>
      <c r="T491" s="2"/>
      <c r="U491" s="2"/>
      <c r="V491" s="2"/>
      <c r="W491" s="2"/>
      <c r="X491" s="2"/>
      <c r="Y491" s="2"/>
      <c r="Z491" s="2"/>
      <c r="AA491" s="2"/>
    </row>
    <row r="492" spans="8:27">
      <c r="H492" s="2"/>
      <c r="I492" s="2"/>
      <c r="J492" s="2"/>
      <c r="K492" s="2"/>
      <c r="L492" s="2"/>
      <c r="M492" s="2"/>
      <c r="N492" s="2"/>
      <c r="O492" s="2"/>
      <c r="P492" s="2"/>
      <c r="Q492" s="2"/>
      <c r="R492" s="2"/>
      <c r="S492" s="2"/>
      <c r="T492" s="2"/>
      <c r="U492" s="2"/>
      <c r="V492" s="2"/>
      <c r="W492" s="2"/>
      <c r="X492" s="2"/>
      <c r="Y492" s="2"/>
      <c r="Z492" s="2"/>
      <c r="AA492" s="2"/>
    </row>
    <row r="493" spans="8:27">
      <c r="H493" s="2"/>
      <c r="I493" s="2"/>
      <c r="J493" s="2"/>
      <c r="K493" s="2"/>
      <c r="L493" s="2"/>
      <c r="M493" s="2"/>
      <c r="N493" s="2"/>
      <c r="O493" s="2"/>
      <c r="P493" s="2"/>
      <c r="Q493" s="2"/>
      <c r="R493" s="2"/>
      <c r="S493" s="2"/>
      <c r="T493" s="2"/>
      <c r="U493" s="2"/>
      <c r="V493" s="2"/>
      <c r="W493" s="2"/>
      <c r="X493" s="2"/>
      <c r="Y493" s="2"/>
      <c r="Z493" s="2"/>
      <c r="AA493" s="2"/>
    </row>
    <row r="494" spans="8:27">
      <c r="H494" s="2"/>
      <c r="I494" s="2"/>
      <c r="J494" s="2"/>
      <c r="K494" s="2"/>
      <c r="L494" s="2"/>
      <c r="M494" s="2"/>
      <c r="N494" s="2"/>
      <c r="O494" s="2"/>
      <c r="P494" s="2"/>
      <c r="Q494" s="2"/>
      <c r="R494" s="2"/>
      <c r="S494" s="2"/>
      <c r="T494" s="2"/>
      <c r="U494" s="2"/>
      <c r="V494" s="2"/>
      <c r="W494" s="2"/>
      <c r="X494" s="2"/>
      <c r="Y494" s="2"/>
      <c r="Z494" s="2"/>
      <c r="AA494" s="2"/>
    </row>
    <row r="495" spans="8:27">
      <c r="H495" s="2"/>
      <c r="I495" s="2"/>
      <c r="J495" s="2"/>
      <c r="K495" s="2"/>
      <c r="L495" s="2"/>
      <c r="M495" s="2"/>
      <c r="N495" s="2"/>
      <c r="O495" s="2"/>
      <c r="P495" s="2"/>
      <c r="Q495" s="2"/>
      <c r="R495" s="2"/>
      <c r="S495" s="2"/>
      <c r="T495" s="2"/>
      <c r="U495" s="2"/>
      <c r="V495" s="2"/>
      <c r="W495" s="2"/>
      <c r="X495" s="2"/>
      <c r="Y495" s="2"/>
      <c r="Z495" s="2"/>
      <c r="AA495" s="2"/>
    </row>
    <row r="496" spans="8:27">
      <c r="H496" s="2"/>
      <c r="I496" s="2"/>
      <c r="J496" s="2"/>
      <c r="K496" s="2"/>
      <c r="L496" s="2"/>
      <c r="M496" s="2"/>
      <c r="N496" s="2"/>
      <c r="O496" s="2"/>
      <c r="P496" s="2"/>
      <c r="Q496" s="2"/>
      <c r="R496" s="2"/>
      <c r="S496" s="2"/>
      <c r="T496" s="2"/>
      <c r="U496" s="2"/>
      <c r="V496" s="2"/>
      <c r="W496" s="2"/>
      <c r="X496" s="2"/>
      <c r="Y496" s="2"/>
      <c r="Z496" s="2"/>
      <c r="AA496" s="2"/>
    </row>
    <row r="497" spans="8:27">
      <c r="H497" s="2"/>
      <c r="I497" s="2"/>
      <c r="J497" s="2"/>
      <c r="K497" s="2"/>
      <c r="L497" s="2"/>
      <c r="M497" s="2"/>
      <c r="N497" s="2"/>
      <c r="O497" s="2"/>
      <c r="P497" s="2"/>
      <c r="Q497" s="2"/>
      <c r="R497" s="2"/>
      <c r="S497" s="2"/>
      <c r="T497" s="2"/>
      <c r="U497" s="2"/>
      <c r="V497" s="2"/>
      <c r="W497" s="2"/>
      <c r="X497" s="2"/>
      <c r="Y497" s="2"/>
      <c r="Z497" s="2"/>
      <c r="AA497" s="2"/>
    </row>
    <row r="498" spans="8:27">
      <c r="H498" s="2"/>
      <c r="I498" s="2"/>
      <c r="J498" s="2"/>
      <c r="K498" s="2"/>
      <c r="L498" s="2"/>
      <c r="M498" s="2"/>
      <c r="N498" s="2"/>
      <c r="O498" s="2"/>
      <c r="P498" s="2"/>
      <c r="Q498" s="2"/>
      <c r="R498" s="2"/>
      <c r="S498" s="2"/>
      <c r="T498" s="2"/>
      <c r="U498" s="2"/>
      <c r="V498" s="2"/>
      <c r="W498" s="2"/>
      <c r="X498" s="2"/>
      <c r="Y498" s="2"/>
      <c r="Z498" s="2"/>
      <c r="AA498" s="2"/>
    </row>
    <row r="499" spans="8:27">
      <c r="H499" s="2"/>
      <c r="I499" s="2"/>
      <c r="J499" s="2"/>
      <c r="K499" s="2"/>
      <c r="L499" s="2"/>
      <c r="M499" s="2"/>
      <c r="N499" s="2"/>
      <c r="O499" s="2"/>
      <c r="P499" s="2"/>
      <c r="Q499" s="2"/>
      <c r="R499" s="2"/>
      <c r="S499" s="2"/>
      <c r="T499" s="2"/>
      <c r="U499" s="2"/>
      <c r="V499" s="2"/>
      <c r="W499" s="2"/>
      <c r="X499" s="2"/>
      <c r="Y499" s="2"/>
      <c r="Z499" s="2"/>
      <c r="AA499" s="2"/>
    </row>
    <row r="500" spans="8:27">
      <c r="H500" s="2"/>
      <c r="I500" s="2"/>
      <c r="J500" s="2"/>
      <c r="K500" s="2"/>
      <c r="L500" s="2"/>
      <c r="M500" s="2"/>
      <c r="N500" s="2"/>
      <c r="O500" s="2"/>
      <c r="P500" s="2"/>
      <c r="Q500" s="2"/>
      <c r="R500" s="2"/>
      <c r="S500" s="2"/>
      <c r="T500" s="2"/>
      <c r="U500" s="2"/>
      <c r="V500" s="2"/>
      <c r="W500" s="2"/>
      <c r="X500" s="2"/>
      <c r="Y500" s="2"/>
      <c r="Z500" s="2"/>
      <c r="AA500" s="2"/>
    </row>
    <row r="501" spans="8:27">
      <c r="H501" s="2"/>
      <c r="I501" s="2"/>
      <c r="J501" s="2"/>
      <c r="K501" s="2"/>
      <c r="L501" s="2"/>
      <c r="M501" s="2"/>
      <c r="N501" s="2"/>
      <c r="O501" s="2"/>
      <c r="P501" s="2"/>
      <c r="Q501" s="2"/>
      <c r="R501" s="2"/>
      <c r="S501" s="2"/>
      <c r="T501" s="2"/>
      <c r="U501" s="2"/>
      <c r="V501" s="2"/>
      <c r="W501" s="2"/>
      <c r="X501" s="2"/>
      <c r="Y501" s="2"/>
      <c r="Z501" s="2"/>
      <c r="AA501" s="2"/>
    </row>
    <row r="502" spans="8:27">
      <c r="H502" s="2"/>
      <c r="I502" s="2"/>
      <c r="J502" s="2"/>
      <c r="K502" s="2"/>
      <c r="L502" s="2"/>
      <c r="M502" s="2"/>
      <c r="N502" s="2"/>
      <c r="O502" s="2"/>
      <c r="P502" s="2"/>
      <c r="Q502" s="2"/>
      <c r="R502" s="2"/>
      <c r="S502" s="2"/>
      <c r="T502" s="2"/>
      <c r="U502" s="2"/>
      <c r="V502" s="2"/>
      <c r="W502" s="2"/>
      <c r="X502" s="2"/>
      <c r="Y502" s="2"/>
      <c r="Z502" s="2"/>
      <c r="AA502" s="2"/>
    </row>
    <row r="503" spans="8:27">
      <c r="H503" s="2"/>
      <c r="I503" s="2"/>
      <c r="J503" s="2"/>
      <c r="K503" s="2"/>
      <c r="L503" s="2"/>
      <c r="M503" s="2"/>
      <c r="N503" s="2"/>
      <c r="O503" s="2"/>
      <c r="P503" s="2"/>
      <c r="Q503" s="2"/>
      <c r="R503" s="2"/>
      <c r="S503" s="2"/>
      <c r="T503" s="2"/>
      <c r="U503" s="2"/>
      <c r="V503" s="2"/>
      <c r="W503" s="2"/>
      <c r="X503" s="2"/>
      <c r="Y503" s="2"/>
      <c r="Z503" s="2"/>
      <c r="AA503" s="2"/>
    </row>
    <row r="504" spans="8:27">
      <c r="H504" s="2"/>
      <c r="I504" s="2"/>
      <c r="J504" s="2"/>
      <c r="K504" s="2"/>
      <c r="L504" s="2"/>
      <c r="M504" s="2"/>
      <c r="N504" s="2"/>
      <c r="O504" s="2"/>
      <c r="P504" s="2"/>
      <c r="Q504" s="2"/>
      <c r="R504" s="2"/>
      <c r="S504" s="2"/>
      <c r="T504" s="2"/>
      <c r="U504" s="2"/>
      <c r="V504" s="2"/>
      <c r="W504" s="2"/>
      <c r="X504" s="2"/>
      <c r="Y504" s="2"/>
      <c r="Z504" s="2"/>
      <c r="AA504" s="2"/>
    </row>
    <row r="505" spans="8:27">
      <c r="H505" s="2"/>
      <c r="I505" s="2"/>
      <c r="J505" s="2"/>
      <c r="K505" s="2"/>
      <c r="L505" s="2"/>
      <c r="M505" s="2"/>
      <c r="N505" s="2"/>
      <c r="O505" s="2"/>
      <c r="P505" s="2"/>
      <c r="Q505" s="2"/>
      <c r="R505" s="2"/>
      <c r="S505" s="2"/>
      <c r="T505" s="2"/>
      <c r="U505" s="2"/>
      <c r="V505" s="2"/>
      <c r="W505" s="2"/>
      <c r="X505" s="2"/>
      <c r="Y505" s="2"/>
      <c r="Z505" s="2"/>
      <c r="AA505" s="2"/>
    </row>
    <row r="506" spans="8:27">
      <c r="H506" s="2"/>
      <c r="I506" s="2"/>
      <c r="J506" s="2"/>
      <c r="K506" s="2"/>
      <c r="L506" s="2"/>
      <c r="M506" s="2"/>
      <c r="N506" s="2"/>
      <c r="O506" s="2"/>
      <c r="P506" s="2"/>
      <c r="Q506" s="2"/>
      <c r="R506" s="2"/>
      <c r="S506" s="2"/>
      <c r="T506" s="2"/>
      <c r="U506" s="2"/>
      <c r="V506" s="2"/>
      <c r="W506" s="2"/>
      <c r="X506" s="2"/>
      <c r="Y506" s="2"/>
      <c r="Z506" s="2"/>
      <c r="AA506" s="2"/>
    </row>
    <row r="507" spans="8:27">
      <c r="H507" s="2"/>
      <c r="I507" s="2"/>
      <c r="J507" s="2"/>
      <c r="K507" s="2"/>
      <c r="L507" s="2"/>
      <c r="M507" s="2"/>
      <c r="N507" s="2"/>
      <c r="O507" s="2"/>
      <c r="P507" s="2"/>
      <c r="Q507" s="2"/>
      <c r="R507" s="2"/>
      <c r="S507" s="2"/>
      <c r="T507" s="2"/>
      <c r="U507" s="2"/>
      <c r="V507" s="2"/>
      <c r="W507" s="2"/>
      <c r="X507" s="2"/>
      <c r="Y507" s="2"/>
      <c r="Z507" s="2"/>
      <c r="AA507" s="2"/>
    </row>
    <row r="508" spans="8:27">
      <c r="H508" s="2"/>
      <c r="I508" s="2"/>
      <c r="J508" s="2"/>
      <c r="K508" s="2"/>
      <c r="L508" s="2"/>
      <c r="M508" s="2"/>
      <c r="N508" s="2"/>
      <c r="O508" s="2"/>
      <c r="P508" s="2"/>
      <c r="Q508" s="2"/>
      <c r="R508" s="2"/>
      <c r="S508" s="2"/>
      <c r="T508" s="2"/>
      <c r="U508" s="2"/>
      <c r="V508" s="2"/>
      <c r="W508" s="2"/>
      <c r="X508" s="2"/>
      <c r="Y508" s="2"/>
      <c r="Z508" s="2"/>
      <c r="AA508" s="2"/>
    </row>
    <row r="509" spans="8:27">
      <c r="H509" s="2"/>
      <c r="I509" s="2"/>
      <c r="J509" s="2"/>
      <c r="K509" s="2"/>
      <c r="L509" s="2"/>
      <c r="M509" s="2"/>
      <c r="N509" s="2"/>
      <c r="O509" s="2"/>
      <c r="P509" s="2"/>
      <c r="Q509" s="2"/>
      <c r="R509" s="2"/>
      <c r="S509" s="2"/>
      <c r="T509" s="2"/>
      <c r="U509" s="2"/>
      <c r="V509" s="2"/>
      <c r="W509" s="2"/>
      <c r="X509" s="2"/>
      <c r="Y509" s="2"/>
      <c r="Z509" s="2"/>
      <c r="AA509" s="2"/>
    </row>
  </sheetData>
  <sheetProtection sheet="1" objects="1" scenarios="1" selectLockedCells="1"/>
  <mergeCells count="24">
    <mergeCell ref="B15:G15"/>
    <mergeCell ref="B17:G17"/>
    <mergeCell ref="B21:G21"/>
    <mergeCell ref="B22:G22"/>
    <mergeCell ref="B18:G18"/>
    <mergeCell ref="B19:G19"/>
    <mergeCell ref="B20:E20"/>
    <mergeCell ref="F20:G20"/>
    <mergeCell ref="B16:G16"/>
    <mergeCell ref="B5:G5"/>
    <mergeCell ref="B6:G6"/>
    <mergeCell ref="B7:G7"/>
    <mergeCell ref="B8:G8"/>
    <mergeCell ref="I2:N2"/>
    <mergeCell ref="I3:N3"/>
    <mergeCell ref="B2:G2"/>
    <mergeCell ref="B3:G3"/>
    <mergeCell ref="B4:G4"/>
    <mergeCell ref="B13:G13"/>
    <mergeCell ref="B12:G12"/>
    <mergeCell ref="B11:G11"/>
    <mergeCell ref="B14:G14"/>
    <mergeCell ref="B9:G9"/>
    <mergeCell ref="B10:G10"/>
  </mergeCells>
  <dataValidations count="1">
    <dataValidation type="whole" showInputMessage="1" showErrorMessage="1" errorTitle="Number between 0 and 40320" sqref="B5:G5 B7:G7 B9:G9 B11:G11 B13:G13 B15:G15 B17:G17">
      <formula1>0</formula1>
      <formula2>40320</formula2>
    </dataValidation>
  </dataValidations>
  <pageMargins left="0.75" right="0.75" top="1" bottom="1" header="0.5" footer="0.5"/>
  <pageSetup scale="89"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39997558519241921"/>
    <pageSetUpPr fitToPage="1"/>
  </sheetPr>
  <dimension ref="A1:AF365"/>
  <sheetViews>
    <sheetView topLeftCell="B2" zoomScale="75" zoomScaleNormal="75" workbookViewId="0">
      <selection activeCell="B6" sqref="B6:D6"/>
    </sheetView>
  </sheetViews>
  <sheetFormatPr defaultColWidth="11" defaultRowHeight="15.6"/>
  <cols>
    <col min="1" max="1" width="2.59765625" hidden="1" customWidth="1"/>
    <col min="2" max="2" width="15.59765625" customWidth="1"/>
    <col min="3" max="3" width="20.8984375" customWidth="1"/>
    <col min="4" max="4" width="33.5" customWidth="1"/>
    <col min="5" max="5" width="8.59765625" customWidth="1"/>
    <col min="6" max="6" width="9.5" customWidth="1"/>
    <col min="7" max="7" width="16.5" customWidth="1"/>
    <col min="9" max="9" width="16.8984375" customWidth="1"/>
    <col min="13" max="13" width="11.59765625" customWidth="1"/>
  </cols>
  <sheetData>
    <row r="1" spans="1:32" ht="16.2" hidden="1" thickBot="1">
      <c r="A1" s="2"/>
      <c r="B1" s="2"/>
      <c r="C1" s="2"/>
      <c r="D1" s="2"/>
      <c r="E1" s="2"/>
      <c r="F1" s="2"/>
      <c r="G1" s="2"/>
      <c r="H1" s="2"/>
      <c r="I1" s="2"/>
      <c r="J1" s="2"/>
      <c r="K1" s="2"/>
      <c r="L1" s="2"/>
      <c r="M1" s="2"/>
      <c r="N1" s="2"/>
      <c r="O1" s="2"/>
      <c r="P1" s="2"/>
      <c r="Q1" s="2"/>
      <c r="R1" s="2"/>
      <c r="S1" s="2"/>
      <c r="T1" s="2"/>
      <c r="U1" s="2"/>
      <c r="V1" s="2"/>
      <c r="W1" s="2"/>
      <c r="X1" s="2"/>
      <c r="Y1" s="2"/>
      <c r="Z1" s="2"/>
      <c r="AA1" s="2"/>
      <c r="AB1" s="2"/>
    </row>
    <row r="2" spans="1:32" ht="50.25" customHeight="1">
      <c r="A2" s="2"/>
      <c r="B2" s="262" t="s">
        <v>68</v>
      </c>
      <c r="C2" s="263"/>
      <c r="D2" s="263"/>
      <c r="E2" s="263"/>
      <c r="F2" s="263"/>
      <c r="G2" s="264"/>
      <c r="H2" s="17"/>
      <c r="I2" s="17"/>
      <c r="J2" s="17"/>
      <c r="K2" s="17"/>
      <c r="L2" s="17"/>
      <c r="M2" s="17"/>
      <c r="N2" s="17"/>
      <c r="O2" s="17"/>
      <c r="P2" s="17"/>
      <c r="Q2" s="17"/>
      <c r="R2" s="17"/>
      <c r="S2" s="17"/>
      <c r="T2" s="17"/>
      <c r="U2" s="17"/>
      <c r="V2" s="17"/>
      <c r="W2" s="17"/>
      <c r="X2" s="17"/>
      <c r="Y2" s="17"/>
      <c r="Z2" s="17"/>
      <c r="AA2" s="17"/>
      <c r="AB2" s="17"/>
      <c r="AC2" s="17"/>
      <c r="AD2" s="17"/>
      <c r="AE2" s="17"/>
      <c r="AF2" s="17"/>
    </row>
    <row r="3" spans="1:32" ht="42" customHeight="1">
      <c r="A3" s="2"/>
      <c r="B3" s="265" t="s">
        <v>33</v>
      </c>
      <c r="C3" s="266"/>
      <c r="D3" s="266"/>
      <c r="E3" s="267" t="s">
        <v>87</v>
      </c>
      <c r="F3" s="268"/>
      <c r="G3" s="269"/>
      <c r="H3" s="17"/>
      <c r="I3" s="17"/>
      <c r="J3" s="17"/>
      <c r="K3" s="17"/>
      <c r="L3" s="17"/>
      <c r="M3" s="17"/>
      <c r="N3" s="17"/>
      <c r="O3" s="17"/>
      <c r="P3" s="17"/>
      <c r="Q3" s="17"/>
      <c r="R3" s="17"/>
      <c r="S3" s="17"/>
      <c r="T3" s="17"/>
      <c r="U3" s="17"/>
      <c r="V3" s="17"/>
      <c r="W3" s="17"/>
      <c r="X3" s="17"/>
      <c r="Y3" s="17"/>
      <c r="Z3" s="17"/>
      <c r="AA3" s="17"/>
      <c r="AB3" s="17"/>
      <c r="AC3" s="17"/>
      <c r="AD3" s="17"/>
      <c r="AE3" s="17"/>
      <c r="AF3" s="17"/>
    </row>
    <row r="4" spans="1:32" ht="28.5" customHeight="1">
      <c r="A4" s="2"/>
      <c r="B4" s="260"/>
      <c r="C4" s="261"/>
      <c r="D4" s="261"/>
      <c r="E4" s="258"/>
      <c r="F4" s="258"/>
      <c r="G4" s="259"/>
      <c r="H4" s="17"/>
      <c r="I4" s="17"/>
      <c r="J4" s="17"/>
      <c r="K4" s="17"/>
      <c r="L4" s="17"/>
      <c r="M4" s="17"/>
      <c r="N4" s="17"/>
      <c r="O4" s="17"/>
      <c r="P4" s="17"/>
      <c r="Q4" s="17"/>
      <c r="R4" s="17"/>
      <c r="S4" s="17"/>
      <c r="T4" s="17"/>
      <c r="U4" s="17"/>
      <c r="V4" s="17"/>
      <c r="W4" s="17"/>
      <c r="X4" s="17"/>
      <c r="Y4" s="17"/>
      <c r="Z4" s="17"/>
      <c r="AA4" s="17"/>
      <c r="AB4" s="17"/>
      <c r="AC4" s="17"/>
      <c r="AD4" s="17"/>
      <c r="AE4" s="17"/>
      <c r="AF4" s="17"/>
    </row>
    <row r="5" spans="1:32" ht="24" customHeight="1">
      <c r="A5" s="2"/>
      <c r="B5" s="260"/>
      <c r="C5" s="261"/>
      <c r="D5" s="261"/>
      <c r="E5" s="258"/>
      <c r="F5" s="258"/>
      <c r="G5" s="259"/>
      <c r="H5" s="17"/>
      <c r="I5" s="17"/>
      <c r="J5" s="17"/>
      <c r="K5" s="17"/>
      <c r="L5" s="17"/>
      <c r="M5" s="17"/>
      <c r="N5" s="17"/>
      <c r="O5" s="17"/>
      <c r="P5" s="17"/>
      <c r="Q5" s="17"/>
      <c r="R5" s="17"/>
      <c r="S5" s="17"/>
      <c r="T5" s="17"/>
      <c r="U5" s="17"/>
      <c r="V5" s="17"/>
      <c r="W5" s="17"/>
      <c r="X5" s="17"/>
      <c r="Y5" s="17"/>
      <c r="Z5" s="17"/>
      <c r="AA5" s="17"/>
      <c r="AB5" s="17"/>
      <c r="AC5" s="17"/>
      <c r="AD5" s="17"/>
      <c r="AE5" s="17"/>
      <c r="AF5" s="17"/>
    </row>
    <row r="6" spans="1:32" ht="24" customHeight="1">
      <c r="A6" s="2"/>
      <c r="B6" s="260"/>
      <c r="C6" s="261"/>
      <c r="D6" s="261"/>
      <c r="E6" s="258"/>
      <c r="F6" s="258"/>
      <c r="G6" s="259"/>
      <c r="H6" s="17"/>
      <c r="I6" s="17"/>
      <c r="J6" s="17"/>
      <c r="K6" s="17"/>
      <c r="L6" s="17"/>
      <c r="M6" s="17"/>
      <c r="N6" s="17"/>
      <c r="O6" s="17"/>
      <c r="P6" s="17"/>
      <c r="Q6" s="17"/>
      <c r="R6" s="17"/>
      <c r="S6" s="17"/>
      <c r="T6" s="17"/>
      <c r="U6" s="17"/>
      <c r="V6" s="17"/>
      <c r="W6" s="17"/>
      <c r="X6" s="17"/>
      <c r="Y6" s="17"/>
      <c r="Z6" s="17"/>
      <c r="AA6" s="17"/>
      <c r="AB6" s="17"/>
      <c r="AC6" s="17"/>
      <c r="AD6" s="17"/>
      <c r="AE6" s="17"/>
      <c r="AF6" s="17"/>
    </row>
    <row r="7" spans="1:32" ht="24" customHeight="1">
      <c r="A7" s="2"/>
      <c r="B7" s="270"/>
      <c r="C7" s="271"/>
      <c r="D7" s="272"/>
      <c r="E7" s="273"/>
      <c r="F7" s="274"/>
      <c r="G7" s="275"/>
      <c r="H7" s="17"/>
      <c r="I7" s="17"/>
      <c r="J7" s="17"/>
      <c r="K7" s="17"/>
      <c r="L7" s="17"/>
      <c r="M7" s="17"/>
      <c r="N7" s="17"/>
      <c r="O7" s="17"/>
      <c r="P7" s="17"/>
      <c r="Q7" s="17"/>
      <c r="R7" s="17"/>
      <c r="S7" s="17"/>
      <c r="T7" s="17"/>
      <c r="U7" s="17"/>
      <c r="V7" s="17"/>
      <c r="W7" s="17"/>
      <c r="X7" s="17"/>
      <c r="Y7" s="17"/>
      <c r="Z7" s="17"/>
      <c r="AA7" s="17"/>
      <c r="AB7" s="17"/>
      <c r="AC7" s="17"/>
      <c r="AD7" s="17"/>
      <c r="AE7" s="17"/>
      <c r="AF7" s="17"/>
    </row>
    <row r="8" spans="1:32" ht="24" customHeight="1">
      <c r="A8" s="2"/>
      <c r="B8" s="260"/>
      <c r="C8" s="261"/>
      <c r="D8" s="261"/>
      <c r="E8" s="258"/>
      <c r="F8" s="258"/>
      <c r="G8" s="259"/>
      <c r="H8" s="17"/>
      <c r="I8" s="17"/>
      <c r="J8" s="17"/>
      <c r="K8" s="17"/>
      <c r="L8" s="17"/>
      <c r="M8" s="17"/>
      <c r="N8" s="17"/>
      <c r="O8" s="17"/>
      <c r="P8" s="17"/>
      <c r="Q8" s="17"/>
      <c r="R8" s="17"/>
      <c r="S8" s="17"/>
      <c r="T8" s="17"/>
      <c r="U8" s="17"/>
      <c r="V8" s="17"/>
      <c r="W8" s="17"/>
      <c r="X8" s="17"/>
      <c r="Y8" s="17"/>
      <c r="Z8" s="17"/>
      <c r="AA8" s="17"/>
      <c r="AB8" s="17"/>
      <c r="AC8" s="17"/>
      <c r="AD8" s="17"/>
      <c r="AE8" s="17"/>
      <c r="AF8" s="17"/>
    </row>
    <row r="9" spans="1:32" ht="24" customHeight="1">
      <c r="A9" s="2"/>
      <c r="B9" s="260"/>
      <c r="C9" s="261"/>
      <c r="D9" s="261"/>
      <c r="E9" s="258"/>
      <c r="F9" s="258"/>
      <c r="G9" s="259"/>
      <c r="H9" s="17"/>
      <c r="I9" s="17"/>
      <c r="J9" s="17"/>
      <c r="K9" s="17"/>
      <c r="L9" s="17"/>
      <c r="M9" s="17"/>
      <c r="N9" s="17"/>
      <c r="O9" s="17"/>
      <c r="P9" s="17"/>
      <c r="Q9" s="17"/>
      <c r="R9" s="17"/>
      <c r="S9" s="17"/>
      <c r="T9" s="17"/>
      <c r="U9" s="17"/>
      <c r="V9" s="17"/>
      <c r="W9" s="17"/>
      <c r="X9" s="17"/>
      <c r="Y9" s="17"/>
      <c r="Z9" s="17"/>
      <c r="AA9" s="17"/>
      <c r="AB9" s="17"/>
      <c r="AC9" s="17"/>
      <c r="AD9" s="17"/>
      <c r="AE9" s="17"/>
      <c r="AF9" s="17"/>
    </row>
    <row r="10" spans="1:32" ht="24" customHeight="1">
      <c r="A10" s="2"/>
      <c r="B10" s="260"/>
      <c r="C10" s="261"/>
      <c r="D10" s="261"/>
      <c r="E10" s="258"/>
      <c r="F10" s="258"/>
      <c r="G10" s="259"/>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row>
    <row r="11" spans="1:32" ht="24" customHeight="1">
      <c r="A11" s="2"/>
      <c r="B11" s="260"/>
      <c r="C11" s="261"/>
      <c r="D11" s="261"/>
      <c r="E11" s="258"/>
      <c r="F11" s="258"/>
      <c r="G11" s="259"/>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row>
    <row r="12" spans="1:32" ht="24" customHeight="1">
      <c r="A12" s="2"/>
      <c r="B12" s="276"/>
      <c r="C12" s="261"/>
      <c r="D12" s="261"/>
      <c r="E12" s="258"/>
      <c r="F12" s="258"/>
      <c r="G12" s="259"/>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row>
    <row r="13" spans="1:32" ht="24" customHeight="1">
      <c r="A13" s="2"/>
      <c r="B13" s="276"/>
      <c r="C13" s="261"/>
      <c r="D13" s="261"/>
      <c r="E13" s="258"/>
      <c r="F13" s="258"/>
      <c r="G13" s="259"/>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row>
    <row r="14" spans="1:32" ht="24" customHeight="1">
      <c r="A14" s="2"/>
      <c r="B14" s="276"/>
      <c r="C14" s="261"/>
      <c r="D14" s="261"/>
      <c r="E14" s="258"/>
      <c r="F14" s="258"/>
      <c r="G14" s="259"/>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row>
    <row r="15" spans="1:32" ht="24" customHeight="1">
      <c r="A15" s="2"/>
      <c r="B15" s="276"/>
      <c r="C15" s="261"/>
      <c r="D15" s="261"/>
      <c r="E15" s="258"/>
      <c r="F15" s="258"/>
      <c r="G15" s="259"/>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row>
    <row r="16" spans="1:32" ht="24" customHeight="1">
      <c r="A16" s="2"/>
      <c r="B16" s="276"/>
      <c r="C16" s="261"/>
      <c r="D16" s="261"/>
      <c r="E16" s="258"/>
      <c r="F16" s="258"/>
      <c r="G16" s="259"/>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row>
    <row r="17" spans="1:32" ht="24" customHeight="1">
      <c r="A17" s="2"/>
      <c r="B17" s="276"/>
      <c r="C17" s="261"/>
      <c r="D17" s="261"/>
      <c r="E17" s="258"/>
      <c r="F17" s="258"/>
      <c r="G17" s="259"/>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row>
    <row r="18" spans="1:32" ht="24" customHeight="1">
      <c r="A18" s="2"/>
      <c r="B18" s="276"/>
      <c r="C18" s="261"/>
      <c r="D18" s="261"/>
      <c r="E18" s="258"/>
      <c r="F18" s="258"/>
      <c r="G18" s="259"/>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row>
    <row r="19" spans="1:32" ht="24" customHeight="1">
      <c r="A19" s="2"/>
      <c r="B19" s="276"/>
      <c r="C19" s="261"/>
      <c r="D19" s="261"/>
      <c r="E19" s="258"/>
      <c r="F19" s="258"/>
      <c r="G19" s="259"/>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row>
    <row r="20" spans="1:32" ht="24" customHeight="1">
      <c r="A20" s="2"/>
      <c r="B20" s="276"/>
      <c r="C20" s="261"/>
      <c r="D20" s="261"/>
      <c r="E20" s="258"/>
      <c r="F20" s="258"/>
      <c r="G20" s="259"/>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row>
    <row r="21" spans="1:32" ht="24" customHeight="1">
      <c r="A21" s="2"/>
      <c r="B21" s="276"/>
      <c r="C21" s="261"/>
      <c r="D21" s="261"/>
      <c r="E21" s="258"/>
      <c r="F21" s="258"/>
      <c r="G21" s="259"/>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row>
    <row r="22" spans="1:32" ht="24" customHeight="1">
      <c r="A22" s="2"/>
      <c r="B22" s="276"/>
      <c r="C22" s="261"/>
      <c r="D22" s="261"/>
      <c r="E22" s="258"/>
      <c r="F22" s="258"/>
      <c r="G22" s="259"/>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row>
    <row r="23" spans="1:32" ht="24" customHeight="1">
      <c r="A23" s="2"/>
      <c r="B23" s="276"/>
      <c r="C23" s="261"/>
      <c r="D23" s="261"/>
      <c r="E23" s="258"/>
      <c r="F23" s="258"/>
      <c r="G23" s="259"/>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row>
    <row r="24" spans="1:32" ht="24" customHeight="1">
      <c r="A24" s="2"/>
      <c r="B24" s="276"/>
      <c r="C24" s="261"/>
      <c r="D24" s="261"/>
      <c r="E24" s="258"/>
      <c r="F24" s="258"/>
      <c r="G24" s="259"/>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row>
    <row r="25" spans="1:32" ht="24" customHeight="1">
      <c r="A25" s="2"/>
      <c r="B25" s="276"/>
      <c r="C25" s="261"/>
      <c r="D25" s="261"/>
      <c r="E25" s="258"/>
      <c r="F25" s="258"/>
      <c r="G25" s="259"/>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row>
    <row r="26" spans="1:32" ht="24" customHeight="1">
      <c r="A26" s="2"/>
      <c r="B26" s="276"/>
      <c r="C26" s="261"/>
      <c r="D26" s="261"/>
      <c r="E26" s="258"/>
      <c r="F26" s="258"/>
      <c r="G26" s="259"/>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row>
    <row r="27" spans="1:32" ht="24" customHeight="1">
      <c r="A27" s="2"/>
      <c r="B27" s="276"/>
      <c r="C27" s="261"/>
      <c r="D27" s="261"/>
      <c r="E27" s="258"/>
      <c r="F27" s="258"/>
      <c r="G27" s="259"/>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row>
    <row r="28" spans="1:32" ht="24" customHeight="1">
      <c r="A28" s="2"/>
      <c r="B28" s="276"/>
      <c r="C28" s="261"/>
      <c r="D28" s="261"/>
      <c r="E28" s="258"/>
      <c r="F28" s="258"/>
      <c r="G28" s="259"/>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row>
    <row r="29" spans="1:32" ht="24" customHeight="1">
      <c r="A29" s="2"/>
      <c r="B29" s="276"/>
      <c r="C29" s="261"/>
      <c r="D29" s="261"/>
      <c r="E29" s="258"/>
      <c r="F29" s="258"/>
      <c r="G29" s="259"/>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row>
    <row r="30" spans="1:32" ht="24" customHeight="1">
      <c r="A30" s="2"/>
      <c r="B30" s="276"/>
      <c r="C30" s="261"/>
      <c r="D30" s="261"/>
      <c r="E30" s="258"/>
      <c r="F30" s="258"/>
      <c r="G30" s="259"/>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row>
    <row r="31" spans="1:32" ht="24" customHeight="1">
      <c r="A31" s="2"/>
      <c r="B31" s="276"/>
      <c r="C31" s="261"/>
      <c r="D31" s="261"/>
      <c r="E31" s="258"/>
      <c r="F31" s="258"/>
      <c r="G31" s="259"/>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row>
    <row r="32" spans="1:32" ht="24" customHeight="1">
      <c r="A32" s="2"/>
      <c r="B32" s="276"/>
      <c r="C32" s="261"/>
      <c r="D32" s="261"/>
      <c r="E32" s="258"/>
      <c r="F32" s="258"/>
      <c r="G32" s="259"/>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1:32" ht="24" customHeight="1">
      <c r="A33" s="2"/>
      <c r="B33" s="276"/>
      <c r="C33" s="261"/>
      <c r="D33" s="261"/>
      <c r="E33" s="258"/>
      <c r="F33" s="258"/>
      <c r="G33" s="259"/>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1:32" ht="24" customHeight="1">
      <c r="A34" s="2"/>
      <c r="B34" s="276"/>
      <c r="C34" s="261"/>
      <c r="D34" s="261"/>
      <c r="E34" s="258"/>
      <c r="F34" s="258"/>
      <c r="G34" s="259"/>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1:32" ht="24" customHeight="1">
      <c r="A35" s="2"/>
      <c r="B35" s="276"/>
      <c r="C35" s="261"/>
      <c r="D35" s="261"/>
      <c r="E35" s="258"/>
      <c r="F35" s="258"/>
      <c r="G35" s="259"/>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1:32" ht="24" customHeight="1">
      <c r="A36" s="2"/>
      <c r="B36" s="276"/>
      <c r="C36" s="261"/>
      <c r="D36" s="261"/>
      <c r="E36" s="258"/>
      <c r="F36" s="258"/>
      <c r="G36" s="259"/>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1:32" ht="24" customHeight="1">
      <c r="A37" s="2"/>
      <c r="B37" s="276"/>
      <c r="C37" s="261"/>
      <c r="D37" s="261"/>
      <c r="E37" s="258"/>
      <c r="F37" s="258"/>
      <c r="G37" s="259"/>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1:32" ht="24" customHeight="1">
      <c r="A38" s="2"/>
      <c r="B38" s="276"/>
      <c r="C38" s="261"/>
      <c r="D38" s="261"/>
      <c r="E38" s="258"/>
      <c r="F38" s="258"/>
      <c r="G38" s="259"/>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1:32" ht="24" customHeight="1">
      <c r="A39" s="2"/>
      <c r="B39" s="276"/>
      <c r="C39" s="261"/>
      <c r="D39" s="261"/>
      <c r="E39" s="258"/>
      <c r="F39" s="258"/>
      <c r="G39" s="259"/>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1:32" ht="24" customHeight="1">
      <c r="A40" s="2"/>
      <c r="B40" s="276"/>
      <c r="C40" s="261"/>
      <c r="D40" s="261"/>
      <c r="E40" s="258"/>
      <c r="F40" s="258"/>
      <c r="G40" s="259"/>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1:32" ht="24" customHeight="1">
      <c r="A41" s="2"/>
      <c r="B41" s="276"/>
      <c r="C41" s="261"/>
      <c r="D41" s="261"/>
      <c r="E41" s="258"/>
      <c r="F41" s="258"/>
      <c r="G41" s="259"/>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1:32" ht="24" customHeight="1">
      <c r="A42" s="2"/>
      <c r="B42" s="276"/>
      <c r="C42" s="261"/>
      <c r="D42" s="261"/>
      <c r="E42" s="258"/>
      <c r="F42" s="258"/>
      <c r="G42" s="259"/>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1:32" ht="24" customHeight="1">
      <c r="A43" s="2"/>
      <c r="B43" s="276"/>
      <c r="C43" s="261"/>
      <c r="D43" s="261"/>
      <c r="E43" s="258"/>
      <c r="F43" s="258"/>
      <c r="G43" s="259"/>
      <c r="H43" s="17"/>
      <c r="I43" s="17"/>
      <c r="J43" s="17"/>
      <c r="K43" s="17"/>
      <c r="L43" s="17"/>
      <c r="M43" s="17"/>
      <c r="N43" s="17"/>
      <c r="O43" s="18"/>
      <c r="P43" s="18"/>
      <c r="Q43" s="18"/>
      <c r="R43" s="18"/>
      <c r="S43" s="17"/>
      <c r="T43" s="17"/>
      <c r="U43" s="17"/>
      <c r="V43" s="17"/>
      <c r="W43" s="17"/>
      <c r="X43" s="17"/>
      <c r="Y43" s="17"/>
      <c r="Z43" s="17"/>
      <c r="AA43" s="17"/>
      <c r="AB43" s="17"/>
      <c r="AC43" s="17"/>
      <c r="AD43" s="17"/>
      <c r="AE43" s="17"/>
      <c r="AF43" s="17"/>
    </row>
    <row r="44" spans="1:32" ht="24" customHeight="1">
      <c r="A44" s="2"/>
      <c r="B44" s="276"/>
      <c r="C44" s="261"/>
      <c r="D44" s="261"/>
      <c r="E44" s="258"/>
      <c r="F44" s="258"/>
      <c r="G44" s="259"/>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s="1" customFormat="1" ht="24" customHeight="1">
      <c r="A45" s="9"/>
      <c r="B45" s="276"/>
      <c r="C45" s="261"/>
      <c r="D45" s="261"/>
      <c r="E45" s="258"/>
      <c r="F45" s="258"/>
      <c r="G45" s="259"/>
      <c r="H45" s="17"/>
      <c r="I45" s="17"/>
      <c r="J45" s="17"/>
      <c r="K45" s="17"/>
      <c r="L45" s="17"/>
      <c r="M45" s="17"/>
      <c r="N45" s="17"/>
      <c r="O45" s="17"/>
      <c r="P45" s="17"/>
      <c r="Q45" s="17"/>
      <c r="R45" s="17"/>
      <c r="S45" s="18"/>
      <c r="T45" s="18"/>
      <c r="U45" s="18"/>
      <c r="V45" s="18"/>
      <c r="W45" s="18"/>
      <c r="X45" s="18"/>
      <c r="Y45" s="18"/>
      <c r="Z45" s="18"/>
      <c r="AA45" s="18"/>
      <c r="AB45" s="18"/>
      <c r="AC45" s="18"/>
      <c r="AD45" s="18"/>
      <c r="AE45" s="18"/>
      <c r="AF45" s="18"/>
    </row>
    <row r="46" spans="1:32" ht="24" customHeight="1">
      <c r="A46" s="2"/>
      <c r="B46" s="276"/>
      <c r="C46" s="261"/>
      <c r="D46" s="261"/>
      <c r="E46" s="258"/>
      <c r="F46" s="258"/>
      <c r="G46" s="259"/>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24" customHeight="1">
      <c r="A47" s="2"/>
      <c r="B47" s="276"/>
      <c r="C47" s="261"/>
      <c r="D47" s="261"/>
      <c r="E47" s="258"/>
      <c r="F47" s="258"/>
      <c r="G47" s="259"/>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24" customHeight="1">
      <c r="A48" s="2"/>
      <c r="B48" s="276"/>
      <c r="C48" s="261"/>
      <c r="D48" s="261"/>
      <c r="E48" s="258"/>
      <c r="F48" s="258"/>
      <c r="G48" s="259"/>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1:32" ht="24" customHeight="1">
      <c r="A49" s="2"/>
      <c r="B49" s="276"/>
      <c r="C49" s="261"/>
      <c r="D49" s="261"/>
      <c r="E49" s="258"/>
      <c r="F49" s="258"/>
      <c r="G49" s="259"/>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24" customHeight="1">
      <c r="A50" s="2"/>
      <c r="B50" s="276"/>
      <c r="C50" s="261"/>
      <c r="D50" s="261"/>
      <c r="E50" s="258"/>
      <c r="F50" s="258"/>
      <c r="G50" s="259"/>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1:32" ht="24" customHeight="1">
      <c r="A51" s="2"/>
      <c r="B51" s="276"/>
      <c r="C51" s="261"/>
      <c r="D51" s="261"/>
      <c r="E51" s="258"/>
      <c r="F51" s="258"/>
      <c r="G51" s="259"/>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24" customHeight="1">
      <c r="A52" s="2"/>
      <c r="B52" s="276"/>
      <c r="C52" s="261"/>
      <c r="D52" s="261"/>
      <c r="E52" s="258"/>
      <c r="F52" s="258"/>
      <c r="G52" s="259"/>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24" customHeight="1">
      <c r="A53" s="2"/>
      <c r="B53" s="276"/>
      <c r="C53" s="261"/>
      <c r="D53" s="261"/>
      <c r="E53" s="258"/>
      <c r="F53" s="258"/>
      <c r="G53" s="259"/>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24" customHeight="1">
      <c r="A54" s="2"/>
      <c r="B54" s="276"/>
      <c r="C54" s="261"/>
      <c r="D54" s="261"/>
      <c r="E54" s="258"/>
      <c r="F54" s="258"/>
      <c r="G54" s="259"/>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24" customHeight="1">
      <c r="A55" s="2"/>
      <c r="B55" s="276"/>
      <c r="C55" s="261"/>
      <c r="D55" s="261"/>
      <c r="E55" s="258"/>
      <c r="F55" s="258"/>
      <c r="G55" s="259"/>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24" customHeight="1">
      <c r="A56" s="2"/>
      <c r="B56" s="276"/>
      <c r="C56" s="261"/>
      <c r="D56" s="261"/>
      <c r="E56" s="258"/>
      <c r="F56" s="258"/>
      <c r="G56" s="259"/>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24" customHeight="1">
      <c r="A57" s="2"/>
      <c r="B57" s="276"/>
      <c r="C57" s="261"/>
      <c r="D57" s="261"/>
      <c r="E57" s="258"/>
      <c r="F57" s="258"/>
      <c r="G57" s="259"/>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24" customHeight="1">
      <c r="A58" s="2"/>
      <c r="B58" s="276"/>
      <c r="C58" s="261"/>
      <c r="D58" s="261"/>
      <c r="E58" s="258"/>
      <c r="F58" s="258"/>
      <c r="G58" s="259"/>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24" customHeight="1">
      <c r="A59" s="2"/>
      <c r="B59" s="276"/>
      <c r="C59" s="261"/>
      <c r="D59" s="261"/>
      <c r="E59" s="258"/>
      <c r="F59" s="258"/>
      <c r="G59" s="259"/>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24" customHeight="1">
      <c r="A60" s="2"/>
      <c r="B60" s="276"/>
      <c r="C60" s="261"/>
      <c r="D60" s="261"/>
      <c r="E60" s="258"/>
      <c r="F60" s="258"/>
      <c r="G60" s="259"/>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32.1" customHeight="1">
      <c r="A61" s="2"/>
      <c r="B61" s="286" t="s">
        <v>65</v>
      </c>
      <c r="C61" s="287"/>
      <c r="D61" s="287"/>
      <c r="E61" s="287"/>
      <c r="F61" s="287"/>
      <c r="G61" s="288"/>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25.8" customHeight="1">
      <c r="A62" s="2"/>
      <c r="B62" s="289">
        <f>(SUM(E4:G60))</f>
        <v>0</v>
      </c>
      <c r="C62" s="290"/>
      <c r="D62" s="290"/>
      <c r="E62" s="290"/>
      <c r="F62" s="290"/>
      <c r="G62" s="291"/>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26.25" customHeight="1">
      <c r="A63" s="2"/>
      <c r="B63" s="277" t="s">
        <v>75</v>
      </c>
      <c r="C63" s="278"/>
      <c r="D63" s="279"/>
      <c r="E63" s="280">
        <f>B62/4</f>
        <v>0</v>
      </c>
      <c r="F63" s="281"/>
      <c r="G63" s="282"/>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35.1" customHeight="1">
      <c r="A64" s="2"/>
      <c r="B64" s="201" t="s">
        <v>96</v>
      </c>
      <c r="C64" s="202"/>
      <c r="D64" s="202"/>
      <c r="E64" s="202"/>
      <c r="F64" s="202"/>
      <c r="G64" s="203"/>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30" customHeight="1" thickBot="1">
      <c r="A65" s="2"/>
      <c r="B65" s="283">
        <f>E63*'Work Parameters'!E7</f>
        <v>0</v>
      </c>
      <c r="C65" s="284"/>
      <c r="D65" s="284"/>
      <c r="E65" s="284"/>
      <c r="F65" s="284"/>
      <c r="G65" s="285"/>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c r="A66" s="2"/>
      <c r="B66" s="2"/>
      <c r="C66" s="2"/>
      <c r="D66" s="2"/>
      <c r="E66" s="2"/>
      <c r="F66" s="2"/>
      <c r="G66" s="2"/>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c r="A67" s="2"/>
      <c r="B67" s="2"/>
      <c r="C67" s="2"/>
      <c r="D67" s="2"/>
      <c r="E67" s="2"/>
      <c r="F67" s="2"/>
      <c r="G67" s="2"/>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c r="A68" s="2"/>
      <c r="B68" s="2"/>
      <c r="C68" s="2"/>
      <c r="D68" s="2"/>
      <c r="E68" s="2"/>
      <c r="F68" s="2"/>
      <c r="G68" s="2"/>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c r="A69" s="2"/>
      <c r="B69" s="2"/>
      <c r="C69" s="2"/>
      <c r="D69" s="2"/>
      <c r="E69" s="2"/>
      <c r="F69" s="2"/>
      <c r="G69" s="2"/>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c r="A70" s="2"/>
      <c r="B70" s="2"/>
      <c r="C70" s="2"/>
      <c r="D70" s="2"/>
      <c r="E70" s="2"/>
      <c r="F70" s="2"/>
      <c r="G70" s="2"/>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c r="A71" s="2"/>
      <c r="B71" s="2"/>
      <c r="C71" s="2"/>
      <c r="D71" s="2"/>
      <c r="E71" s="2"/>
      <c r="F71" s="2"/>
      <c r="G71" s="2"/>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c r="A72" s="2"/>
      <c r="B72" s="2"/>
      <c r="C72" s="2"/>
      <c r="D72" s="2"/>
      <c r="E72" s="2"/>
      <c r="F72" s="2"/>
      <c r="G72" s="2"/>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c r="A73" s="2"/>
      <c r="B73" s="2"/>
      <c r="C73" s="2"/>
      <c r="D73" s="2"/>
      <c r="E73" s="2"/>
      <c r="F73" s="2"/>
      <c r="G73" s="2"/>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c r="A74" s="2"/>
      <c r="B74" s="2"/>
      <c r="C74" s="2"/>
      <c r="D74" s="2"/>
      <c r="E74" s="2"/>
      <c r="F74" s="2"/>
      <c r="G74" s="2"/>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c r="A75" s="2"/>
      <c r="B75" s="2"/>
      <c r="C75" s="2"/>
      <c r="D75" s="2"/>
      <c r="E75" s="2"/>
      <c r="F75" s="2"/>
      <c r="G75" s="2"/>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c r="A76" s="2"/>
      <c r="B76" s="2"/>
      <c r="C76" s="2"/>
      <c r="D76" s="2"/>
      <c r="E76" s="2"/>
      <c r="F76" s="2"/>
      <c r="G76" s="2"/>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c r="A77" s="2"/>
      <c r="B77" s="2"/>
      <c r="C77" s="2"/>
      <c r="D77" s="2"/>
      <c r="E77" s="2"/>
      <c r="F77" s="2"/>
      <c r="G77" s="2"/>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c r="A78" s="2"/>
      <c r="B78" s="2"/>
      <c r="C78" s="2"/>
      <c r="D78" s="2"/>
      <c r="E78" s="2"/>
      <c r="F78" s="2"/>
      <c r="G78" s="2"/>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c r="A79" s="2"/>
      <c r="B79" s="2"/>
      <c r="C79" s="2"/>
      <c r="D79" s="2"/>
      <c r="E79" s="2"/>
      <c r="F79" s="2"/>
      <c r="G79" s="2"/>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c r="A80" s="2"/>
      <c r="B80" s="2"/>
      <c r="C80" s="2"/>
      <c r="D80" s="2"/>
      <c r="E80" s="2"/>
      <c r="F80" s="2"/>
      <c r="G80" s="2"/>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c r="A81" s="2"/>
      <c r="B81" s="2"/>
      <c r="C81" s="2"/>
      <c r="D81" s="2"/>
      <c r="E81" s="2"/>
      <c r="F81" s="2"/>
      <c r="G81" s="2"/>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c r="A82" s="2"/>
      <c r="B82" s="2"/>
      <c r="C82" s="2"/>
      <c r="D82" s="2"/>
      <c r="E82" s="2"/>
      <c r="F82" s="2"/>
      <c r="G82" s="2"/>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c r="A83" s="2"/>
      <c r="B83" s="2"/>
      <c r="C83" s="2"/>
      <c r="D83" s="2"/>
      <c r="E83" s="2"/>
      <c r="F83" s="2"/>
      <c r="G83" s="2"/>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c r="A84" s="2"/>
      <c r="B84" s="2"/>
      <c r="C84" s="2"/>
      <c r="D84" s="2"/>
      <c r="E84" s="2"/>
      <c r="F84" s="2"/>
      <c r="G84" s="2"/>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c r="A85" s="2"/>
      <c r="B85" s="2"/>
      <c r="C85" s="2"/>
      <c r="D85" s="2"/>
      <c r="E85" s="2"/>
      <c r="F85" s="2"/>
      <c r="G85" s="2"/>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c r="A86" s="2"/>
      <c r="B86" s="2"/>
      <c r="C86" s="2"/>
      <c r="D86" s="2"/>
      <c r="E86" s="2"/>
      <c r="F86" s="2"/>
      <c r="G86" s="2"/>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c r="A87" s="2"/>
      <c r="B87" s="2"/>
      <c r="C87" s="2"/>
      <c r="D87" s="2"/>
      <c r="E87" s="2"/>
      <c r="F87" s="2"/>
      <c r="G87" s="2"/>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c r="A88" s="2"/>
      <c r="B88" s="2"/>
      <c r="C88" s="2"/>
      <c r="D88" s="2"/>
      <c r="E88" s="2"/>
      <c r="F88" s="2"/>
      <c r="G88" s="2"/>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c r="A89" s="2"/>
      <c r="B89" s="2"/>
      <c r="C89" s="2"/>
      <c r="D89" s="2"/>
      <c r="E89" s="2"/>
      <c r="F89" s="2"/>
      <c r="G89" s="2"/>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c r="A90" s="2"/>
      <c r="B90" s="2"/>
      <c r="C90" s="2"/>
      <c r="D90" s="2"/>
      <c r="E90" s="2"/>
      <c r="F90" s="2"/>
      <c r="G90" s="2"/>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c r="A91" s="2"/>
      <c r="B91" s="2"/>
      <c r="C91" s="2"/>
      <c r="D91" s="2"/>
      <c r="E91" s="2"/>
      <c r="F91" s="2"/>
      <c r="G91" s="2"/>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c r="A92" s="2"/>
      <c r="B92" s="2"/>
      <c r="C92" s="2"/>
      <c r="D92" s="2"/>
      <c r="E92" s="2"/>
      <c r="F92" s="2"/>
      <c r="G92" s="2"/>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c r="A93" s="2"/>
      <c r="B93" s="2"/>
      <c r="C93" s="2"/>
      <c r="D93" s="2"/>
      <c r="E93" s="2"/>
      <c r="F93" s="2"/>
      <c r="G93" s="2"/>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c r="A94" s="2"/>
      <c r="B94" s="2"/>
      <c r="C94" s="2"/>
      <c r="D94" s="2"/>
      <c r="E94" s="2"/>
      <c r="F94" s="2"/>
      <c r="G94" s="2"/>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c r="A95" s="2"/>
      <c r="B95" s="2"/>
      <c r="C95" s="2"/>
      <c r="D95" s="2"/>
      <c r="E95" s="2"/>
      <c r="F95" s="2"/>
      <c r="G95" s="2"/>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c r="A96" s="2"/>
      <c r="B96" s="2"/>
      <c r="C96" s="2"/>
      <c r="D96" s="2"/>
      <c r="E96" s="2"/>
      <c r="F96" s="2"/>
      <c r="G96" s="2"/>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c r="A97" s="2"/>
      <c r="B97" s="2"/>
      <c r="C97" s="2"/>
      <c r="D97" s="2"/>
      <c r="E97" s="2"/>
      <c r="F97" s="2"/>
      <c r="G97" s="2"/>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c r="A98" s="2"/>
      <c r="B98" s="2"/>
      <c r="C98" s="2"/>
      <c r="D98" s="2"/>
      <c r="E98" s="2"/>
      <c r="F98" s="2"/>
      <c r="G98" s="2"/>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c r="A99" s="2"/>
      <c r="B99" s="2"/>
      <c r="C99" s="2"/>
      <c r="D99" s="2"/>
      <c r="E99" s="2"/>
      <c r="F99" s="2"/>
      <c r="G99" s="2"/>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c r="A100" s="2"/>
      <c r="B100" s="2"/>
      <c r="C100" s="2"/>
      <c r="D100" s="2"/>
      <c r="E100" s="2"/>
      <c r="F100" s="2"/>
      <c r="G100" s="2"/>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c r="A101" s="2"/>
      <c r="B101" s="2"/>
      <c r="C101" s="2"/>
      <c r="D101" s="2"/>
      <c r="E101" s="2"/>
      <c r="F101" s="2"/>
      <c r="G101" s="2"/>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1:32">
      <c r="A102" s="2"/>
      <c r="B102" s="2"/>
      <c r="C102" s="2"/>
      <c r="D102" s="2"/>
      <c r="E102" s="2"/>
      <c r="F102" s="2"/>
      <c r="G102" s="2"/>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1:32">
      <c r="A103" s="2"/>
      <c r="B103" s="2"/>
      <c r="C103" s="2"/>
      <c r="D103" s="2"/>
      <c r="E103" s="2"/>
      <c r="F103" s="2"/>
      <c r="G103" s="2"/>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1:32">
      <c r="A104" s="2"/>
      <c r="B104" s="2"/>
      <c r="C104" s="2"/>
      <c r="D104" s="2"/>
      <c r="E104" s="2"/>
      <c r="F104" s="2"/>
      <c r="G104" s="2"/>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1:32">
      <c r="A105" s="2"/>
      <c r="B105" s="2"/>
      <c r="C105" s="2"/>
      <c r="D105" s="2"/>
      <c r="E105" s="2"/>
      <c r="F105" s="2"/>
      <c r="G105" s="2"/>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1:32">
      <c r="A106" s="2"/>
      <c r="B106" s="2"/>
      <c r="C106" s="2"/>
      <c r="D106" s="2"/>
      <c r="E106" s="2"/>
      <c r="F106" s="2"/>
      <c r="G106" s="2"/>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1:32">
      <c r="A107" s="2"/>
      <c r="B107" s="2"/>
      <c r="C107" s="2"/>
      <c r="D107" s="2"/>
      <c r="E107" s="2"/>
      <c r="F107" s="2"/>
      <c r="G107" s="2"/>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1:32">
      <c r="A108" s="2"/>
      <c r="B108" s="2"/>
      <c r="C108" s="2"/>
      <c r="D108" s="2"/>
      <c r="E108" s="2"/>
      <c r="F108" s="2"/>
      <c r="G108" s="2"/>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1:32">
      <c r="A109" s="2"/>
      <c r="B109" s="2"/>
      <c r="C109" s="2"/>
      <c r="D109" s="2"/>
      <c r="E109" s="2"/>
      <c r="F109" s="2"/>
      <c r="G109" s="2"/>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1:32">
      <c r="A110" s="2"/>
      <c r="B110" s="2"/>
      <c r="C110" s="2"/>
      <c r="D110" s="2"/>
      <c r="E110" s="2"/>
      <c r="F110" s="2"/>
      <c r="G110" s="2"/>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1:32">
      <c r="A111" s="2"/>
      <c r="B111" s="2"/>
      <c r="C111" s="2"/>
      <c r="D111" s="2"/>
      <c r="E111" s="2"/>
      <c r="F111" s="2"/>
      <c r="G111" s="2"/>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1:32">
      <c r="A112" s="2"/>
      <c r="B112" s="2"/>
      <c r="C112" s="2"/>
      <c r="D112" s="2"/>
      <c r="E112" s="2"/>
      <c r="F112" s="2"/>
      <c r="G112" s="2"/>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1:32">
      <c r="A113" s="2"/>
      <c r="B113" s="2"/>
      <c r="C113" s="2"/>
      <c r="D113" s="2"/>
      <c r="E113" s="2"/>
      <c r="F113" s="2"/>
      <c r="G113" s="2"/>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1:32">
      <c r="A114" s="2"/>
      <c r="B114" s="2"/>
      <c r="C114" s="2"/>
      <c r="D114" s="2"/>
      <c r="E114" s="2"/>
      <c r="F114" s="2"/>
      <c r="G114" s="2"/>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1:32">
      <c r="A115" s="2"/>
      <c r="B115" s="2"/>
      <c r="C115" s="2"/>
      <c r="D115" s="2"/>
      <c r="E115" s="2"/>
      <c r="F115" s="2"/>
      <c r="G115" s="2"/>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1:32">
      <c r="A116" s="2"/>
      <c r="B116" s="2"/>
      <c r="C116" s="2"/>
      <c r="D116" s="2"/>
      <c r="E116" s="2"/>
      <c r="F116" s="2"/>
      <c r="G116" s="2"/>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1:32">
      <c r="A117" s="2"/>
      <c r="B117" s="2"/>
      <c r="C117" s="2"/>
      <c r="D117" s="2"/>
      <c r="E117" s="2"/>
      <c r="F117" s="2"/>
      <c r="G117" s="2"/>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1:32">
      <c r="A118" s="2"/>
      <c r="B118" s="2"/>
      <c r="C118" s="2"/>
      <c r="D118" s="2"/>
      <c r="E118" s="2"/>
      <c r="F118" s="2"/>
      <c r="G118" s="2"/>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1:32">
      <c r="A119" s="2"/>
      <c r="B119" s="2"/>
      <c r="C119" s="2"/>
      <c r="D119" s="2"/>
      <c r="E119" s="2"/>
      <c r="F119" s="2"/>
      <c r="G119" s="2"/>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1:32">
      <c r="A120" s="2"/>
      <c r="B120" s="2"/>
      <c r="C120" s="2"/>
      <c r="D120" s="2"/>
      <c r="E120" s="2"/>
      <c r="F120" s="2"/>
      <c r="G120" s="2"/>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1:32">
      <c r="A121" s="2"/>
      <c r="B121" s="2"/>
      <c r="C121" s="2"/>
      <c r="D121" s="2"/>
      <c r="E121" s="2"/>
      <c r="F121" s="2"/>
      <c r="G121" s="2"/>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1:32">
      <c r="A122" s="2"/>
      <c r="B122" s="2"/>
      <c r="C122" s="2"/>
      <c r="D122" s="2"/>
      <c r="E122" s="2"/>
      <c r="F122" s="2"/>
      <c r="G122" s="2"/>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1:32">
      <c r="A123" s="2"/>
      <c r="B123" s="2"/>
      <c r="C123" s="2"/>
      <c r="D123" s="2"/>
      <c r="E123" s="2"/>
      <c r="F123" s="2"/>
      <c r="G123" s="2"/>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1:32">
      <c r="A124" s="2"/>
      <c r="B124" s="2"/>
      <c r="C124" s="2"/>
      <c r="D124" s="2"/>
      <c r="E124" s="2"/>
      <c r="F124" s="2"/>
      <c r="G124" s="2"/>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1:32">
      <c r="A125" s="2"/>
      <c r="B125" s="2"/>
      <c r="C125" s="2"/>
      <c r="D125" s="2"/>
      <c r="E125" s="2"/>
      <c r="F125" s="2"/>
      <c r="G125" s="2"/>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1:32">
      <c r="A126" s="2"/>
      <c r="B126" s="2"/>
      <c r="C126" s="2"/>
      <c r="D126" s="2"/>
      <c r="E126" s="2"/>
      <c r="F126" s="2"/>
      <c r="G126" s="2"/>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1:32">
      <c r="A127" s="2"/>
      <c r="B127" s="2"/>
      <c r="C127" s="2"/>
      <c r="D127" s="2"/>
      <c r="E127" s="2"/>
      <c r="F127" s="2"/>
      <c r="G127" s="2"/>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1:32">
      <c r="A128" s="2"/>
      <c r="B128" s="2"/>
      <c r="C128" s="2"/>
      <c r="D128" s="2"/>
      <c r="E128" s="2"/>
      <c r="F128" s="2"/>
      <c r="G128" s="2"/>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1:32">
      <c r="A129" s="2"/>
      <c r="B129" s="2"/>
      <c r="C129" s="2"/>
      <c r="D129" s="2"/>
      <c r="E129" s="2"/>
      <c r="F129" s="2"/>
      <c r="G129" s="2"/>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1:32">
      <c r="A130" s="2"/>
      <c r="B130" s="2"/>
      <c r="C130" s="2"/>
      <c r="D130" s="2"/>
      <c r="E130" s="2"/>
      <c r="F130" s="2"/>
      <c r="G130" s="2"/>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1:32">
      <c r="A131" s="2"/>
      <c r="B131" s="2"/>
      <c r="C131" s="2"/>
      <c r="D131" s="2"/>
      <c r="E131" s="2"/>
      <c r="F131" s="2"/>
      <c r="G131" s="2"/>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1:32">
      <c r="A132" s="2"/>
      <c r="B132" s="2"/>
      <c r="C132" s="2"/>
      <c r="D132" s="2"/>
      <c r="E132" s="2"/>
      <c r="F132" s="2"/>
      <c r="G132" s="2"/>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1:32">
      <c r="A133" s="2"/>
      <c r="B133" s="2"/>
      <c r="C133" s="2"/>
      <c r="D133" s="2"/>
      <c r="E133" s="2"/>
      <c r="F133" s="2"/>
      <c r="G133" s="2"/>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1:32">
      <c r="A134" s="2"/>
      <c r="B134" s="2"/>
      <c r="C134" s="2"/>
      <c r="D134" s="2"/>
      <c r="E134" s="2"/>
      <c r="F134" s="2"/>
      <c r="G134" s="2"/>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1:32">
      <c r="A135" s="2"/>
      <c r="B135" s="2"/>
      <c r="C135" s="2"/>
      <c r="D135" s="2"/>
      <c r="E135" s="2"/>
      <c r="F135" s="2"/>
      <c r="G135" s="2"/>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1:32">
      <c r="A136" s="2"/>
      <c r="B136" s="2"/>
      <c r="C136" s="2"/>
      <c r="D136" s="2"/>
      <c r="E136" s="2"/>
      <c r="F136" s="2"/>
      <c r="G136" s="2"/>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1:32">
      <c r="A137" s="2"/>
      <c r="B137" s="2"/>
      <c r="C137" s="2"/>
      <c r="D137" s="2"/>
      <c r="E137" s="2"/>
      <c r="F137" s="2"/>
      <c r="G137" s="2"/>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1:32">
      <c r="A138" s="2"/>
      <c r="B138" s="2"/>
      <c r="C138" s="2"/>
      <c r="D138" s="2"/>
      <c r="E138" s="2"/>
      <c r="F138" s="2"/>
      <c r="G138" s="2"/>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1:32">
      <c r="A139" s="2"/>
      <c r="B139" s="2"/>
      <c r="C139" s="2"/>
      <c r="D139" s="2"/>
      <c r="E139" s="2"/>
      <c r="F139" s="2"/>
      <c r="G139" s="2"/>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1:32">
      <c r="A140" s="2"/>
      <c r="B140" s="2"/>
      <c r="C140" s="2"/>
      <c r="D140" s="2"/>
      <c r="E140" s="2"/>
      <c r="F140" s="2"/>
      <c r="G140" s="2"/>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1:32">
      <c r="A141" s="2"/>
      <c r="B141" s="2"/>
      <c r="C141" s="2"/>
      <c r="D141" s="2"/>
      <c r="E141" s="2"/>
      <c r="F141" s="2"/>
      <c r="G141" s="2"/>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1:32">
      <c r="A142" s="2"/>
      <c r="B142" s="2"/>
      <c r="C142" s="2"/>
      <c r="D142" s="2"/>
      <c r="E142" s="2"/>
      <c r="F142" s="2"/>
      <c r="G142" s="2"/>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1:32">
      <c r="A143" s="2"/>
      <c r="B143" s="2"/>
      <c r="C143" s="2"/>
      <c r="D143" s="2"/>
      <c r="E143" s="2"/>
      <c r="F143" s="2"/>
      <c r="G143" s="2"/>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1:32">
      <c r="A144" s="2"/>
      <c r="B144" s="2"/>
      <c r="C144" s="2"/>
      <c r="D144" s="2"/>
      <c r="E144" s="2"/>
      <c r="F144" s="2"/>
      <c r="G144" s="2"/>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1:32">
      <c r="A145" s="2"/>
      <c r="B145" s="2"/>
      <c r="C145" s="2"/>
      <c r="D145" s="2"/>
      <c r="E145" s="2"/>
      <c r="F145" s="2"/>
      <c r="G145" s="2"/>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1:32">
      <c r="A146" s="2"/>
      <c r="B146" s="2"/>
      <c r="C146" s="2"/>
      <c r="D146" s="2"/>
      <c r="E146" s="2"/>
      <c r="F146" s="2"/>
      <c r="G146" s="2"/>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1:32">
      <c r="A147" s="2"/>
      <c r="B147" s="2"/>
      <c r="C147" s="2"/>
      <c r="D147" s="2"/>
      <c r="E147" s="2"/>
      <c r="F147" s="2"/>
      <c r="G147" s="2"/>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1:32">
      <c r="A148" s="2"/>
      <c r="B148" s="2"/>
      <c r="C148" s="2"/>
      <c r="D148" s="2"/>
      <c r="E148" s="2"/>
      <c r="F148" s="2"/>
      <c r="G148" s="2"/>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1:32">
      <c r="A149" s="2"/>
      <c r="B149" s="2"/>
      <c r="C149" s="2"/>
      <c r="D149" s="2"/>
      <c r="E149" s="2"/>
      <c r="F149" s="2"/>
      <c r="G149" s="2"/>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1:32">
      <c r="A150" s="2"/>
      <c r="B150" s="2"/>
      <c r="C150" s="2"/>
      <c r="D150" s="2"/>
      <c r="E150" s="2"/>
      <c r="F150" s="2"/>
      <c r="G150" s="2"/>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1:32">
      <c r="A151" s="2"/>
      <c r="B151" s="2"/>
      <c r="C151" s="2"/>
      <c r="D151" s="2"/>
      <c r="E151" s="2"/>
      <c r="F151" s="2"/>
      <c r="G151" s="2"/>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1:32">
      <c r="A152" s="2"/>
      <c r="B152" s="2"/>
      <c r="C152" s="2"/>
      <c r="D152" s="2"/>
      <c r="E152" s="2"/>
      <c r="F152" s="2"/>
      <c r="G152" s="2"/>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1:32">
      <c r="A153" s="2"/>
      <c r="B153" s="2"/>
      <c r="C153" s="2"/>
      <c r="D153" s="2"/>
      <c r="E153" s="2"/>
      <c r="F153" s="2"/>
      <c r="G153" s="2"/>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1:32">
      <c r="A154" s="2"/>
      <c r="B154" s="2"/>
      <c r="C154" s="2"/>
      <c r="D154" s="2"/>
      <c r="E154" s="2"/>
      <c r="F154" s="2"/>
      <c r="G154" s="2"/>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1:32">
      <c r="A155" s="2"/>
      <c r="B155" s="2"/>
      <c r="C155" s="2"/>
      <c r="D155" s="2"/>
      <c r="E155" s="2"/>
      <c r="F155" s="2"/>
      <c r="G155" s="2"/>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1:32">
      <c r="A156" s="2"/>
      <c r="B156" s="2"/>
      <c r="C156" s="2"/>
      <c r="D156" s="2"/>
      <c r="E156" s="2"/>
      <c r="F156" s="2"/>
      <c r="G156" s="2"/>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1:32">
      <c r="A157" s="2"/>
      <c r="B157" s="2"/>
      <c r="C157" s="2"/>
      <c r="D157" s="2"/>
      <c r="E157" s="2"/>
      <c r="F157" s="2"/>
      <c r="G157" s="2"/>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1:32">
      <c r="A158" s="2"/>
      <c r="B158" s="2"/>
      <c r="C158" s="2"/>
      <c r="D158" s="2"/>
      <c r="E158" s="2"/>
      <c r="F158" s="2"/>
      <c r="G158" s="2"/>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1:32">
      <c r="A159" s="2"/>
      <c r="B159" s="2"/>
      <c r="C159" s="2"/>
      <c r="D159" s="2"/>
      <c r="E159" s="2"/>
      <c r="F159" s="2"/>
      <c r="G159" s="2"/>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1:32">
      <c r="A160" s="2"/>
      <c r="B160" s="2"/>
      <c r="C160" s="2"/>
      <c r="D160" s="2"/>
      <c r="E160" s="2"/>
      <c r="F160" s="2"/>
      <c r="G160" s="2"/>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1:32">
      <c r="A161" s="2"/>
      <c r="B161" s="2"/>
      <c r="C161" s="2"/>
      <c r="D161" s="2"/>
      <c r="E161" s="2"/>
      <c r="F161" s="2"/>
      <c r="G161" s="2"/>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1:32">
      <c r="A162" s="2"/>
      <c r="B162" s="2"/>
      <c r="C162" s="2"/>
      <c r="D162" s="2"/>
      <c r="E162" s="2"/>
      <c r="F162" s="2"/>
      <c r="G162" s="2"/>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1:32">
      <c r="A163" s="2"/>
      <c r="B163" s="2"/>
      <c r="C163" s="2"/>
      <c r="D163" s="2"/>
      <c r="E163" s="2"/>
      <c r="F163" s="2"/>
      <c r="G163" s="2"/>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1:32">
      <c r="A164" s="2"/>
      <c r="B164" s="2"/>
      <c r="C164" s="2"/>
      <c r="D164" s="2"/>
      <c r="E164" s="2"/>
      <c r="F164" s="2"/>
      <c r="G164" s="2"/>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1:32">
      <c r="A165" s="2"/>
      <c r="B165" s="2"/>
      <c r="C165" s="2"/>
      <c r="D165" s="2"/>
      <c r="E165" s="2"/>
      <c r="F165" s="2"/>
      <c r="G165" s="2"/>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1:32">
      <c r="A166" s="2"/>
      <c r="B166" s="2"/>
      <c r="C166" s="2"/>
      <c r="D166" s="2"/>
      <c r="E166" s="2"/>
      <c r="F166" s="2"/>
      <c r="G166" s="2"/>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1:32">
      <c r="A167" s="2"/>
      <c r="B167" s="2"/>
      <c r="C167" s="2"/>
      <c r="D167" s="2"/>
      <c r="E167" s="2"/>
      <c r="F167" s="2"/>
      <c r="G167" s="2"/>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1:32">
      <c r="A168" s="2"/>
      <c r="B168" s="2"/>
      <c r="C168" s="2"/>
      <c r="D168" s="2"/>
      <c r="E168" s="2"/>
      <c r="F168" s="2"/>
      <c r="G168" s="2"/>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1:32">
      <c r="A169" s="2"/>
      <c r="B169" s="2"/>
      <c r="C169" s="2"/>
      <c r="D169" s="2"/>
      <c r="E169" s="2"/>
      <c r="F169" s="2"/>
      <c r="G169" s="2"/>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1:32">
      <c r="A170" s="2"/>
      <c r="B170" s="2"/>
      <c r="C170" s="2"/>
      <c r="D170" s="2"/>
      <c r="E170" s="2"/>
      <c r="F170" s="2"/>
      <c r="G170" s="2"/>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1:32">
      <c r="A171" s="2"/>
      <c r="B171" s="2"/>
      <c r="C171" s="2"/>
      <c r="D171" s="2"/>
      <c r="E171" s="2"/>
      <c r="F171" s="2"/>
      <c r="G171" s="2"/>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1:32">
      <c r="A172" s="2"/>
      <c r="B172" s="2"/>
      <c r="C172" s="2"/>
      <c r="D172" s="2"/>
      <c r="E172" s="2"/>
      <c r="F172" s="2"/>
      <c r="G172" s="2"/>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1:32">
      <c r="A173" s="2"/>
      <c r="B173" s="2"/>
      <c r="C173" s="2"/>
      <c r="D173" s="2"/>
      <c r="E173" s="2"/>
      <c r="F173" s="2"/>
      <c r="G173" s="2"/>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1:32">
      <c r="A174" s="2"/>
      <c r="B174" s="2"/>
      <c r="C174" s="2"/>
      <c r="D174" s="2"/>
      <c r="E174" s="2"/>
      <c r="F174" s="2"/>
      <c r="G174" s="2"/>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1:32">
      <c r="A175" s="2"/>
      <c r="B175" s="2"/>
      <c r="C175" s="2"/>
      <c r="D175" s="2"/>
      <c r="E175" s="2"/>
      <c r="F175" s="2"/>
      <c r="G175" s="2"/>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1:32">
      <c r="A176" s="2"/>
      <c r="B176" s="2"/>
      <c r="C176" s="2"/>
      <c r="D176" s="2"/>
      <c r="E176" s="2"/>
      <c r="F176" s="2"/>
      <c r="G176" s="2"/>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1:32">
      <c r="A177" s="2"/>
      <c r="B177" s="2"/>
      <c r="C177" s="2"/>
      <c r="D177" s="2"/>
      <c r="E177" s="2"/>
      <c r="F177" s="2"/>
      <c r="G177" s="2"/>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1:32">
      <c r="A178" s="2"/>
      <c r="B178" s="2"/>
      <c r="C178" s="2"/>
      <c r="D178" s="2"/>
      <c r="E178" s="2"/>
      <c r="F178" s="2"/>
      <c r="G178" s="2"/>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1:32">
      <c r="A179" s="2"/>
      <c r="B179" s="2"/>
      <c r="C179" s="2"/>
      <c r="D179" s="2"/>
      <c r="E179" s="2"/>
      <c r="F179" s="2"/>
      <c r="G179" s="2"/>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1:32">
      <c r="A180" s="2"/>
      <c r="B180" s="2"/>
      <c r="C180" s="2"/>
      <c r="D180" s="2"/>
      <c r="E180" s="2"/>
      <c r="F180" s="2"/>
      <c r="G180" s="2"/>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1:32">
      <c r="A181" s="2"/>
      <c r="B181" s="2"/>
      <c r="C181" s="2"/>
      <c r="D181" s="2"/>
      <c r="E181" s="2"/>
      <c r="F181" s="2"/>
      <c r="G181" s="2"/>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1:32">
      <c r="A182" s="2"/>
      <c r="B182" s="2"/>
      <c r="C182" s="2"/>
      <c r="D182" s="2"/>
      <c r="E182" s="2"/>
      <c r="F182" s="2"/>
      <c r="G182" s="2"/>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1:32">
      <c r="A183" s="2"/>
      <c r="B183" s="2"/>
      <c r="C183" s="2"/>
      <c r="D183" s="2"/>
      <c r="E183" s="2"/>
      <c r="F183" s="2"/>
      <c r="G183" s="2"/>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1:32">
      <c r="A184" s="2"/>
      <c r="B184" s="2"/>
      <c r="C184" s="2"/>
      <c r="D184" s="2"/>
      <c r="E184" s="2"/>
      <c r="F184" s="2"/>
      <c r="G184" s="2"/>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1:32">
      <c r="A185" s="2"/>
      <c r="B185" s="2"/>
      <c r="C185" s="2"/>
      <c r="D185" s="2"/>
      <c r="E185" s="2"/>
      <c r="F185" s="2"/>
      <c r="G185" s="2"/>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1:32">
      <c r="A186" s="2"/>
      <c r="B186" s="2"/>
      <c r="C186" s="2"/>
      <c r="D186" s="2"/>
      <c r="E186" s="2"/>
      <c r="F186" s="2"/>
      <c r="G186" s="2"/>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1:32">
      <c r="A187" s="2"/>
      <c r="B187" s="2"/>
      <c r="C187" s="2"/>
      <c r="D187" s="2"/>
      <c r="E187" s="2"/>
      <c r="F187" s="2"/>
      <c r="G187" s="2"/>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1:32">
      <c r="A188" s="2"/>
      <c r="B188" s="2"/>
      <c r="C188" s="2"/>
      <c r="D188" s="2"/>
      <c r="E188" s="2"/>
      <c r="F188" s="2"/>
      <c r="G188" s="2"/>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1:32">
      <c r="A189" s="2"/>
      <c r="B189" s="2"/>
      <c r="C189" s="2"/>
      <c r="D189" s="2"/>
      <c r="E189" s="2"/>
      <c r="F189" s="2"/>
      <c r="G189" s="2"/>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1:32">
      <c r="A190" s="2"/>
      <c r="B190" s="2"/>
      <c r="C190" s="2"/>
      <c r="D190" s="2"/>
      <c r="E190" s="2"/>
      <c r="F190" s="2"/>
      <c r="G190" s="2"/>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1:32">
      <c r="A191" s="2"/>
      <c r="B191" s="2"/>
      <c r="C191" s="2"/>
      <c r="D191" s="2"/>
      <c r="E191" s="2"/>
      <c r="F191" s="2"/>
      <c r="G191" s="2"/>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1:32">
      <c r="A192" s="2"/>
      <c r="B192" s="2"/>
      <c r="C192" s="2"/>
      <c r="D192" s="2"/>
      <c r="E192" s="2"/>
      <c r="F192" s="2"/>
      <c r="G192" s="2"/>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1:32">
      <c r="A193" s="2"/>
      <c r="B193" s="2"/>
      <c r="C193" s="2"/>
      <c r="D193" s="2"/>
      <c r="E193" s="2"/>
      <c r="F193" s="2"/>
      <c r="G193" s="2"/>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1:32">
      <c r="A194" s="2"/>
      <c r="B194" s="2"/>
      <c r="C194" s="2"/>
      <c r="D194" s="2"/>
      <c r="E194" s="2"/>
      <c r="F194" s="2"/>
      <c r="G194" s="2"/>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1:32">
      <c r="A195" s="2"/>
      <c r="B195" s="2"/>
      <c r="C195" s="2"/>
      <c r="D195" s="2"/>
      <c r="E195" s="2"/>
      <c r="F195" s="2"/>
      <c r="G195" s="2"/>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1:32">
      <c r="A196" s="2"/>
      <c r="B196" s="2"/>
      <c r="C196" s="2"/>
      <c r="D196" s="2"/>
      <c r="E196" s="2"/>
      <c r="F196" s="2"/>
      <c r="G196" s="2"/>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1:32">
      <c r="A197" s="2"/>
      <c r="B197" s="2"/>
      <c r="C197" s="2"/>
      <c r="D197" s="2"/>
      <c r="E197" s="2"/>
      <c r="F197" s="2"/>
      <c r="G197" s="2"/>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1:32">
      <c r="A198" s="2"/>
      <c r="B198" s="2"/>
      <c r="C198" s="2"/>
      <c r="D198" s="2"/>
      <c r="E198" s="2"/>
      <c r="F198" s="2"/>
      <c r="G198" s="2"/>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1:32">
      <c r="A199" s="2"/>
      <c r="B199" s="2"/>
      <c r="C199" s="2"/>
      <c r="D199" s="2"/>
      <c r="E199" s="2"/>
      <c r="F199" s="2"/>
      <c r="G199" s="2"/>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1:32">
      <c r="A200" s="2"/>
      <c r="B200" s="2"/>
      <c r="C200" s="2"/>
      <c r="D200" s="2"/>
      <c r="E200" s="2"/>
      <c r="F200" s="2"/>
      <c r="G200" s="2"/>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1:32">
      <c r="A201" s="2"/>
      <c r="B201" s="2"/>
      <c r="C201" s="2"/>
      <c r="D201" s="2"/>
      <c r="E201" s="2"/>
      <c r="F201" s="2"/>
      <c r="G201" s="2"/>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1:32">
      <c r="A202" s="2"/>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1:32">
      <c r="A203" s="2"/>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1:32">
      <c r="A204" s="2"/>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1:32">
      <c r="A205" s="2"/>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1:32">
      <c r="A206" s="2"/>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1:32">
      <c r="A207" s="2"/>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1:32">
      <c r="A208" s="2"/>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1:32">
      <c r="A209" s="2"/>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1:32">
      <c r="A210" s="2"/>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1:32">
      <c r="A211" s="2"/>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1:32">
      <c r="A212" s="2"/>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1:32">
      <c r="A213" s="2"/>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1:32">
      <c r="A214" s="2"/>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1:32">
      <c r="A215" s="2"/>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1:32">
      <c r="A216" s="2"/>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1:32">
      <c r="A217" s="2"/>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1:32">
      <c r="A218" s="2"/>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1:32">
      <c r="A219" s="2"/>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1:32">
      <c r="A220" s="2"/>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1:32">
      <c r="A221" s="2"/>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1:32">
      <c r="A222" s="2"/>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1:32">
      <c r="A223" s="2"/>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1:32">
      <c r="A224" s="2"/>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1:32">
      <c r="A225" s="2"/>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1:32">
      <c r="A226" s="2"/>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1:32">
      <c r="A227" s="2"/>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1:32">
      <c r="A228" s="2"/>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1:32">
      <c r="A229" s="2"/>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1:32">
      <c r="A230" s="2"/>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1:32">
      <c r="A231" s="2"/>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1:32">
      <c r="A232" s="2"/>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1:32">
      <c r="A233" s="2"/>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1:32">
      <c r="A234" s="2"/>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1:32">
      <c r="A235" s="2"/>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1:32">
      <c r="A236" s="2"/>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1:32">
      <c r="A237" s="2"/>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1:32">
      <c r="A238" s="2"/>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1:32">
      <c r="A239" s="2"/>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1:32">
      <c r="A240" s="2"/>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1:32">
      <c r="A241" s="2"/>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1:32">
      <c r="A242" s="2"/>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1:32">
      <c r="A243" s="2"/>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1:32">
      <c r="A244" s="2"/>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1:32">
      <c r="A245" s="2"/>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1:32">
      <c r="A246" s="2"/>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1:32">
      <c r="A247" s="2"/>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1:32">
      <c r="A248" s="2"/>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1:32">
      <c r="A249" s="2"/>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1:32">
      <c r="A250" s="2"/>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1:32">
      <c r="A251" s="2"/>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1:32">
      <c r="A252" s="2"/>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1:32">
      <c r="A253" s="2"/>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1:32">
      <c r="A254" s="2"/>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1:32">
      <c r="A255" s="2"/>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1:32">
      <c r="A256" s="2"/>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1:32">
      <c r="A257" s="2"/>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1:32">
      <c r="A258" s="2"/>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1:32">
      <c r="A259" s="2"/>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1:32">
      <c r="A260" s="2"/>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1:32">
      <c r="A261" s="2"/>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1:32">
      <c r="A262" s="2"/>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1:32">
      <c r="A263" s="2"/>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1:32">
      <c r="A264" s="2"/>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1:32">
      <c r="A265" s="2"/>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1:32">
      <c r="A266" s="2"/>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1:32">
      <c r="A267" s="2"/>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1:32">
      <c r="A268" s="2"/>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1:32">
      <c r="A269" s="2"/>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1:32">
      <c r="A270" s="2"/>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1:32">
      <c r="A271" s="2"/>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1:32">
      <c r="A272" s="2"/>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1:32">
      <c r="A273" s="2"/>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1:32">
      <c r="A274" s="2"/>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1:32">
      <c r="A275" s="2"/>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1:32">
      <c r="A276" s="2"/>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1:32">
      <c r="A277" s="2"/>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1:32">
      <c r="A278" s="2"/>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1:32">
      <c r="A279" s="2"/>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1:32">
      <c r="A280" s="2"/>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1:32">
      <c r="A281" s="2"/>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1:32">
      <c r="A282" s="2"/>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1:32">
      <c r="A283" s="2"/>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1:32">
      <c r="A284" s="2"/>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1:32">
      <c r="A285" s="2"/>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1:32">
      <c r="A286" s="2"/>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1:32">
      <c r="A287" s="2"/>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1:32">
      <c r="A288" s="2"/>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1:32">
      <c r="A289" s="2"/>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1:32">
      <c r="A290" s="2"/>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1:32">
      <c r="A291" s="2"/>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1:32">
      <c r="A292" s="2"/>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1:32">
      <c r="A293" s="2"/>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1:32">
      <c r="A294" s="2"/>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1:32">
      <c r="A295" s="2"/>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1:32">
      <c r="A296" s="2"/>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1:32">
      <c r="A297" s="2"/>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1:32">
      <c r="A298" s="2"/>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1:32">
      <c r="A299" s="2"/>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1:32">
      <c r="A300" s="2"/>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1:32">
      <c r="A301" s="2"/>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1:32">
      <c r="A302" s="2"/>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1:32">
      <c r="A303" s="2"/>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1:32">
      <c r="A304" s="2"/>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1:32">
      <c r="A305" s="2"/>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1:32">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1:32">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1:32">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1:32">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1:32">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1:32">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1:32">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1:32">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1:32">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1:32">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1:32">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1:32">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1:32">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1:32">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1:32">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8:32">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8:32">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8:32">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8:32">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8:32">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8:32">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8:32">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8:32">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8:32">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8:32">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8:32">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8:32">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8:32">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8:32">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8:32">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8:32">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8:32">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8:32">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8:32">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8:32">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8:32">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8:32">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8:32">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8:32">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8:32">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8:32">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8:32">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8:32">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8:32">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8:32">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8:32">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8:32">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8:32">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8:32">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8:32">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8:32">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8:32">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8:32">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8:32">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8:32">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8:32">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8:32">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8:32">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8:32">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8:32">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sheetData>
  <sheetProtection sheet="1" objects="1" scenarios="1" insertRows="0" selectLockedCells="1"/>
  <mergeCells count="123">
    <mergeCell ref="B65:G65"/>
    <mergeCell ref="B61:G61"/>
    <mergeCell ref="B62:G62"/>
    <mergeCell ref="B58:D58"/>
    <mergeCell ref="E58:G58"/>
    <mergeCell ref="B59:D59"/>
    <mergeCell ref="E59:G59"/>
    <mergeCell ref="B60:D60"/>
    <mergeCell ref="E60:G60"/>
    <mergeCell ref="B55:D55"/>
    <mergeCell ref="E55:G55"/>
    <mergeCell ref="B56:D56"/>
    <mergeCell ref="E56:G56"/>
    <mergeCell ref="B57:D57"/>
    <mergeCell ref="E57:G57"/>
    <mergeCell ref="B64:G64"/>
    <mergeCell ref="B52:D52"/>
    <mergeCell ref="E52:G52"/>
    <mergeCell ref="B53:D53"/>
    <mergeCell ref="E53:G53"/>
    <mergeCell ref="B54:D54"/>
    <mergeCell ref="E54:G54"/>
    <mergeCell ref="B63:D63"/>
    <mergeCell ref="E63:G63"/>
    <mergeCell ref="B49:D49"/>
    <mergeCell ref="E49:G49"/>
    <mergeCell ref="B50:D50"/>
    <mergeCell ref="E50:G50"/>
    <mergeCell ref="B51:D51"/>
    <mergeCell ref="E51:G51"/>
    <mergeCell ref="B46:D46"/>
    <mergeCell ref="E46:G46"/>
    <mergeCell ref="B47:D47"/>
    <mergeCell ref="E47:G47"/>
    <mergeCell ref="B48:D48"/>
    <mergeCell ref="E48:G48"/>
    <mergeCell ref="B43:D43"/>
    <mergeCell ref="E43:G43"/>
    <mergeCell ref="B44:D44"/>
    <mergeCell ref="E44:G44"/>
    <mergeCell ref="B45:D45"/>
    <mergeCell ref="E45:G45"/>
    <mergeCell ref="B40:D40"/>
    <mergeCell ref="E40:G40"/>
    <mergeCell ref="B41:D41"/>
    <mergeCell ref="E41:G41"/>
    <mergeCell ref="B42:D42"/>
    <mergeCell ref="E42:G42"/>
    <mergeCell ref="B37:D37"/>
    <mergeCell ref="E37:G37"/>
    <mergeCell ref="B38:D38"/>
    <mergeCell ref="E38:G38"/>
    <mergeCell ref="B39:D39"/>
    <mergeCell ref="E39:G39"/>
    <mergeCell ref="B34:D34"/>
    <mergeCell ref="E34:G34"/>
    <mergeCell ref="B35:D35"/>
    <mergeCell ref="E35:G35"/>
    <mergeCell ref="B36:D36"/>
    <mergeCell ref="E36:G36"/>
    <mergeCell ref="B31:D31"/>
    <mergeCell ref="E31:G31"/>
    <mergeCell ref="B32:D32"/>
    <mergeCell ref="E32:G32"/>
    <mergeCell ref="B33:D33"/>
    <mergeCell ref="E33:G33"/>
    <mergeCell ref="B28:D28"/>
    <mergeCell ref="E28:G28"/>
    <mergeCell ref="B29:D29"/>
    <mergeCell ref="E29:G29"/>
    <mergeCell ref="B30:D30"/>
    <mergeCell ref="E30:G30"/>
    <mergeCell ref="B25:D25"/>
    <mergeCell ref="E25:G25"/>
    <mergeCell ref="B26:D26"/>
    <mergeCell ref="E26:G26"/>
    <mergeCell ref="B27:D27"/>
    <mergeCell ref="E27:G27"/>
    <mergeCell ref="B22:D22"/>
    <mergeCell ref="E22:G22"/>
    <mergeCell ref="B23:D23"/>
    <mergeCell ref="E23:G23"/>
    <mergeCell ref="B24:D24"/>
    <mergeCell ref="E24:G24"/>
    <mergeCell ref="B19:D19"/>
    <mergeCell ref="E19:G19"/>
    <mergeCell ref="B20:D20"/>
    <mergeCell ref="E20:G20"/>
    <mergeCell ref="B21:D21"/>
    <mergeCell ref="E21:G21"/>
    <mergeCell ref="B16:D16"/>
    <mergeCell ref="E16:G16"/>
    <mergeCell ref="B17:D17"/>
    <mergeCell ref="E17:G17"/>
    <mergeCell ref="B18:D18"/>
    <mergeCell ref="E18:G18"/>
    <mergeCell ref="B12:D12"/>
    <mergeCell ref="B11:D11"/>
    <mergeCell ref="E11:G11"/>
    <mergeCell ref="E12:G12"/>
    <mergeCell ref="B13:D13"/>
    <mergeCell ref="E13:G13"/>
    <mergeCell ref="B14:D14"/>
    <mergeCell ref="E14:G14"/>
    <mergeCell ref="B15:D15"/>
    <mergeCell ref="E15:G15"/>
    <mergeCell ref="E8:G8"/>
    <mergeCell ref="B9:D9"/>
    <mergeCell ref="E9:G9"/>
    <mergeCell ref="B10:D10"/>
    <mergeCell ref="E10:G10"/>
    <mergeCell ref="B2:G2"/>
    <mergeCell ref="B3:D3"/>
    <mergeCell ref="E3:G3"/>
    <mergeCell ref="B4:D4"/>
    <mergeCell ref="B5:D5"/>
    <mergeCell ref="E4:G4"/>
    <mergeCell ref="E5:G5"/>
    <mergeCell ref="B6:D6"/>
    <mergeCell ref="B8:D8"/>
    <mergeCell ref="E6:G6"/>
    <mergeCell ref="B7:D7"/>
    <mergeCell ref="E7:G7"/>
  </mergeCells>
  <dataValidations count="1">
    <dataValidation type="whole" allowBlank="1" showInputMessage="1" showErrorMessage="1" errorTitle="Number between 0 and 40320" sqref="E4:G60">
      <formula1>0</formula1>
      <formula2>40320</formula2>
    </dataValidation>
  </dataValidations>
  <pageMargins left="0.75" right="0.75" top="1" bottom="1" header="0.5" footer="0.5"/>
  <pageSetup scale="40"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249977111117893"/>
    <pageSetUpPr fitToPage="1"/>
  </sheetPr>
  <dimension ref="A1:AD414"/>
  <sheetViews>
    <sheetView topLeftCell="B1" workbookViewId="0">
      <selection activeCell="C7" sqref="C7"/>
    </sheetView>
  </sheetViews>
  <sheetFormatPr defaultColWidth="11" defaultRowHeight="15.6"/>
  <cols>
    <col min="1" max="1" width="6.59765625" style="2" hidden="1" customWidth="1"/>
    <col min="2" max="2" width="17.59765625" customWidth="1"/>
    <col min="4" max="4" width="4.8984375" customWidth="1"/>
    <col min="5" max="5" width="11.8984375" customWidth="1"/>
    <col min="6" max="6" width="11" customWidth="1"/>
    <col min="7" max="7" width="5.59765625" customWidth="1"/>
    <col min="8" max="8" width="11.8984375" customWidth="1"/>
    <col min="10" max="10" width="4.3984375" customWidth="1"/>
    <col min="11" max="11" width="11.59765625" customWidth="1"/>
    <col min="13" max="13" width="4.09765625" customWidth="1"/>
    <col min="14" max="14" width="11.5" customWidth="1"/>
    <col min="16" max="16" width="4.09765625" customWidth="1"/>
    <col min="17" max="17" width="11.5" customWidth="1"/>
    <col min="18" max="18" width="12.8984375" customWidth="1"/>
  </cols>
  <sheetData>
    <row r="1" spans="2:30" ht="24.9" customHeight="1">
      <c r="B1" s="292" t="s">
        <v>56</v>
      </c>
      <c r="C1" s="293"/>
      <c r="D1" s="293"/>
      <c r="E1" s="293"/>
      <c r="F1" s="293"/>
      <c r="G1" s="293"/>
      <c r="H1" s="293"/>
      <c r="I1" s="293"/>
      <c r="J1" s="293"/>
      <c r="K1" s="293"/>
      <c r="L1" s="293"/>
      <c r="M1" s="293"/>
      <c r="N1" s="293"/>
      <c r="O1" s="293"/>
      <c r="P1" s="293"/>
      <c r="Q1" s="293"/>
      <c r="R1" s="294"/>
      <c r="S1" s="2"/>
      <c r="T1" s="2"/>
      <c r="U1" s="2"/>
      <c r="V1" s="2"/>
      <c r="W1" s="2"/>
      <c r="X1" s="2"/>
      <c r="Y1" s="2"/>
      <c r="Z1" s="2"/>
      <c r="AA1" s="2"/>
      <c r="AB1" s="2"/>
      <c r="AC1" s="2"/>
      <c r="AD1" s="2"/>
    </row>
    <row r="2" spans="2:30" ht="38.1" customHeight="1" thickBot="1">
      <c r="B2" s="295" t="s">
        <v>139</v>
      </c>
      <c r="C2" s="296"/>
      <c r="D2" s="296"/>
      <c r="E2" s="296"/>
      <c r="F2" s="296"/>
      <c r="G2" s="296"/>
      <c r="H2" s="296"/>
      <c r="I2" s="296"/>
      <c r="J2" s="296"/>
      <c r="K2" s="296"/>
      <c r="L2" s="296"/>
      <c r="M2" s="296"/>
      <c r="N2" s="296"/>
      <c r="O2" s="296"/>
      <c r="P2" s="296"/>
      <c r="Q2" s="296"/>
      <c r="R2" s="297"/>
      <c r="S2" s="2"/>
      <c r="T2" s="2"/>
      <c r="U2" s="2"/>
      <c r="V2" s="2"/>
      <c r="W2" s="2"/>
      <c r="X2" s="2"/>
      <c r="Y2" s="2"/>
      <c r="Z2" s="2"/>
      <c r="AA2" s="2"/>
      <c r="AB2" s="2"/>
      <c r="AC2" s="2"/>
      <c r="AD2" s="2"/>
    </row>
    <row r="3" spans="2:30" ht="16.2" thickBot="1">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2:30">
      <c r="B4" s="311" t="s">
        <v>1</v>
      </c>
      <c r="C4" s="312"/>
      <c r="D4" s="13"/>
      <c r="E4" s="313" t="s">
        <v>2</v>
      </c>
      <c r="F4" s="314"/>
      <c r="G4" s="2"/>
      <c r="H4" s="315" t="s">
        <v>3</v>
      </c>
      <c r="I4" s="316"/>
      <c r="J4" s="2"/>
      <c r="K4" s="317" t="s">
        <v>4</v>
      </c>
      <c r="L4" s="318"/>
      <c r="M4" s="2"/>
      <c r="N4" s="319" t="s">
        <v>5</v>
      </c>
      <c r="O4" s="320"/>
      <c r="P4" s="2"/>
      <c r="Q4" s="298" t="s">
        <v>138</v>
      </c>
      <c r="R4" s="299"/>
      <c r="S4" s="2"/>
      <c r="T4" s="2"/>
      <c r="U4" s="2"/>
      <c r="V4" s="2"/>
      <c r="W4" s="2"/>
      <c r="X4" s="2"/>
      <c r="Y4" s="2"/>
      <c r="Z4" s="2"/>
      <c r="AA4" s="2"/>
      <c r="AB4" s="2"/>
      <c r="AC4" s="2"/>
      <c r="AD4" s="2"/>
    </row>
    <row r="5" spans="2:30" ht="63.75" customHeight="1">
      <c r="B5" s="305" t="s">
        <v>49</v>
      </c>
      <c r="C5" s="307" t="s">
        <v>48</v>
      </c>
      <c r="D5" s="13"/>
      <c r="E5" s="46" t="s">
        <v>55</v>
      </c>
      <c r="F5" s="47" t="s">
        <v>48</v>
      </c>
      <c r="G5" s="2"/>
      <c r="H5" s="50" t="s">
        <v>55</v>
      </c>
      <c r="I5" s="51" t="s">
        <v>48</v>
      </c>
      <c r="J5" s="2"/>
      <c r="K5" s="54" t="s">
        <v>55</v>
      </c>
      <c r="L5" s="55" t="s">
        <v>48</v>
      </c>
      <c r="M5" s="2"/>
      <c r="N5" s="58" t="s">
        <v>55</v>
      </c>
      <c r="O5" s="59" t="s">
        <v>48</v>
      </c>
      <c r="P5" s="2"/>
      <c r="Q5" s="62" t="s">
        <v>55</v>
      </c>
      <c r="R5" s="63" t="s">
        <v>48</v>
      </c>
      <c r="S5" s="2"/>
      <c r="T5" s="2"/>
      <c r="U5" s="2"/>
      <c r="V5" s="2"/>
      <c r="W5" s="2"/>
      <c r="X5" s="2"/>
      <c r="Y5" s="2"/>
      <c r="Z5" s="2"/>
      <c r="AA5" s="2"/>
      <c r="AB5" s="2"/>
      <c r="AC5" s="2"/>
      <c r="AD5" s="2"/>
    </row>
    <row r="6" spans="2:30" ht="16.2" thickBot="1">
      <c r="B6" s="306"/>
      <c r="C6" s="308"/>
      <c r="D6" s="13"/>
      <c r="E6" s="48" t="s">
        <v>7</v>
      </c>
      <c r="F6" s="83"/>
      <c r="G6" s="2"/>
      <c r="H6" s="52" t="s">
        <v>7</v>
      </c>
      <c r="I6" s="83"/>
      <c r="J6" s="2"/>
      <c r="K6" s="56" t="s">
        <v>7</v>
      </c>
      <c r="L6" s="83"/>
      <c r="M6" s="2"/>
      <c r="N6" s="60" t="s">
        <v>7</v>
      </c>
      <c r="O6" s="83"/>
      <c r="P6" s="2"/>
      <c r="Q6" s="64" t="s">
        <v>7</v>
      </c>
      <c r="R6" s="83"/>
      <c r="S6" s="2"/>
      <c r="T6" s="2"/>
      <c r="U6" s="2"/>
      <c r="V6" s="2"/>
      <c r="W6" s="2"/>
      <c r="X6" s="2"/>
      <c r="Y6" s="2"/>
      <c r="Z6" s="2"/>
      <c r="AA6" s="2"/>
      <c r="AB6" s="2"/>
      <c r="AC6" s="2"/>
      <c r="AD6" s="2"/>
    </row>
    <row r="7" spans="2:30" ht="16.2" thickBot="1">
      <c r="B7" s="41" t="s">
        <v>19</v>
      </c>
      <c r="C7" s="85"/>
      <c r="D7" s="4"/>
      <c r="E7" s="49" t="s">
        <v>69</v>
      </c>
      <c r="F7" s="84"/>
      <c r="G7" s="2"/>
      <c r="H7" s="53" t="s">
        <v>69</v>
      </c>
      <c r="I7" s="84"/>
      <c r="J7" s="2"/>
      <c r="K7" s="57" t="s">
        <v>69</v>
      </c>
      <c r="L7" s="84"/>
      <c r="M7" s="2"/>
      <c r="N7" s="61" t="s">
        <v>69</v>
      </c>
      <c r="O7" s="84"/>
      <c r="P7" s="2"/>
      <c r="Q7" s="65" t="s">
        <v>69</v>
      </c>
      <c r="R7" s="84"/>
      <c r="S7" s="2"/>
      <c r="T7" s="2"/>
      <c r="U7" s="2"/>
      <c r="V7" s="2"/>
      <c r="W7" s="2"/>
      <c r="X7" s="2"/>
      <c r="Y7" s="2"/>
      <c r="Z7" s="2"/>
      <c r="AA7" s="2"/>
      <c r="AB7" s="2"/>
      <c r="AC7" s="2"/>
      <c r="AD7" s="2"/>
    </row>
    <row r="8" spans="2:30">
      <c r="B8" s="42" t="s">
        <v>16</v>
      </c>
      <c r="C8" s="86"/>
      <c r="D8" s="4"/>
      <c r="E8" s="321" t="s">
        <v>6</v>
      </c>
      <c r="F8" s="302">
        <f>1.667*F7+F6</f>
        <v>0</v>
      </c>
      <c r="G8" s="2"/>
      <c r="H8" s="323" t="s">
        <v>6</v>
      </c>
      <c r="I8" s="302">
        <f>1.333*I7+I6</f>
        <v>0</v>
      </c>
      <c r="J8" s="2"/>
      <c r="K8" s="325" t="s">
        <v>6</v>
      </c>
      <c r="L8" s="302">
        <f>1.25*L7+L6</f>
        <v>0</v>
      </c>
      <c r="M8" s="2"/>
      <c r="N8" s="309" t="s">
        <v>6</v>
      </c>
      <c r="O8" s="302">
        <f>1.25*O7+O6</f>
        <v>0</v>
      </c>
      <c r="P8" s="2"/>
      <c r="Q8" s="300" t="s">
        <v>6</v>
      </c>
      <c r="R8" s="302">
        <f>1.25*R7+R6</f>
        <v>0</v>
      </c>
      <c r="S8" s="2"/>
      <c r="T8" s="2"/>
      <c r="U8" s="2"/>
      <c r="V8" s="2"/>
      <c r="W8" s="2"/>
      <c r="X8" s="2"/>
      <c r="Y8" s="2"/>
      <c r="Z8" s="2"/>
      <c r="AA8" s="2"/>
      <c r="AB8" s="2"/>
      <c r="AC8" s="2"/>
      <c r="AD8" s="2"/>
    </row>
    <row r="9" spans="2:30">
      <c r="B9" s="42" t="s">
        <v>27</v>
      </c>
      <c r="C9" s="86"/>
      <c r="D9" s="4"/>
      <c r="E9" s="321"/>
      <c r="F9" s="303"/>
      <c r="G9" s="2"/>
      <c r="H9" s="323"/>
      <c r="I9" s="303"/>
      <c r="J9" s="2"/>
      <c r="K9" s="325"/>
      <c r="L9" s="303"/>
      <c r="M9" s="2"/>
      <c r="N9" s="309"/>
      <c r="O9" s="303"/>
      <c r="P9" s="2"/>
      <c r="Q9" s="300"/>
      <c r="R9" s="303"/>
      <c r="S9" s="2"/>
      <c r="T9" s="2"/>
      <c r="U9" s="2"/>
      <c r="V9" s="2"/>
      <c r="W9" s="2"/>
      <c r="X9" s="2"/>
      <c r="Y9" s="2"/>
      <c r="Z9" s="2"/>
      <c r="AA9" s="2"/>
      <c r="AB9" s="2"/>
      <c r="AC9" s="2"/>
      <c r="AD9" s="2"/>
    </row>
    <row r="10" spans="2:30" ht="31.8" thickBot="1">
      <c r="B10" s="43" t="s">
        <v>17</v>
      </c>
      <c r="C10" s="86"/>
      <c r="D10" s="4"/>
      <c r="E10" s="322"/>
      <c r="F10" s="304"/>
      <c r="G10" s="2"/>
      <c r="H10" s="324"/>
      <c r="I10" s="304"/>
      <c r="J10" s="2"/>
      <c r="K10" s="326"/>
      <c r="L10" s="304"/>
      <c r="M10" s="2"/>
      <c r="N10" s="310"/>
      <c r="O10" s="304"/>
      <c r="P10" s="2"/>
      <c r="Q10" s="301"/>
      <c r="R10" s="304"/>
      <c r="S10" s="2"/>
      <c r="T10" s="2"/>
      <c r="U10" s="2"/>
      <c r="V10" s="2"/>
      <c r="W10" s="2"/>
      <c r="X10" s="2"/>
      <c r="Y10" s="2"/>
      <c r="Z10" s="2"/>
      <c r="AA10" s="2"/>
      <c r="AB10" s="2"/>
      <c r="AC10" s="2"/>
      <c r="AD10" s="2"/>
    </row>
    <row r="11" spans="2:30" ht="16.2" thickBot="1">
      <c r="B11" s="42" t="s">
        <v>18</v>
      </c>
      <c r="C11" s="86"/>
      <c r="D11" s="4"/>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2:30" ht="30.75" customHeight="1">
      <c r="B12" s="43" t="s">
        <v>50</v>
      </c>
      <c r="C12" s="86"/>
      <c r="D12" s="4"/>
      <c r="E12" s="329" t="s">
        <v>72</v>
      </c>
      <c r="F12" s="330"/>
      <c r="G12" s="330"/>
      <c r="H12" s="330"/>
      <c r="I12" s="330"/>
      <c r="J12" s="331"/>
      <c r="K12" s="2"/>
      <c r="L12" s="2"/>
      <c r="M12" s="2"/>
      <c r="N12" s="2"/>
      <c r="O12" s="2"/>
      <c r="P12" s="2"/>
      <c r="Q12" s="2"/>
      <c r="R12" s="2"/>
      <c r="S12" s="2"/>
      <c r="T12" s="2"/>
      <c r="U12" s="2"/>
      <c r="V12" s="2"/>
      <c r="W12" s="2"/>
      <c r="X12" s="2"/>
      <c r="Y12" s="2"/>
      <c r="Z12" s="2"/>
      <c r="AA12" s="2"/>
      <c r="AB12" s="2"/>
      <c r="AC12" s="2"/>
      <c r="AD12" s="2"/>
    </row>
    <row r="13" spans="2:30" ht="30" customHeight="1">
      <c r="B13" s="42" t="s">
        <v>20</v>
      </c>
      <c r="C13" s="86"/>
      <c r="D13" s="4"/>
      <c r="E13" s="332" t="s">
        <v>12</v>
      </c>
      <c r="F13" s="334" t="s">
        <v>11</v>
      </c>
      <c r="G13" s="336" t="s">
        <v>53</v>
      </c>
      <c r="H13" s="337"/>
      <c r="I13" s="340" t="s">
        <v>54</v>
      </c>
      <c r="J13" s="341"/>
      <c r="K13" s="2"/>
      <c r="L13" s="2"/>
      <c r="M13" s="2"/>
      <c r="N13" s="2"/>
      <c r="O13" s="2"/>
      <c r="P13" s="2"/>
      <c r="Q13" s="2"/>
      <c r="R13" s="2"/>
      <c r="S13" s="2"/>
      <c r="T13" s="2"/>
      <c r="U13" s="2"/>
      <c r="V13" s="2"/>
      <c r="W13" s="2"/>
      <c r="X13" s="2"/>
      <c r="Y13" s="2"/>
      <c r="Z13" s="2"/>
      <c r="AA13" s="2"/>
      <c r="AB13" s="2"/>
      <c r="AC13" s="2"/>
      <c r="AD13" s="2"/>
    </row>
    <row r="14" spans="2:30" ht="39.9" customHeight="1">
      <c r="B14" s="43" t="s">
        <v>21</v>
      </c>
      <c r="C14" s="86"/>
      <c r="D14" s="4"/>
      <c r="E14" s="333"/>
      <c r="F14" s="335"/>
      <c r="G14" s="338"/>
      <c r="H14" s="339"/>
      <c r="I14" s="342"/>
      <c r="J14" s="343"/>
      <c r="K14" s="2"/>
      <c r="L14" s="2"/>
      <c r="M14" s="2"/>
      <c r="N14" s="2"/>
      <c r="O14" s="2"/>
      <c r="P14" s="2"/>
      <c r="Q14" s="2"/>
      <c r="R14" s="2"/>
      <c r="S14" s="2"/>
      <c r="T14" s="2"/>
      <c r="U14" s="2"/>
      <c r="V14" s="2"/>
      <c r="W14" s="2"/>
      <c r="X14" s="2"/>
      <c r="Y14" s="2"/>
      <c r="Z14" s="2"/>
      <c r="AA14" s="2"/>
      <c r="AB14" s="2"/>
      <c r="AC14" s="2"/>
      <c r="AD14" s="2"/>
    </row>
    <row r="15" spans="2:30" ht="30" customHeight="1">
      <c r="B15" s="42" t="s">
        <v>22</v>
      </c>
      <c r="C15" s="86"/>
      <c r="D15" s="4"/>
      <c r="E15" s="348" t="s">
        <v>140</v>
      </c>
      <c r="F15" s="22" t="s">
        <v>9</v>
      </c>
      <c r="G15" s="349"/>
      <c r="H15" s="349"/>
      <c r="I15" s="349"/>
      <c r="J15" s="350"/>
      <c r="K15" s="2"/>
      <c r="L15" s="2"/>
      <c r="M15" s="2"/>
      <c r="N15" s="2"/>
      <c r="O15" s="2"/>
      <c r="P15" s="2"/>
      <c r="Q15" s="2"/>
      <c r="R15" s="2"/>
      <c r="S15" s="2"/>
      <c r="T15" s="2"/>
      <c r="U15" s="2"/>
      <c r="V15" s="2"/>
      <c r="W15" s="2"/>
      <c r="X15" s="2"/>
      <c r="Y15" s="2"/>
      <c r="Z15" s="2"/>
      <c r="AA15" s="2"/>
      <c r="AB15" s="2"/>
      <c r="AC15" s="2"/>
      <c r="AD15" s="2"/>
    </row>
    <row r="16" spans="2:30" ht="31.2">
      <c r="B16" s="42" t="s">
        <v>23</v>
      </c>
      <c r="C16" s="86"/>
      <c r="D16" s="4"/>
      <c r="E16" s="348"/>
      <c r="F16" s="22" t="s">
        <v>10</v>
      </c>
      <c r="G16" s="349"/>
      <c r="H16" s="349"/>
      <c r="I16" s="354"/>
      <c r="J16" s="355"/>
      <c r="K16" s="2"/>
      <c r="L16" s="2"/>
      <c r="M16" s="2"/>
      <c r="N16" s="2"/>
      <c r="O16" s="2"/>
      <c r="P16" s="2"/>
      <c r="Q16" s="2"/>
      <c r="R16" s="2"/>
      <c r="S16" s="2"/>
      <c r="T16" s="2"/>
      <c r="U16" s="2"/>
      <c r="V16" s="2"/>
      <c r="W16" s="2"/>
      <c r="X16" s="2"/>
      <c r="Y16" s="2"/>
      <c r="Z16" s="2"/>
      <c r="AA16" s="2"/>
      <c r="AB16" s="2"/>
      <c r="AC16" s="2"/>
      <c r="AD16" s="2"/>
    </row>
    <row r="17" spans="2:30" ht="27.75" customHeight="1">
      <c r="B17" s="43" t="s">
        <v>24</v>
      </c>
      <c r="C17" s="86"/>
      <c r="D17" s="4"/>
      <c r="E17" s="348"/>
      <c r="F17" s="351" t="s">
        <v>8</v>
      </c>
      <c r="G17" s="349"/>
      <c r="H17" s="349"/>
      <c r="I17" s="349"/>
      <c r="J17" s="350"/>
      <c r="K17" s="2"/>
      <c r="L17" s="2"/>
      <c r="M17" s="2"/>
      <c r="N17" s="2"/>
      <c r="O17" s="2"/>
      <c r="P17" s="2"/>
      <c r="Q17" s="2"/>
      <c r="R17" s="2"/>
      <c r="S17" s="2"/>
      <c r="T17" s="2"/>
      <c r="U17" s="2"/>
      <c r="V17" s="2"/>
      <c r="W17" s="2"/>
      <c r="X17" s="2"/>
      <c r="Y17" s="2"/>
      <c r="Z17" s="2"/>
      <c r="AA17" s="2"/>
      <c r="AB17" s="2"/>
      <c r="AC17" s="2"/>
      <c r="AD17" s="2"/>
    </row>
    <row r="18" spans="2:30" ht="21" customHeight="1">
      <c r="B18" s="43" t="s">
        <v>25</v>
      </c>
      <c r="C18" s="86"/>
      <c r="D18" s="4"/>
      <c r="E18" s="348"/>
      <c r="F18" s="351"/>
      <c r="G18" s="349"/>
      <c r="H18" s="349"/>
      <c r="I18" s="349"/>
      <c r="J18" s="350"/>
      <c r="K18" s="2"/>
      <c r="L18" s="2"/>
      <c r="M18" s="2"/>
      <c r="N18" s="2"/>
      <c r="O18" s="2"/>
      <c r="P18" s="2"/>
      <c r="Q18" s="2"/>
      <c r="R18" s="2"/>
      <c r="S18" s="2"/>
      <c r="T18" s="2"/>
      <c r="U18" s="2"/>
      <c r="V18" s="2"/>
      <c r="W18" s="2"/>
      <c r="X18" s="2"/>
      <c r="Y18" s="2"/>
      <c r="Z18" s="2"/>
      <c r="AA18" s="2"/>
      <c r="AB18" s="2"/>
      <c r="AC18" s="2"/>
      <c r="AD18" s="2"/>
    </row>
    <row r="19" spans="2:30" ht="41.25" customHeight="1" thickBot="1">
      <c r="B19" s="44" t="s">
        <v>26</v>
      </c>
      <c r="C19" s="87"/>
      <c r="D19" s="4"/>
      <c r="E19" s="348"/>
      <c r="F19" s="23" t="s">
        <v>51</v>
      </c>
      <c r="G19" s="352"/>
      <c r="H19" s="352"/>
      <c r="I19" s="352"/>
      <c r="J19" s="353"/>
      <c r="K19" s="9"/>
      <c r="L19" s="2"/>
      <c r="M19" s="2"/>
      <c r="N19" s="2"/>
      <c r="O19" s="2"/>
      <c r="P19" s="2"/>
      <c r="Q19" s="2"/>
      <c r="R19" s="2"/>
      <c r="S19" s="2"/>
      <c r="T19" s="2"/>
      <c r="U19" s="2"/>
      <c r="V19" s="2"/>
      <c r="W19" s="2"/>
      <c r="X19" s="2"/>
      <c r="Y19" s="2"/>
      <c r="Z19" s="2"/>
      <c r="AA19" s="2"/>
      <c r="AB19" s="2"/>
      <c r="AC19" s="2"/>
      <c r="AD19" s="2"/>
    </row>
    <row r="20" spans="2:30" ht="40.799999999999997" customHeight="1" thickBot="1">
      <c r="B20" s="45" t="s">
        <v>142</v>
      </c>
      <c r="C20" s="88"/>
      <c r="D20" s="4"/>
      <c r="E20" s="82" t="s">
        <v>141</v>
      </c>
      <c r="F20" s="81" t="s">
        <v>52</v>
      </c>
      <c r="G20" s="327"/>
      <c r="H20" s="327"/>
      <c r="I20" s="327"/>
      <c r="J20" s="328"/>
      <c r="K20" s="3"/>
      <c r="L20" s="2"/>
      <c r="M20" s="2"/>
      <c r="N20" s="2"/>
      <c r="O20" s="2"/>
      <c r="P20" s="2"/>
      <c r="Q20" s="2"/>
      <c r="R20" s="2"/>
      <c r="S20" s="2"/>
      <c r="T20" s="2"/>
      <c r="U20" s="2"/>
      <c r="V20" s="2"/>
      <c r="W20" s="2"/>
      <c r="X20" s="2"/>
      <c r="Y20" s="2"/>
      <c r="Z20" s="2"/>
      <c r="AA20" s="2"/>
      <c r="AB20" s="2"/>
      <c r="AC20" s="2"/>
      <c r="AD20" s="2"/>
    </row>
    <row r="21" spans="2:30" ht="16.2" thickBot="1">
      <c r="B21" s="73" t="s">
        <v>6</v>
      </c>
      <c r="C21" s="89">
        <f>1.6*(C7+C10+C13+C17+C19+C20)+C8+C9+C11+C12+C14+C15+C16+C18</f>
        <v>0</v>
      </c>
      <c r="D21" s="4"/>
      <c r="E21" s="346" t="s">
        <v>6</v>
      </c>
      <c r="F21" s="347"/>
      <c r="G21" s="344">
        <f>1.5*(G15+G16+G17)+G19+G20</f>
        <v>0</v>
      </c>
      <c r="H21" s="344"/>
      <c r="I21" s="344">
        <f>(1.33*I15)+(1.5*I17)+I19+I20</f>
        <v>0</v>
      </c>
      <c r="J21" s="345"/>
      <c r="K21" s="4"/>
      <c r="L21" s="2"/>
      <c r="M21" s="2"/>
      <c r="N21" s="2"/>
      <c r="O21" s="2"/>
      <c r="P21" s="2"/>
      <c r="Q21" s="2"/>
      <c r="R21" s="2"/>
      <c r="S21" s="2"/>
      <c r="T21" s="2"/>
      <c r="U21" s="2"/>
      <c r="V21" s="2"/>
      <c r="W21" s="2"/>
      <c r="X21" s="2"/>
      <c r="Y21" s="2"/>
      <c r="Z21" s="2"/>
      <c r="AA21" s="2"/>
      <c r="AB21" s="2"/>
      <c r="AC21" s="2"/>
      <c r="AD21" s="2"/>
    </row>
    <row r="22" spans="2:30" ht="15" customHeight="1">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2:30">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2:30">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2:30">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2:30">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2:30">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2:30" ht="15" customHeight="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2:30">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2:30" ht="15" customHeight="1">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2:30">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2:30" ht="15" customHeight="1">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2:30">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2:30">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2:30">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2:30">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2:30">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2:30">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2:30">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2:3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2:30">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2:30">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2:30">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2:30">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2:30">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2:30">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2:30">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2:30">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2:30">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2:30">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2:30">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2:30">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2:30">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2:30">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2:30">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2:30">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2:30">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2:30">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2:30">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2:30">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2:30">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2:30">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2:30">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2:30">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2:30">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2:30">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2:30">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2:30">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2:30">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2:30">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2:30">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2:30">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2:30">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2:30">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2:30">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2:30">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2:30">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2:30">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2:30">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2:30">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2:30">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2:30">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2:30">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2:30">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2:30">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2:30">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2:30">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2:30">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2:30">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2:30">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2:30">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2:30">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2:30">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2:30">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2:30">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2:30">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2:30">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2:30">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2:30">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2:30">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2:30">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2:30">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2:30">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2:30">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2:30">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2:30">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2:30">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2:30">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2:30">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2:30">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2:30">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2:30">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2:30">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2:30">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2:30">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2:30">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2:30">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2:30">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2:30">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2:30">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2:30">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2:30">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2:30">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2:30">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2:30">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2:30">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2:30">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2:30">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2:30">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2:30">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2:30">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2:30">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2:30">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2:30">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2:30">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2:30">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2:30">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2:30">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2:30">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2:30">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2:30">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2:30">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2:30">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2:30">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2:30">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2:30">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2:30">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2:30">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2:30">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2:30">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2:30">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2:30">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2:30">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2:30">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2:30">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2:30">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2:30">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2:30">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2:30">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2:30">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2:30">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2:30">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2:30">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2:30">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2:30">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2:30">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2:30">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2:30">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2:30">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2:30">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2:30">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2:30">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2:30">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2:30">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2:30">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2:30">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2:30">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2:30">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2:30">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2:30">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2:30">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2:30">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2:30">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2:30">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2:30">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2:30">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2:30">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2:30">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2:30">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2:30">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2:30">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2:30">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2:30">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2:30">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2:30">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2:30">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2:30">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2:30">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2:30">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2:30">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2:30">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2:30">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2:30">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2:30">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2:30">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2:30">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2:30">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2:30">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2:30">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2:30">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2:30">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2:30">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2:30">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2:30">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2:30">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2:30">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2:30">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2:30">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2:30">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2:30">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2:30">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2:30">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2:30">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2:30">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2:30">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2:30">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2:30">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2:30">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2:30">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2:30">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2:30">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2:30">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2:30">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2:30">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2:30">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2:30">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2:30">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2:30">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2:30">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2:30">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2:30">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2:30">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2:30">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2:30">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2:30">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2:30">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2:30">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2:30">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2:30">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2:30">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2:30">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2:30">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2:30">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2:30">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2:30">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2:30">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2:30">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2:30">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2:30">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2:30">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2:30">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2:30">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2:30">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2:30">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2:30">
      <c r="P265" s="2"/>
      <c r="Q265" s="2"/>
      <c r="R265" s="2"/>
      <c r="S265" s="2"/>
      <c r="T265" s="2"/>
      <c r="U265" s="2"/>
      <c r="V265" s="2"/>
      <c r="W265" s="2"/>
      <c r="X265" s="2"/>
      <c r="Y265" s="2"/>
      <c r="Z265" s="2"/>
      <c r="AA265" s="2"/>
      <c r="AB265" s="2"/>
      <c r="AC265" s="2"/>
      <c r="AD265" s="2"/>
    </row>
    <row r="266" spans="2:30">
      <c r="P266" s="2"/>
      <c r="Q266" s="2"/>
      <c r="R266" s="2"/>
      <c r="S266" s="2"/>
      <c r="T266" s="2"/>
      <c r="U266" s="2"/>
      <c r="V266" s="2"/>
      <c r="W266" s="2"/>
      <c r="X266" s="2"/>
      <c r="Y266" s="2"/>
      <c r="Z266" s="2"/>
      <c r="AA266" s="2"/>
      <c r="AB266" s="2"/>
      <c r="AC266" s="2"/>
      <c r="AD266" s="2"/>
    </row>
    <row r="267" spans="2:30">
      <c r="P267" s="2"/>
      <c r="Q267" s="2"/>
      <c r="R267" s="2"/>
      <c r="S267" s="2"/>
      <c r="T267" s="2"/>
      <c r="U267" s="2"/>
      <c r="V267" s="2"/>
      <c r="W267" s="2"/>
      <c r="X267" s="2"/>
      <c r="Y267" s="2"/>
      <c r="Z267" s="2"/>
      <c r="AA267" s="2"/>
      <c r="AB267" s="2"/>
      <c r="AC267" s="2"/>
      <c r="AD267" s="2"/>
    </row>
    <row r="268" spans="2:30">
      <c r="P268" s="2"/>
      <c r="Q268" s="2"/>
      <c r="R268" s="2"/>
      <c r="S268" s="2"/>
      <c r="T268" s="2"/>
      <c r="U268" s="2"/>
      <c r="V268" s="2"/>
      <c r="W268" s="2"/>
      <c r="X268" s="2"/>
      <c r="Y268" s="2"/>
      <c r="Z268" s="2"/>
      <c r="AA268" s="2"/>
      <c r="AB268" s="2"/>
      <c r="AC268" s="2"/>
      <c r="AD268" s="2"/>
    </row>
    <row r="269" spans="2:30">
      <c r="P269" s="2"/>
      <c r="Q269" s="2"/>
      <c r="R269" s="2"/>
      <c r="S269" s="2"/>
      <c r="T269" s="2"/>
      <c r="U269" s="2"/>
      <c r="V269" s="2"/>
      <c r="W269" s="2"/>
      <c r="X269" s="2"/>
      <c r="Y269" s="2"/>
      <c r="Z269" s="2"/>
      <c r="AA269" s="2"/>
      <c r="AB269" s="2"/>
      <c r="AC269" s="2"/>
      <c r="AD269" s="2"/>
    </row>
    <row r="270" spans="2:30">
      <c r="P270" s="2"/>
      <c r="Q270" s="2"/>
      <c r="R270" s="2"/>
      <c r="S270" s="2"/>
      <c r="T270" s="2"/>
      <c r="U270" s="2"/>
      <c r="V270" s="2"/>
      <c r="W270" s="2"/>
      <c r="X270" s="2"/>
      <c r="Y270" s="2"/>
      <c r="Z270" s="2"/>
      <c r="AA270" s="2"/>
      <c r="AB270" s="2"/>
      <c r="AC270" s="2"/>
      <c r="AD270" s="2"/>
    </row>
    <row r="271" spans="2:30">
      <c r="P271" s="2"/>
      <c r="Q271" s="2"/>
      <c r="R271" s="2"/>
      <c r="S271" s="2"/>
      <c r="T271" s="2"/>
      <c r="U271" s="2"/>
      <c r="V271" s="2"/>
      <c r="W271" s="2"/>
      <c r="X271" s="2"/>
      <c r="Y271" s="2"/>
      <c r="Z271" s="2"/>
      <c r="AA271" s="2"/>
      <c r="AB271" s="2"/>
      <c r="AC271" s="2"/>
      <c r="AD271" s="2"/>
    </row>
    <row r="272" spans="2:30">
      <c r="P272" s="2"/>
      <c r="Q272" s="2"/>
      <c r="R272" s="2"/>
      <c r="S272" s="2"/>
      <c r="T272" s="2"/>
      <c r="U272" s="2"/>
      <c r="V272" s="2"/>
      <c r="W272" s="2"/>
      <c r="X272" s="2"/>
      <c r="Y272" s="2"/>
      <c r="Z272" s="2"/>
      <c r="AA272" s="2"/>
      <c r="AB272" s="2"/>
      <c r="AC272" s="2"/>
      <c r="AD272" s="2"/>
    </row>
    <row r="273" spans="16:30">
      <c r="P273" s="2"/>
      <c r="Q273" s="2"/>
      <c r="R273" s="2"/>
      <c r="S273" s="2"/>
      <c r="T273" s="2"/>
      <c r="U273" s="2"/>
      <c r="V273" s="2"/>
      <c r="W273" s="2"/>
      <c r="X273" s="2"/>
      <c r="Y273" s="2"/>
      <c r="Z273" s="2"/>
      <c r="AA273" s="2"/>
      <c r="AB273" s="2"/>
      <c r="AC273" s="2"/>
      <c r="AD273" s="2"/>
    </row>
    <row r="274" spans="16:30">
      <c r="P274" s="2"/>
      <c r="Q274" s="2"/>
      <c r="R274" s="2"/>
      <c r="S274" s="2"/>
      <c r="T274" s="2"/>
      <c r="U274" s="2"/>
      <c r="V274" s="2"/>
      <c r="W274" s="2"/>
      <c r="X274" s="2"/>
      <c r="Y274" s="2"/>
      <c r="Z274" s="2"/>
      <c r="AA274" s="2"/>
      <c r="AB274" s="2"/>
      <c r="AC274" s="2"/>
      <c r="AD274" s="2"/>
    </row>
    <row r="275" spans="16:30">
      <c r="P275" s="2"/>
      <c r="Q275" s="2"/>
      <c r="R275" s="2"/>
      <c r="S275" s="2"/>
      <c r="T275" s="2"/>
      <c r="U275" s="2"/>
      <c r="V275" s="2"/>
      <c r="W275" s="2"/>
      <c r="X275" s="2"/>
      <c r="Y275" s="2"/>
      <c r="Z275" s="2"/>
      <c r="AA275" s="2"/>
      <c r="AB275" s="2"/>
      <c r="AC275" s="2"/>
      <c r="AD275" s="2"/>
    </row>
    <row r="276" spans="16:30">
      <c r="P276" s="2"/>
      <c r="Q276" s="2"/>
      <c r="R276" s="2"/>
      <c r="S276" s="2"/>
      <c r="T276" s="2"/>
      <c r="U276" s="2"/>
      <c r="V276" s="2"/>
      <c r="W276" s="2"/>
      <c r="X276" s="2"/>
      <c r="Y276" s="2"/>
      <c r="Z276" s="2"/>
      <c r="AA276" s="2"/>
      <c r="AB276" s="2"/>
      <c r="AC276" s="2"/>
      <c r="AD276" s="2"/>
    </row>
    <row r="277" spans="16:30">
      <c r="P277" s="2"/>
      <c r="Q277" s="2"/>
      <c r="R277" s="2"/>
      <c r="S277" s="2"/>
      <c r="T277" s="2"/>
      <c r="U277" s="2"/>
      <c r="V277" s="2"/>
      <c r="W277" s="2"/>
      <c r="X277" s="2"/>
      <c r="Y277" s="2"/>
      <c r="Z277" s="2"/>
      <c r="AA277" s="2"/>
      <c r="AB277" s="2"/>
      <c r="AC277" s="2"/>
      <c r="AD277" s="2"/>
    </row>
    <row r="278" spans="16:30">
      <c r="P278" s="2"/>
      <c r="Q278" s="2"/>
      <c r="R278" s="2"/>
      <c r="S278" s="2"/>
      <c r="T278" s="2"/>
      <c r="U278" s="2"/>
      <c r="V278" s="2"/>
      <c r="W278" s="2"/>
      <c r="X278" s="2"/>
      <c r="Y278" s="2"/>
      <c r="Z278" s="2"/>
      <c r="AA278" s="2"/>
      <c r="AB278" s="2"/>
      <c r="AC278" s="2"/>
      <c r="AD278" s="2"/>
    </row>
    <row r="279" spans="16:30">
      <c r="P279" s="2"/>
      <c r="Q279" s="2"/>
      <c r="R279" s="2"/>
      <c r="S279" s="2"/>
      <c r="T279" s="2"/>
      <c r="U279" s="2"/>
      <c r="V279" s="2"/>
      <c r="W279" s="2"/>
      <c r="X279" s="2"/>
      <c r="Y279" s="2"/>
      <c r="Z279" s="2"/>
      <c r="AA279" s="2"/>
      <c r="AB279" s="2"/>
      <c r="AC279" s="2"/>
      <c r="AD279" s="2"/>
    </row>
    <row r="280" spans="16:30">
      <c r="P280" s="2"/>
      <c r="Q280" s="2"/>
      <c r="R280" s="2"/>
      <c r="S280" s="2"/>
      <c r="T280" s="2"/>
      <c r="U280" s="2"/>
      <c r="V280" s="2"/>
      <c r="W280" s="2"/>
      <c r="X280" s="2"/>
      <c r="Y280" s="2"/>
      <c r="Z280" s="2"/>
      <c r="AA280" s="2"/>
      <c r="AB280" s="2"/>
      <c r="AC280" s="2"/>
      <c r="AD280" s="2"/>
    </row>
    <row r="281" spans="16:30">
      <c r="P281" s="2"/>
      <c r="Q281" s="2"/>
      <c r="R281" s="2"/>
      <c r="S281" s="2"/>
      <c r="T281" s="2"/>
      <c r="U281" s="2"/>
      <c r="V281" s="2"/>
      <c r="W281" s="2"/>
      <c r="X281" s="2"/>
      <c r="Y281" s="2"/>
      <c r="Z281" s="2"/>
      <c r="AA281" s="2"/>
      <c r="AB281" s="2"/>
      <c r="AC281" s="2"/>
      <c r="AD281" s="2"/>
    </row>
    <row r="282" spans="16:30">
      <c r="P282" s="2"/>
      <c r="Q282" s="2"/>
      <c r="R282" s="2"/>
      <c r="S282" s="2"/>
      <c r="T282" s="2"/>
      <c r="U282" s="2"/>
      <c r="V282" s="2"/>
      <c r="W282" s="2"/>
      <c r="X282" s="2"/>
      <c r="Y282" s="2"/>
      <c r="Z282" s="2"/>
      <c r="AA282" s="2"/>
      <c r="AB282" s="2"/>
      <c r="AC282" s="2"/>
      <c r="AD282" s="2"/>
    </row>
    <row r="283" spans="16:30">
      <c r="P283" s="2"/>
      <c r="Q283" s="2"/>
      <c r="R283" s="2"/>
      <c r="S283" s="2"/>
      <c r="T283" s="2"/>
      <c r="U283" s="2"/>
      <c r="V283" s="2"/>
      <c r="W283" s="2"/>
      <c r="X283" s="2"/>
      <c r="Y283" s="2"/>
      <c r="Z283" s="2"/>
      <c r="AA283" s="2"/>
      <c r="AB283" s="2"/>
      <c r="AC283" s="2"/>
      <c r="AD283" s="2"/>
    </row>
    <row r="284" spans="16:30">
      <c r="P284" s="2"/>
      <c r="Q284" s="2"/>
      <c r="R284" s="2"/>
      <c r="S284" s="2"/>
      <c r="T284" s="2"/>
      <c r="U284" s="2"/>
      <c r="V284" s="2"/>
      <c r="W284" s="2"/>
      <c r="X284" s="2"/>
      <c r="Y284" s="2"/>
      <c r="Z284" s="2"/>
      <c r="AA284" s="2"/>
      <c r="AB284" s="2"/>
      <c r="AC284" s="2"/>
      <c r="AD284" s="2"/>
    </row>
    <row r="285" spans="16:30">
      <c r="P285" s="2"/>
      <c r="Q285" s="2"/>
      <c r="R285" s="2"/>
      <c r="S285" s="2"/>
      <c r="T285" s="2"/>
      <c r="U285" s="2"/>
      <c r="V285" s="2"/>
      <c r="W285" s="2"/>
      <c r="X285" s="2"/>
      <c r="Y285" s="2"/>
      <c r="Z285" s="2"/>
      <c r="AA285" s="2"/>
      <c r="AB285" s="2"/>
      <c r="AC285" s="2"/>
      <c r="AD285" s="2"/>
    </row>
    <row r="286" spans="16:30">
      <c r="P286" s="2"/>
      <c r="Q286" s="2"/>
      <c r="R286" s="2"/>
      <c r="S286" s="2"/>
      <c r="T286" s="2"/>
      <c r="U286" s="2"/>
      <c r="V286" s="2"/>
      <c r="W286" s="2"/>
      <c r="X286" s="2"/>
      <c r="Y286" s="2"/>
      <c r="Z286" s="2"/>
      <c r="AA286" s="2"/>
      <c r="AB286" s="2"/>
      <c r="AC286" s="2"/>
      <c r="AD286" s="2"/>
    </row>
    <row r="287" spans="16:30">
      <c r="P287" s="2"/>
      <c r="Q287" s="2"/>
      <c r="R287" s="2"/>
      <c r="S287" s="2"/>
      <c r="T287" s="2"/>
      <c r="U287" s="2"/>
      <c r="V287" s="2"/>
      <c r="W287" s="2"/>
      <c r="X287" s="2"/>
      <c r="Y287" s="2"/>
      <c r="Z287" s="2"/>
      <c r="AA287" s="2"/>
      <c r="AB287" s="2"/>
      <c r="AC287" s="2"/>
      <c r="AD287" s="2"/>
    </row>
    <row r="288" spans="16:30">
      <c r="P288" s="2"/>
      <c r="Q288" s="2"/>
      <c r="R288" s="2"/>
      <c r="S288" s="2"/>
      <c r="T288" s="2"/>
      <c r="U288" s="2"/>
      <c r="V288" s="2"/>
      <c r="W288" s="2"/>
      <c r="X288" s="2"/>
      <c r="Y288" s="2"/>
      <c r="Z288" s="2"/>
      <c r="AA288" s="2"/>
      <c r="AB288" s="2"/>
      <c r="AC288" s="2"/>
      <c r="AD288" s="2"/>
    </row>
    <row r="289" spans="16:30">
      <c r="P289" s="2"/>
      <c r="Q289" s="2"/>
      <c r="R289" s="2"/>
      <c r="S289" s="2"/>
      <c r="T289" s="2"/>
      <c r="U289" s="2"/>
      <c r="V289" s="2"/>
      <c r="W289" s="2"/>
      <c r="X289" s="2"/>
      <c r="Y289" s="2"/>
      <c r="Z289" s="2"/>
      <c r="AA289" s="2"/>
      <c r="AB289" s="2"/>
      <c r="AC289" s="2"/>
      <c r="AD289" s="2"/>
    </row>
    <row r="290" spans="16:30">
      <c r="P290" s="2"/>
      <c r="Q290" s="2"/>
      <c r="R290" s="2"/>
      <c r="S290" s="2"/>
      <c r="T290" s="2"/>
      <c r="U290" s="2"/>
      <c r="V290" s="2"/>
      <c r="W290" s="2"/>
      <c r="X290" s="2"/>
      <c r="Y290" s="2"/>
      <c r="Z290" s="2"/>
      <c r="AA290" s="2"/>
      <c r="AB290" s="2"/>
      <c r="AC290" s="2"/>
      <c r="AD290" s="2"/>
    </row>
    <row r="291" spans="16:30">
      <c r="P291" s="2"/>
      <c r="Q291" s="2"/>
      <c r="R291" s="2"/>
      <c r="S291" s="2"/>
      <c r="T291" s="2"/>
      <c r="U291" s="2"/>
      <c r="V291" s="2"/>
      <c r="W291" s="2"/>
      <c r="X291" s="2"/>
      <c r="Y291" s="2"/>
      <c r="Z291" s="2"/>
      <c r="AA291" s="2"/>
      <c r="AB291" s="2"/>
      <c r="AC291" s="2"/>
      <c r="AD291" s="2"/>
    </row>
    <row r="292" spans="16:30">
      <c r="P292" s="2"/>
      <c r="Q292" s="2"/>
      <c r="R292" s="2"/>
      <c r="S292" s="2"/>
      <c r="T292" s="2"/>
      <c r="U292" s="2"/>
      <c r="V292" s="2"/>
      <c r="W292" s="2"/>
      <c r="X292" s="2"/>
      <c r="Y292" s="2"/>
      <c r="Z292" s="2"/>
      <c r="AA292" s="2"/>
      <c r="AB292" s="2"/>
      <c r="AC292" s="2"/>
      <c r="AD292" s="2"/>
    </row>
    <row r="293" spans="16:30">
      <c r="P293" s="2"/>
      <c r="Q293" s="2"/>
      <c r="R293" s="2"/>
      <c r="S293" s="2"/>
      <c r="T293" s="2"/>
      <c r="U293" s="2"/>
      <c r="V293" s="2"/>
      <c r="W293" s="2"/>
      <c r="X293" s="2"/>
      <c r="Y293" s="2"/>
      <c r="Z293" s="2"/>
      <c r="AA293" s="2"/>
      <c r="AB293" s="2"/>
      <c r="AC293" s="2"/>
      <c r="AD293" s="2"/>
    </row>
    <row r="294" spans="16:30">
      <c r="P294" s="2"/>
      <c r="Q294" s="2"/>
      <c r="R294" s="2"/>
      <c r="S294" s="2"/>
      <c r="T294" s="2"/>
      <c r="U294" s="2"/>
      <c r="V294" s="2"/>
      <c r="W294" s="2"/>
      <c r="X294" s="2"/>
      <c r="Y294" s="2"/>
      <c r="Z294" s="2"/>
      <c r="AA294" s="2"/>
      <c r="AB294" s="2"/>
      <c r="AC294" s="2"/>
      <c r="AD294" s="2"/>
    </row>
    <row r="295" spans="16:30">
      <c r="P295" s="2"/>
      <c r="Q295" s="2"/>
      <c r="R295" s="2"/>
      <c r="S295" s="2"/>
      <c r="T295" s="2"/>
      <c r="U295" s="2"/>
      <c r="V295" s="2"/>
      <c r="W295" s="2"/>
      <c r="X295" s="2"/>
      <c r="Y295" s="2"/>
      <c r="Z295" s="2"/>
      <c r="AA295" s="2"/>
      <c r="AB295" s="2"/>
      <c r="AC295" s="2"/>
      <c r="AD295" s="2"/>
    </row>
    <row r="296" spans="16:30">
      <c r="P296" s="2"/>
      <c r="Q296" s="2"/>
      <c r="R296" s="2"/>
      <c r="S296" s="2"/>
      <c r="T296" s="2"/>
      <c r="U296" s="2"/>
      <c r="V296" s="2"/>
      <c r="W296" s="2"/>
      <c r="X296" s="2"/>
      <c r="Y296" s="2"/>
      <c r="Z296" s="2"/>
      <c r="AA296" s="2"/>
      <c r="AB296" s="2"/>
      <c r="AC296" s="2"/>
      <c r="AD296" s="2"/>
    </row>
    <row r="297" spans="16:30">
      <c r="P297" s="2"/>
      <c r="Q297" s="2"/>
      <c r="R297" s="2"/>
      <c r="S297" s="2"/>
      <c r="T297" s="2"/>
      <c r="U297" s="2"/>
      <c r="V297" s="2"/>
      <c r="W297" s="2"/>
      <c r="X297" s="2"/>
      <c r="Y297" s="2"/>
      <c r="Z297" s="2"/>
      <c r="AA297" s="2"/>
      <c r="AB297" s="2"/>
      <c r="AC297" s="2"/>
      <c r="AD297" s="2"/>
    </row>
    <row r="298" spans="16:30">
      <c r="P298" s="2"/>
      <c r="Q298" s="2"/>
      <c r="R298" s="2"/>
      <c r="S298" s="2"/>
      <c r="T298" s="2"/>
      <c r="U298" s="2"/>
      <c r="V298" s="2"/>
      <c r="W298" s="2"/>
      <c r="X298" s="2"/>
      <c r="Y298" s="2"/>
      <c r="Z298" s="2"/>
      <c r="AA298" s="2"/>
      <c r="AB298" s="2"/>
      <c r="AC298" s="2"/>
      <c r="AD298" s="2"/>
    </row>
    <row r="299" spans="16:30">
      <c r="P299" s="2"/>
      <c r="Q299" s="2"/>
      <c r="R299" s="2"/>
      <c r="S299" s="2"/>
      <c r="T299" s="2"/>
      <c r="U299" s="2"/>
      <c r="V299" s="2"/>
      <c r="W299" s="2"/>
      <c r="X299" s="2"/>
      <c r="Y299" s="2"/>
      <c r="Z299" s="2"/>
      <c r="AA299" s="2"/>
      <c r="AB299" s="2"/>
      <c r="AC299" s="2"/>
      <c r="AD299" s="2"/>
    </row>
    <row r="300" spans="16:30">
      <c r="P300" s="2"/>
      <c r="Q300" s="2"/>
      <c r="R300" s="2"/>
      <c r="S300" s="2"/>
      <c r="T300" s="2"/>
      <c r="U300" s="2"/>
      <c r="V300" s="2"/>
      <c r="W300" s="2"/>
      <c r="X300" s="2"/>
      <c r="Y300" s="2"/>
      <c r="Z300" s="2"/>
      <c r="AA300" s="2"/>
      <c r="AB300" s="2"/>
      <c r="AC300" s="2"/>
      <c r="AD300" s="2"/>
    </row>
    <row r="301" spans="16:30">
      <c r="P301" s="2"/>
      <c r="Q301" s="2"/>
      <c r="R301" s="2"/>
      <c r="S301" s="2"/>
      <c r="T301" s="2"/>
      <c r="U301" s="2"/>
      <c r="V301" s="2"/>
      <c r="W301" s="2"/>
      <c r="X301" s="2"/>
      <c r="Y301" s="2"/>
      <c r="Z301" s="2"/>
      <c r="AA301" s="2"/>
      <c r="AB301" s="2"/>
      <c r="AC301" s="2"/>
      <c r="AD301" s="2"/>
    </row>
    <row r="302" spans="16:30">
      <c r="P302" s="2"/>
      <c r="Q302" s="2"/>
      <c r="R302" s="2"/>
      <c r="S302" s="2"/>
      <c r="T302" s="2"/>
      <c r="U302" s="2"/>
      <c r="V302" s="2"/>
      <c r="W302" s="2"/>
      <c r="X302" s="2"/>
      <c r="Y302" s="2"/>
      <c r="Z302" s="2"/>
      <c r="AA302" s="2"/>
      <c r="AB302" s="2"/>
      <c r="AC302" s="2"/>
      <c r="AD302" s="2"/>
    </row>
    <row r="303" spans="16:30">
      <c r="P303" s="2"/>
      <c r="Q303" s="2"/>
      <c r="R303" s="2"/>
      <c r="S303" s="2"/>
      <c r="T303" s="2"/>
      <c r="U303" s="2"/>
      <c r="V303" s="2"/>
      <c r="W303" s="2"/>
      <c r="X303" s="2"/>
      <c r="Y303" s="2"/>
      <c r="Z303" s="2"/>
      <c r="AA303" s="2"/>
      <c r="AB303" s="2"/>
      <c r="AC303" s="2"/>
      <c r="AD303" s="2"/>
    </row>
    <row r="304" spans="16:30">
      <c r="P304" s="2"/>
      <c r="Q304" s="2"/>
      <c r="R304" s="2"/>
      <c r="S304" s="2"/>
      <c r="T304" s="2"/>
      <c r="U304" s="2"/>
      <c r="V304" s="2"/>
      <c r="W304" s="2"/>
      <c r="X304" s="2"/>
      <c r="Y304" s="2"/>
      <c r="Z304" s="2"/>
      <c r="AA304" s="2"/>
      <c r="AB304" s="2"/>
      <c r="AC304" s="2"/>
      <c r="AD304" s="2"/>
    </row>
    <row r="305" spans="16:30">
      <c r="P305" s="2"/>
      <c r="Q305" s="2"/>
      <c r="R305" s="2"/>
      <c r="S305" s="2"/>
      <c r="T305" s="2"/>
      <c r="U305" s="2"/>
      <c r="V305" s="2"/>
      <c r="W305" s="2"/>
      <c r="X305" s="2"/>
      <c r="Y305" s="2"/>
      <c r="Z305" s="2"/>
      <c r="AA305" s="2"/>
      <c r="AB305" s="2"/>
      <c r="AC305" s="2"/>
      <c r="AD305" s="2"/>
    </row>
    <row r="306" spans="16:30">
      <c r="P306" s="2"/>
      <c r="Q306" s="2"/>
      <c r="R306" s="2"/>
      <c r="S306" s="2"/>
      <c r="T306" s="2"/>
      <c r="U306" s="2"/>
      <c r="V306" s="2"/>
      <c r="W306" s="2"/>
      <c r="X306" s="2"/>
      <c r="Y306" s="2"/>
      <c r="Z306" s="2"/>
      <c r="AA306" s="2"/>
      <c r="AB306" s="2"/>
      <c r="AC306" s="2"/>
      <c r="AD306" s="2"/>
    </row>
    <row r="307" spans="16:30">
      <c r="P307" s="2"/>
      <c r="Q307" s="2"/>
      <c r="R307" s="2"/>
      <c r="S307" s="2"/>
      <c r="T307" s="2"/>
      <c r="U307" s="2"/>
      <c r="V307" s="2"/>
      <c r="W307" s="2"/>
      <c r="X307" s="2"/>
      <c r="Y307" s="2"/>
      <c r="Z307" s="2"/>
      <c r="AA307" s="2"/>
      <c r="AB307" s="2"/>
      <c r="AC307" s="2"/>
      <c r="AD307" s="2"/>
    </row>
    <row r="308" spans="16:30">
      <c r="P308" s="2"/>
      <c r="Q308" s="2"/>
      <c r="R308" s="2"/>
      <c r="S308" s="2"/>
      <c r="T308" s="2"/>
      <c r="U308" s="2"/>
      <c r="V308" s="2"/>
      <c r="W308" s="2"/>
      <c r="X308" s="2"/>
      <c r="Y308" s="2"/>
      <c r="Z308" s="2"/>
      <c r="AA308" s="2"/>
      <c r="AB308" s="2"/>
      <c r="AC308" s="2"/>
      <c r="AD308" s="2"/>
    </row>
    <row r="309" spans="16:30">
      <c r="P309" s="2"/>
      <c r="Q309" s="2"/>
      <c r="R309" s="2"/>
      <c r="S309" s="2"/>
      <c r="T309" s="2"/>
      <c r="U309" s="2"/>
      <c r="V309" s="2"/>
      <c r="W309" s="2"/>
      <c r="X309" s="2"/>
      <c r="Y309" s="2"/>
      <c r="Z309" s="2"/>
      <c r="AA309" s="2"/>
      <c r="AB309" s="2"/>
      <c r="AC309" s="2"/>
      <c r="AD309" s="2"/>
    </row>
    <row r="310" spans="16:30">
      <c r="P310" s="2"/>
      <c r="Q310" s="2"/>
      <c r="R310" s="2"/>
      <c r="S310" s="2"/>
      <c r="T310" s="2"/>
      <c r="U310" s="2"/>
      <c r="V310" s="2"/>
      <c r="W310" s="2"/>
      <c r="X310" s="2"/>
      <c r="Y310" s="2"/>
      <c r="Z310" s="2"/>
      <c r="AA310" s="2"/>
      <c r="AB310" s="2"/>
      <c r="AC310" s="2"/>
      <c r="AD310" s="2"/>
    </row>
    <row r="311" spans="16:30">
      <c r="P311" s="2"/>
      <c r="Q311" s="2"/>
      <c r="R311" s="2"/>
      <c r="S311" s="2"/>
      <c r="T311" s="2"/>
      <c r="U311" s="2"/>
      <c r="V311" s="2"/>
      <c r="W311" s="2"/>
      <c r="X311" s="2"/>
      <c r="Y311" s="2"/>
      <c r="Z311" s="2"/>
      <c r="AA311" s="2"/>
      <c r="AB311" s="2"/>
      <c r="AC311" s="2"/>
      <c r="AD311" s="2"/>
    </row>
    <row r="312" spans="16:30">
      <c r="P312" s="2"/>
      <c r="Q312" s="2"/>
      <c r="R312" s="2"/>
      <c r="S312" s="2"/>
      <c r="T312" s="2"/>
      <c r="U312" s="2"/>
      <c r="V312" s="2"/>
      <c r="W312" s="2"/>
      <c r="X312" s="2"/>
      <c r="Y312" s="2"/>
      <c r="Z312" s="2"/>
      <c r="AA312" s="2"/>
      <c r="AB312" s="2"/>
      <c r="AC312" s="2"/>
      <c r="AD312" s="2"/>
    </row>
    <row r="313" spans="16:30">
      <c r="P313" s="2"/>
      <c r="Q313" s="2"/>
      <c r="R313" s="2"/>
      <c r="S313" s="2"/>
      <c r="T313" s="2"/>
      <c r="U313" s="2"/>
      <c r="V313" s="2"/>
      <c r="W313" s="2"/>
      <c r="X313" s="2"/>
      <c r="Y313" s="2"/>
      <c r="Z313" s="2"/>
      <c r="AA313" s="2"/>
      <c r="AB313" s="2"/>
      <c r="AC313" s="2"/>
      <c r="AD313" s="2"/>
    </row>
    <row r="314" spans="16:30">
      <c r="P314" s="2"/>
      <c r="Q314" s="2"/>
      <c r="R314" s="2"/>
      <c r="S314" s="2"/>
      <c r="T314" s="2"/>
      <c r="U314" s="2"/>
      <c r="V314" s="2"/>
      <c r="W314" s="2"/>
      <c r="X314" s="2"/>
      <c r="Y314" s="2"/>
      <c r="Z314" s="2"/>
      <c r="AA314" s="2"/>
      <c r="AB314" s="2"/>
      <c r="AC314" s="2"/>
      <c r="AD314" s="2"/>
    </row>
    <row r="315" spans="16:30">
      <c r="P315" s="2"/>
      <c r="Q315" s="2"/>
      <c r="R315" s="2"/>
      <c r="S315" s="2"/>
      <c r="T315" s="2"/>
      <c r="U315" s="2"/>
      <c r="V315" s="2"/>
      <c r="W315" s="2"/>
      <c r="X315" s="2"/>
      <c r="Y315" s="2"/>
      <c r="Z315" s="2"/>
      <c r="AA315" s="2"/>
      <c r="AB315" s="2"/>
      <c r="AC315" s="2"/>
      <c r="AD315" s="2"/>
    </row>
    <row r="316" spans="16:30">
      <c r="P316" s="2"/>
      <c r="Q316" s="2"/>
      <c r="R316" s="2"/>
      <c r="S316" s="2"/>
      <c r="T316" s="2"/>
      <c r="U316" s="2"/>
      <c r="V316" s="2"/>
      <c r="W316" s="2"/>
      <c r="X316" s="2"/>
      <c r="Y316" s="2"/>
      <c r="Z316" s="2"/>
      <c r="AA316" s="2"/>
      <c r="AB316" s="2"/>
      <c r="AC316" s="2"/>
      <c r="AD316" s="2"/>
    </row>
    <row r="317" spans="16:30">
      <c r="P317" s="2"/>
      <c r="Q317" s="2"/>
      <c r="R317" s="2"/>
      <c r="S317" s="2"/>
      <c r="T317" s="2"/>
      <c r="U317" s="2"/>
      <c r="V317" s="2"/>
      <c r="W317" s="2"/>
      <c r="X317" s="2"/>
      <c r="Y317" s="2"/>
      <c r="Z317" s="2"/>
      <c r="AA317" s="2"/>
      <c r="AB317" s="2"/>
      <c r="AC317" s="2"/>
      <c r="AD317" s="2"/>
    </row>
    <row r="318" spans="16:30">
      <c r="P318" s="2"/>
      <c r="Q318" s="2"/>
      <c r="R318" s="2"/>
      <c r="S318" s="2"/>
      <c r="T318" s="2"/>
      <c r="U318" s="2"/>
      <c r="V318" s="2"/>
      <c r="W318" s="2"/>
      <c r="X318" s="2"/>
      <c r="Y318" s="2"/>
      <c r="Z318" s="2"/>
      <c r="AA318" s="2"/>
      <c r="AB318" s="2"/>
      <c r="AC318" s="2"/>
      <c r="AD318" s="2"/>
    </row>
    <row r="319" spans="16:30">
      <c r="P319" s="2"/>
      <c r="Q319" s="2"/>
      <c r="R319" s="2"/>
      <c r="S319" s="2"/>
      <c r="T319" s="2"/>
      <c r="U319" s="2"/>
      <c r="V319" s="2"/>
      <c r="W319" s="2"/>
      <c r="X319" s="2"/>
      <c r="Y319" s="2"/>
      <c r="Z319" s="2"/>
      <c r="AA319" s="2"/>
      <c r="AB319" s="2"/>
      <c r="AC319" s="2"/>
      <c r="AD319" s="2"/>
    </row>
    <row r="320" spans="16:30">
      <c r="P320" s="2"/>
      <c r="Q320" s="2"/>
      <c r="R320" s="2"/>
      <c r="S320" s="2"/>
      <c r="T320" s="2"/>
      <c r="U320" s="2"/>
      <c r="V320" s="2"/>
      <c r="W320" s="2"/>
      <c r="X320" s="2"/>
      <c r="Y320" s="2"/>
      <c r="Z320" s="2"/>
      <c r="AA320" s="2"/>
      <c r="AB320" s="2"/>
      <c r="AC320" s="2"/>
      <c r="AD320" s="2"/>
    </row>
    <row r="321" spans="16:30">
      <c r="P321" s="2"/>
      <c r="Q321" s="2"/>
      <c r="R321" s="2"/>
      <c r="S321" s="2"/>
      <c r="T321" s="2"/>
      <c r="U321" s="2"/>
      <c r="V321" s="2"/>
      <c r="W321" s="2"/>
      <c r="X321" s="2"/>
      <c r="Y321" s="2"/>
      <c r="Z321" s="2"/>
      <c r="AA321" s="2"/>
      <c r="AB321" s="2"/>
      <c r="AC321" s="2"/>
      <c r="AD321" s="2"/>
    </row>
    <row r="322" spans="16:30">
      <c r="P322" s="2"/>
      <c r="Q322" s="2"/>
      <c r="R322" s="2"/>
      <c r="S322" s="2"/>
      <c r="T322" s="2"/>
      <c r="U322" s="2"/>
      <c r="V322" s="2"/>
      <c r="W322" s="2"/>
      <c r="X322" s="2"/>
      <c r="Y322" s="2"/>
      <c r="Z322" s="2"/>
      <c r="AA322" s="2"/>
      <c r="AB322" s="2"/>
      <c r="AC322" s="2"/>
      <c r="AD322" s="2"/>
    </row>
    <row r="323" spans="16:30">
      <c r="P323" s="2"/>
      <c r="Q323" s="2"/>
      <c r="R323" s="2"/>
      <c r="S323" s="2"/>
      <c r="T323" s="2"/>
      <c r="U323" s="2"/>
      <c r="V323" s="2"/>
      <c r="W323" s="2"/>
      <c r="X323" s="2"/>
      <c r="Y323" s="2"/>
      <c r="Z323" s="2"/>
      <c r="AA323" s="2"/>
      <c r="AB323" s="2"/>
      <c r="AC323" s="2"/>
      <c r="AD323" s="2"/>
    </row>
    <row r="324" spans="16:30">
      <c r="P324" s="2"/>
      <c r="Q324" s="2"/>
      <c r="R324" s="2"/>
      <c r="S324" s="2"/>
      <c r="T324" s="2"/>
      <c r="U324" s="2"/>
      <c r="V324" s="2"/>
      <c r="W324" s="2"/>
      <c r="X324" s="2"/>
      <c r="Y324" s="2"/>
      <c r="Z324" s="2"/>
      <c r="AA324" s="2"/>
      <c r="AB324" s="2"/>
      <c r="AC324" s="2"/>
      <c r="AD324" s="2"/>
    </row>
    <row r="325" spans="16:30">
      <c r="P325" s="2"/>
      <c r="Q325" s="2"/>
      <c r="R325" s="2"/>
      <c r="S325" s="2"/>
      <c r="T325" s="2"/>
      <c r="U325" s="2"/>
      <c r="V325" s="2"/>
      <c r="W325" s="2"/>
      <c r="X325" s="2"/>
      <c r="Y325" s="2"/>
      <c r="Z325" s="2"/>
      <c r="AA325" s="2"/>
      <c r="AB325" s="2"/>
      <c r="AC325" s="2"/>
      <c r="AD325" s="2"/>
    </row>
    <row r="326" spans="16:30">
      <c r="P326" s="2"/>
      <c r="Q326" s="2"/>
      <c r="R326" s="2"/>
      <c r="S326" s="2"/>
      <c r="T326" s="2"/>
      <c r="U326" s="2"/>
      <c r="V326" s="2"/>
      <c r="W326" s="2"/>
      <c r="X326" s="2"/>
      <c r="Y326" s="2"/>
      <c r="Z326" s="2"/>
      <c r="AA326" s="2"/>
      <c r="AB326" s="2"/>
      <c r="AC326" s="2"/>
      <c r="AD326" s="2"/>
    </row>
    <row r="327" spans="16:30">
      <c r="P327" s="2"/>
      <c r="Q327" s="2"/>
      <c r="R327" s="2"/>
      <c r="S327" s="2"/>
      <c r="T327" s="2"/>
      <c r="U327" s="2"/>
      <c r="V327" s="2"/>
      <c r="W327" s="2"/>
      <c r="X327" s="2"/>
      <c r="Y327" s="2"/>
      <c r="Z327" s="2"/>
      <c r="AA327" s="2"/>
      <c r="AB327" s="2"/>
      <c r="AC327" s="2"/>
      <c r="AD327" s="2"/>
    </row>
    <row r="328" spans="16:30">
      <c r="P328" s="2"/>
      <c r="Q328" s="2"/>
      <c r="R328" s="2"/>
      <c r="S328" s="2"/>
      <c r="T328" s="2"/>
      <c r="U328" s="2"/>
      <c r="V328" s="2"/>
      <c r="W328" s="2"/>
      <c r="X328" s="2"/>
      <c r="Y328" s="2"/>
      <c r="Z328" s="2"/>
      <c r="AA328" s="2"/>
      <c r="AB328" s="2"/>
      <c r="AC328" s="2"/>
      <c r="AD328" s="2"/>
    </row>
    <row r="329" spans="16:30">
      <c r="P329" s="2"/>
      <c r="Q329" s="2"/>
      <c r="R329" s="2"/>
      <c r="S329" s="2"/>
      <c r="T329" s="2"/>
      <c r="U329" s="2"/>
      <c r="V329" s="2"/>
      <c r="W329" s="2"/>
      <c r="X329" s="2"/>
      <c r="Y329" s="2"/>
      <c r="Z329" s="2"/>
      <c r="AA329" s="2"/>
      <c r="AB329" s="2"/>
      <c r="AC329" s="2"/>
      <c r="AD329" s="2"/>
    </row>
    <row r="330" spans="16:30">
      <c r="P330" s="2"/>
      <c r="Q330" s="2"/>
      <c r="R330" s="2"/>
      <c r="S330" s="2"/>
      <c r="T330" s="2"/>
      <c r="U330" s="2"/>
      <c r="V330" s="2"/>
      <c r="W330" s="2"/>
      <c r="X330" s="2"/>
      <c r="Y330" s="2"/>
      <c r="Z330" s="2"/>
      <c r="AA330" s="2"/>
      <c r="AB330" s="2"/>
      <c r="AC330" s="2"/>
      <c r="AD330" s="2"/>
    </row>
    <row r="331" spans="16:30">
      <c r="P331" s="2"/>
      <c r="Q331" s="2"/>
      <c r="R331" s="2"/>
      <c r="S331" s="2"/>
      <c r="T331" s="2"/>
      <c r="U331" s="2"/>
      <c r="V331" s="2"/>
      <c r="W331" s="2"/>
      <c r="X331" s="2"/>
      <c r="Y331" s="2"/>
      <c r="Z331" s="2"/>
      <c r="AA331" s="2"/>
      <c r="AB331" s="2"/>
      <c r="AC331" s="2"/>
      <c r="AD331" s="2"/>
    </row>
    <row r="332" spans="16:30">
      <c r="P332" s="2"/>
      <c r="Q332" s="2"/>
      <c r="R332" s="2"/>
      <c r="S332" s="2"/>
      <c r="T332" s="2"/>
      <c r="U332" s="2"/>
      <c r="V332" s="2"/>
      <c r="W332" s="2"/>
      <c r="X332" s="2"/>
      <c r="Y332" s="2"/>
      <c r="Z332" s="2"/>
      <c r="AA332" s="2"/>
      <c r="AB332" s="2"/>
      <c r="AC332" s="2"/>
      <c r="AD332" s="2"/>
    </row>
    <row r="333" spans="16:30">
      <c r="P333" s="2"/>
      <c r="Q333" s="2"/>
      <c r="R333" s="2"/>
      <c r="S333" s="2"/>
      <c r="T333" s="2"/>
      <c r="U333" s="2"/>
      <c r="V333" s="2"/>
      <c r="W333" s="2"/>
      <c r="X333" s="2"/>
      <c r="Y333" s="2"/>
      <c r="Z333" s="2"/>
      <c r="AA333" s="2"/>
      <c r="AB333" s="2"/>
      <c r="AC333" s="2"/>
      <c r="AD333" s="2"/>
    </row>
    <row r="334" spans="16:30">
      <c r="P334" s="2"/>
      <c r="Q334" s="2"/>
      <c r="R334" s="2"/>
      <c r="S334" s="2"/>
      <c r="T334" s="2"/>
      <c r="U334" s="2"/>
      <c r="V334" s="2"/>
      <c r="W334" s="2"/>
      <c r="X334" s="2"/>
      <c r="Y334" s="2"/>
      <c r="Z334" s="2"/>
      <c r="AA334" s="2"/>
      <c r="AB334" s="2"/>
      <c r="AC334" s="2"/>
      <c r="AD334" s="2"/>
    </row>
    <row r="335" spans="16:30">
      <c r="P335" s="2"/>
      <c r="Q335" s="2"/>
      <c r="R335" s="2"/>
      <c r="S335" s="2"/>
      <c r="T335" s="2"/>
      <c r="U335" s="2"/>
      <c r="V335" s="2"/>
      <c r="W335" s="2"/>
      <c r="X335" s="2"/>
      <c r="Y335" s="2"/>
      <c r="Z335" s="2"/>
      <c r="AA335" s="2"/>
      <c r="AB335" s="2"/>
      <c r="AC335" s="2"/>
      <c r="AD335" s="2"/>
    </row>
    <row r="336" spans="16:30">
      <c r="P336" s="2"/>
      <c r="Q336" s="2"/>
      <c r="R336" s="2"/>
      <c r="S336" s="2"/>
      <c r="T336" s="2"/>
      <c r="U336" s="2"/>
      <c r="V336" s="2"/>
      <c r="W336" s="2"/>
      <c r="X336" s="2"/>
      <c r="Y336" s="2"/>
      <c r="Z336" s="2"/>
      <c r="AA336" s="2"/>
      <c r="AB336" s="2"/>
      <c r="AC336" s="2"/>
      <c r="AD336" s="2"/>
    </row>
    <row r="337" spans="16:30">
      <c r="P337" s="2"/>
      <c r="Q337" s="2"/>
      <c r="R337" s="2"/>
      <c r="S337" s="2"/>
      <c r="T337" s="2"/>
      <c r="U337" s="2"/>
      <c r="V337" s="2"/>
      <c r="W337" s="2"/>
      <c r="X337" s="2"/>
      <c r="Y337" s="2"/>
      <c r="Z337" s="2"/>
      <c r="AA337" s="2"/>
      <c r="AB337" s="2"/>
      <c r="AC337" s="2"/>
      <c r="AD337" s="2"/>
    </row>
    <row r="338" spans="16:30">
      <c r="P338" s="2"/>
      <c r="Q338" s="2"/>
      <c r="R338" s="2"/>
      <c r="S338" s="2"/>
      <c r="T338" s="2"/>
      <c r="U338" s="2"/>
      <c r="V338" s="2"/>
      <c r="W338" s="2"/>
      <c r="X338" s="2"/>
      <c r="Y338" s="2"/>
      <c r="Z338" s="2"/>
      <c r="AA338" s="2"/>
      <c r="AB338" s="2"/>
      <c r="AC338" s="2"/>
      <c r="AD338" s="2"/>
    </row>
    <row r="339" spans="16:30">
      <c r="P339" s="2"/>
      <c r="Q339" s="2"/>
      <c r="R339" s="2"/>
      <c r="S339" s="2"/>
      <c r="T339" s="2"/>
      <c r="U339" s="2"/>
      <c r="V339" s="2"/>
      <c r="W339" s="2"/>
      <c r="X339" s="2"/>
      <c r="Y339" s="2"/>
      <c r="Z339" s="2"/>
      <c r="AA339" s="2"/>
      <c r="AB339" s="2"/>
      <c r="AC339" s="2"/>
      <c r="AD339" s="2"/>
    </row>
    <row r="340" spans="16:30">
      <c r="P340" s="2"/>
      <c r="Q340" s="2"/>
      <c r="R340" s="2"/>
      <c r="S340" s="2"/>
      <c r="T340" s="2"/>
      <c r="U340" s="2"/>
      <c r="V340" s="2"/>
      <c r="W340" s="2"/>
      <c r="X340" s="2"/>
      <c r="Y340" s="2"/>
      <c r="Z340" s="2"/>
      <c r="AA340" s="2"/>
      <c r="AB340" s="2"/>
      <c r="AC340" s="2"/>
      <c r="AD340" s="2"/>
    </row>
    <row r="341" spans="16:30">
      <c r="P341" s="2"/>
      <c r="Q341" s="2"/>
      <c r="R341" s="2"/>
      <c r="S341" s="2"/>
      <c r="T341" s="2"/>
      <c r="U341" s="2"/>
      <c r="V341" s="2"/>
      <c r="W341" s="2"/>
      <c r="X341" s="2"/>
      <c r="Y341" s="2"/>
      <c r="Z341" s="2"/>
      <c r="AA341" s="2"/>
      <c r="AB341" s="2"/>
      <c r="AC341" s="2"/>
      <c r="AD341" s="2"/>
    </row>
    <row r="342" spans="16:30">
      <c r="P342" s="2"/>
      <c r="Q342" s="2"/>
      <c r="R342" s="2"/>
      <c r="S342" s="2"/>
      <c r="T342" s="2"/>
      <c r="U342" s="2"/>
      <c r="V342" s="2"/>
      <c r="W342" s="2"/>
      <c r="X342" s="2"/>
      <c r="Y342" s="2"/>
      <c r="Z342" s="2"/>
      <c r="AA342" s="2"/>
      <c r="AB342" s="2"/>
      <c r="AC342" s="2"/>
      <c r="AD342" s="2"/>
    </row>
    <row r="343" spans="16:30">
      <c r="P343" s="2"/>
      <c r="Q343" s="2"/>
      <c r="R343" s="2"/>
      <c r="S343" s="2"/>
      <c r="T343" s="2"/>
      <c r="U343" s="2"/>
      <c r="V343" s="2"/>
      <c r="W343" s="2"/>
      <c r="X343" s="2"/>
      <c r="Y343" s="2"/>
      <c r="Z343" s="2"/>
      <c r="AA343" s="2"/>
      <c r="AB343" s="2"/>
      <c r="AC343" s="2"/>
      <c r="AD343" s="2"/>
    </row>
    <row r="344" spans="16:30">
      <c r="P344" s="2"/>
      <c r="Q344" s="2"/>
      <c r="R344" s="2"/>
      <c r="S344" s="2"/>
      <c r="T344" s="2"/>
      <c r="U344" s="2"/>
      <c r="V344" s="2"/>
      <c r="W344" s="2"/>
      <c r="X344" s="2"/>
      <c r="Y344" s="2"/>
      <c r="Z344" s="2"/>
      <c r="AA344" s="2"/>
      <c r="AB344" s="2"/>
      <c r="AC344" s="2"/>
      <c r="AD344" s="2"/>
    </row>
    <row r="345" spans="16:30">
      <c r="P345" s="2"/>
      <c r="Q345" s="2"/>
      <c r="R345" s="2"/>
      <c r="S345" s="2"/>
      <c r="T345" s="2"/>
      <c r="U345" s="2"/>
      <c r="V345" s="2"/>
      <c r="W345" s="2"/>
      <c r="X345" s="2"/>
      <c r="Y345" s="2"/>
      <c r="Z345" s="2"/>
      <c r="AA345" s="2"/>
      <c r="AB345" s="2"/>
      <c r="AC345" s="2"/>
      <c r="AD345" s="2"/>
    </row>
    <row r="346" spans="16:30">
      <c r="P346" s="2"/>
      <c r="Q346" s="2"/>
      <c r="R346" s="2"/>
      <c r="S346" s="2"/>
      <c r="T346" s="2"/>
      <c r="U346" s="2"/>
      <c r="V346" s="2"/>
      <c r="W346" s="2"/>
      <c r="X346" s="2"/>
      <c r="Y346" s="2"/>
      <c r="Z346" s="2"/>
      <c r="AA346" s="2"/>
      <c r="AB346" s="2"/>
      <c r="AC346" s="2"/>
      <c r="AD346" s="2"/>
    </row>
    <row r="347" spans="16:30">
      <c r="P347" s="2"/>
      <c r="Q347" s="2"/>
      <c r="R347" s="2"/>
      <c r="S347" s="2"/>
      <c r="T347" s="2"/>
      <c r="U347" s="2"/>
      <c r="V347" s="2"/>
      <c r="W347" s="2"/>
      <c r="X347" s="2"/>
      <c r="Y347" s="2"/>
      <c r="Z347" s="2"/>
      <c r="AA347" s="2"/>
      <c r="AB347" s="2"/>
      <c r="AC347" s="2"/>
      <c r="AD347" s="2"/>
    </row>
    <row r="348" spans="16:30">
      <c r="P348" s="2"/>
      <c r="Q348" s="2"/>
      <c r="R348" s="2"/>
      <c r="S348" s="2"/>
      <c r="T348" s="2"/>
      <c r="U348" s="2"/>
      <c r="V348" s="2"/>
      <c r="W348" s="2"/>
      <c r="X348" s="2"/>
      <c r="Y348" s="2"/>
      <c r="Z348" s="2"/>
      <c r="AA348" s="2"/>
      <c r="AB348" s="2"/>
      <c r="AC348" s="2"/>
      <c r="AD348" s="2"/>
    </row>
    <row r="349" spans="16:30">
      <c r="P349" s="2"/>
      <c r="Q349" s="2"/>
      <c r="R349" s="2"/>
      <c r="S349" s="2"/>
      <c r="T349" s="2"/>
      <c r="U349" s="2"/>
      <c r="V349" s="2"/>
      <c r="W349" s="2"/>
      <c r="X349" s="2"/>
      <c r="Y349" s="2"/>
      <c r="Z349" s="2"/>
      <c r="AA349" s="2"/>
      <c r="AB349" s="2"/>
      <c r="AC349" s="2"/>
      <c r="AD349" s="2"/>
    </row>
    <row r="350" spans="16:30">
      <c r="P350" s="2"/>
      <c r="Q350" s="2"/>
      <c r="R350" s="2"/>
      <c r="S350" s="2"/>
      <c r="T350" s="2"/>
      <c r="U350" s="2"/>
      <c r="V350" s="2"/>
      <c r="W350" s="2"/>
      <c r="X350" s="2"/>
      <c r="Y350" s="2"/>
      <c r="Z350" s="2"/>
      <c r="AA350" s="2"/>
      <c r="AB350" s="2"/>
      <c r="AC350" s="2"/>
      <c r="AD350" s="2"/>
    </row>
    <row r="351" spans="16:30">
      <c r="P351" s="2"/>
      <c r="Q351" s="2"/>
      <c r="R351" s="2"/>
      <c r="S351" s="2"/>
      <c r="T351" s="2"/>
      <c r="U351" s="2"/>
      <c r="V351" s="2"/>
      <c r="W351" s="2"/>
      <c r="X351" s="2"/>
      <c r="Y351" s="2"/>
      <c r="Z351" s="2"/>
      <c r="AA351" s="2"/>
      <c r="AB351" s="2"/>
      <c r="AC351" s="2"/>
      <c r="AD351" s="2"/>
    </row>
    <row r="352" spans="16:30">
      <c r="P352" s="2"/>
      <c r="Q352" s="2"/>
      <c r="R352" s="2"/>
      <c r="S352" s="2"/>
      <c r="T352" s="2"/>
      <c r="U352" s="2"/>
      <c r="V352" s="2"/>
      <c r="W352" s="2"/>
      <c r="X352" s="2"/>
      <c r="Y352" s="2"/>
      <c r="Z352" s="2"/>
      <c r="AA352" s="2"/>
      <c r="AB352" s="2"/>
      <c r="AC352" s="2"/>
      <c r="AD352" s="2"/>
    </row>
    <row r="353" spans="16:30">
      <c r="P353" s="2"/>
      <c r="Q353" s="2"/>
      <c r="R353" s="2"/>
      <c r="S353" s="2"/>
      <c r="T353" s="2"/>
      <c r="U353" s="2"/>
      <c r="V353" s="2"/>
      <c r="W353" s="2"/>
      <c r="X353" s="2"/>
      <c r="Y353" s="2"/>
      <c r="Z353" s="2"/>
      <c r="AA353" s="2"/>
      <c r="AB353" s="2"/>
      <c r="AC353" s="2"/>
      <c r="AD353" s="2"/>
    </row>
    <row r="354" spans="16:30">
      <c r="P354" s="2"/>
      <c r="Q354" s="2"/>
      <c r="R354" s="2"/>
      <c r="S354" s="2"/>
      <c r="T354" s="2"/>
      <c r="U354" s="2"/>
      <c r="V354" s="2"/>
      <c r="W354" s="2"/>
      <c r="X354" s="2"/>
      <c r="Y354" s="2"/>
      <c r="Z354" s="2"/>
      <c r="AA354" s="2"/>
      <c r="AB354" s="2"/>
      <c r="AC354" s="2"/>
      <c r="AD354" s="2"/>
    </row>
    <row r="355" spans="16:30">
      <c r="P355" s="2"/>
      <c r="Q355" s="2"/>
      <c r="R355" s="2"/>
      <c r="S355" s="2"/>
      <c r="T355" s="2"/>
      <c r="U355" s="2"/>
      <c r="V355" s="2"/>
      <c r="W355" s="2"/>
      <c r="X355" s="2"/>
      <c r="Y355" s="2"/>
      <c r="Z355" s="2"/>
      <c r="AA355" s="2"/>
      <c r="AB355" s="2"/>
      <c r="AC355" s="2"/>
      <c r="AD355" s="2"/>
    </row>
    <row r="356" spans="16:30">
      <c r="P356" s="2"/>
      <c r="Q356" s="2"/>
      <c r="R356" s="2"/>
      <c r="S356" s="2"/>
      <c r="T356" s="2"/>
      <c r="U356" s="2"/>
      <c r="V356" s="2"/>
      <c r="W356" s="2"/>
      <c r="X356" s="2"/>
      <c r="Y356" s="2"/>
      <c r="Z356" s="2"/>
      <c r="AA356" s="2"/>
      <c r="AB356" s="2"/>
      <c r="AC356" s="2"/>
      <c r="AD356" s="2"/>
    </row>
    <row r="357" spans="16:30">
      <c r="P357" s="2"/>
      <c r="Q357" s="2"/>
      <c r="R357" s="2"/>
      <c r="S357" s="2"/>
      <c r="T357" s="2"/>
      <c r="U357" s="2"/>
      <c r="V357" s="2"/>
      <c r="W357" s="2"/>
      <c r="X357" s="2"/>
      <c r="Y357" s="2"/>
      <c r="Z357" s="2"/>
      <c r="AA357" s="2"/>
      <c r="AB357" s="2"/>
      <c r="AC357" s="2"/>
      <c r="AD357" s="2"/>
    </row>
    <row r="358" spans="16:30">
      <c r="P358" s="2"/>
      <c r="Q358" s="2"/>
      <c r="R358" s="2"/>
      <c r="S358" s="2"/>
      <c r="T358" s="2"/>
      <c r="U358" s="2"/>
      <c r="V358" s="2"/>
      <c r="W358" s="2"/>
      <c r="X358" s="2"/>
      <c r="Y358" s="2"/>
      <c r="Z358" s="2"/>
      <c r="AA358" s="2"/>
      <c r="AB358" s="2"/>
      <c r="AC358" s="2"/>
      <c r="AD358" s="2"/>
    </row>
    <row r="359" spans="16:30">
      <c r="P359" s="2"/>
      <c r="Q359" s="2"/>
      <c r="R359" s="2"/>
      <c r="S359" s="2"/>
      <c r="T359" s="2"/>
      <c r="U359" s="2"/>
      <c r="V359" s="2"/>
      <c r="W359" s="2"/>
      <c r="X359" s="2"/>
      <c r="Y359" s="2"/>
      <c r="Z359" s="2"/>
      <c r="AA359" s="2"/>
      <c r="AB359" s="2"/>
      <c r="AC359" s="2"/>
      <c r="AD359" s="2"/>
    </row>
    <row r="360" spans="16:30">
      <c r="P360" s="2"/>
      <c r="Q360" s="2"/>
      <c r="R360" s="2"/>
      <c r="S360" s="2"/>
      <c r="T360" s="2"/>
      <c r="U360" s="2"/>
      <c r="V360" s="2"/>
      <c r="W360" s="2"/>
      <c r="X360" s="2"/>
      <c r="Y360" s="2"/>
      <c r="Z360" s="2"/>
      <c r="AA360" s="2"/>
      <c r="AB360" s="2"/>
      <c r="AC360" s="2"/>
      <c r="AD360" s="2"/>
    </row>
    <row r="361" spans="16:30">
      <c r="P361" s="2"/>
      <c r="Q361" s="2"/>
      <c r="R361" s="2"/>
      <c r="S361" s="2"/>
      <c r="T361" s="2"/>
      <c r="U361" s="2"/>
      <c r="V361" s="2"/>
      <c r="W361" s="2"/>
      <c r="X361" s="2"/>
      <c r="Y361" s="2"/>
      <c r="Z361" s="2"/>
      <c r="AA361" s="2"/>
      <c r="AB361" s="2"/>
      <c r="AC361" s="2"/>
      <c r="AD361" s="2"/>
    </row>
    <row r="362" spans="16:30">
      <c r="P362" s="2"/>
      <c r="Q362" s="2"/>
      <c r="R362" s="2"/>
      <c r="S362" s="2"/>
      <c r="T362" s="2"/>
      <c r="U362" s="2"/>
      <c r="V362" s="2"/>
      <c r="W362" s="2"/>
      <c r="X362" s="2"/>
      <c r="Y362" s="2"/>
      <c r="Z362" s="2"/>
      <c r="AA362" s="2"/>
      <c r="AB362" s="2"/>
      <c r="AC362" s="2"/>
      <c r="AD362" s="2"/>
    </row>
    <row r="363" spans="16:30">
      <c r="P363" s="2"/>
      <c r="Q363" s="2"/>
      <c r="R363" s="2"/>
      <c r="S363" s="2"/>
      <c r="T363" s="2"/>
      <c r="U363" s="2"/>
      <c r="V363" s="2"/>
      <c r="W363" s="2"/>
      <c r="X363" s="2"/>
      <c r="Y363" s="2"/>
      <c r="Z363" s="2"/>
      <c r="AA363" s="2"/>
      <c r="AB363" s="2"/>
      <c r="AC363" s="2"/>
      <c r="AD363" s="2"/>
    </row>
    <row r="364" spans="16:30">
      <c r="P364" s="2"/>
      <c r="Q364" s="2"/>
      <c r="R364" s="2"/>
      <c r="S364" s="2"/>
      <c r="T364" s="2"/>
      <c r="U364" s="2"/>
      <c r="V364" s="2"/>
      <c r="W364" s="2"/>
      <c r="X364" s="2"/>
      <c r="Y364" s="2"/>
      <c r="Z364" s="2"/>
      <c r="AA364" s="2"/>
      <c r="AB364" s="2"/>
      <c r="AC364" s="2"/>
      <c r="AD364" s="2"/>
    </row>
    <row r="365" spans="16:30">
      <c r="P365" s="2"/>
      <c r="Q365" s="2"/>
      <c r="R365" s="2"/>
      <c r="S365" s="2"/>
      <c r="T365" s="2"/>
      <c r="U365" s="2"/>
      <c r="V365" s="2"/>
      <c r="W365" s="2"/>
      <c r="X365" s="2"/>
      <c r="Y365" s="2"/>
      <c r="Z365" s="2"/>
      <c r="AA365" s="2"/>
      <c r="AB365" s="2"/>
      <c r="AC365" s="2"/>
      <c r="AD365" s="2"/>
    </row>
    <row r="366" spans="16:30">
      <c r="P366" s="2"/>
      <c r="Q366" s="2"/>
      <c r="R366" s="2"/>
      <c r="S366" s="2"/>
      <c r="T366" s="2"/>
      <c r="U366" s="2"/>
      <c r="V366" s="2"/>
      <c r="W366" s="2"/>
      <c r="X366" s="2"/>
      <c r="Y366" s="2"/>
      <c r="Z366" s="2"/>
      <c r="AA366" s="2"/>
      <c r="AB366" s="2"/>
      <c r="AC366" s="2"/>
      <c r="AD366" s="2"/>
    </row>
    <row r="367" spans="16:30">
      <c r="P367" s="2"/>
      <c r="Q367" s="2"/>
      <c r="R367" s="2"/>
      <c r="S367" s="2"/>
      <c r="T367" s="2"/>
      <c r="U367" s="2"/>
      <c r="V367" s="2"/>
      <c r="W367" s="2"/>
      <c r="X367" s="2"/>
      <c r="Y367" s="2"/>
      <c r="Z367" s="2"/>
      <c r="AA367" s="2"/>
      <c r="AB367" s="2"/>
      <c r="AC367" s="2"/>
      <c r="AD367" s="2"/>
    </row>
    <row r="368" spans="16:30">
      <c r="P368" s="2"/>
      <c r="Q368" s="2"/>
      <c r="R368" s="2"/>
      <c r="S368" s="2"/>
      <c r="T368" s="2"/>
      <c r="U368" s="2"/>
      <c r="V368" s="2"/>
      <c r="W368" s="2"/>
      <c r="X368" s="2"/>
      <c r="Y368" s="2"/>
      <c r="Z368" s="2"/>
      <c r="AA368" s="2"/>
      <c r="AB368" s="2"/>
      <c r="AC368" s="2"/>
      <c r="AD368" s="2"/>
    </row>
    <row r="369" spans="16:30">
      <c r="P369" s="2"/>
      <c r="Q369" s="2"/>
      <c r="R369" s="2"/>
      <c r="S369" s="2"/>
      <c r="T369" s="2"/>
      <c r="U369" s="2"/>
      <c r="V369" s="2"/>
      <c r="W369" s="2"/>
      <c r="X369" s="2"/>
      <c r="Y369" s="2"/>
      <c r="Z369" s="2"/>
      <c r="AA369" s="2"/>
      <c r="AB369" s="2"/>
      <c r="AC369" s="2"/>
      <c r="AD369" s="2"/>
    </row>
    <row r="370" spans="16:30">
      <c r="P370" s="2"/>
      <c r="Q370" s="2"/>
      <c r="R370" s="2"/>
      <c r="S370" s="2"/>
      <c r="T370" s="2"/>
      <c r="U370" s="2"/>
      <c r="V370" s="2"/>
      <c r="W370" s="2"/>
      <c r="X370" s="2"/>
      <c r="Y370" s="2"/>
      <c r="Z370" s="2"/>
      <c r="AA370" s="2"/>
      <c r="AB370" s="2"/>
      <c r="AC370" s="2"/>
      <c r="AD370" s="2"/>
    </row>
    <row r="371" spans="16:30">
      <c r="P371" s="2"/>
      <c r="Q371" s="2"/>
      <c r="R371" s="2"/>
      <c r="S371" s="2"/>
      <c r="T371" s="2"/>
      <c r="U371" s="2"/>
      <c r="V371" s="2"/>
      <c r="W371" s="2"/>
      <c r="X371" s="2"/>
      <c r="Y371" s="2"/>
      <c r="Z371" s="2"/>
      <c r="AA371" s="2"/>
      <c r="AB371" s="2"/>
      <c r="AC371" s="2"/>
      <c r="AD371" s="2"/>
    </row>
    <row r="372" spans="16:30">
      <c r="P372" s="2"/>
      <c r="Q372" s="2"/>
      <c r="R372" s="2"/>
      <c r="S372" s="2"/>
      <c r="T372" s="2"/>
      <c r="U372" s="2"/>
      <c r="V372" s="2"/>
      <c r="W372" s="2"/>
      <c r="X372" s="2"/>
      <c r="Y372" s="2"/>
      <c r="Z372" s="2"/>
      <c r="AA372" s="2"/>
      <c r="AB372" s="2"/>
      <c r="AC372" s="2"/>
      <c r="AD372" s="2"/>
    </row>
    <row r="373" spans="16:30">
      <c r="P373" s="2"/>
      <c r="Q373" s="2"/>
      <c r="R373" s="2"/>
      <c r="S373" s="2"/>
      <c r="T373" s="2"/>
      <c r="U373" s="2"/>
      <c r="V373" s="2"/>
      <c r="W373" s="2"/>
      <c r="X373" s="2"/>
      <c r="Y373" s="2"/>
      <c r="Z373" s="2"/>
      <c r="AA373" s="2"/>
      <c r="AB373" s="2"/>
      <c r="AC373" s="2"/>
      <c r="AD373" s="2"/>
    </row>
    <row r="374" spans="16:30">
      <c r="P374" s="2"/>
      <c r="Q374" s="2"/>
      <c r="R374" s="2"/>
      <c r="S374" s="2"/>
      <c r="T374" s="2"/>
      <c r="U374" s="2"/>
      <c r="V374" s="2"/>
      <c r="W374" s="2"/>
      <c r="X374" s="2"/>
      <c r="Y374" s="2"/>
      <c r="Z374" s="2"/>
      <c r="AA374" s="2"/>
      <c r="AB374" s="2"/>
      <c r="AC374" s="2"/>
      <c r="AD374" s="2"/>
    </row>
    <row r="375" spans="16:30">
      <c r="P375" s="2"/>
      <c r="Q375" s="2"/>
      <c r="R375" s="2"/>
      <c r="S375" s="2"/>
      <c r="T375" s="2"/>
      <c r="U375" s="2"/>
      <c r="V375" s="2"/>
      <c r="W375" s="2"/>
      <c r="X375" s="2"/>
      <c r="Y375" s="2"/>
      <c r="Z375" s="2"/>
      <c r="AA375" s="2"/>
      <c r="AB375" s="2"/>
      <c r="AC375" s="2"/>
      <c r="AD375" s="2"/>
    </row>
    <row r="376" spans="16:30">
      <c r="P376" s="2"/>
      <c r="Q376" s="2"/>
      <c r="R376" s="2"/>
      <c r="S376" s="2"/>
      <c r="T376" s="2"/>
      <c r="U376" s="2"/>
      <c r="V376" s="2"/>
      <c r="W376" s="2"/>
      <c r="X376" s="2"/>
      <c r="Y376" s="2"/>
      <c r="Z376" s="2"/>
      <c r="AA376" s="2"/>
      <c r="AB376" s="2"/>
      <c r="AC376" s="2"/>
      <c r="AD376" s="2"/>
    </row>
    <row r="377" spans="16:30">
      <c r="P377" s="2"/>
      <c r="Q377" s="2"/>
      <c r="R377" s="2"/>
      <c r="S377" s="2"/>
      <c r="T377" s="2"/>
      <c r="U377" s="2"/>
      <c r="V377" s="2"/>
      <c r="W377" s="2"/>
      <c r="X377" s="2"/>
      <c r="Y377" s="2"/>
      <c r="Z377" s="2"/>
      <c r="AA377" s="2"/>
      <c r="AB377" s="2"/>
      <c r="AC377" s="2"/>
      <c r="AD377" s="2"/>
    </row>
    <row r="378" spans="16:30">
      <c r="P378" s="2"/>
      <c r="Q378" s="2"/>
      <c r="R378" s="2"/>
      <c r="S378" s="2"/>
      <c r="T378" s="2"/>
      <c r="U378" s="2"/>
      <c r="V378" s="2"/>
      <c r="W378" s="2"/>
      <c r="X378" s="2"/>
      <c r="Y378" s="2"/>
      <c r="Z378" s="2"/>
      <c r="AA378" s="2"/>
      <c r="AB378" s="2"/>
      <c r="AC378" s="2"/>
      <c r="AD378" s="2"/>
    </row>
    <row r="379" spans="16:30">
      <c r="P379" s="2"/>
      <c r="Q379" s="2"/>
      <c r="R379" s="2"/>
      <c r="S379" s="2"/>
      <c r="T379" s="2"/>
      <c r="U379" s="2"/>
      <c r="V379" s="2"/>
      <c r="W379" s="2"/>
      <c r="X379" s="2"/>
      <c r="Y379" s="2"/>
      <c r="Z379" s="2"/>
      <c r="AA379" s="2"/>
      <c r="AB379" s="2"/>
      <c r="AC379" s="2"/>
      <c r="AD379" s="2"/>
    </row>
    <row r="380" spans="16:30">
      <c r="P380" s="2"/>
      <c r="Q380" s="2"/>
      <c r="R380" s="2"/>
      <c r="S380" s="2"/>
      <c r="T380" s="2"/>
      <c r="U380" s="2"/>
      <c r="V380" s="2"/>
      <c r="W380" s="2"/>
      <c r="X380" s="2"/>
      <c r="Y380" s="2"/>
      <c r="Z380" s="2"/>
      <c r="AA380" s="2"/>
      <c r="AB380" s="2"/>
      <c r="AC380" s="2"/>
      <c r="AD380" s="2"/>
    </row>
    <row r="381" spans="16:30">
      <c r="P381" s="2"/>
      <c r="Q381" s="2"/>
      <c r="R381" s="2"/>
      <c r="S381" s="2"/>
      <c r="T381" s="2"/>
      <c r="U381" s="2"/>
      <c r="V381" s="2"/>
      <c r="W381" s="2"/>
      <c r="X381" s="2"/>
      <c r="Y381" s="2"/>
      <c r="Z381" s="2"/>
      <c r="AA381" s="2"/>
      <c r="AB381" s="2"/>
      <c r="AC381" s="2"/>
      <c r="AD381" s="2"/>
    </row>
    <row r="382" spans="16:30">
      <c r="P382" s="2"/>
      <c r="Q382" s="2"/>
      <c r="R382" s="2"/>
      <c r="S382" s="2"/>
      <c r="T382" s="2"/>
      <c r="U382" s="2"/>
      <c r="V382" s="2"/>
      <c r="W382" s="2"/>
      <c r="X382" s="2"/>
      <c r="Y382" s="2"/>
      <c r="Z382" s="2"/>
      <c r="AA382" s="2"/>
      <c r="AB382" s="2"/>
      <c r="AC382" s="2"/>
      <c r="AD382" s="2"/>
    </row>
    <row r="383" spans="16:30">
      <c r="P383" s="2"/>
      <c r="Q383" s="2"/>
      <c r="R383" s="2"/>
      <c r="S383" s="2"/>
      <c r="T383" s="2"/>
      <c r="U383" s="2"/>
      <c r="V383" s="2"/>
      <c r="W383" s="2"/>
      <c r="X383" s="2"/>
      <c r="Y383" s="2"/>
      <c r="Z383" s="2"/>
      <c r="AA383" s="2"/>
      <c r="AB383" s="2"/>
      <c r="AC383" s="2"/>
      <c r="AD383" s="2"/>
    </row>
    <row r="384" spans="16:30">
      <c r="P384" s="2"/>
      <c r="Q384" s="2"/>
      <c r="R384" s="2"/>
      <c r="S384" s="2"/>
      <c r="T384" s="2"/>
      <c r="U384" s="2"/>
      <c r="V384" s="2"/>
      <c r="W384" s="2"/>
      <c r="X384" s="2"/>
      <c r="Y384" s="2"/>
      <c r="Z384" s="2"/>
      <c r="AA384" s="2"/>
      <c r="AB384" s="2"/>
      <c r="AC384" s="2"/>
      <c r="AD384" s="2"/>
    </row>
    <row r="385" spans="16:30">
      <c r="P385" s="2"/>
      <c r="Q385" s="2"/>
      <c r="R385" s="2"/>
      <c r="S385" s="2"/>
      <c r="T385" s="2"/>
      <c r="U385" s="2"/>
      <c r="V385" s="2"/>
      <c r="W385" s="2"/>
      <c r="X385" s="2"/>
      <c r="Y385" s="2"/>
      <c r="Z385" s="2"/>
      <c r="AA385" s="2"/>
      <c r="AB385" s="2"/>
      <c r="AC385" s="2"/>
      <c r="AD385" s="2"/>
    </row>
    <row r="386" spans="16:30">
      <c r="P386" s="2"/>
      <c r="Q386" s="2"/>
      <c r="R386" s="2"/>
      <c r="S386" s="2"/>
      <c r="T386" s="2"/>
      <c r="U386" s="2"/>
      <c r="V386" s="2"/>
      <c r="W386" s="2"/>
      <c r="X386" s="2"/>
      <c r="Y386" s="2"/>
      <c r="Z386" s="2"/>
      <c r="AA386" s="2"/>
      <c r="AB386" s="2"/>
      <c r="AC386" s="2"/>
      <c r="AD386" s="2"/>
    </row>
    <row r="387" spans="16:30">
      <c r="P387" s="2"/>
      <c r="Q387" s="2"/>
      <c r="R387" s="2"/>
      <c r="S387" s="2"/>
      <c r="T387" s="2"/>
      <c r="U387" s="2"/>
      <c r="V387" s="2"/>
      <c r="W387" s="2"/>
      <c r="X387" s="2"/>
      <c r="Y387" s="2"/>
      <c r="Z387" s="2"/>
      <c r="AA387" s="2"/>
      <c r="AB387" s="2"/>
      <c r="AC387" s="2"/>
      <c r="AD387" s="2"/>
    </row>
    <row r="388" spans="16:30">
      <c r="P388" s="2"/>
      <c r="Q388" s="2"/>
      <c r="R388" s="2"/>
      <c r="S388" s="2"/>
      <c r="T388" s="2"/>
      <c r="U388" s="2"/>
      <c r="V388" s="2"/>
      <c r="W388" s="2"/>
      <c r="X388" s="2"/>
      <c r="Y388" s="2"/>
      <c r="Z388" s="2"/>
      <c r="AA388" s="2"/>
      <c r="AB388" s="2"/>
      <c r="AC388" s="2"/>
      <c r="AD388" s="2"/>
    </row>
    <row r="389" spans="16:30">
      <c r="P389" s="2"/>
      <c r="Q389" s="2"/>
      <c r="R389" s="2"/>
      <c r="S389" s="2"/>
      <c r="T389" s="2"/>
      <c r="U389" s="2"/>
      <c r="V389" s="2"/>
      <c r="W389" s="2"/>
      <c r="X389" s="2"/>
      <c r="Y389" s="2"/>
      <c r="Z389" s="2"/>
      <c r="AA389" s="2"/>
      <c r="AB389" s="2"/>
      <c r="AC389" s="2"/>
      <c r="AD389" s="2"/>
    </row>
    <row r="390" spans="16:30">
      <c r="P390" s="2"/>
      <c r="Q390" s="2"/>
      <c r="R390" s="2"/>
      <c r="S390" s="2"/>
      <c r="T390" s="2"/>
      <c r="U390" s="2"/>
      <c r="V390" s="2"/>
      <c r="W390" s="2"/>
      <c r="X390" s="2"/>
      <c r="Y390" s="2"/>
      <c r="Z390" s="2"/>
      <c r="AA390" s="2"/>
      <c r="AB390" s="2"/>
      <c r="AC390" s="2"/>
      <c r="AD390" s="2"/>
    </row>
    <row r="391" spans="16:30">
      <c r="P391" s="2"/>
      <c r="Q391" s="2"/>
      <c r="R391" s="2"/>
      <c r="S391" s="2"/>
      <c r="T391" s="2"/>
      <c r="U391" s="2"/>
      <c r="V391" s="2"/>
      <c r="W391" s="2"/>
      <c r="X391" s="2"/>
      <c r="Y391" s="2"/>
      <c r="Z391" s="2"/>
      <c r="AA391" s="2"/>
      <c r="AB391" s="2"/>
      <c r="AC391" s="2"/>
      <c r="AD391" s="2"/>
    </row>
    <row r="392" spans="16:30">
      <c r="P392" s="2"/>
      <c r="Q392" s="2"/>
      <c r="R392" s="2"/>
      <c r="S392" s="2"/>
      <c r="T392" s="2"/>
      <c r="U392" s="2"/>
      <c r="V392" s="2"/>
      <c r="W392" s="2"/>
      <c r="X392" s="2"/>
      <c r="Y392" s="2"/>
      <c r="Z392" s="2"/>
      <c r="AA392" s="2"/>
      <c r="AB392" s="2"/>
      <c r="AC392" s="2"/>
      <c r="AD392" s="2"/>
    </row>
    <row r="393" spans="16:30">
      <c r="P393" s="2"/>
      <c r="Q393" s="2"/>
      <c r="R393" s="2"/>
      <c r="S393" s="2"/>
      <c r="T393" s="2"/>
      <c r="U393" s="2"/>
      <c r="V393" s="2"/>
      <c r="W393" s="2"/>
      <c r="X393" s="2"/>
      <c r="Y393" s="2"/>
      <c r="Z393" s="2"/>
      <c r="AA393" s="2"/>
      <c r="AB393" s="2"/>
      <c r="AC393" s="2"/>
      <c r="AD393" s="2"/>
    </row>
    <row r="394" spans="16:30">
      <c r="P394" s="2"/>
      <c r="Q394" s="2"/>
      <c r="R394" s="2"/>
      <c r="S394" s="2"/>
      <c r="T394" s="2"/>
      <c r="U394" s="2"/>
      <c r="V394" s="2"/>
      <c r="W394" s="2"/>
      <c r="X394" s="2"/>
      <c r="Y394" s="2"/>
      <c r="Z394" s="2"/>
      <c r="AA394" s="2"/>
      <c r="AB394" s="2"/>
      <c r="AC394" s="2"/>
      <c r="AD394" s="2"/>
    </row>
    <row r="395" spans="16:30">
      <c r="P395" s="2"/>
      <c r="Q395" s="2"/>
      <c r="R395" s="2"/>
      <c r="S395" s="2"/>
      <c r="T395" s="2"/>
      <c r="U395" s="2"/>
      <c r="V395" s="2"/>
      <c r="W395" s="2"/>
      <c r="X395" s="2"/>
      <c r="Y395" s="2"/>
      <c r="Z395" s="2"/>
      <c r="AA395" s="2"/>
      <c r="AB395" s="2"/>
      <c r="AC395" s="2"/>
      <c r="AD395" s="2"/>
    </row>
    <row r="396" spans="16:30">
      <c r="P396" s="2"/>
      <c r="Q396" s="2"/>
      <c r="R396" s="2"/>
      <c r="S396" s="2"/>
      <c r="T396" s="2"/>
      <c r="U396" s="2"/>
      <c r="V396" s="2"/>
      <c r="W396" s="2"/>
      <c r="X396" s="2"/>
      <c r="Y396" s="2"/>
      <c r="Z396" s="2"/>
      <c r="AA396" s="2"/>
      <c r="AB396" s="2"/>
      <c r="AC396" s="2"/>
      <c r="AD396" s="2"/>
    </row>
    <row r="397" spans="16:30">
      <c r="P397" s="2"/>
      <c r="Q397" s="2"/>
      <c r="R397" s="2"/>
      <c r="S397" s="2"/>
      <c r="T397" s="2"/>
      <c r="U397" s="2"/>
      <c r="V397" s="2"/>
      <c r="W397" s="2"/>
      <c r="X397" s="2"/>
      <c r="Y397" s="2"/>
      <c r="Z397" s="2"/>
      <c r="AA397" s="2"/>
      <c r="AB397" s="2"/>
      <c r="AC397" s="2"/>
      <c r="AD397" s="2"/>
    </row>
    <row r="398" spans="16:30">
      <c r="P398" s="2"/>
      <c r="Q398" s="2"/>
      <c r="R398" s="2"/>
      <c r="S398" s="2"/>
      <c r="T398" s="2"/>
      <c r="U398" s="2"/>
      <c r="V398" s="2"/>
      <c r="W398" s="2"/>
      <c r="X398" s="2"/>
      <c r="Y398" s="2"/>
      <c r="Z398" s="2"/>
      <c r="AA398" s="2"/>
      <c r="AB398" s="2"/>
      <c r="AC398" s="2"/>
      <c r="AD398" s="2"/>
    </row>
    <row r="399" spans="16:30">
      <c r="P399" s="2"/>
      <c r="Q399" s="2"/>
      <c r="R399" s="2"/>
      <c r="S399" s="2"/>
      <c r="T399" s="2"/>
      <c r="U399" s="2"/>
      <c r="V399" s="2"/>
      <c r="W399" s="2"/>
      <c r="X399" s="2"/>
      <c r="Y399" s="2"/>
      <c r="Z399" s="2"/>
      <c r="AA399" s="2"/>
      <c r="AB399" s="2"/>
      <c r="AC399" s="2"/>
      <c r="AD399" s="2"/>
    </row>
    <row r="400" spans="16:30">
      <c r="P400" s="2"/>
      <c r="Q400" s="2"/>
      <c r="R400" s="2"/>
      <c r="S400" s="2"/>
      <c r="T400" s="2"/>
      <c r="U400" s="2"/>
      <c r="V400" s="2"/>
      <c r="W400" s="2"/>
      <c r="X400" s="2"/>
      <c r="Y400" s="2"/>
      <c r="Z400" s="2"/>
      <c r="AA400" s="2"/>
      <c r="AB400" s="2"/>
      <c r="AC400" s="2"/>
      <c r="AD400" s="2"/>
    </row>
    <row r="401" spans="16:30">
      <c r="P401" s="2"/>
      <c r="Q401" s="2"/>
      <c r="R401" s="2"/>
      <c r="S401" s="2"/>
      <c r="T401" s="2"/>
      <c r="U401" s="2"/>
      <c r="V401" s="2"/>
      <c r="W401" s="2"/>
      <c r="X401" s="2"/>
      <c r="Y401" s="2"/>
      <c r="Z401" s="2"/>
      <c r="AA401" s="2"/>
      <c r="AB401" s="2"/>
      <c r="AC401" s="2"/>
      <c r="AD401" s="2"/>
    </row>
    <row r="402" spans="16:30">
      <c r="P402" s="2"/>
      <c r="Q402" s="2"/>
      <c r="R402" s="2"/>
      <c r="S402" s="2"/>
      <c r="T402" s="2"/>
      <c r="U402" s="2"/>
      <c r="V402" s="2"/>
      <c r="W402" s="2"/>
      <c r="X402" s="2"/>
      <c r="Y402" s="2"/>
      <c r="Z402" s="2"/>
      <c r="AA402" s="2"/>
      <c r="AB402" s="2"/>
      <c r="AC402" s="2"/>
      <c r="AD402" s="2"/>
    </row>
    <row r="403" spans="16:30">
      <c r="P403" s="2"/>
      <c r="Q403" s="2"/>
      <c r="R403" s="2"/>
      <c r="S403" s="2"/>
      <c r="T403" s="2"/>
      <c r="U403" s="2"/>
      <c r="V403" s="2"/>
      <c r="W403" s="2"/>
      <c r="X403" s="2"/>
      <c r="Y403" s="2"/>
      <c r="Z403" s="2"/>
      <c r="AA403" s="2"/>
      <c r="AB403" s="2"/>
      <c r="AC403" s="2"/>
      <c r="AD403" s="2"/>
    </row>
    <row r="404" spans="16:30">
      <c r="P404" s="2"/>
      <c r="Q404" s="2"/>
      <c r="R404" s="2"/>
      <c r="S404" s="2"/>
      <c r="T404" s="2"/>
      <c r="U404" s="2"/>
      <c r="V404" s="2"/>
      <c r="W404" s="2"/>
      <c r="X404" s="2"/>
      <c r="Y404" s="2"/>
      <c r="Z404" s="2"/>
      <c r="AA404" s="2"/>
      <c r="AB404" s="2"/>
      <c r="AC404" s="2"/>
      <c r="AD404" s="2"/>
    </row>
    <row r="405" spans="16:30">
      <c r="P405" s="2"/>
      <c r="Q405" s="2"/>
      <c r="R405" s="2"/>
      <c r="S405" s="2"/>
      <c r="T405" s="2"/>
      <c r="U405" s="2"/>
      <c r="V405" s="2"/>
      <c r="W405" s="2"/>
      <c r="X405" s="2"/>
      <c r="Y405" s="2"/>
      <c r="Z405" s="2"/>
      <c r="AA405" s="2"/>
      <c r="AB405" s="2"/>
      <c r="AC405" s="2"/>
      <c r="AD405" s="2"/>
    </row>
    <row r="406" spans="16:30">
      <c r="P406" s="2"/>
      <c r="Q406" s="2"/>
      <c r="R406" s="2"/>
      <c r="S406" s="2"/>
      <c r="T406" s="2"/>
      <c r="U406" s="2"/>
      <c r="V406" s="2"/>
      <c r="W406" s="2"/>
      <c r="X406" s="2"/>
      <c r="Y406" s="2"/>
      <c r="Z406" s="2"/>
      <c r="AA406" s="2"/>
      <c r="AB406" s="2"/>
      <c r="AC406" s="2"/>
      <c r="AD406" s="2"/>
    </row>
    <row r="407" spans="16:30">
      <c r="P407" s="2"/>
      <c r="Q407" s="2"/>
      <c r="R407" s="2"/>
      <c r="S407" s="2"/>
      <c r="T407" s="2"/>
      <c r="U407" s="2"/>
      <c r="V407" s="2"/>
      <c r="W407" s="2"/>
      <c r="X407" s="2"/>
      <c r="Y407" s="2"/>
      <c r="Z407" s="2"/>
      <c r="AA407" s="2"/>
      <c r="AB407" s="2"/>
      <c r="AC407" s="2"/>
      <c r="AD407" s="2"/>
    </row>
    <row r="408" spans="16:30">
      <c r="P408" s="2"/>
      <c r="Q408" s="2"/>
      <c r="R408" s="2"/>
      <c r="S408" s="2"/>
      <c r="T408" s="2"/>
      <c r="U408" s="2"/>
      <c r="V408" s="2"/>
      <c r="W408" s="2"/>
      <c r="X408" s="2"/>
      <c r="Y408" s="2"/>
      <c r="Z408" s="2"/>
      <c r="AA408" s="2"/>
      <c r="AB408" s="2"/>
      <c r="AC408" s="2"/>
      <c r="AD408" s="2"/>
    </row>
    <row r="409" spans="16:30">
      <c r="P409" s="2"/>
      <c r="Q409" s="2"/>
      <c r="R409" s="2"/>
      <c r="S409" s="2"/>
      <c r="T409" s="2"/>
      <c r="U409" s="2"/>
      <c r="V409" s="2"/>
      <c r="W409" s="2"/>
      <c r="X409" s="2"/>
      <c r="Y409" s="2"/>
      <c r="Z409" s="2"/>
      <c r="AA409" s="2"/>
      <c r="AB409" s="2"/>
      <c r="AC409" s="2"/>
      <c r="AD409" s="2"/>
    </row>
    <row r="410" spans="16:30">
      <c r="P410" s="2"/>
      <c r="Q410" s="2"/>
      <c r="R410" s="2"/>
      <c r="S410" s="2"/>
      <c r="T410" s="2"/>
      <c r="U410" s="2"/>
      <c r="V410" s="2"/>
      <c r="W410" s="2"/>
      <c r="X410" s="2"/>
      <c r="Y410" s="2"/>
      <c r="Z410" s="2"/>
      <c r="AA410" s="2"/>
      <c r="AB410" s="2"/>
      <c r="AC410" s="2"/>
      <c r="AD410" s="2"/>
    </row>
    <row r="411" spans="16:30">
      <c r="P411" s="2"/>
      <c r="Q411" s="2"/>
      <c r="R411" s="2"/>
      <c r="S411" s="2"/>
      <c r="T411" s="2"/>
      <c r="U411" s="2"/>
      <c r="V411" s="2"/>
      <c r="W411" s="2"/>
      <c r="X411" s="2"/>
      <c r="Y411" s="2"/>
      <c r="Z411" s="2"/>
      <c r="AA411" s="2"/>
      <c r="AB411" s="2"/>
      <c r="AC411" s="2"/>
      <c r="AD411" s="2"/>
    </row>
    <row r="412" spans="16:30">
      <c r="P412" s="2"/>
      <c r="Q412" s="2"/>
      <c r="R412" s="2"/>
      <c r="S412" s="2"/>
      <c r="T412" s="2"/>
      <c r="U412" s="2"/>
      <c r="V412" s="2"/>
      <c r="W412" s="2"/>
      <c r="X412" s="2"/>
      <c r="Y412" s="2"/>
      <c r="Z412" s="2"/>
      <c r="AA412" s="2"/>
      <c r="AB412" s="2"/>
      <c r="AC412" s="2"/>
      <c r="AD412" s="2"/>
    </row>
    <row r="413" spans="16:30">
      <c r="P413" s="2"/>
      <c r="Q413" s="2"/>
      <c r="R413" s="2"/>
      <c r="S413" s="2"/>
      <c r="T413" s="2"/>
      <c r="U413" s="2"/>
      <c r="V413" s="2"/>
      <c r="W413" s="2"/>
      <c r="X413" s="2"/>
      <c r="Y413" s="2"/>
      <c r="Z413" s="2"/>
      <c r="AA413" s="2"/>
      <c r="AB413" s="2"/>
      <c r="AC413" s="2"/>
      <c r="AD413" s="2"/>
    </row>
    <row r="414" spans="16:30">
      <c r="P414" s="2"/>
      <c r="Q414" s="2"/>
      <c r="R414" s="2"/>
      <c r="S414" s="2"/>
      <c r="T414" s="2"/>
      <c r="U414" s="2"/>
      <c r="V414" s="2"/>
      <c r="W414" s="2"/>
      <c r="X414" s="2"/>
      <c r="Y414" s="2"/>
      <c r="Z414" s="2"/>
      <c r="AA414" s="2"/>
      <c r="AB414" s="2"/>
      <c r="AC414" s="2"/>
      <c r="AD414" s="2"/>
    </row>
  </sheetData>
  <sheetProtection sheet="1" objects="1" scenarios="1" selectLockedCells="1"/>
  <mergeCells count="40">
    <mergeCell ref="I21:J21"/>
    <mergeCell ref="G21:H21"/>
    <mergeCell ref="E21:F21"/>
    <mergeCell ref="E15:E19"/>
    <mergeCell ref="G15:H15"/>
    <mergeCell ref="I15:J15"/>
    <mergeCell ref="F17:F18"/>
    <mergeCell ref="G17:H18"/>
    <mergeCell ref="I17:J18"/>
    <mergeCell ref="G19:H19"/>
    <mergeCell ref="I19:J19"/>
    <mergeCell ref="G16:H16"/>
    <mergeCell ref="I16:J16"/>
    <mergeCell ref="F8:F10"/>
    <mergeCell ref="H8:H10"/>
    <mergeCell ref="I8:I10"/>
    <mergeCell ref="K8:K10"/>
    <mergeCell ref="G20:H20"/>
    <mergeCell ref="I20:J20"/>
    <mergeCell ref="E12:J12"/>
    <mergeCell ref="E13:E14"/>
    <mergeCell ref="F13:F14"/>
    <mergeCell ref="G13:H14"/>
    <mergeCell ref="I13:J14"/>
    <mergeCell ref="B1:R1"/>
    <mergeCell ref="B2:R2"/>
    <mergeCell ref="Q4:R4"/>
    <mergeCell ref="Q8:Q10"/>
    <mergeCell ref="R8:R10"/>
    <mergeCell ref="B5:B6"/>
    <mergeCell ref="C5:C6"/>
    <mergeCell ref="L8:L10"/>
    <mergeCell ref="N8:N10"/>
    <mergeCell ref="O8:O10"/>
    <mergeCell ref="B4:C4"/>
    <mergeCell ref="E4:F4"/>
    <mergeCell ref="H4:I4"/>
    <mergeCell ref="K4:L4"/>
    <mergeCell ref="N4:O4"/>
    <mergeCell ref="E8:E10"/>
  </mergeCells>
  <dataValidations count="1">
    <dataValidation type="decimal" allowBlank="1" showInputMessage="1" showErrorMessage="1" sqref="C7:C20 F6:F7 I6:I7 L6:L7 O6:O7 R6:R7 G15:H20 I15:J15 I17:J18 I19:J19 I20:J20">
      <formula1>0</formula1>
      <formula2>1000</formula2>
    </dataValidation>
  </dataValidations>
  <pageMargins left="0.75" right="0.75" top="1" bottom="1" header="0.5" footer="0.5"/>
  <pageSetup scale="49"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4" tint="-0.499984740745262"/>
    <pageSetUpPr fitToPage="1"/>
  </sheetPr>
  <dimension ref="A1:AC31"/>
  <sheetViews>
    <sheetView topLeftCell="C2" zoomScaleNormal="100" zoomScalePageLayoutView="125" workbookViewId="0">
      <selection activeCell="G3" sqref="G3:H3"/>
    </sheetView>
  </sheetViews>
  <sheetFormatPr defaultColWidth="11" defaultRowHeight="15.6"/>
  <cols>
    <col min="1" max="2" width="1.296875" style="2" hidden="1" customWidth="1"/>
    <col min="4" max="5" width="10.8984375" customWidth="1"/>
    <col min="6" max="6" width="22.69921875" customWidth="1"/>
    <col min="7" max="7" width="9.296875" customWidth="1"/>
    <col min="8" max="8" width="9.5" customWidth="1"/>
    <col min="9" max="9" width="5.19921875" bestFit="1" customWidth="1"/>
    <col min="10" max="10" width="2.69921875" style="2" customWidth="1"/>
    <col min="11" max="13" width="11" style="2"/>
    <col min="14" max="14" width="32.5" customWidth="1"/>
    <col min="15" max="15" width="11.09765625" customWidth="1"/>
    <col min="16" max="16" width="10.69921875" customWidth="1"/>
    <col min="17" max="17" width="5.19921875" bestFit="1" customWidth="1"/>
    <col min="18" max="18" width="2.8984375" customWidth="1"/>
    <col min="22" max="22" width="21.5" customWidth="1"/>
    <col min="23" max="23" width="9.3984375" customWidth="1"/>
    <col min="24" max="24" width="8.296875" customWidth="1"/>
    <col min="25" max="25" width="5.19921875" bestFit="1" customWidth="1"/>
  </cols>
  <sheetData>
    <row r="1" spans="1:29" s="2" customFormat="1" ht="16.2" hidden="1" thickBot="1"/>
    <row r="2" spans="1:29" ht="35.1" customHeight="1" thickBot="1">
      <c r="C2" s="366" t="s">
        <v>76</v>
      </c>
      <c r="D2" s="395"/>
      <c r="E2" s="395"/>
      <c r="F2" s="395"/>
      <c r="G2" s="395"/>
      <c r="H2" s="396"/>
      <c r="I2" s="24"/>
      <c r="J2" s="25"/>
      <c r="K2" s="25"/>
      <c r="L2" s="25"/>
      <c r="M2" s="25"/>
      <c r="N2" s="25"/>
      <c r="O2" s="25"/>
      <c r="P2" s="25"/>
      <c r="Q2" s="25"/>
      <c r="R2" s="25"/>
      <c r="S2" s="25"/>
      <c r="T2" s="25"/>
      <c r="U2" s="25"/>
      <c r="V2" s="25"/>
      <c r="W2" s="25"/>
      <c r="X2" s="25"/>
      <c r="Y2" s="25"/>
      <c r="Z2" s="2"/>
      <c r="AA2" s="2"/>
      <c r="AB2" s="2"/>
      <c r="AC2" s="2"/>
    </row>
    <row r="3" spans="1:29" s="1" customFormat="1" ht="30" customHeight="1">
      <c r="A3" s="9"/>
      <c r="B3" s="9"/>
      <c r="C3" s="397" t="s">
        <v>45</v>
      </c>
      <c r="D3" s="398"/>
      <c r="E3" s="398"/>
      <c r="F3" s="398"/>
      <c r="G3" s="401">
        <f>'Work Parameters'!B5</f>
        <v>0</v>
      </c>
      <c r="H3" s="402"/>
      <c r="I3" s="26"/>
      <c r="J3" s="27"/>
      <c r="K3" s="27"/>
      <c r="L3" s="27"/>
      <c r="M3" s="27"/>
      <c r="N3" s="27"/>
      <c r="O3" s="27"/>
      <c r="P3" s="27"/>
      <c r="Q3" s="27"/>
      <c r="R3" s="27"/>
      <c r="S3" s="27"/>
      <c r="T3" s="27"/>
      <c r="U3" s="27"/>
      <c r="V3" s="27"/>
      <c r="W3" s="27"/>
      <c r="X3" s="27"/>
      <c r="Y3" s="27"/>
      <c r="Z3" s="9"/>
      <c r="AA3" s="9"/>
      <c r="AB3" s="9"/>
      <c r="AC3" s="9"/>
    </row>
    <row r="4" spans="1:29" s="1" customFormat="1" ht="30" customHeight="1">
      <c r="A4" s="9"/>
      <c r="B4" s="9"/>
      <c r="C4" s="403" t="s">
        <v>73</v>
      </c>
      <c r="D4" s="362"/>
      <c r="E4" s="362"/>
      <c r="F4" s="363"/>
      <c r="G4" s="385">
        <f>'Work Parameters'!D5</f>
        <v>0</v>
      </c>
      <c r="H4" s="386"/>
      <c r="I4" s="26"/>
      <c r="J4" s="27"/>
      <c r="K4" s="27"/>
      <c r="L4" s="27"/>
      <c r="M4" s="27"/>
      <c r="N4" s="27"/>
      <c r="O4" s="27"/>
      <c r="P4" s="27"/>
      <c r="Q4" s="27"/>
      <c r="R4" s="27"/>
      <c r="S4" s="27"/>
      <c r="T4" s="27"/>
      <c r="U4" s="27"/>
      <c r="V4" s="27"/>
      <c r="W4" s="27"/>
      <c r="X4" s="27"/>
      <c r="Y4" s="27"/>
      <c r="Z4" s="9"/>
      <c r="AA4" s="9"/>
      <c r="AB4" s="9"/>
      <c r="AC4" s="9"/>
    </row>
    <row r="5" spans="1:29" s="1" customFormat="1" ht="30" customHeight="1">
      <c r="A5" s="9"/>
      <c r="B5" s="9"/>
      <c r="C5" s="361" t="s">
        <v>88</v>
      </c>
      <c r="D5" s="362"/>
      <c r="E5" s="362"/>
      <c r="F5" s="363"/>
      <c r="G5" s="385">
        <f>G3/20</f>
        <v>0</v>
      </c>
      <c r="H5" s="386"/>
      <c r="I5" s="26"/>
      <c r="J5" s="27"/>
      <c r="K5" s="27"/>
      <c r="L5" s="27"/>
      <c r="M5" s="27"/>
      <c r="N5" s="27"/>
      <c r="O5" s="27"/>
      <c r="P5" s="27"/>
      <c r="Q5" s="27"/>
      <c r="R5" s="27"/>
      <c r="S5" s="27"/>
      <c r="T5" s="27"/>
      <c r="U5" s="27"/>
      <c r="V5" s="27"/>
      <c r="W5" s="27"/>
      <c r="X5" s="27"/>
      <c r="Y5" s="27"/>
      <c r="Z5" s="9"/>
      <c r="AA5" s="9"/>
      <c r="AB5" s="9"/>
      <c r="AC5" s="9"/>
    </row>
    <row r="6" spans="1:29" s="1" customFormat="1" ht="30" customHeight="1">
      <c r="A6" s="9"/>
      <c r="B6" s="9"/>
      <c r="C6" s="361" t="s">
        <v>113</v>
      </c>
      <c r="D6" s="362"/>
      <c r="E6" s="362"/>
      <c r="F6" s="363"/>
      <c r="G6" s="385">
        <f>G3/5</f>
        <v>0</v>
      </c>
      <c r="H6" s="394"/>
      <c r="I6" s="26"/>
      <c r="J6" s="27"/>
      <c r="K6" s="27"/>
      <c r="L6" s="27"/>
      <c r="M6" s="27"/>
      <c r="N6" s="27"/>
      <c r="O6" s="27"/>
      <c r="P6" s="27"/>
      <c r="Q6" s="27"/>
      <c r="R6" s="27"/>
      <c r="S6" s="27"/>
      <c r="T6" s="27"/>
      <c r="U6" s="27"/>
      <c r="V6" s="27"/>
      <c r="W6" s="27"/>
      <c r="X6" s="27"/>
      <c r="Y6" s="27"/>
      <c r="Z6" s="9"/>
      <c r="AA6" s="9"/>
      <c r="AB6" s="9"/>
      <c r="AC6" s="9"/>
    </row>
    <row r="7" spans="1:29" ht="37.5" customHeight="1" thickBot="1">
      <c r="C7" s="356" t="s">
        <v>89</v>
      </c>
      <c r="D7" s="357"/>
      <c r="E7" s="357"/>
      <c r="F7" s="358"/>
      <c r="G7" s="387">
        <f>G4*20*60</f>
        <v>0</v>
      </c>
      <c r="H7" s="388"/>
      <c r="I7" s="26"/>
      <c r="J7" s="25"/>
      <c r="K7" s="25"/>
      <c r="L7" s="25"/>
      <c r="M7" s="25"/>
      <c r="N7" s="25"/>
      <c r="O7" s="25"/>
      <c r="P7" s="25"/>
      <c r="Q7" s="25"/>
      <c r="R7" s="25"/>
      <c r="S7" s="25"/>
      <c r="T7" s="25"/>
      <c r="U7" s="25"/>
      <c r="V7" s="25"/>
      <c r="W7" s="25"/>
      <c r="X7" s="25"/>
      <c r="Y7" s="25"/>
      <c r="Z7" s="2"/>
      <c r="AA7" s="2"/>
      <c r="AB7" s="2"/>
      <c r="AC7" s="2"/>
    </row>
    <row r="8" spans="1:29" ht="34.799999999999997" customHeight="1" thickBot="1">
      <c r="C8" s="391" t="s">
        <v>77</v>
      </c>
      <c r="D8" s="392"/>
      <c r="E8" s="392"/>
      <c r="F8" s="392"/>
      <c r="G8" s="392"/>
      <c r="H8" s="393"/>
      <c r="I8" s="28"/>
      <c r="J8" s="25"/>
      <c r="K8" s="25"/>
      <c r="L8" s="25"/>
      <c r="M8" s="25"/>
      <c r="N8" s="25"/>
      <c r="O8" s="25"/>
      <c r="P8" s="25"/>
      <c r="Q8" s="25"/>
      <c r="R8" s="25"/>
      <c r="S8" s="25"/>
      <c r="T8" s="25"/>
      <c r="U8" s="25"/>
      <c r="V8" s="25"/>
      <c r="W8" s="25"/>
      <c r="X8" s="25"/>
      <c r="Y8" s="25"/>
      <c r="Z8" s="2"/>
      <c r="AA8" s="2"/>
      <c r="AB8" s="2"/>
      <c r="AC8" s="2"/>
    </row>
    <row r="9" spans="1:29" ht="36.75" customHeight="1">
      <c r="C9" s="399" t="s">
        <v>47</v>
      </c>
      <c r="D9" s="400"/>
      <c r="E9" s="400"/>
      <c r="F9" s="400"/>
      <c r="G9" s="389">
        <f>'Work Parameters'!B16</f>
        <v>0</v>
      </c>
      <c r="H9" s="390"/>
      <c r="I9" s="29"/>
      <c r="J9" s="25"/>
      <c r="K9" s="25"/>
      <c r="L9" s="25"/>
      <c r="M9" s="25"/>
      <c r="N9" s="25"/>
      <c r="O9" s="25"/>
      <c r="P9" s="25"/>
      <c r="Q9" s="25"/>
      <c r="R9" s="25"/>
      <c r="S9" s="25"/>
      <c r="T9" s="25"/>
      <c r="U9" s="25"/>
      <c r="V9" s="25"/>
      <c r="W9" s="25"/>
      <c r="X9" s="25"/>
      <c r="Y9" s="25"/>
      <c r="Z9" s="2"/>
      <c r="AA9" s="2"/>
      <c r="AB9" s="2"/>
      <c r="AC9" s="2"/>
    </row>
    <row r="10" spans="1:29" ht="55.5" customHeight="1">
      <c r="C10" s="369" t="s">
        <v>90</v>
      </c>
      <c r="D10" s="370"/>
      <c r="E10" s="370"/>
      <c r="F10" s="371"/>
      <c r="G10" s="389" t="e">
        <f>20-(G3-G9)/G5</f>
        <v>#DIV/0!</v>
      </c>
      <c r="H10" s="390"/>
      <c r="I10" s="30"/>
      <c r="J10" s="25"/>
      <c r="K10" s="25"/>
      <c r="L10" s="25"/>
      <c r="M10" s="25"/>
      <c r="N10" s="25"/>
      <c r="O10" s="25"/>
      <c r="P10" s="25"/>
      <c r="Q10" s="25"/>
      <c r="R10" s="25"/>
      <c r="S10" s="25"/>
      <c r="T10" s="25"/>
      <c r="U10" s="25"/>
      <c r="V10" s="25"/>
      <c r="W10" s="25"/>
      <c r="X10" s="25"/>
      <c r="Y10" s="25"/>
      <c r="Z10" s="2"/>
      <c r="AA10" s="2"/>
      <c r="AB10" s="2"/>
      <c r="AC10" s="2"/>
    </row>
    <row r="11" spans="1:29" ht="36.75" customHeight="1">
      <c r="C11" s="361" t="s">
        <v>97</v>
      </c>
      <c r="D11" s="362"/>
      <c r="E11" s="362"/>
      <c r="F11" s="363"/>
      <c r="G11" s="404">
        <f>'Work Parameters'!B20</f>
        <v>0</v>
      </c>
      <c r="H11" s="405"/>
      <c r="I11" s="30"/>
      <c r="J11" s="25"/>
      <c r="K11" s="25"/>
      <c r="L11" s="25"/>
      <c r="M11" s="25"/>
      <c r="N11" s="25"/>
      <c r="O11" s="25"/>
      <c r="P11" s="25"/>
      <c r="Q11" s="25"/>
      <c r="R11" s="25"/>
      <c r="S11" s="25"/>
      <c r="T11" s="25"/>
      <c r="U11" s="25"/>
      <c r="V11" s="25"/>
      <c r="W11" s="25"/>
      <c r="X11" s="25"/>
      <c r="Y11" s="25"/>
      <c r="Z11" s="2"/>
      <c r="AA11" s="2"/>
      <c r="AB11" s="2"/>
      <c r="AC11" s="2"/>
    </row>
    <row r="12" spans="1:29" ht="36.75" customHeight="1" thickBot="1">
      <c r="C12" s="356" t="s">
        <v>46</v>
      </c>
      <c r="D12" s="357"/>
      <c r="E12" s="357"/>
      <c r="F12" s="358"/>
      <c r="G12" s="406" t="e">
        <f>G10*G4*60</f>
        <v>#DIV/0!</v>
      </c>
      <c r="H12" s="407"/>
      <c r="I12" s="30"/>
      <c r="J12" s="25"/>
      <c r="K12" s="25"/>
      <c r="L12" s="25"/>
      <c r="M12" s="25"/>
      <c r="N12" s="25"/>
      <c r="O12" s="25"/>
      <c r="P12" s="25"/>
      <c r="Q12" s="25"/>
      <c r="R12" s="25"/>
      <c r="S12" s="25"/>
      <c r="T12" s="25"/>
      <c r="U12" s="25"/>
      <c r="V12" s="25"/>
      <c r="W12" s="25"/>
      <c r="X12" s="25"/>
      <c r="Y12" s="25"/>
      <c r="Z12" s="2"/>
      <c r="AA12" s="2"/>
      <c r="AB12" s="2"/>
      <c r="AC12" s="2"/>
    </row>
    <row r="13" spans="1:29" ht="15" customHeight="1" thickBot="1">
      <c r="B13" s="4"/>
      <c r="C13" s="31"/>
      <c r="D13" s="31"/>
      <c r="E13" s="31"/>
      <c r="F13" s="31"/>
      <c r="G13" s="30"/>
      <c r="H13" s="30"/>
      <c r="I13" s="30"/>
      <c r="J13" s="32"/>
      <c r="K13" s="25"/>
      <c r="L13" s="25"/>
      <c r="M13" s="25"/>
      <c r="N13" s="25"/>
      <c r="O13" s="25"/>
      <c r="P13" s="25"/>
      <c r="Q13" s="25"/>
      <c r="R13" s="25"/>
      <c r="S13" s="25"/>
      <c r="T13" s="25"/>
      <c r="U13" s="25"/>
      <c r="V13" s="25"/>
      <c r="W13" s="25"/>
      <c r="X13" s="25"/>
      <c r="Y13" s="25"/>
      <c r="Z13" s="2"/>
      <c r="AA13" s="2"/>
      <c r="AB13" s="2"/>
      <c r="AC13" s="2"/>
    </row>
    <row r="14" spans="1:29" ht="34.799999999999997" customHeight="1" thickBot="1">
      <c r="C14" s="366" t="s">
        <v>101</v>
      </c>
      <c r="D14" s="367"/>
      <c r="E14" s="367"/>
      <c r="F14" s="367"/>
      <c r="G14" s="367"/>
      <c r="H14" s="368"/>
      <c r="I14" s="33"/>
      <c r="J14" s="25"/>
      <c r="K14" s="366" t="s">
        <v>100</v>
      </c>
      <c r="L14" s="367"/>
      <c r="M14" s="367"/>
      <c r="N14" s="367"/>
      <c r="O14" s="367"/>
      <c r="P14" s="368"/>
      <c r="Q14" s="33"/>
      <c r="R14" s="25"/>
      <c r="S14" s="366" t="s">
        <v>106</v>
      </c>
      <c r="T14" s="367"/>
      <c r="U14" s="367"/>
      <c r="V14" s="367"/>
      <c r="W14" s="367"/>
      <c r="X14" s="368"/>
      <c r="Y14" s="25"/>
      <c r="Z14" s="2"/>
      <c r="AA14" s="2"/>
      <c r="AB14" s="2"/>
      <c r="AC14" s="2"/>
    </row>
    <row r="15" spans="1:29" ht="36.75" customHeight="1">
      <c r="C15" s="369" t="s">
        <v>78</v>
      </c>
      <c r="D15" s="370"/>
      <c r="E15" s="370"/>
      <c r="F15" s="371"/>
      <c r="G15" s="383">
        <f>'Standard Deductions'!B24</f>
        <v>0</v>
      </c>
      <c r="H15" s="384"/>
      <c r="I15" s="34"/>
      <c r="J15" s="25"/>
      <c r="K15" s="369" t="s">
        <v>99</v>
      </c>
      <c r="L15" s="370"/>
      <c r="M15" s="370"/>
      <c r="N15" s="371"/>
      <c r="O15" s="383">
        <f t="shared" ref="O15:O20" si="0">G15*4</f>
        <v>0</v>
      </c>
      <c r="P15" s="384"/>
      <c r="Q15" s="34"/>
      <c r="R15" s="25"/>
      <c r="S15" s="369" t="s">
        <v>107</v>
      </c>
      <c r="T15" s="370"/>
      <c r="U15" s="370"/>
      <c r="V15" s="371"/>
      <c r="W15" s="372">
        <f>G15*G6</f>
        <v>0</v>
      </c>
      <c r="X15" s="373"/>
      <c r="Y15" s="25"/>
      <c r="Z15" s="2"/>
      <c r="AA15" s="2"/>
      <c r="AB15" s="2"/>
      <c r="AC15" s="2"/>
    </row>
    <row r="16" spans="1:29" ht="36.75" customHeight="1">
      <c r="C16" s="361" t="s">
        <v>79</v>
      </c>
      <c r="D16" s="362"/>
      <c r="E16" s="362"/>
      <c r="F16" s="363"/>
      <c r="G16" s="374">
        <f>Planning!B16</f>
        <v>0</v>
      </c>
      <c r="H16" s="375"/>
      <c r="I16" s="34"/>
      <c r="J16" s="25"/>
      <c r="K16" s="361" t="s">
        <v>102</v>
      </c>
      <c r="L16" s="362"/>
      <c r="M16" s="362"/>
      <c r="N16" s="363"/>
      <c r="O16" s="374">
        <f t="shared" si="0"/>
        <v>0</v>
      </c>
      <c r="P16" s="375"/>
      <c r="Q16" s="34"/>
      <c r="R16" s="25"/>
      <c r="S16" s="361" t="s">
        <v>109</v>
      </c>
      <c r="T16" s="362"/>
      <c r="U16" s="362"/>
      <c r="V16" s="363"/>
      <c r="W16" s="374">
        <f>G16*G6</f>
        <v>0</v>
      </c>
      <c r="X16" s="375"/>
      <c r="Y16" s="25"/>
      <c r="Z16" s="2"/>
      <c r="AA16" s="2"/>
      <c r="AB16" s="2"/>
      <c r="AC16" s="2"/>
    </row>
    <row r="17" spans="3:29" ht="36.75" customHeight="1">
      <c r="C17" s="361" t="s">
        <v>80</v>
      </c>
      <c r="D17" s="362"/>
      <c r="E17" s="362"/>
      <c r="F17" s="363"/>
      <c r="G17" s="374">
        <f>'Workload Duties'!F20</f>
        <v>0</v>
      </c>
      <c r="H17" s="375"/>
      <c r="I17" s="34"/>
      <c r="J17" s="25"/>
      <c r="K17" s="361" t="s">
        <v>103</v>
      </c>
      <c r="L17" s="362"/>
      <c r="M17" s="362"/>
      <c r="N17" s="363"/>
      <c r="O17" s="374">
        <f t="shared" si="0"/>
        <v>0</v>
      </c>
      <c r="P17" s="375"/>
      <c r="Q17" s="34"/>
      <c r="R17" s="25"/>
      <c r="S17" s="361" t="s">
        <v>108</v>
      </c>
      <c r="T17" s="362"/>
      <c r="U17" s="362"/>
      <c r="V17" s="363"/>
      <c r="W17" s="374">
        <f>G17*G6</f>
        <v>0</v>
      </c>
      <c r="X17" s="375"/>
      <c r="Y17" s="25"/>
      <c r="Z17" s="2"/>
      <c r="AA17" s="2"/>
      <c r="AB17" s="2"/>
      <c r="AC17" s="2"/>
    </row>
    <row r="18" spans="3:29" ht="36.75" customHeight="1">
      <c r="C18" s="361" t="s">
        <v>81</v>
      </c>
      <c r="D18" s="362"/>
      <c r="E18" s="362"/>
      <c r="F18" s="363"/>
      <c r="G18" s="376">
        <f>'Services and Interventions'!E63</f>
        <v>0</v>
      </c>
      <c r="H18" s="377"/>
      <c r="I18" s="35"/>
      <c r="J18" s="25"/>
      <c r="K18" s="361" t="s">
        <v>104</v>
      </c>
      <c r="L18" s="362"/>
      <c r="M18" s="362"/>
      <c r="N18" s="363"/>
      <c r="O18" s="376">
        <f t="shared" si="0"/>
        <v>0</v>
      </c>
      <c r="P18" s="377"/>
      <c r="Q18" s="35"/>
      <c r="R18" s="25"/>
      <c r="S18" s="361" t="s">
        <v>110</v>
      </c>
      <c r="T18" s="362"/>
      <c r="U18" s="362"/>
      <c r="V18" s="363"/>
      <c r="W18" s="376">
        <f>G18*G6</f>
        <v>0</v>
      </c>
      <c r="X18" s="377"/>
      <c r="Y18" s="25"/>
      <c r="Z18" s="2"/>
      <c r="AA18" s="2"/>
      <c r="AB18" s="2"/>
      <c r="AC18" s="2"/>
    </row>
    <row r="19" spans="3:29" ht="36.75" customHeight="1">
      <c r="C19" s="361" t="s">
        <v>82</v>
      </c>
      <c r="D19" s="362"/>
      <c r="E19" s="362"/>
      <c r="F19" s="363"/>
      <c r="G19" s="376">
        <f>(G15+G16+G17+G18)/60</f>
        <v>0</v>
      </c>
      <c r="H19" s="377"/>
      <c r="I19" s="35"/>
      <c r="J19" s="25"/>
      <c r="K19" s="361" t="s">
        <v>105</v>
      </c>
      <c r="L19" s="362"/>
      <c r="M19" s="362"/>
      <c r="N19" s="363"/>
      <c r="O19" s="376">
        <f t="shared" si="0"/>
        <v>0</v>
      </c>
      <c r="P19" s="377"/>
      <c r="Q19" s="35"/>
      <c r="R19" s="25"/>
      <c r="S19" s="361" t="s">
        <v>111</v>
      </c>
      <c r="T19" s="362"/>
      <c r="U19" s="362"/>
      <c r="V19" s="363"/>
      <c r="W19" s="376">
        <f>SUM(W15:W18)/60</f>
        <v>0</v>
      </c>
      <c r="X19" s="377"/>
      <c r="Y19" s="25"/>
      <c r="Z19" s="2"/>
      <c r="AA19" s="2"/>
      <c r="AB19" s="2"/>
      <c r="AC19" s="2"/>
    </row>
    <row r="20" spans="3:29" ht="36.75" customHeight="1" thickBot="1">
      <c r="C20" s="361" t="s">
        <v>83</v>
      </c>
      <c r="D20" s="362"/>
      <c r="E20" s="362"/>
      <c r="F20" s="363"/>
      <c r="G20" s="378">
        <f>G15+G16+G17+G18</f>
        <v>0</v>
      </c>
      <c r="H20" s="379"/>
      <c r="I20" s="29"/>
      <c r="J20" s="25"/>
      <c r="K20" s="361" t="s">
        <v>84</v>
      </c>
      <c r="L20" s="362"/>
      <c r="M20" s="362"/>
      <c r="N20" s="363"/>
      <c r="O20" s="378">
        <f t="shared" si="0"/>
        <v>0</v>
      </c>
      <c r="P20" s="379"/>
      <c r="Q20" s="29"/>
      <c r="R20" s="25"/>
      <c r="S20" s="361" t="s">
        <v>112</v>
      </c>
      <c r="T20" s="362"/>
      <c r="U20" s="362"/>
      <c r="V20" s="363"/>
      <c r="W20" s="378">
        <f>W15+W16+W17+W18</f>
        <v>0</v>
      </c>
      <c r="X20" s="379"/>
      <c r="Y20" s="25"/>
      <c r="Z20" s="2"/>
      <c r="AA20" s="2"/>
      <c r="AB20" s="2"/>
      <c r="AC20" s="2"/>
    </row>
    <row r="21" spans="3:29" ht="34.799999999999997" customHeight="1" thickBot="1">
      <c r="C21" s="380" t="s">
        <v>123</v>
      </c>
      <c r="D21" s="381"/>
      <c r="E21" s="381"/>
      <c r="F21" s="382"/>
      <c r="G21" s="66" t="e">
        <f>G19/G4</f>
        <v>#DIV/0!</v>
      </c>
      <c r="H21" s="67" t="s">
        <v>119</v>
      </c>
      <c r="I21" s="35"/>
      <c r="J21" s="36"/>
      <c r="K21" s="380" t="s">
        <v>122</v>
      </c>
      <c r="L21" s="381"/>
      <c r="M21" s="381"/>
      <c r="N21" s="382"/>
      <c r="O21" s="68" t="e">
        <f>O19/G4</f>
        <v>#DIV/0!</v>
      </c>
      <c r="P21" s="69" t="s">
        <v>118</v>
      </c>
      <c r="Q21" s="35"/>
      <c r="R21" s="25"/>
      <c r="S21" s="361" t="s">
        <v>125</v>
      </c>
      <c r="T21" s="362"/>
      <c r="U21" s="362"/>
      <c r="V21" s="363"/>
      <c r="W21" s="71" t="e">
        <f>W19/G4</f>
        <v>#DIV/0!</v>
      </c>
      <c r="X21" s="66">
        <f>G3</f>
        <v>0</v>
      </c>
      <c r="Y21" s="75" t="s">
        <v>126</v>
      </c>
      <c r="Z21" s="2"/>
      <c r="AA21" s="2"/>
      <c r="AB21" s="2"/>
      <c r="AC21" s="2"/>
    </row>
    <row r="22" spans="3:29" ht="34.799999999999997" customHeight="1" thickBot="1">
      <c r="C22" s="361" t="s">
        <v>120</v>
      </c>
      <c r="D22" s="362"/>
      <c r="E22" s="362"/>
      <c r="F22" s="363"/>
      <c r="G22" s="66" t="e">
        <f>G19/G4</f>
        <v>#DIV/0!</v>
      </c>
      <c r="H22" s="66" t="e">
        <f>G9/G6</f>
        <v>#DIV/0!</v>
      </c>
      <c r="I22" s="74" t="s">
        <v>126</v>
      </c>
      <c r="J22" s="36"/>
      <c r="K22" s="361" t="s">
        <v>121</v>
      </c>
      <c r="L22" s="362"/>
      <c r="M22" s="362"/>
      <c r="N22" s="363"/>
      <c r="O22" s="66" t="e">
        <f>O19/G4</f>
        <v>#DIV/0!</v>
      </c>
      <c r="P22" s="70" t="e">
        <f>G10</f>
        <v>#DIV/0!</v>
      </c>
      <c r="Q22" s="74" t="s">
        <v>126</v>
      </c>
      <c r="R22" s="25"/>
      <c r="S22" s="361" t="s">
        <v>124</v>
      </c>
      <c r="T22" s="362"/>
      <c r="U22" s="362"/>
      <c r="V22" s="363"/>
      <c r="W22" s="71" t="e">
        <f>W19/G4</f>
        <v>#DIV/0!</v>
      </c>
      <c r="X22" s="72">
        <f>G9</f>
        <v>0</v>
      </c>
      <c r="Y22" s="76" t="s">
        <v>126</v>
      </c>
      <c r="Z22" s="2"/>
      <c r="AA22" s="2"/>
      <c r="AB22" s="2"/>
      <c r="AC22" s="2"/>
    </row>
    <row r="23" spans="3:29" ht="34.799999999999997" customHeight="1">
      <c r="C23" s="361" t="s">
        <v>114</v>
      </c>
      <c r="D23" s="362"/>
      <c r="E23" s="362"/>
      <c r="F23" s="363"/>
      <c r="G23" s="364" t="e">
        <f>G15/G20</f>
        <v>#DIV/0!</v>
      </c>
      <c r="H23" s="365"/>
      <c r="I23" s="37"/>
      <c r="J23" s="36"/>
      <c r="K23" s="361" t="s">
        <v>114</v>
      </c>
      <c r="L23" s="362"/>
      <c r="M23" s="362"/>
      <c r="N23" s="363"/>
      <c r="O23" s="364" t="e">
        <f>O15/O20</f>
        <v>#DIV/0!</v>
      </c>
      <c r="P23" s="365"/>
      <c r="Q23" s="37"/>
      <c r="R23" s="25"/>
      <c r="S23" s="361" t="s">
        <v>114</v>
      </c>
      <c r="T23" s="362"/>
      <c r="U23" s="362"/>
      <c r="V23" s="363"/>
      <c r="W23" s="364" t="e">
        <f>W15/W20</f>
        <v>#DIV/0!</v>
      </c>
      <c r="X23" s="365"/>
      <c r="Y23" s="25"/>
      <c r="Z23" s="2"/>
      <c r="AA23" s="2"/>
      <c r="AB23" s="2"/>
      <c r="AC23" s="2"/>
    </row>
    <row r="24" spans="3:29" ht="34.799999999999997" customHeight="1">
      <c r="C24" s="361" t="s">
        <v>115</v>
      </c>
      <c r="D24" s="362"/>
      <c r="E24" s="362"/>
      <c r="F24" s="363"/>
      <c r="G24" s="364" t="e">
        <f>G16/G20</f>
        <v>#DIV/0!</v>
      </c>
      <c r="H24" s="365"/>
      <c r="I24" s="37"/>
      <c r="J24" s="36"/>
      <c r="K24" s="361" t="s">
        <v>115</v>
      </c>
      <c r="L24" s="362"/>
      <c r="M24" s="362"/>
      <c r="N24" s="363"/>
      <c r="O24" s="364" t="e">
        <f>O16/O20</f>
        <v>#DIV/0!</v>
      </c>
      <c r="P24" s="365"/>
      <c r="Q24" s="37"/>
      <c r="R24" s="25"/>
      <c r="S24" s="361" t="s">
        <v>115</v>
      </c>
      <c r="T24" s="362"/>
      <c r="U24" s="362"/>
      <c r="V24" s="363"/>
      <c r="W24" s="364" t="e">
        <f>W16/W20</f>
        <v>#DIV/0!</v>
      </c>
      <c r="X24" s="365"/>
      <c r="Y24" s="25"/>
      <c r="Z24" s="2"/>
      <c r="AA24" s="2"/>
      <c r="AB24" s="2"/>
      <c r="AC24" s="2"/>
    </row>
    <row r="25" spans="3:29" ht="34.799999999999997" customHeight="1">
      <c r="C25" s="361" t="s">
        <v>116</v>
      </c>
      <c r="D25" s="362"/>
      <c r="E25" s="362"/>
      <c r="F25" s="363"/>
      <c r="G25" s="364" t="e">
        <f>G17/G20</f>
        <v>#DIV/0!</v>
      </c>
      <c r="H25" s="365"/>
      <c r="I25" s="37"/>
      <c r="J25" s="36"/>
      <c r="K25" s="361" t="s">
        <v>116</v>
      </c>
      <c r="L25" s="362"/>
      <c r="M25" s="362"/>
      <c r="N25" s="363"/>
      <c r="O25" s="364" t="e">
        <f>O17/O20</f>
        <v>#DIV/0!</v>
      </c>
      <c r="P25" s="365"/>
      <c r="Q25" s="37"/>
      <c r="R25" s="25"/>
      <c r="S25" s="361" t="s">
        <v>116</v>
      </c>
      <c r="T25" s="362"/>
      <c r="U25" s="362"/>
      <c r="V25" s="363"/>
      <c r="W25" s="364" t="e">
        <f>W17/W20</f>
        <v>#DIV/0!</v>
      </c>
      <c r="X25" s="365"/>
      <c r="Y25" s="25"/>
      <c r="Z25" s="2"/>
      <c r="AA25" s="2"/>
      <c r="AB25" s="2"/>
      <c r="AC25" s="2"/>
    </row>
    <row r="26" spans="3:29" ht="44.4" customHeight="1" thickBot="1">
      <c r="C26" s="356" t="s">
        <v>117</v>
      </c>
      <c r="D26" s="357"/>
      <c r="E26" s="357"/>
      <c r="F26" s="358"/>
      <c r="G26" s="359" t="e">
        <f>G18/G20</f>
        <v>#DIV/0!</v>
      </c>
      <c r="H26" s="360"/>
      <c r="I26" s="38"/>
      <c r="J26" s="36"/>
      <c r="K26" s="356" t="s">
        <v>117</v>
      </c>
      <c r="L26" s="357"/>
      <c r="M26" s="357"/>
      <c r="N26" s="358"/>
      <c r="O26" s="359" t="e">
        <f>O18/O20</f>
        <v>#DIV/0!</v>
      </c>
      <c r="P26" s="360"/>
      <c r="Q26" s="38"/>
      <c r="R26" s="25"/>
      <c r="S26" s="356" t="s">
        <v>117</v>
      </c>
      <c r="T26" s="357"/>
      <c r="U26" s="357"/>
      <c r="V26" s="358"/>
      <c r="W26" s="359" t="e">
        <f>W18/W20</f>
        <v>#DIV/0!</v>
      </c>
      <c r="X26" s="360"/>
      <c r="Y26" s="25"/>
      <c r="Z26" s="2"/>
      <c r="AA26" s="2"/>
      <c r="AB26" s="2"/>
      <c r="AC26" s="2"/>
    </row>
    <row r="27" spans="3:29">
      <c r="N27" s="2"/>
      <c r="O27" s="2"/>
      <c r="P27" s="2"/>
      <c r="Q27" s="2"/>
      <c r="R27" s="2"/>
      <c r="S27" s="2"/>
      <c r="T27" s="2"/>
      <c r="U27" s="2"/>
      <c r="V27" s="2"/>
      <c r="W27" s="2"/>
      <c r="X27" s="2"/>
      <c r="Y27" s="2"/>
      <c r="Z27" s="2"/>
      <c r="AA27" s="2"/>
      <c r="AB27" s="2"/>
      <c r="AC27" s="2"/>
    </row>
    <row r="28" spans="3:29" ht="18.600000000000001" customHeight="1">
      <c r="N28" s="2"/>
      <c r="O28" s="2"/>
      <c r="P28" s="2"/>
      <c r="Q28" s="2"/>
      <c r="R28" s="2"/>
      <c r="S28" s="2"/>
      <c r="T28" s="2"/>
      <c r="U28" s="2"/>
      <c r="V28" s="2"/>
      <c r="W28" s="2"/>
      <c r="X28" s="2"/>
      <c r="Y28" s="2"/>
      <c r="Z28" s="2"/>
      <c r="AA28" s="2"/>
      <c r="AB28" s="2"/>
      <c r="AC28" s="2"/>
    </row>
    <row r="29" spans="3:29" ht="18" customHeight="1">
      <c r="N29" s="2"/>
      <c r="O29" s="2"/>
      <c r="P29" s="2"/>
      <c r="Q29" s="2"/>
      <c r="R29" s="2"/>
      <c r="S29" s="2"/>
      <c r="T29" s="2"/>
      <c r="U29" s="2"/>
      <c r="V29" s="2"/>
      <c r="W29" s="2"/>
      <c r="X29" s="2"/>
      <c r="Y29" s="2"/>
      <c r="Z29" s="2"/>
      <c r="AA29" s="2"/>
      <c r="AB29" s="2"/>
      <c r="AC29" s="2"/>
    </row>
    <row r="30" spans="3:29" ht="18" customHeight="1">
      <c r="N30" s="2"/>
      <c r="O30" s="2"/>
      <c r="P30" s="2"/>
      <c r="Q30" s="2"/>
      <c r="R30" s="2"/>
      <c r="S30" s="2"/>
      <c r="T30" s="2"/>
      <c r="U30" s="2"/>
      <c r="V30" s="2"/>
      <c r="W30" s="2"/>
      <c r="X30" s="2"/>
      <c r="Y30" s="2"/>
      <c r="Z30" s="2"/>
      <c r="AA30" s="2"/>
      <c r="AB30" s="2"/>
      <c r="AC30" s="2"/>
    </row>
    <row r="31" spans="3:29" ht="18" customHeight="1">
      <c r="N31" s="2"/>
      <c r="O31" s="2"/>
      <c r="P31" s="2"/>
      <c r="Q31" s="2"/>
      <c r="R31" s="2"/>
      <c r="S31" s="2"/>
      <c r="T31" s="2"/>
      <c r="U31" s="2"/>
      <c r="V31" s="2"/>
      <c r="W31" s="2"/>
      <c r="X31" s="2"/>
      <c r="Y31" s="2"/>
      <c r="Z31" s="2"/>
      <c r="AA31" s="2"/>
      <c r="AB31" s="2"/>
      <c r="AC31" s="2"/>
    </row>
  </sheetData>
  <sheetProtection sheet="1" objects="1" scenarios="1" selectLockedCells="1"/>
  <mergeCells count="89">
    <mergeCell ref="C2:H2"/>
    <mergeCell ref="C3:F3"/>
    <mergeCell ref="C9:F9"/>
    <mergeCell ref="C20:F20"/>
    <mergeCell ref="G3:H3"/>
    <mergeCell ref="G9:H9"/>
    <mergeCell ref="G20:H20"/>
    <mergeCell ref="C7:F7"/>
    <mergeCell ref="C5:F5"/>
    <mergeCell ref="C4:F4"/>
    <mergeCell ref="G11:H11"/>
    <mergeCell ref="G18:H18"/>
    <mergeCell ref="C11:F11"/>
    <mergeCell ref="G4:H4"/>
    <mergeCell ref="C12:F12"/>
    <mergeCell ref="G12:H12"/>
    <mergeCell ref="G5:H5"/>
    <mergeCell ref="G7:H7"/>
    <mergeCell ref="G10:H10"/>
    <mergeCell ref="C10:F10"/>
    <mergeCell ref="C8:H8"/>
    <mergeCell ref="C6:F6"/>
    <mergeCell ref="G6:H6"/>
    <mergeCell ref="C18:F18"/>
    <mergeCell ref="C14:H14"/>
    <mergeCell ref="C15:F15"/>
    <mergeCell ref="G15:H15"/>
    <mergeCell ref="C17:F17"/>
    <mergeCell ref="G17:H17"/>
    <mergeCell ref="G16:H16"/>
    <mergeCell ref="C16:F16"/>
    <mergeCell ref="C19:F19"/>
    <mergeCell ref="G19:H19"/>
    <mergeCell ref="C26:F26"/>
    <mergeCell ref="G26:H26"/>
    <mergeCell ref="C23:F23"/>
    <mergeCell ref="G23:H23"/>
    <mergeCell ref="C24:F24"/>
    <mergeCell ref="G24:H24"/>
    <mergeCell ref="C25:F25"/>
    <mergeCell ref="G25:H25"/>
    <mergeCell ref="C21:F21"/>
    <mergeCell ref="K21:N21"/>
    <mergeCell ref="W20:X20"/>
    <mergeCell ref="S21:V21"/>
    <mergeCell ref="O23:P23"/>
    <mergeCell ref="K14:P14"/>
    <mergeCell ref="K15:N15"/>
    <mergeCell ref="O15:P15"/>
    <mergeCell ref="K16:N16"/>
    <mergeCell ref="O16:P16"/>
    <mergeCell ref="K17:N17"/>
    <mergeCell ref="O17:P17"/>
    <mergeCell ref="K18:N18"/>
    <mergeCell ref="O18:P18"/>
    <mergeCell ref="K19:N19"/>
    <mergeCell ref="O19:P19"/>
    <mergeCell ref="K24:N24"/>
    <mergeCell ref="O24:P24"/>
    <mergeCell ref="S14:X14"/>
    <mergeCell ref="S15:V15"/>
    <mergeCell ref="W15:X15"/>
    <mergeCell ref="S16:V16"/>
    <mergeCell ref="W16:X16"/>
    <mergeCell ref="S17:V17"/>
    <mergeCell ref="W17:X17"/>
    <mergeCell ref="S18:V18"/>
    <mergeCell ref="W18:X18"/>
    <mergeCell ref="S19:V19"/>
    <mergeCell ref="W19:X19"/>
    <mergeCell ref="S20:V20"/>
    <mergeCell ref="K20:N20"/>
    <mergeCell ref="O20:P20"/>
    <mergeCell ref="S26:V26"/>
    <mergeCell ref="W26:X26"/>
    <mergeCell ref="C22:F22"/>
    <mergeCell ref="K22:N22"/>
    <mergeCell ref="S22:V22"/>
    <mergeCell ref="K25:N25"/>
    <mergeCell ref="O25:P25"/>
    <mergeCell ref="S23:V23"/>
    <mergeCell ref="W23:X23"/>
    <mergeCell ref="S24:V24"/>
    <mergeCell ref="W24:X24"/>
    <mergeCell ref="S25:V25"/>
    <mergeCell ref="W25:X25"/>
    <mergeCell ref="K26:N26"/>
    <mergeCell ref="O26:P26"/>
    <mergeCell ref="K23:N23"/>
  </mergeCells>
  <pageMargins left="0.75" right="0.75" top="1" bottom="1" header="0.5" footer="0.5"/>
  <pageSetup scale="32" orientation="portrait" r:id="rId1"/>
  <headerFooter>
    <oddFooter>&amp;LThis calculator is an &amp;"-,Italic"optional&amp;"-,Regular" tool to calculate workload.&amp;R11/20/2015</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Work Parameters</vt:lpstr>
      <vt:lpstr>Standard Deductions</vt:lpstr>
      <vt:lpstr>Planning</vt:lpstr>
      <vt:lpstr>Workload Duties</vt:lpstr>
      <vt:lpstr>Services and Interventions</vt:lpstr>
      <vt:lpstr>Caseload Calculator</vt:lpstr>
      <vt:lpstr>Summary</vt:lpstr>
      <vt:lpstr>'Caseload Calculator'!Print_Area</vt:lpstr>
      <vt:lpstr>Planning!Print_Area</vt:lpstr>
      <vt:lpstr>'Services and Interventions'!Print_Area</vt:lpstr>
      <vt:lpstr>'Standard Deductions'!Print_Area</vt:lpstr>
      <vt:lpstr>Summary!Print_Area</vt:lpstr>
      <vt:lpstr>'Work Parameters'!Print_Area</vt:lpstr>
      <vt:lpstr>'Workload Duties'!Print_Area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 F. Wasmer</dc:creator>
  <cp:lastModifiedBy>Windows User</cp:lastModifiedBy>
  <cp:lastPrinted>2015-11-20T19:10:06Z</cp:lastPrinted>
  <dcterms:created xsi:type="dcterms:W3CDTF">2014-09-21T22:34:30Z</dcterms:created>
  <dcterms:modified xsi:type="dcterms:W3CDTF">2016-02-11T19:55:47Z</dcterms:modified>
</cp:coreProperties>
</file>